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k Bharadwaj\Desktop\"/>
    </mc:Choice>
  </mc:AlternateContent>
  <xr:revisionPtr revIDLastSave="0" documentId="8_{DA05CF83-70BC-4578-BBB4-612C0F6DBB9A}" xr6:coauthVersionLast="46" xr6:coauthVersionMax="46" xr10:uidLastSave="{00000000-0000-0000-0000-000000000000}"/>
  <bookViews>
    <workbookView xWindow="-108" yWindow="-108" windowWidth="23256" windowHeight="12576" xr2:uid="{FFD9B9FB-91F7-490E-9697-24CCEBE7FE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F37" i="1"/>
  <c r="G37" i="1"/>
  <c r="H37" i="1"/>
  <c r="M37" i="1"/>
  <c r="N37" i="1"/>
  <c r="O37" i="1"/>
  <c r="P37" i="1"/>
  <c r="AA36" i="1"/>
  <c r="Z36" i="1"/>
  <c r="Y36" i="1"/>
  <c r="X36" i="1"/>
  <c r="AE36" i="1"/>
  <c r="AD36" i="1"/>
  <c r="AC36" i="1"/>
  <c r="AB36" i="1"/>
  <c r="W36" i="1"/>
  <c r="V36" i="1"/>
  <c r="R36" i="1"/>
  <c r="U36" i="1" s="1"/>
  <c r="T36" i="1"/>
  <c r="S36" i="1"/>
  <c r="Q36" i="1"/>
  <c r="L36" i="1"/>
  <c r="J36" i="1"/>
  <c r="K36" i="1"/>
  <c r="I36" i="1"/>
  <c r="K37" i="1" l="1"/>
  <c r="L37" i="1" s="1"/>
  <c r="I37" i="1"/>
  <c r="J37" i="1" s="1"/>
  <c r="Q37" i="1" l="1"/>
  <c r="R37" i="1" s="1"/>
  <c r="AB37" i="1" s="1"/>
  <c r="M38" i="1" s="1"/>
  <c r="S37" i="1"/>
  <c r="T37" i="1" s="1"/>
  <c r="Z37" i="1" l="1"/>
  <c r="G38" i="1" s="1"/>
  <c r="AC37" i="1"/>
  <c r="N38" i="1" s="1"/>
  <c r="U37" i="1"/>
  <c r="AD37" i="1"/>
  <c r="O38" i="1" s="1"/>
  <c r="X37" i="1"/>
  <c r="E38" i="1" s="1"/>
  <c r="V37" i="1"/>
  <c r="Y37" i="1"/>
  <c r="F38" i="1" s="1"/>
  <c r="I38" i="1" s="1"/>
  <c r="J38" i="1" s="1"/>
  <c r="AE37" i="1"/>
  <c r="P38" i="1" s="1"/>
  <c r="AA37" i="1"/>
  <c r="H38" i="1" s="1"/>
  <c r="K38" i="1" s="1"/>
  <c r="L38" i="1" s="1"/>
  <c r="W37" i="1" l="1"/>
  <c r="Q38" i="1"/>
  <c r="R38" i="1" s="1"/>
  <c r="S38" i="1"/>
  <c r="T38" i="1" s="1"/>
  <c r="V38" i="1" l="1"/>
  <c r="AD38" i="1"/>
  <c r="O39" i="1" s="1"/>
  <c r="AE38" i="1"/>
  <c r="P39" i="1" s="1"/>
  <c r="U38" i="1"/>
  <c r="AC38" i="1"/>
  <c r="N39" i="1" s="1"/>
  <c r="X38" i="1"/>
  <c r="E39" i="1" s="1"/>
  <c r="Z38" i="1"/>
  <c r="G39" i="1" s="1"/>
  <c r="Y38" i="1"/>
  <c r="F39" i="1" s="1"/>
  <c r="AA38" i="1"/>
  <c r="H39" i="1" s="1"/>
  <c r="AB38" i="1"/>
  <c r="M39" i="1" s="1"/>
  <c r="K39" i="1" l="1"/>
  <c r="L39" i="1" s="1"/>
  <c r="W38" i="1"/>
  <c r="I39" i="1"/>
  <c r="J39" i="1" s="1"/>
  <c r="S39" i="1" l="1"/>
  <c r="T39" i="1" s="1"/>
  <c r="AD39" i="1" s="1"/>
  <c r="O40" i="1" s="1"/>
  <c r="Q39" i="1"/>
  <c r="R39" i="1" s="1"/>
  <c r="AA39" i="1" l="1"/>
  <c r="H40" i="1" s="1"/>
  <c r="X39" i="1"/>
  <c r="E40" i="1" s="1"/>
  <c r="V39" i="1"/>
  <c r="AE39" i="1"/>
  <c r="P40" i="1" s="1"/>
  <c r="Y39" i="1"/>
  <c r="F40" i="1" s="1"/>
  <c r="Z39" i="1"/>
  <c r="G40" i="1" s="1"/>
  <c r="AC39" i="1"/>
  <c r="N40" i="1" s="1"/>
  <c r="U39" i="1"/>
  <c r="W39" i="1" s="1"/>
  <c r="AB39" i="1"/>
  <c r="M40" i="1" s="1"/>
  <c r="I40" i="1" l="1"/>
  <c r="J40" i="1" s="1"/>
  <c r="K40" i="1"/>
  <c r="L40" i="1" s="1"/>
  <c r="Q40" i="1" l="1"/>
  <c r="R40" i="1" s="1"/>
  <c r="AB40" i="1" s="1"/>
  <c r="M41" i="1" s="1"/>
  <c r="S40" i="1"/>
  <c r="T40" i="1" s="1"/>
  <c r="AE40" i="1" s="1"/>
  <c r="P41" i="1" s="1"/>
  <c r="AC40" i="1" l="1"/>
  <c r="N41" i="1" s="1"/>
  <c r="U40" i="1"/>
  <c r="W40" i="1" s="1"/>
  <c r="AA40" i="1"/>
  <c r="H41" i="1" s="1"/>
  <c r="AD40" i="1"/>
  <c r="O41" i="1" s="1"/>
  <c r="Z40" i="1"/>
  <c r="G41" i="1" s="1"/>
  <c r="K41" i="1" s="1"/>
  <c r="L41" i="1" s="1"/>
  <c r="Y40" i="1"/>
  <c r="F41" i="1" s="1"/>
  <c r="V40" i="1"/>
  <c r="X40" i="1"/>
  <c r="E41" i="1" s="1"/>
  <c r="I41" i="1" s="1"/>
  <c r="J41" i="1" s="1"/>
  <c r="S41" i="1" l="1"/>
  <c r="T41" i="1" s="1"/>
  <c r="AD41" i="1" s="1"/>
  <c r="O42" i="1" s="1"/>
  <c r="Q41" i="1"/>
  <c r="R41" i="1" s="1"/>
  <c r="V41" i="1" l="1"/>
  <c r="AE41" i="1"/>
  <c r="P42" i="1" s="1"/>
  <c r="U41" i="1"/>
  <c r="AB41" i="1"/>
  <c r="M42" i="1" s="1"/>
  <c r="X41" i="1"/>
  <c r="E42" i="1" s="1"/>
  <c r="Z41" i="1"/>
  <c r="G42" i="1" s="1"/>
  <c r="AA41" i="1"/>
  <c r="H42" i="1" s="1"/>
  <c r="Y41" i="1"/>
  <c r="F42" i="1" s="1"/>
  <c r="AC41" i="1"/>
  <c r="N42" i="1" s="1"/>
  <c r="W41" i="1" l="1"/>
  <c r="K42" i="1"/>
  <c r="L42" i="1" s="1"/>
  <c r="I42" i="1"/>
  <c r="J42" i="1" s="1"/>
  <c r="Q42" i="1" l="1"/>
  <c r="R42" i="1" s="1"/>
  <c r="S42" i="1"/>
  <c r="T42" i="1" s="1"/>
  <c r="AC42" i="1" l="1"/>
  <c r="N43" i="1" s="1"/>
  <c r="AB42" i="1"/>
  <c r="M43" i="1" s="1"/>
  <c r="U42" i="1"/>
  <c r="Y42" i="1"/>
  <c r="F43" i="1" s="1"/>
  <c r="Z42" i="1"/>
  <c r="G43" i="1" s="1"/>
  <c r="AA42" i="1"/>
  <c r="H43" i="1" s="1"/>
  <c r="X42" i="1"/>
  <c r="E43" i="1" s="1"/>
  <c r="I43" i="1" s="1"/>
  <c r="J43" i="1" s="1"/>
  <c r="AD42" i="1"/>
  <c r="O43" i="1" s="1"/>
  <c r="V42" i="1"/>
  <c r="AE42" i="1"/>
  <c r="P43" i="1" s="1"/>
  <c r="K43" i="1" l="1"/>
  <c r="L43" i="1" s="1"/>
  <c r="S43" i="1" s="1"/>
  <c r="T43" i="1" s="1"/>
  <c r="W42" i="1"/>
  <c r="AD43" i="1" l="1"/>
  <c r="O44" i="1" s="1"/>
  <c r="AE43" i="1"/>
  <c r="P44" i="1" s="1"/>
  <c r="V43" i="1"/>
  <c r="Q43" i="1"/>
  <c r="R43" i="1" s="1"/>
  <c r="AB43" i="1" l="1"/>
  <c r="M44" i="1" s="1"/>
  <c r="U43" i="1"/>
  <c r="W43" i="1" s="1"/>
  <c r="AC43" i="1"/>
  <c r="N44" i="1" s="1"/>
  <c r="AA43" i="1"/>
  <c r="H44" i="1" s="1"/>
  <c r="Y43" i="1"/>
  <c r="F44" i="1" s="1"/>
  <c r="Z43" i="1"/>
  <c r="G44" i="1" s="1"/>
  <c r="X43" i="1"/>
  <c r="E44" i="1" s="1"/>
  <c r="I44" i="1" s="1"/>
  <c r="J44" i="1" s="1"/>
  <c r="K44" i="1" l="1"/>
  <c r="L44" i="1" s="1"/>
  <c r="S44" i="1" s="1"/>
  <c r="T44" i="1" s="1"/>
  <c r="Q44" i="1" l="1"/>
  <c r="R44" i="1" s="1"/>
  <c r="AA44" i="1" s="1"/>
  <c r="H45" i="1" s="1"/>
  <c r="V44" i="1"/>
  <c r="AE44" i="1"/>
  <c r="P45" i="1" s="1"/>
  <c r="AD44" i="1"/>
  <c r="O45" i="1" s="1"/>
  <c r="AB44" i="1" l="1"/>
  <c r="M45" i="1" s="1"/>
  <c r="Y44" i="1"/>
  <c r="F45" i="1" s="1"/>
  <c r="X44" i="1"/>
  <c r="E45" i="1" s="1"/>
  <c r="I45" i="1" s="1"/>
  <c r="J45" i="1" s="1"/>
  <c r="AC44" i="1"/>
  <c r="N45" i="1" s="1"/>
  <c r="Z44" i="1"/>
  <c r="G45" i="1" s="1"/>
  <c r="K45" i="1" s="1"/>
  <c r="L45" i="1" s="1"/>
  <c r="S45" i="1" s="1"/>
  <c r="T45" i="1" s="1"/>
  <c r="U44" i="1"/>
  <c r="W44" i="1"/>
  <c r="Q45" i="1" l="1"/>
  <c r="R45" i="1" s="1"/>
  <c r="AC45" i="1" s="1"/>
  <c r="N46" i="1" s="1"/>
  <c r="AE45" i="1"/>
  <c r="P46" i="1" s="1"/>
  <c r="V45" i="1"/>
  <c r="AD45" i="1"/>
  <c r="O46" i="1" s="1"/>
  <c r="AA45" i="1"/>
  <c r="H46" i="1" s="1"/>
  <c r="Z45" i="1"/>
  <c r="G46" i="1" s="1"/>
  <c r="K46" i="1" s="1"/>
  <c r="L46" i="1" s="1"/>
  <c r="AB45" i="1"/>
  <c r="M46" i="1" s="1"/>
  <c r="X45" i="1"/>
  <c r="E46" i="1" s="1"/>
  <c r="I46" i="1" s="1"/>
  <c r="J46" i="1" s="1"/>
  <c r="Y45" i="1"/>
  <c r="F46" i="1" s="1"/>
  <c r="U45" i="1" l="1"/>
  <c r="W45" i="1" s="1"/>
  <c r="Q46" i="1"/>
  <c r="R46" i="1" s="1"/>
  <c r="AC46" i="1" s="1"/>
  <c r="N47" i="1" s="1"/>
  <c r="S46" i="1"/>
  <c r="T46" i="1" s="1"/>
  <c r="AB46" i="1" l="1"/>
  <c r="M47" i="1" s="1"/>
  <c r="U46" i="1"/>
  <c r="AE46" i="1"/>
  <c r="P47" i="1" s="1"/>
  <c r="V46" i="1"/>
  <c r="AD46" i="1"/>
  <c r="O47" i="1" s="1"/>
  <c r="Y46" i="1"/>
  <c r="F47" i="1" s="1"/>
  <c r="X46" i="1"/>
  <c r="E47" i="1" s="1"/>
  <c r="AA46" i="1"/>
  <c r="H47" i="1" s="1"/>
  <c r="Z46" i="1"/>
  <c r="G47" i="1" s="1"/>
  <c r="W46" i="1" l="1"/>
  <c r="K47" i="1"/>
  <c r="L47" i="1" s="1"/>
  <c r="I47" i="1"/>
  <c r="J47" i="1" s="1"/>
  <c r="S47" i="1" s="1"/>
  <c r="T47" i="1" s="1"/>
  <c r="AD47" i="1" s="1"/>
  <c r="O48" i="1" s="1"/>
  <c r="V47" i="1" l="1"/>
  <c r="AE47" i="1"/>
  <c r="P48" i="1" s="1"/>
  <c r="Q47" i="1"/>
  <c r="R47" i="1" s="1"/>
  <c r="U47" i="1" s="1"/>
  <c r="Y47" i="1" l="1"/>
  <c r="F48" i="1" s="1"/>
  <c r="AB47" i="1"/>
  <c r="M48" i="1" s="1"/>
  <c r="X47" i="1"/>
  <c r="E48" i="1" s="1"/>
  <c r="Z47" i="1"/>
  <c r="G48" i="1" s="1"/>
  <c r="AA47" i="1"/>
  <c r="H48" i="1" s="1"/>
  <c r="W47" i="1"/>
  <c r="AC47" i="1"/>
  <c r="N48" i="1" s="1"/>
  <c r="K48" i="1" l="1"/>
  <c r="L48" i="1" s="1"/>
  <c r="I48" i="1"/>
  <c r="J48" i="1" s="1"/>
  <c r="S48" i="1" l="1"/>
  <c r="T48" i="1" s="1"/>
  <c r="Q48" i="1"/>
  <c r="R48" i="1" s="1"/>
  <c r="Y48" i="1" l="1"/>
  <c r="F49" i="1" s="1"/>
  <c r="Z48" i="1"/>
  <c r="G49" i="1" s="1"/>
  <c r="AA48" i="1"/>
  <c r="H49" i="1" s="1"/>
  <c r="X48" i="1"/>
  <c r="E49" i="1" s="1"/>
  <c r="I49" i="1" s="1"/>
  <c r="J49" i="1" s="1"/>
  <c r="AC48" i="1"/>
  <c r="N49" i="1" s="1"/>
  <c r="AB48" i="1"/>
  <c r="M49" i="1" s="1"/>
  <c r="U48" i="1"/>
  <c r="V48" i="1"/>
  <c r="AD48" i="1"/>
  <c r="O49" i="1" s="1"/>
  <c r="AE48" i="1"/>
  <c r="P49" i="1" s="1"/>
  <c r="W48" i="1" l="1"/>
  <c r="K49" i="1"/>
  <c r="L49" i="1" s="1"/>
  <c r="Q49" i="1" s="1"/>
  <c r="R49" i="1" s="1"/>
  <c r="AC49" i="1" l="1"/>
  <c r="N50" i="1" s="1"/>
  <c r="U49" i="1"/>
  <c r="AB49" i="1"/>
  <c r="M50" i="1" s="1"/>
  <c r="S49" i="1"/>
  <c r="T49" i="1" s="1"/>
  <c r="AE49" i="1" l="1"/>
  <c r="P50" i="1" s="1"/>
  <c r="V49" i="1"/>
  <c r="AD49" i="1"/>
  <c r="O50" i="1" s="1"/>
  <c r="Y49" i="1"/>
  <c r="F50" i="1" s="1"/>
  <c r="W49" i="1"/>
  <c r="AA49" i="1"/>
  <c r="H50" i="1" s="1"/>
  <c r="Z49" i="1"/>
  <c r="G50" i="1" s="1"/>
  <c r="K50" i="1" s="1"/>
  <c r="L50" i="1" s="1"/>
  <c r="X49" i="1"/>
  <c r="E50" i="1" s="1"/>
  <c r="I50" i="1" l="1"/>
  <c r="J50" i="1" s="1"/>
  <c r="Q50" i="1" s="1"/>
  <c r="R50" i="1" s="1"/>
  <c r="U50" i="1" l="1"/>
  <c r="AB50" i="1"/>
  <c r="M51" i="1" s="1"/>
  <c r="AC50" i="1"/>
  <c r="N51" i="1" s="1"/>
  <c r="S50" i="1"/>
  <c r="T50" i="1" s="1"/>
  <c r="AE50" i="1" l="1"/>
  <c r="P51" i="1" s="1"/>
  <c r="AD50" i="1"/>
  <c r="O51" i="1" s="1"/>
  <c r="V50" i="1"/>
  <c r="Y50" i="1"/>
  <c r="F51" i="1" s="1"/>
  <c r="AA50" i="1"/>
  <c r="H51" i="1" s="1"/>
  <c r="Z50" i="1"/>
  <c r="G51" i="1" s="1"/>
  <c r="K51" i="1" s="1"/>
  <c r="L51" i="1" s="1"/>
  <c r="W50" i="1"/>
  <c r="X50" i="1"/>
  <c r="E51" i="1" s="1"/>
  <c r="I51" i="1" l="1"/>
  <c r="J51" i="1" s="1"/>
  <c r="Q51" i="1" s="1"/>
  <c r="R51" i="1" s="1"/>
  <c r="U51" i="1"/>
  <c r="AC51" i="1"/>
  <c r="N52" i="1" s="1"/>
  <c r="AB51" i="1"/>
  <c r="M52" i="1" s="1"/>
  <c r="S51" i="1"/>
  <c r="T51" i="1" s="1"/>
  <c r="Y51" i="1" s="1"/>
  <c r="F52" i="1" s="1"/>
  <c r="Z51" i="1" l="1"/>
  <c r="G52" i="1" s="1"/>
  <c r="AD51" i="1"/>
  <c r="O52" i="1" s="1"/>
  <c r="V51" i="1"/>
  <c r="W51" i="1" s="1"/>
  <c r="AE51" i="1"/>
  <c r="P52" i="1" s="1"/>
  <c r="X51" i="1"/>
  <c r="E52" i="1" s="1"/>
  <c r="I52" i="1" s="1"/>
  <c r="J52" i="1" s="1"/>
  <c r="AA51" i="1"/>
  <c r="H52" i="1" s="1"/>
  <c r="K52" i="1" l="1"/>
  <c r="L52" i="1" s="1"/>
  <c r="Q52" i="1" s="1"/>
  <c r="R52" i="1" s="1"/>
  <c r="S52" i="1"/>
  <c r="T52" i="1" s="1"/>
  <c r="AB52" i="1" l="1"/>
  <c r="M53" i="1" s="1"/>
  <c r="AC52" i="1"/>
  <c r="N53" i="1" s="1"/>
  <c r="X52" i="1"/>
  <c r="E53" i="1" s="1"/>
  <c r="U52" i="1"/>
  <c r="Y52" i="1"/>
  <c r="F53" i="1" s="1"/>
  <c r="I53" i="1" s="1"/>
  <c r="J53" i="1" s="1"/>
  <c r="Z52" i="1"/>
  <c r="G53" i="1" s="1"/>
  <c r="AD52" i="1"/>
  <c r="O53" i="1" s="1"/>
  <c r="V52" i="1"/>
  <c r="W52" i="1" s="1"/>
  <c r="AE52" i="1"/>
  <c r="P53" i="1" s="1"/>
  <c r="AA52" i="1"/>
  <c r="H53" i="1" s="1"/>
  <c r="K53" i="1" l="1"/>
  <c r="L53" i="1" s="1"/>
  <c r="S53" i="1" s="1"/>
  <c r="T53" i="1" s="1"/>
  <c r="V53" i="1" l="1"/>
  <c r="AD53" i="1"/>
  <c r="O54" i="1" s="1"/>
  <c r="AE53" i="1"/>
  <c r="P54" i="1" s="1"/>
  <c r="Q53" i="1"/>
  <c r="R53" i="1" s="1"/>
  <c r="AC53" i="1" l="1"/>
  <c r="N54" i="1" s="1"/>
  <c r="Y53" i="1"/>
  <c r="F54" i="1" s="1"/>
  <c r="AA53" i="1"/>
  <c r="H54" i="1" s="1"/>
  <c r="Z53" i="1"/>
  <c r="G54" i="1" s="1"/>
  <c r="K54" i="1" s="1"/>
  <c r="L54" i="1" s="1"/>
  <c r="U53" i="1"/>
  <c r="W53" i="1" s="1"/>
  <c r="AB53" i="1"/>
  <c r="M54" i="1" s="1"/>
  <c r="X53" i="1"/>
  <c r="E54" i="1" s="1"/>
  <c r="I54" i="1" s="1"/>
  <c r="J54" i="1" s="1"/>
  <c r="Q54" i="1" l="1"/>
  <c r="R54" i="1" s="1"/>
  <c r="S54" i="1"/>
  <c r="T54" i="1" s="1"/>
  <c r="V54" i="1" l="1"/>
  <c r="AD54" i="1"/>
  <c r="O55" i="1" s="1"/>
  <c r="AE54" i="1"/>
  <c r="P55" i="1" s="1"/>
  <c r="Y54" i="1"/>
  <c r="F55" i="1" s="1"/>
  <c r="X54" i="1"/>
  <c r="E55" i="1" s="1"/>
  <c r="I55" i="1" s="1"/>
  <c r="J55" i="1" s="1"/>
  <c r="AA54" i="1"/>
  <c r="H55" i="1" s="1"/>
  <c r="AB54" i="1"/>
  <c r="M55" i="1" s="1"/>
  <c r="U54" i="1"/>
  <c r="W54" i="1" s="1"/>
  <c r="AC54" i="1"/>
  <c r="N55" i="1" s="1"/>
  <c r="Z54" i="1"/>
  <c r="G55" i="1" s="1"/>
  <c r="K55" i="1" l="1"/>
  <c r="L55" i="1" s="1"/>
  <c r="S55" i="1" s="1"/>
  <c r="T55" i="1" s="1"/>
  <c r="AE55" i="1" l="1"/>
  <c r="P56" i="1" s="1"/>
  <c r="V55" i="1"/>
  <c r="AD55" i="1"/>
  <c r="O56" i="1" s="1"/>
  <c r="Q55" i="1"/>
  <c r="R55" i="1" s="1"/>
  <c r="AA55" i="1" l="1"/>
  <c r="H56" i="1" s="1"/>
  <c r="Z55" i="1"/>
  <c r="G56" i="1" s="1"/>
  <c r="K56" i="1" s="1"/>
  <c r="L56" i="1" s="1"/>
  <c r="Y55" i="1"/>
  <c r="F56" i="1" s="1"/>
  <c r="AC55" i="1"/>
  <c r="N56" i="1" s="1"/>
  <c r="AB55" i="1"/>
  <c r="M56" i="1" s="1"/>
  <c r="U55" i="1"/>
  <c r="W55" i="1" s="1"/>
  <c r="X55" i="1"/>
  <c r="E56" i="1" s="1"/>
  <c r="I56" i="1" s="1"/>
  <c r="J56" i="1" s="1"/>
  <c r="S56" i="1" l="1"/>
  <c r="T56" i="1" s="1"/>
  <c r="Q56" i="1"/>
  <c r="R56" i="1" s="1"/>
  <c r="AE56" i="1"/>
  <c r="P57" i="1" s="1"/>
  <c r="AD56" i="1"/>
  <c r="O57" i="1" s="1"/>
  <c r="V56" i="1"/>
  <c r="Z56" i="1" l="1"/>
  <c r="G57" i="1" s="1"/>
  <c r="AB56" i="1"/>
  <c r="M57" i="1" s="1"/>
  <c r="Y56" i="1"/>
  <c r="F57" i="1" s="1"/>
  <c r="AC56" i="1"/>
  <c r="N57" i="1" s="1"/>
  <c r="AA56" i="1"/>
  <c r="H57" i="1" s="1"/>
  <c r="U56" i="1"/>
  <c r="W56" i="1" s="1"/>
  <c r="X56" i="1"/>
  <c r="E57" i="1" s="1"/>
  <c r="I57" i="1" s="1"/>
  <c r="J57" i="1" s="1"/>
  <c r="K57" i="1" l="1"/>
  <c r="L57" i="1" s="1"/>
  <c r="Q57" i="1" s="1"/>
  <c r="R57" i="1" s="1"/>
  <c r="S57" i="1" l="1"/>
  <c r="T57" i="1" s="1"/>
  <c r="AC57" i="1"/>
  <c r="N58" i="1" s="1"/>
  <c r="AB57" i="1"/>
  <c r="M58" i="1" s="1"/>
  <c r="Z57" i="1"/>
  <c r="G58" i="1" s="1"/>
  <c r="U57" i="1"/>
  <c r="Y57" i="1"/>
  <c r="F58" i="1" s="1"/>
  <c r="AA57" i="1"/>
  <c r="H58" i="1" s="1"/>
  <c r="K58" i="1" s="1"/>
  <c r="L58" i="1" s="1"/>
  <c r="X57" i="1"/>
  <c r="E58" i="1" s="1"/>
  <c r="I58" i="1" s="1"/>
  <c r="J58" i="1" s="1"/>
  <c r="S58" i="1" s="1"/>
  <c r="T58" i="1" s="1"/>
  <c r="AD57" i="1"/>
  <c r="O58" i="1" s="1"/>
  <c r="V57" i="1"/>
  <c r="AE57" i="1"/>
  <c r="P58" i="1" s="1"/>
  <c r="V58" i="1" l="1"/>
  <c r="AE58" i="1"/>
  <c r="P59" i="1" s="1"/>
  <c r="AD58" i="1"/>
  <c r="O59" i="1" s="1"/>
  <c r="W57" i="1"/>
  <c r="Q58" i="1"/>
  <c r="R58" i="1" s="1"/>
  <c r="Z58" i="1" l="1"/>
  <c r="G59" i="1" s="1"/>
  <c r="K59" i="1" s="1"/>
  <c r="L59" i="1" s="1"/>
  <c r="AA58" i="1"/>
  <c r="H59" i="1" s="1"/>
  <c r="AB58" i="1"/>
  <c r="M59" i="1" s="1"/>
  <c r="U58" i="1"/>
  <c r="W58" i="1" s="1"/>
  <c r="Y58" i="1"/>
  <c r="F59" i="1" s="1"/>
  <c r="AC58" i="1"/>
  <c r="N59" i="1" s="1"/>
  <c r="X58" i="1"/>
  <c r="E59" i="1" s="1"/>
  <c r="I59" i="1" l="1"/>
  <c r="J59" i="1" s="1"/>
  <c r="S59" i="1" l="1"/>
  <c r="T59" i="1" s="1"/>
  <c r="Q59" i="1"/>
  <c r="R59" i="1" s="1"/>
  <c r="X59" i="1" l="1"/>
  <c r="E60" i="1" s="1"/>
  <c r="Z59" i="1"/>
  <c r="G60" i="1" s="1"/>
  <c r="U59" i="1"/>
  <c r="AA59" i="1"/>
  <c r="H60" i="1" s="1"/>
  <c r="AC59" i="1"/>
  <c r="N60" i="1" s="1"/>
  <c r="AB59" i="1"/>
  <c r="M60" i="1" s="1"/>
  <c r="Y59" i="1"/>
  <c r="F60" i="1" s="1"/>
  <c r="AE59" i="1"/>
  <c r="P60" i="1" s="1"/>
  <c r="V59" i="1"/>
  <c r="AD59" i="1"/>
  <c r="O60" i="1" s="1"/>
  <c r="W59" i="1" l="1"/>
  <c r="K60" i="1"/>
  <c r="L60" i="1" s="1"/>
  <c r="I60" i="1"/>
  <c r="J60" i="1" s="1"/>
  <c r="Q60" i="1" l="1"/>
  <c r="R60" i="1" s="1"/>
  <c r="AC60" i="1" s="1"/>
  <c r="N61" i="1" s="1"/>
  <c r="S60" i="1"/>
  <c r="T60" i="1" s="1"/>
  <c r="U60" i="1" l="1"/>
  <c r="Z60" i="1"/>
  <c r="G61" i="1" s="1"/>
  <c r="AB60" i="1"/>
  <c r="M61" i="1" s="1"/>
  <c r="AA60" i="1"/>
  <c r="H61" i="1" s="1"/>
  <c r="K61" i="1" s="1"/>
  <c r="L61" i="1" s="1"/>
  <c r="AD60" i="1"/>
  <c r="O61" i="1" s="1"/>
  <c r="V60" i="1"/>
  <c r="AE60" i="1"/>
  <c r="P61" i="1" s="1"/>
  <c r="Y60" i="1"/>
  <c r="F61" i="1" s="1"/>
  <c r="X60" i="1"/>
  <c r="E61" i="1" s="1"/>
  <c r="W60" i="1" l="1"/>
  <c r="I61" i="1"/>
  <c r="J61" i="1" s="1"/>
  <c r="S61" i="1" s="1"/>
  <c r="T61" i="1" s="1"/>
  <c r="Q61" i="1"/>
  <c r="R61" i="1" s="1"/>
  <c r="V61" i="1" l="1"/>
  <c r="AD61" i="1"/>
  <c r="O62" i="1" s="1"/>
  <c r="AE61" i="1"/>
  <c r="P62" i="1" s="1"/>
  <c r="AA61" i="1"/>
  <c r="H62" i="1" s="1"/>
  <c r="U61" i="1"/>
  <c r="AC61" i="1"/>
  <c r="N62" i="1" s="1"/>
  <c r="AB61" i="1"/>
  <c r="M62" i="1" s="1"/>
  <c r="Y61" i="1"/>
  <c r="F62" i="1" s="1"/>
  <c r="X61" i="1"/>
  <c r="E62" i="1" s="1"/>
  <c r="Z61" i="1"/>
  <c r="G62" i="1" s="1"/>
  <c r="W61" i="1" l="1"/>
  <c r="K62" i="1"/>
  <c r="L62" i="1" s="1"/>
  <c r="I62" i="1"/>
  <c r="J62" i="1" s="1"/>
  <c r="S62" i="1" s="1"/>
  <c r="T62" i="1" s="1"/>
  <c r="AD62" i="1" s="1"/>
  <c r="O63" i="1" s="1"/>
  <c r="V62" i="1" l="1"/>
  <c r="AE62" i="1"/>
  <c r="P63" i="1" s="1"/>
  <c r="Q62" i="1"/>
  <c r="R62" i="1" s="1"/>
  <c r="Z62" i="1" s="1"/>
  <c r="G63" i="1" s="1"/>
  <c r="AB62" i="1" l="1"/>
  <c r="M63" i="1" s="1"/>
  <c r="Y62" i="1"/>
  <c r="F63" i="1" s="1"/>
  <c r="AC62" i="1"/>
  <c r="N63" i="1" s="1"/>
  <c r="AA62" i="1"/>
  <c r="H63" i="1" s="1"/>
  <c r="K63" i="1" s="1"/>
  <c r="L63" i="1" s="1"/>
  <c r="X62" i="1"/>
  <c r="E63" i="1" s="1"/>
  <c r="U62" i="1"/>
  <c r="W62" i="1" s="1"/>
  <c r="I63" i="1" l="1"/>
  <c r="J63" i="1" s="1"/>
  <c r="S63" i="1"/>
  <c r="T63" i="1" s="1"/>
  <c r="Q63" i="1"/>
  <c r="R63" i="1" s="1"/>
  <c r="Y63" i="1" l="1"/>
  <c r="F64" i="1" s="1"/>
  <c r="Z63" i="1"/>
  <c r="G64" i="1" s="1"/>
  <c r="AA63" i="1"/>
  <c r="H64" i="1" s="1"/>
  <c r="AC63" i="1"/>
  <c r="N64" i="1" s="1"/>
  <c r="U63" i="1"/>
  <c r="X63" i="1"/>
  <c r="E64" i="1" s="1"/>
  <c r="AB63" i="1"/>
  <c r="M64" i="1" s="1"/>
  <c r="AD63" i="1"/>
  <c r="O64" i="1" s="1"/>
  <c r="V63" i="1"/>
  <c r="AE63" i="1"/>
  <c r="P64" i="1" s="1"/>
  <c r="I64" i="1" l="1"/>
  <c r="J64" i="1" s="1"/>
  <c r="W63" i="1"/>
  <c r="K64" i="1"/>
  <c r="L64" i="1" s="1"/>
  <c r="Q64" i="1" l="1"/>
  <c r="R64" i="1" s="1"/>
  <c r="U64" i="1" s="1"/>
  <c r="S64" i="1"/>
  <c r="T64" i="1" s="1"/>
  <c r="AA64" i="1" l="1"/>
  <c r="H65" i="1" s="1"/>
  <c r="AB64" i="1"/>
  <c r="M65" i="1" s="1"/>
  <c r="Z64" i="1"/>
  <c r="G65" i="1" s="1"/>
  <c r="AC64" i="1"/>
  <c r="N65" i="1" s="1"/>
  <c r="Y64" i="1"/>
  <c r="F65" i="1" s="1"/>
  <c r="V64" i="1"/>
  <c r="W64" i="1" s="1"/>
  <c r="AD64" i="1"/>
  <c r="O65" i="1" s="1"/>
  <c r="AE64" i="1"/>
  <c r="P65" i="1" s="1"/>
  <c r="X64" i="1"/>
  <c r="E65" i="1" s="1"/>
  <c r="K65" i="1" l="1"/>
  <c r="L65" i="1" s="1"/>
  <c r="I65" i="1"/>
  <c r="J65" i="1" s="1"/>
  <c r="Q65" i="1" l="1"/>
  <c r="R65" i="1" s="1"/>
  <c r="U65" i="1" s="1"/>
  <c r="S65" i="1"/>
  <c r="T65" i="1" s="1"/>
  <c r="X65" i="1" l="1"/>
  <c r="E66" i="1" s="1"/>
  <c r="AC65" i="1"/>
  <c r="N66" i="1" s="1"/>
  <c r="AB65" i="1"/>
  <c r="M66" i="1" s="1"/>
  <c r="AD65" i="1"/>
  <c r="O66" i="1" s="1"/>
  <c r="Z65" i="1"/>
  <c r="G66" i="1" s="1"/>
  <c r="V65" i="1"/>
  <c r="W65" i="1" s="1"/>
  <c r="AE65" i="1"/>
  <c r="P66" i="1" s="1"/>
  <c r="Y65" i="1"/>
  <c r="F66" i="1" s="1"/>
  <c r="AA65" i="1"/>
  <c r="H66" i="1" s="1"/>
  <c r="I66" i="1" l="1"/>
  <c r="J66" i="1" s="1"/>
  <c r="K66" i="1"/>
  <c r="L66" i="1" s="1"/>
  <c r="S66" i="1" l="1"/>
  <c r="T66" i="1" s="1"/>
  <c r="AE66" i="1" s="1"/>
  <c r="P67" i="1" s="1"/>
  <c r="Q66" i="1"/>
  <c r="R66" i="1" s="1"/>
  <c r="AD66" i="1" l="1"/>
  <c r="O67" i="1" s="1"/>
  <c r="V66" i="1"/>
  <c r="Z66" i="1"/>
  <c r="G67" i="1" s="1"/>
  <c r="AA66" i="1"/>
  <c r="H67" i="1" s="1"/>
  <c r="X66" i="1"/>
  <c r="E67" i="1" s="1"/>
  <c r="Y66" i="1"/>
  <c r="F67" i="1" s="1"/>
  <c r="AC66" i="1"/>
  <c r="N67" i="1" s="1"/>
  <c r="U66" i="1"/>
  <c r="W66" i="1" s="1"/>
  <c r="AB66" i="1"/>
  <c r="M67" i="1" s="1"/>
  <c r="I67" i="1" l="1"/>
  <c r="J67" i="1" s="1"/>
  <c r="K67" i="1"/>
  <c r="L67" i="1" s="1"/>
  <c r="S67" i="1" l="1"/>
  <c r="T67" i="1" s="1"/>
  <c r="Q67" i="1"/>
  <c r="R67" i="1" s="1"/>
  <c r="Y67" i="1" l="1"/>
  <c r="AB67" i="1"/>
  <c r="AC67" i="1"/>
  <c r="AA67" i="1"/>
  <c r="Z67" i="1"/>
  <c r="U67" i="1"/>
  <c r="W67" i="1" s="1"/>
  <c r="X67" i="1"/>
  <c r="AE67" i="1"/>
  <c r="AD67" i="1"/>
  <c r="V67" i="1"/>
</calcChain>
</file>

<file path=xl/sharedStrings.xml><?xml version="1.0" encoding="utf-8"?>
<sst xmlns="http://schemas.openxmlformats.org/spreadsheetml/2006/main" count="80" uniqueCount="78">
  <si>
    <t>h1 =</t>
  </si>
  <si>
    <t>w1*i1 + w2*i2</t>
  </si>
  <si>
    <t>h2 =</t>
  </si>
  <si>
    <t>w3*i1 + w4*i2</t>
  </si>
  <si>
    <t>a_h1 =</t>
  </si>
  <si>
    <t>sigmoid(h1)</t>
  </si>
  <si>
    <t>a_h2 =</t>
  </si>
  <si>
    <t>sigmoid(h2)</t>
  </si>
  <si>
    <t>o1 =</t>
  </si>
  <si>
    <t>w5*a_h1 + w6*a_h2</t>
  </si>
  <si>
    <t>o2 =</t>
  </si>
  <si>
    <t>w8*a_h2 + w7*a_h1</t>
  </si>
  <si>
    <t>a_o1 =</t>
  </si>
  <si>
    <t>sigmoid(o1)</t>
  </si>
  <si>
    <t>a_o2 =</t>
  </si>
  <si>
    <t>sigmoid(o2)</t>
  </si>
  <si>
    <t>(1/2) * (t1 - a_o1)²</t>
  </si>
  <si>
    <t>(1/2) * (t2 - a_o2)²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</si>
  <si>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</si>
  <si>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</si>
  <si>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</si>
  <si>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</si>
  <si>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</si>
  <si>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</si>
  <si>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</si>
  <si>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</si>
  <si>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</si>
  <si>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</si>
  <si>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</si>
  <si>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</si>
  <si>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</si>
  <si>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</si>
  <si>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</si>
  <si>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</si>
  <si>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</si>
  <si>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</si>
  <si>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</si>
  <si>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</si>
  <si>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</si>
  <si>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</si>
  <si>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Targets</t>
  </si>
  <si>
    <t>Ouputs</t>
  </si>
  <si>
    <t>E1 =</t>
  </si>
  <si>
    <t>E2=</t>
  </si>
  <si>
    <t>E_total</t>
  </si>
  <si>
    <t>E1+E2</t>
  </si>
  <si>
    <r>
      <rPr>
        <b/>
        <sz val="11"/>
        <color theme="1"/>
        <rFont val="Calibri"/>
        <family val="2"/>
      </rPr>
      <t>∂E_t/∂W5</t>
    </r>
    <r>
      <rPr>
        <sz val="11"/>
        <color theme="1"/>
        <rFont val="Calibri"/>
        <family val="2"/>
      </rPr>
      <t xml:space="preserve"> = ∂(E1+E2)/∂W5=∂E1/∂W5=(∂E1/∂a_o1)*(∂a_o1/∂o_1)*(∂_o1/∂W5)</t>
    </r>
  </si>
  <si>
    <r>
      <rPr>
        <b/>
        <sz val="11"/>
        <color theme="1"/>
        <rFont val="Calibri"/>
        <family val="2"/>
        <scheme val="minor"/>
      </rPr>
      <t>∂E_1/∂a_01</t>
    </r>
    <r>
      <rPr>
        <sz val="11"/>
        <color theme="1"/>
        <rFont val="Calibri"/>
        <family val="2"/>
        <scheme val="minor"/>
      </rPr>
      <t xml:space="preserve"> = (t1-a_o1)*(-1) = (a_o1 - t1)</t>
    </r>
  </si>
  <si>
    <r>
      <rPr>
        <b/>
        <sz val="11"/>
        <color theme="1"/>
        <rFont val="Calibri"/>
        <family val="2"/>
        <scheme val="minor"/>
      </rPr>
      <t>∂a_o1/∂o_1</t>
    </r>
    <r>
      <rPr>
        <sz val="11"/>
        <color theme="1"/>
        <rFont val="Calibri"/>
        <family val="2"/>
        <scheme val="minor"/>
      </rPr>
      <t xml:space="preserve"> = ∂(sigmoid(a_01))/∂o_1 = a_o1 *(1 - a_o1)</t>
    </r>
  </si>
  <si>
    <r>
      <rPr>
        <b/>
        <sz val="11"/>
        <color theme="1"/>
        <rFont val="Calibri"/>
        <family val="2"/>
        <scheme val="minor"/>
      </rPr>
      <t xml:space="preserve">∂_o1/∂w5 = </t>
    </r>
    <r>
      <rPr>
        <sz val="11"/>
        <color theme="1"/>
        <rFont val="Calibri"/>
        <family val="2"/>
        <scheme val="minor"/>
      </rPr>
      <t>a_h1</t>
    </r>
  </si>
  <si>
    <r>
      <t xml:space="preserve">∂E_t/∂W5 </t>
    </r>
    <r>
      <rPr>
        <sz val="11"/>
        <color theme="1"/>
        <rFont val="Calibri"/>
        <family val="2"/>
        <scheme val="minor"/>
      </rPr>
      <t>= (a_o1 - t1)*(a_o1)*(1-a_o1)*(a_h1)</t>
    </r>
  </si>
  <si>
    <r>
      <t xml:space="preserve">∂E_t/∂W6  </t>
    </r>
    <r>
      <rPr>
        <sz val="11"/>
        <color theme="1"/>
        <rFont val="Calibri"/>
        <family val="2"/>
        <scheme val="minor"/>
      </rPr>
      <t>= (a_o1 - t1)*(a_o1)*(1-a_o1)*(a_h2)</t>
    </r>
  </si>
  <si>
    <r>
      <t xml:space="preserve">∂E_t/∂W7 </t>
    </r>
    <r>
      <rPr>
        <sz val="11"/>
        <color theme="1"/>
        <rFont val="Calibri"/>
        <family val="2"/>
        <scheme val="minor"/>
      </rPr>
      <t>== (a_o2 - t2)*(a_o2)*(1-a_o2)*(a_h1)</t>
    </r>
  </si>
  <si>
    <r>
      <t xml:space="preserve">∂E_t/∂W8 </t>
    </r>
    <r>
      <rPr>
        <sz val="11"/>
        <color theme="1"/>
        <rFont val="Calibri"/>
        <family val="2"/>
        <scheme val="minor"/>
      </rPr>
      <t xml:space="preserve"> =  (a_o2 - t2)*(a_o2)*(1-a_o2)*(a_h2)</t>
    </r>
  </si>
  <si>
    <t xml:space="preserve"> </t>
  </si>
  <si>
    <t>∂E_t/∂_ah1 = ∂(E1+E2)/∂a_h1</t>
  </si>
  <si>
    <t xml:space="preserve">∂E2/∂_ah1 = (∂E_2/∂a_02)*(∂a_o2/∂_o2)*(∂_o2/∂a_h1) = (a_o2- t2)*(a_o2 )*(1-a_02)*w7 </t>
  </si>
  <si>
    <t>∂E_t/∂_ah2 = ∂(E1+E2)/∂a_h2</t>
  </si>
  <si>
    <t xml:space="preserve">∂E2/∂_ah2 = (∂E_2/∂a_02)*(∂a_o2/∂_o2)*(∂_o2/∂a_h2) = (a_o2 -t2)*(a_o2 )*(1-a_02)*w8 </t>
  </si>
  <si>
    <t xml:space="preserve">∂E1/∂_ah2 = (∂E_1/∂a_01)*(∂a_o1/∂_o1)*(∂_o1/∂a_h2) = (a_o1 - t1)*(a_o1 )*(1-a_01)*w6 </t>
  </si>
  <si>
    <t xml:space="preserve">∂E1/∂_ah1 = (∂E_1/∂a_01)*(∂a_o1/∂_o1)*(∂_o1/∂a_h1) = (a_o1 - t1)*(a_o1 )*(1-a_01)*w5 </t>
  </si>
  <si>
    <r>
      <rPr>
        <b/>
        <sz val="11"/>
        <color theme="1"/>
        <rFont val="Calibri"/>
        <family val="2"/>
        <scheme val="minor"/>
      </rPr>
      <t>∂E_t/∂_ah1</t>
    </r>
    <r>
      <rPr>
        <sz val="11"/>
        <color theme="1"/>
        <rFont val="Calibri"/>
        <family val="2"/>
        <scheme val="minor"/>
      </rPr>
      <t xml:space="preserve"> = ∂(E1+E2)/∂a_h1 = (a_o1 - t1)*(a_o1 )*(1-a_01)*w5  +   (a_o2- t2)*(a_o2 )*(1-a_02)*w7 </t>
    </r>
  </si>
  <si>
    <r>
      <rPr>
        <b/>
        <sz val="11"/>
        <color theme="1"/>
        <rFont val="Calibri"/>
        <family val="2"/>
        <scheme val="minor"/>
      </rPr>
      <t>∂E_t/∂_ah2</t>
    </r>
    <r>
      <rPr>
        <sz val="11"/>
        <color theme="1"/>
        <rFont val="Calibri"/>
        <family val="2"/>
        <scheme val="minor"/>
      </rPr>
      <t>= ∂(E1+E2)/∂a_h1 = (a_o1 - t1)*(a_o1 )*(1-a_01)*w6  +   (a_o2- t2)*(a_o2 )*(1-a_02)*w8</t>
    </r>
  </si>
  <si>
    <t>∂E_t/∂W1 = (∂E_t/∂a_o1)*(∂a_o1/∂_o1)*(∂_o1/∂a_h1)*(∂a_h1/∂_h1)*(∂_h1/w1)</t>
  </si>
  <si>
    <t>∂E_t/∂W1 = (∂E_t/∂_ah1)*(∂a_h1/∂_h1)*(∂_h1/w1)</t>
  </si>
  <si>
    <r>
      <rPr>
        <b/>
        <sz val="11"/>
        <color theme="1"/>
        <rFont val="Calibri"/>
        <family val="2"/>
        <scheme val="minor"/>
      </rPr>
      <t>∂E_t/∂W1</t>
    </r>
    <r>
      <rPr>
        <sz val="11"/>
        <color theme="1"/>
        <rFont val="Calibri"/>
        <family val="2"/>
        <scheme val="minor"/>
      </rPr>
      <t xml:space="preserve"> = (∂E_t/∂_ah1)*(a_h1)*(1-a_h1)*i1 = ( (a_o1 - t1)*(a_o1 )*(1-a_01)*w5  +   (a_o2- t2)*(a_o2 )*(1-a_02)*w7 )*(a_h1)*(1-a_h1)*i1</t>
    </r>
  </si>
  <si>
    <r>
      <rPr>
        <b/>
        <sz val="11"/>
        <color theme="1"/>
        <rFont val="Calibri"/>
        <family val="2"/>
        <scheme val="minor"/>
      </rPr>
      <t>∂E_t/∂W2</t>
    </r>
    <r>
      <rPr>
        <sz val="11"/>
        <color theme="1"/>
        <rFont val="Calibri"/>
        <family val="2"/>
        <scheme val="minor"/>
      </rPr>
      <t xml:space="preserve"> = (∂E_t/∂_ah1)*(a_h1)*(1-a_h1)*i2 =( (a_o1 - t1)*(a_o1 )*(1-a_01)*w5  +   (a_o2- t2)*(a_o2 )*(1-a_02)*w7 )*(a_h1)*(1-a_h1)*i2</t>
    </r>
  </si>
  <si>
    <r>
      <rPr>
        <b/>
        <sz val="11"/>
        <color theme="1"/>
        <rFont val="Calibri"/>
        <family val="2"/>
        <scheme val="minor"/>
      </rPr>
      <t>∂E_t/∂W3</t>
    </r>
    <r>
      <rPr>
        <sz val="11"/>
        <color theme="1"/>
        <rFont val="Calibri"/>
        <family val="2"/>
        <scheme val="minor"/>
      </rPr>
      <t xml:space="preserve"> = (∂E_t/∂_ah2)*(a_h2)*(1-a_h2)*i1 =  ((a_o1 - t1)*(a_o1 )*(1-a_01)*w6  +   (a_o2- t2)*(a_o2 )*(1-a_02)*w8)*(a_h2)*(1-a_h2)*i1</t>
    </r>
  </si>
  <si>
    <r>
      <rPr>
        <b/>
        <sz val="11"/>
        <color theme="1"/>
        <rFont val="Calibri"/>
        <family val="2"/>
        <scheme val="minor"/>
      </rPr>
      <t xml:space="preserve">∂E_t/∂W4 </t>
    </r>
    <r>
      <rPr>
        <sz val="11"/>
        <color theme="1"/>
        <rFont val="Calibri"/>
        <family val="2"/>
        <scheme val="minor"/>
      </rPr>
      <t xml:space="preserve">= (∂E_t/∂_ah2)*(a_h2)*(1-a_h2)*i2 =  ((a_o1 - t1)*(a_o1 )*(1-a_01)*w6  +   (a_o2- t2)*(a_o2 )*(1-a_02)*w8)*(a_h2)*(1-a_h2)*i2 </t>
    </r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</si>
  <si>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</si>
  <si>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</si>
  <si>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</si>
  <si>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</si>
  <si>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</si>
  <si>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</si>
  <si>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</si>
  <si>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</si>
  <si>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 xml:space="preserve">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</si>
</sst>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624890638670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8595800524935"/>
          <c:y val="2.5428331875182269E-2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Sheet1!$W$1:$W$35</c:f>
              <c:strCache>
                <c:ptCount val="35"/>
                <c:pt idx="34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Sheet1!$W$36:$W$67</c:f>
              <c:numCache>
                <c:formatCode>General</c:formatCode>
                <c:ptCount val="32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D-401C-BF88-14397DC5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17016"/>
        <c:axId val="520817344"/>
      </c:lineChart>
      <c:catAx>
        <c:axId val="5208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7344"/>
        <c:crosses val="autoZero"/>
        <c:auto val="1"/>
        <c:lblAlgn val="ctr"/>
        <c:lblOffset val="100"/>
        <c:noMultiLvlLbl val="0"/>
      </c:catAx>
      <c:valAx>
        <c:axId val="520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</xdr:row>
      <xdr:rowOff>38100</xdr:rowOff>
    </xdr:from>
    <xdr:to>
      <xdr:col>3</xdr:col>
      <xdr:colOff>45720</xdr:colOff>
      <xdr:row>4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8E1AC08-DD09-43FF-9622-13BAF52AD0DA}"/>
            </a:ext>
          </a:extLst>
        </xdr:cNvPr>
        <xdr:cNvSpPr/>
      </xdr:nvSpPr>
      <xdr:spPr>
        <a:xfrm>
          <a:off x="1272540" y="403860"/>
          <a:ext cx="60198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</a:t>
          </a:r>
        </a:p>
      </xdr:txBody>
    </xdr:sp>
    <xdr:clientData/>
  </xdr:twoCellAnchor>
  <xdr:twoCellAnchor>
    <xdr:from>
      <xdr:col>2</xdr:col>
      <xdr:colOff>0</xdr:colOff>
      <xdr:row>9</xdr:row>
      <xdr:rowOff>7620</xdr:rowOff>
    </xdr:from>
    <xdr:to>
      <xdr:col>2</xdr:col>
      <xdr:colOff>601980</xdr:colOff>
      <xdr:row>11</xdr:row>
      <xdr:rowOff>121920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70F7300-7D20-40A0-8970-C06348040FBF}"/>
            </a:ext>
          </a:extLst>
        </xdr:cNvPr>
        <xdr:cNvSpPr/>
      </xdr:nvSpPr>
      <xdr:spPr>
        <a:xfrm>
          <a:off x="1219200" y="1653540"/>
          <a:ext cx="60198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4</xdr:col>
      <xdr:colOff>38100</xdr:colOff>
      <xdr:row>2</xdr:row>
      <xdr:rowOff>15240</xdr:rowOff>
    </xdr:from>
    <xdr:to>
      <xdr:col>5</xdr:col>
      <xdr:colOff>30480</xdr:colOff>
      <xdr:row>4</xdr:row>
      <xdr:rowOff>129540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EA67B47-B78E-46F3-9BEF-E08E793680CD}"/>
            </a:ext>
          </a:extLst>
        </xdr:cNvPr>
        <xdr:cNvSpPr/>
      </xdr:nvSpPr>
      <xdr:spPr>
        <a:xfrm>
          <a:off x="2476500" y="381000"/>
          <a:ext cx="601980" cy="48006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</xdr:txBody>
    </xdr:sp>
    <xdr:clientData/>
  </xdr:twoCellAnchor>
  <xdr:twoCellAnchor>
    <xdr:from>
      <xdr:col>4</xdr:col>
      <xdr:colOff>7620</xdr:colOff>
      <xdr:row>9</xdr:row>
      <xdr:rowOff>7620</xdr:rowOff>
    </xdr:from>
    <xdr:to>
      <xdr:col>5</xdr:col>
      <xdr:colOff>0</xdr:colOff>
      <xdr:row>11</xdr:row>
      <xdr:rowOff>121920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D3CE2-3A7D-4DD5-A143-3FB6DA951818}"/>
            </a:ext>
          </a:extLst>
        </xdr:cNvPr>
        <xdr:cNvSpPr/>
      </xdr:nvSpPr>
      <xdr:spPr>
        <a:xfrm>
          <a:off x="2446020" y="1653540"/>
          <a:ext cx="601980" cy="48006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579120</xdr:colOff>
      <xdr:row>2</xdr:row>
      <xdr:rowOff>7620</xdr:rowOff>
    </xdr:from>
    <xdr:to>
      <xdr:col>5</xdr:col>
      <xdr:colOff>571500</xdr:colOff>
      <xdr:row>4</xdr:row>
      <xdr:rowOff>121920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13C7F43-5BC4-4AC0-8BCE-2C5B7F46990C}"/>
            </a:ext>
          </a:extLst>
        </xdr:cNvPr>
        <xdr:cNvSpPr/>
      </xdr:nvSpPr>
      <xdr:spPr>
        <a:xfrm>
          <a:off x="3017520" y="373380"/>
          <a:ext cx="601980" cy="4800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a_h1</a:t>
          </a:r>
        </a:p>
      </xdr:txBody>
    </xdr:sp>
    <xdr:clientData/>
  </xdr:twoCellAnchor>
  <xdr:twoCellAnchor>
    <xdr:from>
      <xdr:col>4</xdr:col>
      <xdr:colOff>548640</xdr:colOff>
      <xdr:row>9</xdr:row>
      <xdr:rowOff>0</xdr:rowOff>
    </xdr:from>
    <xdr:to>
      <xdr:col>5</xdr:col>
      <xdr:colOff>541020</xdr:colOff>
      <xdr:row>11</xdr:row>
      <xdr:rowOff>114300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F7AF288-9FF9-46C6-A75D-F255ED2310B2}"/>
            </a:ext>
          </a:extLst>
        </xdr:cNvPr>
        <xdr:cNvSpPr/>
      </xdr:nvSpPr>
      <xdr:spPr>
        <a:xfrm>
          <a:off x="2987040" y="1645920"/>
          <a:ext cx="601980" cy="4800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7</xdr:col>
      <xdr:colOff>129540</xdr:colOff>
      <xdr:row>2</xdr:row>
      <xdr:rowOff>30480</xdr:rowOff>
    </xdr:from>
    <xdr:to>
      <xdr:col>8</xdr:col>
      <xdr:colOff>121920</xdr:colOff>
      <xdr:row>4</xdr:row>
      <xdr:rowOff>144780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E35BCBA-52EE-4EEB-9C5F-1EB1CDB0CE0C}"/>
            </a:ext>
          </a:extLst>
        </xdr:cNvPr>
        <xdr:cNvSpPr/>
      </xdr:nvSpPr>
      <xdr:spPr>
        <a:xfrm>
          <a:off x="4396740" y="396240"/>
          <a:ext cx="601980" cy="48006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99060</xdr:colOff>
      <xdr:row>9</xdr:row>
      <xdr:rowOff>22860</xdr:rowOff>
    </xdr:from>
    <xdr:to>
      <xdr:col>8</xdr:col>
      <xdr:colOff>91440</xdr:colOff>
      <xdr:row>11</xdr:row>
      <xdr:rowOff>137160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15217BD-EFC6-49C9-A336-92A5BD2A9CFA}"/>
            </a:ext>
          </a:extLst>
        </xdr:cNvPr>
        <xdr:cNvSpPr/>
      </xdr:nvSpPr>
      <xdr:spPr>
        <a:xfrm>
          <a:off x="4366260" y="1668780"/>
          <a:ext cx="601980" cy="48006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8</xdr:col>
      <xdr:colOff>60960</xdr:colOff>
      <xdr:row>2</xdr:row>
      <xdr:rowOff>22860</xdr:rowOff>
    </xdr:from>
    <xdr:to>
      <xdr:col>9</xdr:col>
      <xdr:colOff>53340</xdr:colOff>
      <xdr:row>4</xdr:row>
      <xdr:rowOff>137160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B688F82-5204-4FC5-8272-506E8488471D}"/>
            </a:ext>
          </a:extLst>
        </xdr:cNvPr>
        <xdr:cNvSpPr/>
      </xdr:nvSpPr>
      <xdr:spPr>
        <a:xfrm>
          <a:off x="4937760" y="388620"/>
          <a:ext cx="601980" cy="48006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a_o1</a:t>
          </a:r>
        </a:p>
      </xdr:txBody>
    </xdr:sp>
    <xdr:clientData/>
  </xdr:twoCellAnchor>
  <xdr:twoCellAnchor>
    <xdr:from>
      <xdr:col>8</xdr:col>
      <xdr:colOff>30480</xdr:colOff>
      <xdr:row>9</xdr:row>
      <xdr:rowOff>15240</xdr:rowOff>
    </xdr:from>
    <xdr:to>
      <xdr:col>9</xdr:col>
      <xdr:colOff>22860</xdr:colOff>
      <xdr:row>11</xdr:row>
      <xdr:rowOff>129540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A608998-FA1A-42B6-806B-F90D55A3E2E3}"/>
            </a:ext>
          </a:extLst>
        </xdr:cNvPr>
        <xdr:cNvSpPr/>
      </xdr:nvSpPr>
      <xdr:spPr>
        <a:xfrm>
          <a:off x="4907280" y="1661160"/>
          <a:ext cx="601980" cy="48006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9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9</xdr:col>
      <xdr:colOff>548640</xdr:colOff>
      <xdr:row>4</xdr:row>
      <xdr:rowOff>114300</xdr:rowOff>
    </xdr:from>
    <xdr:to>
      <xdr:col>11</xdr:col>
      <xdr:colOff>121920</xdr:colOff>
      <xdr:row>8</xdr:row>
      <xdr:rowOff>22860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1C0403F-5E39-46F7-8571-2E0B6931DC03}"/>
            </a:ext>
          </a:extLst>
        </xdr:cNvPr>
        <xdr:cNvSpPr/>
      </xdr:nvSpPr>
      <xdr:spPr>
        <a:xfrm>
          <a:off x="6035040" y="845820"/>
          <a:ext cx="792480" cy="6400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e_total</a:t>
          </a:r>
        </a:p>
      </xdr:txBody>
    </xdr:sp>
    <xdr:clientData/>
  </xdr:twoCellAnchor>
  <xdr:twoCellAnchor>
    <xdr:from>
      <xdr:col>3</xdr:col>
      <xdr:colOff>45720</xdr:colOff>
      <xdr:row>3</xdr:row>
      <xdr:rowOff>72390</xdr:rowOff>
    </xdr:from>
    <xdr:to>
      <xdr:col>4</xdr:col>
      <xdr:colOff>38100</xdr:colOff>
      <xdr:row>3</xdr:row>
      <xdr:rowOff>95250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B87A30C-FFCB-4F48-A61F-7B2151BD1F70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874520" y="621030"/>
          <a:ext cx="60198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3</xdr:row>
      <xdr:rowOff>95250</xdr:rowOff>
    </xdr:from>
    <xdr:to>
      <xdr:col>4</xdr:col>
      <xdr:colOff>7620</xdr:colOff>
      <xdr:row>10</xdr:row>
      <xdr:rowOff>64770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AE8B5E9-EB7F-4F63-8BEA-439FC2B128B4}"/>
            </a:ext>
          </a:extLst>
        </xdr:cNvPr>
        <xdr:cNvCxnSpPr>
          <a:stCxn id="2" idx="6"/>
          <a:endCxn id="5" idx="2"/>
        </xdr:cNvCxnSpPr>
      </xdr:nvCxnSpPr>
      <xdr:spPr>
        <a:xfrm>
          <a:off x="1874520" y="643890"/>
          <a:ext cx="571500" cy="1249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3</xdr:row>
      <xdr:rowOff>72390</xdr:rowOff>
    </xdr:from>
    <xdr:to>
      <xdr:col>4</xdr:col>
      <xdr:colOff>38100</xdr:colOff>
      <xdr:row>10</xdr:row>
      <xdr:rowOff>64770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FE68D63-1F68-4981-854E-F1AF92144C9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821180" y="621030"/>
          <a:ext cx="655320" cy="1272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</xdr:colOff>
      <xdr:row>3</xdr:row>
      <xdr:rowOff>80010</xdr:rowOff>
    </xdr:from>
    <xdr:to>
      <xdr:col>9</xdr:col>
      <xdr:colOff>548640</xdr:colOff>
      <xdr:row>6</xdr:row>
      <xdr:rowOff>68580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56EE832-064A-40AC-8437-55107B502576}"/>
            </a:ext>
          </a:extLst>
        </xdr:cNvPr>
        <xdr:cNvCxnSpPr>
          <a:stCxn id="10" idx="6"/>
          <a:endCxn id="12" idx="2"/>
        </xdr:cNvCxnSpPr>
      </xdr:nvCxnSpPr>
      <xdr:spPr>
        <a:xfrm>
          <a:off x="5539740" y="628650"/>
          <a:ext cx="495300" cy="537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6</xdr:row>
      <xdr:rowOff>68580</xdr:rowOff>
    </xdr:from>
    <xdr:to>
      <xdr:col>9</xdr:col>
      <xdr:colOff>548640</xdr:colOff>
      <xdr:row>10</xdr:row>
      <xdr:rowOff>72390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6CD64F9-9241-4622-B163-AC00850B7E17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509260" y="1165860"/>
          <a:ext cx="525780" cy="7353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10</xdr:row>
      <xdr:rowOff>57150</xdr:rowOff>
    </xdr:from>
    <xdr:to>
      <xdr:col>7</xdr:col>
      <xdr:colOff>99060</xdr:colOff>
      <xdr:row>10</xdr:row>
      <xdr:rowOff>80010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CA65E6E-2034-4131-8BD7-3B7496984148}"/>
            </a:ext>
          </a:extLst>
        </xdr:cNvPr>
        <xdr:cNvCxnSpPr>
          <a:stCxn id="7" idx="6"/>
          <a:endCxn id="9" idx="2"/>
        </xdr:cNvCxnSpPr>
      </xdr:nvCxnSpPr>
      <xdr:spPr>
        <a:xfrm>
          <a:off x="3589020" y="1885950"/>
          <a:ext cx="77724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3</xdr:row>
      <xdr:rowOff>64770</xdr:rowOff>
    </xdr:from>
    <xdr:to>
      <xdr:col>7</xdr:col>
      <xdr:colOff>129540</xdr:colOff>
      <xdr:row>3</xdr:row>
      <xdr:rowOff>87630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5F55F3F-80CA-4457-B846-E3F7B60224A3}"/>
            </a:ext>
          </a:extLst>
        </xdr:cNvPr>
        <xdr:cNvCxnSpPr>
          <a:stCxn id="6" idx="6"/>
          <a:endCxn id="8" idx="2"/>
        </xdr:cNvCxnSpPr>
      </xdr:nvCxnSpPr>
      <xdr:spPr>
        <a:xfrm>
          <a:off x="3619500" y="613410"/>
          <a:ext cx="77724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430530</xdr:colOff>
      <xdr:row>2</xdr:row>
      <xdr:rowOff>22860</xdr:rowOff>
    </xdr:from>
    <xdr:to>
      <xdr:col>8</xdr:col>
      <xdr:colOff>361950</xdr:colOff>
      <xdr:row>2</xdr:row>
      <xdr:rowOff>30480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222092D-963E-45A4-9A18-3EF4E96BC9FC}"/>
            </a:ext>
          </a:extLst>
        </xdr:cNvPr>
        <xdr:cNvCxnSpPr>
          <a:stCxn id="8" idx="0"/>
          <a:endCxn id="10" idx="0"/>
        </xdr:cNvCxnSpPr>
      </xdr:nvCxnSpPr>
      <xdr:spPr>
        <a:xfrm rot="5400000" flipH="1" flipV="1">
          <a:off x="4964430" y="121920"/>
          <a:ext cx="7620" cy="541020"/>
        </a:xfrm>
        <a:prstGeom prst="curvedConnector3">
          <a:avLst>
            <a:gd name="adj1" fmla="val 3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2</xdr:row>
      <xdr:rowOff>7620</xdr:rowOff>
    </xdr:from>
    <xdr:to>
      <xdr:col>5</xdr:col>
      <xdr:colOff>270510</xdr:colOff>
      <xdr:row>2</xdr:row>
      <xdr:rowOff>15240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A7EF67B3-D3CC-4323-BA7A-327A1331614A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3044190" y="106680"/>
          <a:ext cx="7620" cy="541020"/>
        </a:xfrm>
        <a:prstGeom prst="curvedConnector3">
          <a:avLst>
            <a:gd name="adj1" fmla="val 3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308610</xdr:colOff>
      <xdr:row>11</xdr:row>
      <xdr:rowOff>114300</xdr:rowOff>
    </xdr:from>
    <xdr:to>
      <xdr:col>5</xdr:col>
      <xdr:colOff>240030</xdr:colOff>
      <xdr:row>11</xdr:row>
      <xdr:rowOff>121920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A5CE1B90-7A89-4AB2-A044-792E734874CA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3013710" y="1859280"/>
          <a:ext cx="7620" cy="541020"/>
        </a:xfrm>
        <a:prstGeom prst="curvedConnector3">
          <a:avLst>
            <a:gd name="adj1" fmla="val -3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11</xdr:row>
      <xdr:rowOff>129540</xdr:rowOff>
    </xdr:from>
    <xdr:to>
      <xdr:col>8</xdr:col>
      <xdr:colOff>331470</xdr:colOff>
      <xdr:row>11</xdr:row>
      <xdr:rowOff>137160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CD6760C2-925C-4953-AF7C-46C7D033F67E}"/>
            </a:ext>
          </a:extLst>
        </xdr:cNvPr>
        <xdr:cNvCxnSpPr>
          <a:stCxn id="9" idx="4"/>
          <a:endCxn id="11" idx="4"/>
        </xdr:cNvCxnSpPr>
      </xdr:nvCxnSpPr>
      <xdr:spPr>
        <a:xfrm rot="5400000" flipH="1" flipV="1">
          <a:off x="4933950" y="1874520"/>
          <a:ext cx="7620" cy="541020"/>
        </a:xfrm>
        <a:prstGeom prst="curvedConnector3">
          <a:avLst>
            <a:gd name="adj1" fmla="val -3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3</xdr:row>
      <xdr:rowOff>64770</xdr:rowOff>
    </xdr:from>
    <xdr:to>
      <xdr:col>7</xdr:col>
      <xdr:colOff>99060</xdr:colOff>
      <xdr:row>10</xdr:row>
      <xdr:rowOff>80010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FBCB9D4-799B-40C0-96D6-D054DDE75AF8}"/>
            </a:ext>
          </a:extLst>
        </xdr:cNvPr>
        <xdr:cNvCxnSpPr>
          <a:stCxn id="6" idx="6"/>
          <a:endCxn id="9" idx="2"/>
        </xdr:cNvCxnSpPr>
      </xdr:nvCxnSpPr>
      <xdr:spPr>
        <a:xfrm>
          <a:off x="3619500" y="613410"/>
          <a:ext cx="746760" cy="129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3</xdr:row>
      <xdr:rowOff>87630</xdr:rowOff>
    </xdr:from>
    <xdr:to>
      <xdr:col>7</xdr:col>
      <xdr:colOff>129540</xdr:colOff>
      <xdr:row>10</xdr:row>
      <xdr:rowOff>57150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40FF488-36B1-48A5-BDA6-471A7A46F419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589020" y="636270"/>
          <a:ext cx="807720" cy="1249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2</xdr:row>
      <xdr:rowOff>114300</xdr:rowOff>
    </xdr:from>
    <xdr:to>
      <xdr:col>4</xdr:col>
      <xdr:colOff>22860</xdr:colOff>
      <xdr:row>4</xdr:row>
      <xdr:rowOff>15240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3DF6DB0-FD84-4D40-B779-0AF337416DFA}"/>
            </a:ext>
          </a:extLst>
        </xdr:cNvPr>
        <xdr:cNvSpPr txBox="1"/>
      </xdr:nvSpPr>
      <xdr:spPr>
        <a:xfrm>
          <a:off x="1859280" y="48006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w1=0.15 </a:t>
          </a:r>
        </a:p>
      </xdr:txBody>
    </xdr:sp>
    <xdr:clientData/>
  </xdr:twoCellAnchor>
  <xdr:twoCellAnchor>
    <xdr:from>
      <xdr:col>3</xdr:col>
      <xdr:colOff>297180</xdr:colOff>
      <xdr:row>5</xdr:row>
      <xdr:rowOff>0</xdr:rowOff>
    </xdr:from>
    <xdr:to>
      <xdr:col>4</xdr:col>
      <xdr:colOff>289560</xdr:colOff>
      <xdr:row>6</xdr:row>
      <xdr:rowOff>83820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27605D3-46D4-441C-861E-7A481E81489C}"/>
            </a:ext>
          </a:extLst>
        </xdr:cNvPr>
        <xdr:cNvSpPr txBox="1"/>
      </xdr:nvSpPr>
      <xdr:spPr>
        <a:xfrm>
          <a:off x="2125980" y="91440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w2=0.2 </a:t>
          </a:r>
        </a:p>
      </xdr:txBody>
    </xdr:sp>
    <xdr:clientData/>
  </xdr:twoCellAnchor>
  <xdr:twoCellAnchor>
    <xdr:from>
      <xdr:col>3</xdr:col>
      <xdr:colOff>228600</xdr:colOff>
      <xdr:row>7</xdr:row>
      <xdr:rowOff>137160</xdr:rowOff>
    </xdr:from>
    <xdr:to>
      <xdr:col>4</xdr:col>
      <xdr:colOff>220980</xdr:colOff>
      <xdr:row>9</xdr:row>
      <xdr:rowOff>38100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C227D6A-FD8D-473B-A290-619A5B78E0D4}"/>
            </a:ext>
          </a:extLst>
        </xdr:cNvPr>
        <xdr:cNvSpPr txBox="1"/>
      </xdr:nvSpPr>
      <xdr:spPr>
        <a:xfrm>
          <a:off x="2057400" y="141732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w3=0.25 </a:t>
          </a:r>
        </a:p>
      </xdr:txBody>
    </xdr:sp>
    <xdr:clientData/>
  </xdr:twoCellAnchor>
  <xdr:twoCellAnchor>
    <xdr:from>
      <xdr:col>2</xdr:col>
      <xdr:colOff>601980</xdr:colOff>
      <xdr:row>10</xdr:row>
      <xdr:rowOff>64770</xdr:rowOff>
    </xdr:from>
    <xdr:to>
      <xdr:col>4</xdr:col>
      <xdr:colOff>7620</xdr:colOff>
      <xdr:row>10</xdr:row>
      <xdr:rowOff>64770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B210F9B2-5026-429C-9D15-0B0676F9E7DD}"/>
            </a:ext>
          </a:extLst>
        </xdr:cNvPr>
        <xdr:cNvCxnSpPr>
          <a:stCxn id="3" idx="6"/>
          <a:endCxn id="5" idx="2"/>
        </xdr:cNvCxnSpPr>
      </xdr:nvCxnSpPr>
      <xdr:spPr>
        <a:xfrm>
          <a:off x="1821180" y="1893570"/>
          <a:ext cx="6248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10</xdr:row>
      <xdr:rowOff>22860</xdr:rowOff>
    </xdr:from>
    <xdr:to>
      <xdr:col>3</xdr:col>
      <xdr:colOff>594360</xdr:colOff>
      <xdr:row>11</xdr:row>
      <xdr:rowOff>106680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AE11EE1-28AB-4434-84C6-4065D33D0162}"/>
            </a:ext>
          </a:extLst>
        </xdr:cNvPr>
        <xdr:cNvSpPr txBox="1"/>
      </xdr:nvSpPr>
      <xdr:spPr>
        <a:xfrm>
          <a:off x="1821180" y="185166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w4=0.3 </a:t>
          </a:r>
        </a:p>
      </xdr:txBody>
    </xdr:sp>
    <xdr:clientData/>
  </xdr:twoCellAnchor>
  <xdr:twoCellAnchor>
    <xdr:from>
      <xdr:col>6</xdr:col>
      <xdr:colOff>38100</xdr:colOff>
      <xdr:row>2</xdr:row>
      <xdr:rowOff>106680</xdr:rowOff>
    </xdr:from>
    <xdr:to>
      <xdr:col>7</xdr:col>
      <xdr:colOff>30480</xdr:colOff>
      <xdr:row>4</xdr:row>
      <xdr:rowOff>7620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9334527-22A2-4CEF-815A-BC7570FF50BE}"/>
            </a:ext>
          </a:extLst>
        </xdr:cNvPr>
        <xdr:cNvSpPr txBox="1"/>
      </xdr:nvSpPr>
      <xdr:spPr>
        <a:xfrm>
          <a:off x="3695700" y="47244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w5=0.4 </a:t>
          </a:r>
        </a:p>
      </xdr:txBody>
    </xdr:sp>
    <xdr:clientData/>
  </xdr:twoCellAnchor>
  <xdr:twoCellAnchor>
    <xdr:from>
      <xdr:col>6</xdr:col>
      <xdr:colOff>304800</xdr:colOff>
      <xdr:row>4</xdr:row>
      <xdr:rowOff>175260</xdr:rowOff>
    </xdr:from>
    <xdr:to>
      <xdr:col>7</xdr:col>
      <xdr:colOff>297180</xdr:colOff>
      <xdr:row>6</xdr:row>
      <xdr:rowOff>76200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BC3A81D-84DE-4980-99F8-9BC63B310C2F}"/>
            </a:ext>
          </a:extLst>
        </xdr:cNvPr>
        <xdr:cNvSpPr txBox="1"/>
      </xdr:nvSpPr>
      <xdr:spPr>
        <a:xfrm>
          <a:off x="3962400" y="90678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w6=0.45 </a:t>
          </a:r>
        </a:p>
      </xdr:txBody>
    </xdr:sp>
    <xdr:clientData/>
  </xdr:twoCellAnchor>
  <xdr:twoCellAnchor>
    <xdr:from>
      <xdr:col>6</xdr:col>
      <xdr:colOff>236220</xdr:colOff>
      <xdr:row>7</xdr:row>
      <xdr:rowOff>129540</xdr:rowOff>
    </xdr:from>
    <xdr:to>
      <xdr:col>7</xdr:col>
      <xdr:colOff>228600</xdr:colOff>
      <xdr:row>9</xdr:row>
      <xdr:rowOff>30480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7A20D31-017A-4902-8FC6-28D2C8B641B3}"/>
            </a:ext>
          </a:extLst>
        </xdr:cNvPr>
        <xdr:cNvSpPr txBox="1"/>
      </xdr:nvSpPr>
      <xdr:spPr>
        <a:xfrm>
          <a:off x="3893820" y="140970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w7=0.5 </a:t>
          </a:r>
        </a:p>
      </xdr:txBody>
    </xdr:sp>
    <xdr:clientData/>
  </xdr:twoCellAnchor>
  <xdr:twoCellAnchor>
    <xdr:from>
      <xdr:col>6</xdr:col>
      <xdr:colOff>0</xdr:colOff>
      <xdr:row>10</xdr:row>
      <xdr:rowOff>15240</xdr:rowOff>
    </xdr:from>
    <xdr:to>
      <xdr:col>6</xdr:col>
      <xdr:colOff>601980</xdr:colOff>
      <xdr:row>11</xdr:row>
      <xdr:rowOff>99060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EB487DE-3F03-4412-B206-6717A39E5E36}"/>
            </a:ext>
          </a:extLst>
        </xdr:cNvPr>
        <xdr:cNvSpPr txBox="1"/>
      </xdr:nvSpPr>
      <xdr:spPr>
        <a:xfrm>
          <a:off x="3657600" y="184404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w8=0.55</a:t>
          </a:r>
        </a:p>
      </xdr:txBody>
    </xdr:sp>
    <xdr:clientData/>
  </xdr:twoCellAnchor>
  <xdr:twoCellAnchor>
    <xdr:from>
      <xdr:col>9</xdr:col>
      <xdr:colOff>7620</xdr:colOff>
      <xdr:row>4</xdr:row>
      <xdr:rowOff>38100</xdr:rowOff>
    </xdr:from>
    <xdr:to>
      <xdr:col>10</xdr:col>
      <xdr:colOff>0</xdr:colOff>
      <xdr:row>5</xdr:row>
      <xdr:rowOff>121920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D98E893-B446-4FFB-A719-213159CF8499}"/>
            </a:ext>
          </a:extLst>
        </xdr:cNvPr>
        <xdr:cNvSpPr txBox="1"/>
      </xdr:nvSpPr>
      <xdr:spPr>
        <a:xfrm>
          <a:off x="5494020" y="76962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E1 </a:t>
          </a:r>
        </a:p>
      </xdr:txBody>
    </xdr:sp>
    <xdr:clientData/>
  </xdr:twoCellAnchor>
  <xdr:twoCellAnchor>
    <xdr:from>
      <xdr:col>9</xdr:col>
      <xdr:colOff>76200</xdr:colOff>
      <xdr:row>7</xdr:row>
      <xdr:rowOff>68580</xdr:rowOff>
    </xdr:from>
    <xdr:to>
      <xdr:col>10</xdr:col>
      <xdr:colOff>68580</xdr:colOff>
      <xdr:row>8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E971D0E-4F16-48DA-B05C-C6710DD32753}"/>
            </a:ext>
          </a:extLst>
        </xdr:cNvPr>
        <xdr:cNvSpPr txBox="1"/>
      </xdr:nvSpPr>
      <xdr:spPr>
        <a:xfrm>
          <a:off x="5562600" y="1348740"/>
          <a:ext cx="60198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E2 </a:t>
          </a:r>
        </a:p>
      </xdr:txBody>
    </xdr:sp>
    <xdr:clientData/>
  </xdr:twoCellAnchor>
  <xdr:twoCellAnchor>
    <xdr:from>
      <xdr:col>23</xdr:col>
      <xdr:colOff>441960</xdr:colOff>
      <xdr:row>10</xdr:row>
      <xdr:rowOff>45720</xdr:rowOff>
    </xdr:from>
    <xdr:to>
      <xdr:col>31</xdr:col>
      <xdr:colOff>137160</xdr:colOff>
      <xdr:row>26</xdr:row>
      <xdr:rowOff>7620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A06972E-C0CE-45A1-8D4F-108418571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432B-F1E6-4963-AEA0-4F8E901F66AF}">
  <dimension ref="A3:AE67"/>
  <sheetViews>
    <sheetView tabSelected="1" zoomScaleNormal="100" workbookViewId="0">
      <selection activeCell="AF45" sqref="AF45"/>
    </sheetView>
  </sheetViews>
  <sheetFormatPr defaultRowHeight="14.4" x14ac:dyDescent="0.3"/>
  <sheetData>
    <row r="3" spans="3:13" x14ac:dyDescent="0.3">
      <c r="L3" t="s">
        <v>40</v>
      </c>
      <c r="M3" t="s">
        <v>41</v>
      </c>
    </row>
    <row r="4" spans="3:13" x14ac:dyDescent="0.3">
      <c r="L4">
        <v>0.01</v>
      </c>
    </row>
    <row r="5" spans="3:13" x14ac:dyDescent="0.3">
      <c r="L5">
        <v>0.99</v>
      </c>
    </row>
    <row r="7" spans="3:13" x14ac:dyDescent="0.3">
      <c r="M7" s="2" t="s">
        <v>46</v>
      </c>
    </row>
    <row r="8" spans="3:13" x14ac:dyDescent="0.3">
      <c r="M8" t="s">
        <v>47</v>
      </c>
    </row>
    <row r="9" spans="3:13" x14ac:dyDescent="0.3">
      <c r="M9" t="s">
        <v>48</v>
      </c>
    </row>
    <row r="10" spans="3:13" x14ac:dyDescent="0.3">
      <c r="M10" t="s">
        <v>49</v>
      </c>
    </row>
    <row r="12" spans="3:13" x14ac:dyDescent="0.3">
      <c r="M12" s="3" t="s">
        <v>50</v>
      </c>
    </row>
    <row r="13" spans="3:13" x14ac:dyDescent="0.3">
      <c r="M13" s="3" t="s">
        <v>51</v>
      </c>
    </row>
    <row r="14" spans="3:13" x14ac:dyDescent="0.3">
      <c r="C14" t="s">
        <v>0</v>
      </c>
      <c r="D14" t="s">
        <v>1</v>
      </c>
      <c r="M14" s="3" t="s">
        <v>52</v>
      </c>
    </row>
    <row r="15" spans="3:13" x14ac:dyDescent="0.3">
      <c r="C15" t="s">
        <v>2</v>
      </c>
      <c r="D15" t="s">
        <v>3</v>
      </c>
      <c r="M15" s="3" t="s">
        <v>53</v>
      </c>
    </row>
    <row r="16" spans="3:13" x14ac:dyDescent="0.3">
      <c r="M16" s="3"/>
    </row>
    <row r="17" spans="3:13" x14ac:dyDescent="0.3">
      <c r="M17" s="3"/>
    </row>
    <row r="18" spans="3:13" x14ac:dyDescent="0.3">
      <c r="C18" t="s">
        <v>4</v>
      </c>
      <c r="D18" t="s">
        <v>5</v>
      </c>
      <c r="M18" s="3" t="s">
        <v>54</v>
      </c>
    </row>
    <row r="19" spans="3:13" x14ac:dyDescent="0.3">
      <c r="C19" t="s">
        <v>6</v>
      </c>
      <c r="D19" t="s">
        <v>7</v>
      </c>
      <c r="M19" t="s">
        <v>55</v>
      </c>
    </row>
    <row r="20" spans="3:13" x14ac:dyDescent="0.3">
      <c r="C20" t="s">
        <v>8</v>
      </c>
      <c r="D20" t="s">
        <v>9</v>
      </c>
      <c r="M20" s="4" t="s">
        <v>60</v>
      </c>
    </row>
    <row r="21" spans="3:13" x14ac:dyDescent="0.3">
      <c r="C21" t="s">
        <v>10</v>
      </c>
      <c r="D21" t="s">
        <v>11</v>
      </c>
      <c r="M21" s="4" t="s">
        <v>56</v>
      </c>
    </row>
    <row r="22" spans="3:13" x14ac:dyDescent="0.3">
      <c r="M22" s="4" t="s">
        <v>61</v>
      </c>
    </row>
    <row r="23" spans="3:13" x14ac:dyDescent="0.3">
      <c r="C23" t="s">
        <v>12</v>
      </c>
      <c r="D23" t="s">
        <v>13</v>
      </c>
      <c r="M23" s="4" t="s">
        <v>57</v>
      </c>
    </row>
    <row r="24" spans="3:13" x14ac:dyDescent="0.3">
      <c r="C24" t="s">
        <v>14</v>
      </c>
      <c r="D24" t="s">
        <v>15</v>
      </c>
      <c r="M24" s="4" t="s">
        <v>59</v>
      </c>
    </row>
    <row r="25" spans="3:13" x14ac:dyDescent="0.3">
      <c r="C25" t="s">
        <v>42</v>
      </c>
      <c r="D25" t="s">
        <v>16</v>
      </c>
      <c r="M25" s="4" t="s">
        <v>58</v>
      </c>
    </row>
    <row r="26" spans="3:13" x14ac:dyDescent="0.3">
      <c r="M26" s="4" t="s">
        <v>62</v>
      </c>
    </row>
    <row r="27" spans="3:13" x14ac:dyDescent="0.3">
      <c r="C27" t="s">
        <v>43</v>
      </c>
      <c r="D27" t="s">
        <v>17</v>
      </c>
      <c r="M27" s="4" t="s">
        <v>54</v>
      </c>
    </row>
    <row r="28" spans="3:13" x14ac:dyDescent="0.3">
      <c r="C28" t="s">
        <v>44</v>
      </c>
      <c r="D28" t="s">
        <v>45</v>
      </c>
      <c r="M28" t="s">
        <v>63</v>
      </c>
    </row>
    <row r="29" spans="3:13" x14ac:dyDescent="0.3">
      <c r="M29" t="s">
        <v>64</v>
      </c>
    </row>
    <row r="30" spans="3:13" x14ac:dyDescent="0.3">
      <c r="M30" t="s">
        <v>65</v>
      </c>
    </row>
    <row r="31" spans="3:13" x14ac:dyDescent="0.3">
      <c r="M31" t="s">
        <v>66</v>
      </c>
    </row>
    <row r="32" spans="3:13" x14ac:dyDescent="0.3">
      <c r="M32" t="s">
        <v>67</v>
      </c>
    </row>
    <row r="33" spans="1:31" x14ac:dyDescent="0.3">
      <c r="F33" t="s">
        <v>77</v>
      </c>
      <c r="G33">
        <v>2</v>
      </c>
      <c r="M33" t="s">
        <v>68</v>
      </c>
    </row>
    <row r="35" spans="1:31" x14ac:dyDescent="0.3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1" t="s">
        <v>25</v>
      </c>
      <c r="I35" s="1" t="s">
        <v>26</v>
      </c>
      <c r="J35" s="1" t="s">
        <v>27</v>
      </c>
      <c r="K35" s="1" t="s">
        <v>28</v>
      </c>
      <c r="L35" s="1" t="s">
        <v>29</v>
      </c>
      <c r="M35" s="1" t="s">
        <v>30</v>
      </c>
      <c r="N35" s="1" t="s">
        <v>31</v>
      </c>
      <c r="O35" s="1" t="s">
        <v>32</v>
      </c>
      <c r="P35" s="1" t="s">
        <v>33</v>
      </c>
      <c r="Q35" s="1" t="s">
        <v>34</v>
      </c>
      <c r="R35" s="1" t="s">
        <v>35</v>
      </c>
      <c r="S35" s="1" t="s">
        <v>36</v>
      </c>
      <c r="T35" s="1" t="s">
        <v>37</v>
      </c>
      <c r="U35" s="1" t="s">
        <v>38</v>
      </c>
      <c r="V35" s="1" t="s">
        <v>39</v>
      </c>
      <c r="W35" s="1" t="s">
        <v>44</v>
      </c>
      <c r="X35" s="1" t="s">
        <v>69</v>
      </c>
      <c r="Y35" s="1" t="s">
        <v>70</v>
      </c>
      <c r="Z35" s="1" t="s">
        <v>71</v>
      </c>
      <c r="AA35" s="1" t="s">
        <v>72</v>
      </c>
      <c r="AB35" s="1" t="s">
        <v>73</v>
      </c>
      <c r="AC35" s="1" t="s">
        <v>74</v>
      </c>
      <c r="AD35" s="1" t="s">
        <v>75</v>
      </c>
      <c r="AE35" s="1" t="s">
        <v>76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v>0.15</v>
      </c>
      <c r="F36">
        <v>0.2</v>
      </c>
      <c r="G36">
        <v>0.25</v>
      </c>
      <c r="H36">
        <v>0.3</v>
      </c>
      <c r="I36">
        <f>E36*C36 +F36*D36</f>
        <v>2.7500000000000004E-2</v>
      </c>
      <c r="J36">
        <f>1/(1+EXP(-I36))</f>
        <v>0.50687456676453424</v>
      </c>
      <c r="K36">
        <f>G36*C36 + H36*D36</f>
        <v>4.2499999999999996E-2</v>
      </c>
      <c r="L36">
        <f>1/(1+EXP(-K36))</f>
        <v>0.51062340100496373</v>
      </c>
      <c r="M36">
        <v>0.4</v>
      </c>
      <c r="N36">
        <v>0.45</v>
      </c>
      <c r="O36">
        <v>0.5</v>
      </c>
      <c r="P36">
        <v>0.55000000000000004</v>
      </c>
      <c r="Q36">
        <f>M36*J36 + L36*N36</f>
        <v>0.43253035715804738</v>
      </c>
      <c r="R36">
        <f>1/(1+EXP(-Q36))</f>
        <v>0.60647773220672796</v>
      </c>
      <c r="S36">
        <f>O36*J36 + P36*L36</f>
        <v>0.53428015393499717</v>
      </c>
      <c r="T36">
        <f>1/(1+EXP(-S36))</f>
        <v>0.63048083545063482</v>
      </c>
      <c r="U36">
        <f>0.5*(A36-R36)^2</f>
        <v>0.17789284250924053</v>
      </c>
      <c r="V36">
        <f>0.5*(B36-T36)^2</f>
        <v>6.4627014839136757E-2</v>
      </c>
      <c r="W36">
        <f>U36+V36</f>
        <v>0.24251985734837728</v>
      </c>
      <c r="X36">
        <f>(((R36-A36)*R36*(1-R36)*M36)+((T36-B36)*T36*(1-T36)*O36))*J36*(1-J36)*C36</f>
        <v>1.882556669401121E-4</v>
      </c>
      <c r="Y36">
        <f>(((R36-A36)*R36*(1-R36)*M36)+((T36-B36)*T36*(1-T36)*O36))*J36*(1-J36)*D36</f>
        <v>3.765113338802242E-4</v>
      </c>
      <c r="Z36">
        <f>(((R36-A36)*R36*(1-R36)*N36)+((T36-B36)*T36*(1-T36)*P36))*J36*(1-J36)*C36</f>
        <v>2.2487247755452336E-4</v>
      </c>
      <c r="AA36">
        <f>(((R36-A36)*R36*(1-R36)*N36)+((T36-B36)*T36*(1-T36)*P36))*J36*(1-J36)*D36</f>
        <v>4.4974495510904672E-4</v>
      </c>
      <c r="AB36">
        <f>(R36-A36)*(R36)*(1-R36)*(J36)</f>
        <v>7.2157072912136258E-2</v>
      </c>
      <c r="AC36">
        <f>(R36-A36)*(R36)*(1-R36)*L36</f>
        <v>7.2690745191944781E-2</v>
      </c>
      <c r="AD36">
        <f>(T36-B36)*T36*(1-T36)*J36</f>
        <v>-4.2455250092604709E-2</v>
      </c>
      <c r="AE36">
        <f>(T36-B36)*T36*(1-T36)*L36</f>
        <v>-4.276924828006376E-2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>E36-($G$33*X36)</f>
        <v>0.14962348866611977</v>
      </c>
      <c r="F37">
        <f t="shared" ref="F37:H37" si="0">F36-($G$33*Y36)</f>
        <v>0.19924697733223956</v>
      </c>
      <c r="G37">
        <f t="shared" si="0"/>
        <v>0.24955025504489095</v>
      </c>
      <c r="H37">
        <f t="shared" si="0"/>
        <v>0.29910051008978189</v>
      </c>
      <c r="I37">
        <f>E37*C37 +F37*D37</f>
        <v>2.7405872166529947E-2</v>
      </c>
      <c r="J37">
        <f>1/(1+EXP(-I37))</f>
        <v>0.50685103923940988</v>
      </c>
      <c r="K37">
        <f>G37*C37 + H37*D37</f>
        <v>4.2387563761222741E-2</v>
      </c>
      <c r="L37">
        <f>1/(1+EXP(-K37))</f>
        <v>0.51059530460091618</v>
      </c>
      <c r="M37">
        <f>M36-($G$33*AB36)</f>
        <v>0.25568585417572753</v>
      </c>
      <c r="N37">
        <f t="shared" ref="N37:P37" si="1">N36-($G$33*AC36)</f>
        <v>0.30461850961611048</v>
      </c>
      <c r="O37">
        <f t="shared" si="1"/>
        <v>0.5849105001852094</v>
      </c>
      <c r="P37">
        <f t="shared" si="1"/>
        <v>0.63553849656012762</v>
      </c>
      <c r="Q37">
        <f>M37*J37 + L37*N37</f>
        <v>0.28513142161229876</v>
      </c>
      <c r="R37">
        <f>1/(1+EXP(-Q37))</f>
        <v>0.57080380875700587</v>
      </c>
      <c r="S37">
        <f>O37*J37 + P37*L37</f>
        <v>0.62096546711764311</v>
      </c>
      <c r="T37">
        <f>1/(1+EXP(-S37))</f>
        <v>0.65043809713812129</v>
      </c>
      <c r="U37">
        <f>0.5*(A37-R37)^2</f>
        <v>0.15725045595818221</v>
      </c>
      <c r="V37">
        <f>0.5*(B37-T37)^2</f>
        <v>5.7651142937589973E-2</v>
      </c>
      <c r="W37">
        <f>U37+V37</f>
        <v>0.21490159889577218</v>
      </c>
      <c r="X37">
        <f>(((R37-A37)*R37*(1-R37)*M37)+((T37-B37)*T37*(1-T37)*O37))*J37*(1-J37)*C37</f>
        <v>-1.2534929570232062E-4</v>
      </c>
      <c r="Y37">
        <f>(((R37-A37)*R37*(1-R37)*M37)+((T37-B37)*T37*(1-T37)*O37))*J37*(1-J37)*D37</f>
        <v>-2.5069859140464123E-4</v>
      </c>
      <c r="Z37">
        <f>(((R37-A37)*R37*(1-R37)*N37)+((T37-B37)*T37*(1-T37)*P37))*J37*(1-J37)*C37</f>
        <v>-9.0180046183882098E-5</v>
      </c>
      <c r="AA37">
        <f>(((R37-A37)*R37*(1-R37)*N37)+((T37-B37)*T37*(1-T37)*P37))*J37*(1-J37)*D37</f>
        <v>-1.803600923677642E-4</v>
      </c>
      <c r="AB37">
        <f>(R37-A37)*(R37)*(1-R37)*(J37)</f>
        <v>6.9636032206420742E-2</v>
      </c>
      <c r="AC37">
        <f>(R37-A37)*(R37)*(1-R37)*L37</f>
        <v>7.0150455110030652E-2</v>
      </c>
      <c r="AD37">
        <f>(T37-B37)*T37*(1-T37)*J37</f>
        <v>-3.9131758564986768E-2</v>
      </c>
      <c r="AE37">
        <f>(T37-B37)*T37*(1-T37)*L37</f>
        <v>-3.9420836966304794E-2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ref="E38:E43" si="2">E37-($G$33*X37)</f>
        <v>0.14987418725752441</v>
      </c>
      <c r="F38">
        <f t="shared" ref="F38:F43" si="3">F37-($G$33*Y37)</f>
        <v>0.19974837451504884</v>
      </c>
      <c r="G38">
        <f t="shared" ref="G38:G43" si="4">G37-($G$33*Z37)</f>
        <v>0.24973061513725872</v>
      </c>
      <c r="H38">
        <f t="shared" ref="H38:H43" si="5">H37-($G$33*AA37)</f>
        <v>0.29946123027451743</v>
      </c>
      <c r="I38">
        <f t="shared" ref="I38:I43" si="6">E38*C38 +F38*D38</f>
        <v>2.7468546814381104E-2</v>
      </c>
      <c r="J38">
        <f t="shared" ref="J38:J67" si="7">1/(1+EXP(-I38))</f>
        <v>0.50686670495289732</v>
      </c>
      <c r="K38">
        <f t="shared" ref="K38:K43" si="8">G38*C38 + H38*D38</f>
        <v>4.2432653784314683E-2</v>
      </c>
      <c r="L38">
        <f t="shared" ref="L38:L67" si="9">1/(1+EXP(-K38))</f>
        <v>0.51060657203947679</v>
      </c>
      <c r="M38">
        <f t="shared" ref="M38:M43" si="10">M37-($G$33*AB37)</f>
        <v>0.11641378976288605</v>
      </c>
      <c r="N38">
        <f t="shared" ref="N38:N43" si="11">N37-($G$33*AC37)</f>
        <v>0.16431759939604917</v>
      </c>
      <c r="O38">
        <f t="shared" ref="O38:O43" si="12">O37-($G$33*AD37)</f>
        <v>0.663174017315183</v>
      </c>
      <c r="P38">
        <f t="shared" ref="P38:P43" si="13">P37-($G$33*AE37)</f>
        <v>0.71438017049273717</v>
      </c>
      <c r="Q38">
        <f t="shared" ref="Q38:Q43" si="14">M38*J38 + L38*N38</f>
        <v>0.14290792018156606</v>
      </c>
      <c r="R38">
        <f t="shared" ref="R38:R67" si="15">1/(1+EXP(-Q38))</f>
        <v>0.53566630059487497</v>
      </c>
      <c r="S38">
        <f t="shared" ref="S38:S43" si="16">O38*J38 + P38*L38</f>
        <v>0.70090803895519604</v>
      </c>
      <c r="T38">
        <f t="shared" ref="T38:T67" si="17">1/(1+EXP(-S38))</f>
        <v>0.66838906533844944</v>
      </c>
      <c r="U38">
        <f t="shared" ref="U38:U43" si="18">0.5*(A38-R38)^2</f>
        <v>0.13816252979055071</v>
      </c>
      <c r="V38">
        <f t="shared" ref="V38:V43" si="19">0.5*(B38-T38)^2</f>
        <v>5.1716796646938068E-2</v>
      </c>
      <c r="W38">
        <f t="shared" ref="W38:W43" si="20">U38+V38</f>
        <v>0.18987932643748878</v>
      </c>
      <c r="X38">
        <f t="shared" ref="X38:X43" si="21">(((R38-A38)*R38*(1-R38)*M38)+((T38-B38)*T38*(1-T38)*O38))*J38*(1-J38)*C38</f>
        <v>-4.0058074904219501E-4</v>
      </c>
      <c r="Y38">
        <f t="shared" ref="Y38:Y43" si="22">(((R38-A38)*R38*(1-R38)*M38)+((T38-B38)*T38*(1-T38)*O38))*J38*(1-J38)*D38</f>
        <v>-8.0116149808439003E-4</v>
      </c>
      <c r="Z38">
        <f t="shared" ref="Z38:Z43" si="23">(((R38-A38)*R38*(1-R38)*N38)+((T38-B38)*T38*(1-T38)*P38))*J38*(1-J38)*C38</f>
        <v>-3.6792230821756775E-4</v>
      </c>
      <c r="AA38">
        <f t="shared" ref="AA38:AA43" si="24">(((R38-A38)*R38*(1-R38)*N38)+((T38-B38)*T38*(1-T38)*P38))*J38*(1-J38)*D38</f>
        <v>-7.358446164351355E-4</v>
      </c>
      <c r="AB38">
        <f t="shared" ref="AB38:AB43" si="25">(R38-A38)*(R38)*(1-R38)*(J38)</f>
        <v>6.627174860217809E-2</v>
      </c>
      <c r="AC38">
        <f t="shared" ref="AC38:AC43" si="26">(R38-A38)*(R38)*(1-R38)*L38</f>
        <v>6.6760728306201819E-2</v>
      </c>
      <c r="AD38">
        <f t="shared" ref="AD38:AD43" si="27">(T38-B38)*T38*(1-T38)*J38</f>
        <v>-3.6131230261883869E-2</v>
      </c>
      <c r="AE38">
        <f t="shared" ref="AE38:AE43" si="28">(T38-B38)*T38*(1-T38)*L38</f>
        <v>-3.6397821058899431E-2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0.15067534875560881</v>
      </c>
      <c r="F39">
        <f t="shared" si="3"/>
        <v>0.20135069751121762</v>
      </c>
      <c r="G39">
        <f t="shared" si="4"/>
        <v>0.25046645975369386</v>
      </c>
      <c r="H39">
        <f t="shared" si="5"/>
        <v>0.30093291950738771</v>
      </c>
      <c r="I39">
        <f t="shared" si="6"/>
        <v>2.7668837188902205E-2</v>
      </c>
      <c r="J39">
        <f t="shared" si="7"/>
        <v>0.50691676803348773</v>
      </c>
      <c r="K39">
        <f t="shared" si="8"/>
        <v>4.2616614938423468E-2</v>
      </c>
      <c r="L39">
        <f t="shared" si="9"/>
        <v>0.51065254154266471</v>
      </c>
      <c r="M39">
        <f t="shared" si="10"/>
        <v>-1.6129707441470131E-2</v>
      </c>
      <c r="N39">
        <f t="shared" si="11"/>
        <v>3.0796142783645536E-2</v>
      </c>
      <c r="O39">
        <f t="shared" si="12"/>
        <v>0.73543647783895072</v>
      </c>
      <c r="P39">
        <f t="shared" si="13"/>
        <v>0.78717581261053604</v>
      </c>
      <c r="Q39">
        <f t="shared" si="14"/>
        <v>7.5497094166236522E-3</v>
      </c>
      <c r="R39">
        <f t="shared" si="15"/>
        <v>0.50188741838922402</v>
      </c>
      <c r="S39">
        <f t="shared" si="16"/>
        <v>0.77477841179053519</v>
      </c>
      <c r="T39">
        <f t="shared" si="17"/>
        <v>0.68455365253363232</v>
      </c>
      <c r="U39">
        <f t="shared" si="18"/>
        <v>0.12097661618480775</v>
      </c>
      <c r="V39">
        <f t="shared" si="19"/>
        <v>4.6648735590272508E-2</v>
      </c>
      <c r="W39">
        <f t="shared" si="20"/>
        <v>0.16762535177508026</v>
      </c>
      <c r="X39">
        <f t="shared" si="21"/>
        <v>-6.3102223992506643E-4</v>
      </c>
      <c r="Y39">
        <f t="shared" si="22"/>
        <v>-1.2620444798501329E-3</v>
      </c>
      <c r="Z39">
        <f t="shared" si="23"/>
        <v>-6.0155475508272434E-4</v>
      </c>
      <c r="AA39">
        <f t="shared" si="24"/>
        <v>-1.2031095101654487E-3</v>
      </c>
      <c r="AB39">
        <f t="shared" si="25"/>
        <v>6.2335606834351999E-2</v>
      </c>
      <c r="AC39">
        <f t="shared" si="26"/>
        <v>6.2794995285031269E-2</v>
      </c>
      <c r="AD39">
        <f t="shared" si="27"/>
        <v>-3.3435251060257506E-2</v>
      </c>
      <c r="AE39">
        <f t="shared" si="28"/>
        <v>-3.3681655466385456E-2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0.15193739323545893</v>
      </c>
      <c r="F40">
        <f t="shared" si="3"/>
        <v>0.20387478647091789</v>
      </c>
      <c r="G40">
        <f t="shared" si="4"/>
        <v>0.25166956926385931</v>
      </c>
      <c r="H40">
        <f t="shared" si="5"/>
        <v>0.3033391385277186</v>
      </c>
      <c r="I40">
        <f t="shared" si="6"/>
        <v>2.7984348308864739E-2</v>
      </c>
      <c r="J40">
        <f t="shared" si="7"/>
        <v>0.50699563054613905</v>
      </c>
      <c r="K40">
        <f t="shared" si="8"/>
        <v>4.2917392315964822E-2</v>
      </c>
      <c r="L40">
        <f t="shared" si="9"/>
        <v>0.51072770151446101</v>
      </c>
      <c r="M40">
        <f t="shared" si="10"/>
        <v>-0.14080092111017412</v>
      </c>
      <c r="N40">
        <f t="shared" si="11"/>
        <v>-9.4793847786417001E-2</v>
      </c>
      <c r="O40">
        <f t="shared" si="12"/>
        <v>0.80230697995946576</v>
      </c>
      <c r="P40">
        <f t="shared" si="13"/>
        <v>0.85453912354330697</v>
      </c>
      <c r="Q40">
        <f t="shared" si="14"/>
        <v>-0.11979929577739834</v>
      </c>
      <c r="R40">
        <f t="shared" si="15"/>
        <v>0.47008594439042134</v>
      </c>
      <c r="S40">
        <f t="shared" si="16"/>
        <v>0.84320293561757309</v>
      </c>
      <c r="T40">
        <f t="shared" si="17"/>
        <v>0.69913936215155581</v>
      </c>
      <c r="U40">
        <f t="shared" si="18"/>
        <v>0.10583953811281294</v>
      </c>
      <c r="V40">
        <f t="shared" si="19"/>
        <v>4.2299955324801901E-2</v>
      </c>
      <c r="W40">
        <f t="shared" si="20"/>
        <v>0.14813949343761484</v>
      </c>
      <c r="X40">
        <f t="shared" si="21"/>
        <v>-8.1512570155475254E-4</v>
      </c>
      <c r="Y40">
        <f t="shared" si="22"/>
        <v>-1.6302514031095051E-3</v>
      </c>
      <c r="Z40">
        <f t="shared" si="23"/>
        <v>-7.8916498422505808E-4</v>
      </c>
      <c r="AA40">
        <f t="shared" si="24"/>
        <v>-1.5783299684501162E-3</v>
      </c>
      <c r="AB40">
        <f t="shared" si="25"/>
        <v>5.8106656591676707E-2</v>
      </c>
      <c r="AC40">
        <f t="shared" si="26"/>
        <v>5.8534388416304962E-2</v>
      </c>
      <c r="AD40">
        <f t="shared" si="27"/>
        <v>-3.1018321604345995E-2</v>
      </c>
      <c r="AE40">
        <f t="shared" si="28"/>
        <v>-3.1246652127472897E-2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0.15356764463856845</v>
      </c>
      <c r="F41">
        <f t="shared" si="3"/>
        <v>0.2071352892771369</v>
      </c>
      <c r="G41">
        <f t="shared" si="4"/>
        <v>0.25324789923230945</v>
      </c>
      <c r="H41">
        <f t="shared" si="5"/>
        <v>0.30649579846461883</v>
      </c>
      <c r="I41">
        <f t="shared" si="6"/>
        <v>2.8391911159642114E-2</v>
      </c>
      <c r="J41">
        <f t="shared" si="7"/>
        <v>0.50709750102131845</v>
      </c>
      <c r="K41">
        <f t="shared" si="8"/>
        <v>4.3311974808077358E-2</v>
      </c>
      <c r="L41">
        <f t="shared" si="9"/>
        <v>0.51082630130887485</v>
      </c>
      <c r="M41">
        <f t="shared" si="10"/>
        <v>-0.25701423429352754</v>
      </c>
      <c r="N41">
        <f t="shared" si="11"/>
        <v>-0.21186262461902694</v>
      </c>
      <c r="O41">
        <f t="shared" si="12"/>
        <v>0.86434362316815772</v>
      </c>
      <c r="P41">
        <f t="shared" si="13"/>
        <v>0.91703242779825278</v>
      </c>
      <c r="Q41">
        <f t="shared" si="14"/>
        <v>-0.23855627685688358</v>
      </c>
      <c r="R41">
        <f t="shared" si="15"/>
        <v>0.44064216421910163</v>
      </c>
      <c r="S41">
        <f t="shared" si="16"/>
        <v>0.90675077460476428</v>
      </c>
      <c r="T41">
        <f t="shared" si="17"/>
        <v>0.71233481084063943</v>
      </c>
      <c r="U41">
        <f t="shared" si="18"/>
        <v>9.2726336801655845E-2</v>
      </c>
      <c r="V41">
        <f t="shared" si="19"/>
        <v>3.8548978635451737E-2</v>
      </c>
      <c r="W41">
        <f t="shared" si="20"/>
        <v>0.13127531543710758</v>
      </c>
      <c r="X41">
        <f t="shared" si="21"/>
        <v>-9.5554846313581883E-4</v>
      </c>
      <c r="Y41">
        <f t="shared" si="22"/>
        <v>-1.9110969262716377E-3</v>
      </c>
      <c r="Z41">
        <f t="shared" si="23"/>
        <v>-9.3311950090827303E-4</v>
      </c>
      <c r="AA41">
        <f t="shared" si="24"/>
        <v>-1.8662390018165461E-3</v>
      </c>
      <c r="AB41">
        <f t="shared" si="25"/>
        <v>5.3824970149984323E-2</v>
      </c>
      <c r="AC41">
        <f t="shared" si="26"/>
        <v>5.4220757082021558E-2</v>
      </c>
      <c r="AD41">
        <f t="shared" si="27"/>
        <v>-2.8852562117539629E-2</v>
      </c>
      <c r="AE41">
        <f t="shared" si="28"/>
        <v>-2.9064721399933918E-2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0.1554787415648401</v>
      </c>
      <c r="F42">
        <f t="shared" si="3"/>
        <v>0.21095748312968018</v>
      </c>
      <c r="G42">
        <f t="shared" si="4"/>
        <v>0.25511413823412599</v>
      </c>
      <c r="H42">
        <f t="shared" si="5"/>
        <v>0.31022827646825191</v>
      </c>
      <c r="I42">
        <f t="shared" si="6"/>
        <v>2.8869685391210025E-2</v>
      </c>
      <c r="J42">
        <f t="shared" si="7"/>
        <v>0.50721692010434039</v>
      </c>
      <c r="K42">
        <f t="shared" si="8"/>
        <v>4.3778534558531493E-2</v>
      </c>
      <c r="L42">
        <f t="shared" si="9"/>
        <v>0.51094288597058235</v>
      </c>
      <c r="M42">
        <f t="shared" si="10"/>
        <v>-0.3646641745934962</v>
      </c>
      <c r="N42">
        <f t="shared" si="11"/>
        <v>-0.32030413878307007</v>
      </c>
      <c r="O42">
        <f t="shared" si="12"/>
        <v>0.92204874740323695</v>
      </c>
      <c r="P42">
        <f t="shared" si="13"/>
        <v>0.97516187059812065</v>
      </c>
      <c r="Q42">
        <f t="shared" si="14"/>
        <v>-0.34862096056784836</v>
      </c>
      <c r="R42">
        <f t="shared" si="15"/>
        <v>0.41371687444973543</v>
      </c>
      <c r="S42">
        <f t="shared" si="16"/>
        <v>0.96593074629581011</v>
      </c>
      <c r="T42">
        <f t="shared" si="17"/>
        <v>0.72430766663815227</v>
      </c>
      <c r="U42">
        <f t="shared" si="18"/>
        <v>8.1493657357731716E-2</v>
      </c>
      <c r="V42">
        <f t="shared" si="19"/>
        <v>3.5296208003631611E-2</v>
      </c>
      <c r="W42">
        <f t="shared" si="20"/>
        <v>0.11678986536136332</v>
      </c>
      <c r="X42">
        <f t="shared" si="21"/>
        <v>-1.0576370079769457E-3</v>
      </c>
      <c r="Y42">
        <f t="shared" si="22"/>
        <v>-2.1152740159538913E-3</v>
      </c>
      <c r="Z42">
        <f t="shared" si="23"/>
        <v>-1.0385662797453769E-3</v>
      </c>
      <c r="AA42">
        <f t="shared" si="24"/>
        <v>-2.0771325594907538E-3</v>
      </c>
      <c r="AB42">
        <f t="shared" si="25"/>
        <v>4.966852516198967E-2</v>
      </c>
      <c r="AC42">
        <f t="shared" si="26"/>
        <v>5.0033385287992733E-2</v>
      </c>
      <c r="AD42">
        <f t="shared" si="27"/>
        <v>-2.6910423145545908E-2</v>
      </c>
      <c r="AE42">
        <f t="shared" si="28"/>
        <v>-2.710810448091186E-2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0.157594015580794</v>
      </c>
      <c r="F43">
        <f t="shared" si="3"/>
        <v>0.21518803116158797</v>
      </c>
      <c r="G43">
        <f t="shared" si="4"/>
        <v>0.25719127079361676</v>
      </c>
      <c r="H43">
        <f t="shared" si="5"/>
        <v>0.31438254158723339</v>
      </c>
      <c r="I43">
        <f t="shared" si="6"/>
        <v>2.9398503895198498E-2</v>
      </c>
      <c r="J43">
        <f t="shared" si="7"/>
        <v>0.50734909667986416</v>
      </c>
      <c r="K43">
        <f t="shared" si="8"/>
        <v>4.4297817698404178E-2</v>
      </c>
      <c r="L43">
        <f t="shared" si="9"/>
        <v>0.51107264383282125</v>
      </c>
      <c r="M43">
        <f t="shared" si="10"/>
        <v>-0.46400122491747553</v>
      </c>
      <c r="N43">
        <f t="shared" si="11"/>
        <v>-0.42037090935905552</v>
      </c>
      <c r="O43">
        <f t="shared" si="12"/>
        <v>0.9758695936943288</v>
      </c>
      <c r="P43">
        <f t="shared" si="13"/>
        <v>1.0293780795599443</v>
      </c>
      <c r="Q43">
        <f t="shared" si="14"/>
        <v>-0.45025067435677146</v>
      </c>
      <c r="R43">
        <f t="shared" si="15"/>
        <v>0.38930116762967526</v>
      </c>
      <c r="S43">
        <f t="shared" si="16"/>
        <v>1.0211935334624167</v>
      </c>
      <c r="T43">
        <f t="shared" si="17"/>
        <v>0.73520502010697264</v>
      </c>
      <c r="U43">
        <f t="shared" si="18"/>
        <v>7.1934687882617504E-2</v>
      </c>
      <c r="V43">
        <f t="shared" si="19"/>
        <v>3.2460240889344107E-2</v>
      </c>
      <c r="W43">
        <f t="shared" si="20"/>
        <v>0.1043949287719616</v>
      </c>
      <c r="X43">
        <f t="shared" si="21"/>
        <v>-1.1278630281738749E-3</v>
      </c>
      <c r="Y43">
        <f t="shared" si="22"/>
        <v>-2.2557260563477498E-3</v>
      </c>
      <c r="Z43">
        <f t="shared" si="23"/>
        <v>-1.1118630678776599E-3</v>
      </c>
      <c r="AA43">
        <f t="shared" si="24"/>
        <v>-2.2237261357553198E-3</v>
      </c>
      <c r="AB43">
        <f t="shared" si="25"/>
        <v>4.5751345108682777E-2</v>
      </c>
      <c r="AC43">
        <f t="shared" si="26"/>
        <v>4.6087124342228725E-2</v>
      </c>
      <c r="AD43">
        <f t="shared" si="27"/>
        <v>-2.516610299231907E-2</v>
      </c>
      <c r="AE43">
        <f t="shared" si="28"/>
        <v>-2.5350802584298837E-2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ref="E44:E57" si="29">E43-($G$33*X43)</f>
        <v>0.15984974163714175</v>
      </c>
      <c r="F44">
        <f t="shared" ref="F44:F64" si="30">F43-($G$33*Y43)</f>
        <v>0.21969948327428346</v>
      </c>
      <c r="G44">
        <f t="shared" ref="G44:G64" si="31">G43-($G$33*Z43)</f>
        <v>0.25941499692937209</v>
      </c>
      <c r="H44">
        <f t="shared" ref="H44:H64" si="32">H43-($G$33*AA43)</f>
        <v>0.31882999385874405</v>
      </c>
      <c r="I44">
        <f t="shared" ref="I44:I57" si="33">E44*C44 +F44*D44</f>
        <v>2.9962435409285434E-2</v>
      </c>
      <c r="J44">
        <f t="shared" si="7"/>
        <v>0.50749004851298918</v>
      </c>
      <c r="K44">
        <f t="shared" ref="K44:K57" si="34">G44*C44 + H44*D44</f>
        <v>4.4853749232343011E-2</v>
      </c>
      <c r="L44">
        <f t="shared" si="9"/>
        <v>0.51121155769850635</v>
      </c>
      <c r="M44">
        <f t="shared" ref="M44:M57" si="35">M43-($G$33*AB43)</f>
        <v>-0.5555039151348411</v>
      </c>
      <c r="N44">
        <f t="shared" ref="N44:N64" si="36">N43-($G$33*AC43)</f>
        <v>-0.51254515804351297</v>
      </c>
      <c r="O44">
        <f t="shared" ref="O44:O64" si="37">O43-($G$33*AD43)</f>
        <v>1.026201799678967</v>
      </c>
      <c r="P44">
        <f t="shared" ref="P44:P64" si="38">P43-($G$33*AE43)</f>
        <v>1.0800796847285419</v>
      </c>
      <c r="Q44">
        <f t="shared" ref="Q44:Q57" si="39">M44*J44 + L44*N44</f>
        <v>-0.54393171747518732</v>
      </c>
      <c r="R44">
        <f t="shared" si="15"/>
        <v>0.36727343950467189</v>
      </c>
      <c r="S44">
        <f t="shared" ref="S44:S57" si="40">O44*J44 + P44*L44</f>
        <v>1.0729364191717852</v>
      </c>
      <c r="T44">
        <f t="shared" si="17"/>
        <v>0.74515494036234975</v>
      </c>
      <c r="U44">
        <f t="shared" ref="U44:U57" si="41">0.5*(A44-R44)^2</f>
        <v>6.3822155287749219E-2</v>
      </c>
      <c r="V44">
        <f t="shared" ref="V44:V57" si="42">0.5*(B44-T44)^2</f>
        <v>2.9974551614482252E-2</v>
      </c>
      <c r="W44">
        <f t="shared" ref="W44:W57" si="43">U44+V44</f>
        <v>9.3796706902231464E-2</v>
      </c>
      <c r="X44">
        <f t="shared" ref="X44:X57" si="44">(((R44-A44)*R44*(1-R44)*M44)+((T44-B44)*T44*(1-T44)*O44))*J44*(1-J44)*C44</f>
        <v>-1.1726687955818317E-3</v>
      </c>
      <c r="Y44">
        <f t="shared" ref="Y44:Y57" si="45">(((R44-A44)*R44*(1-R44)*M44)+((T44-B44)*T44*(1-T44)*O44))*J44*(1-J44)*D44</f>
        <v>-2.3453375911636635E-3</v>
      </c>
      <c r="Z44">
        <f t="shared" ref="Z44:Z57" si="46">(((R44-A44)*R44*(1-R44)*N44)+((T44-B44)*T44*(1-T44)*P44))*J44*(1-J44)*C44</f>
        <v>-1.1594026242357145E-3</v>
      </c>
      <c r="AA44">
        <f t="shared" ref="AA44:AA57" si="47">(((R44-A44)*R44*(1-R44)*N44)+((T44-B44)*T44*(1-T44)*P44))*J44*(1-J44)*D44</f>
        <v>-2.3188052484714289E-3</v>
      </c>
      <c r="AB44">
        <f t="shared" ref="AB44:AB57" si="48">(R44-A44)*(R44)*(1-R44)*(J44)</f>
        <v>4.2134112375527923E-2</v>
      </c>
      <c r="AC44">
        <f t="shared" ref="AC44:AC57" si="49">(R44-A44)*(R44)*(1-R44)*L44</f>
        <v>4.2443088850413674E-2</v>
      </c>
      <c r="AD44">
        <f t="shared" ref="AD44:AD57" si="50">(T44-B44)*T44*(1-T44)*J44</f>
        <v>-2.3596178888182787E-2</v>
      </c>
      <c r="AE44">
        <f t="shared" ref="AE44:AE57" si="51">(T44-B44)*T44*(1-T44)*L44</f>
        <v>-2.3769213604297484E-2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9"/>
        <v>0.16219507922830542</v>
      </c>
      <c r="F45">
        <f t="shared" si="30"/>
        <v>0.22439015845661078</v>
      </c>
      <c r="G45">
        <f t="shared" si="31"/>
        <v>0.26173380217784353</v>
      </c>
      <c r="H45">
        <f t="shared" si="32"/>
        <v>0.32346760435568689</v>
      </c>
      <c r="I45">
        <f t="shared" si="33"/>
        <v>3.054876980707635E-2</v>
      </c>
      <c r="J45">
        <f t="shared" si="7"/>
        <v>0.50763659857079391</v>
      </c>
      <c r="K45">
        <f t="shared" si="34"/>
        <v>4.5433450544460866E-2</v>
      </c>
      <c r="L45">
        <f t="shared" si="9"/>
        <v>0.51135640921314762</v>
      </c>
      <c r="M45">
        <f t="shared" si="35"/>
        <v>-0.63977213988589698</v>
      </c>
      <c r="N45">
        <f t="shared" si="36"/>
        <v>-0.59743133574434037</v>
      </c>
      <c r="O45">
        <f t="shared" si="37"/>
        <v>1.0733941574553325</v>
      </c>
      <c r="P45">
        <f t="shared" si="38"/>
        <v>1.1276181119371369</v>
      </c>
      <c r="Q45">
        <f t="shared" si="39"/>
        <v>-0.63027209554967523</v>
      </c>
      <c r="R45">
        <f t="shared" si="15"/>
        <v>0.34744884352765193</v>
      </c>
      <c r="S45">
        <f t="shared" si="40"/>
        <v>1.1215089077002718</v>
      </c>
      <c r="T45">
        <f t="shared" si="17"/>
        <v>0.7542684960563909</v>
      </c>
      <c r="U45">
        <f t="shared" si="41"/>
        <v>5.6935860999074855E-2</v>
      </c>
      <c r="V45">
        <f t="shared" si="42"/>
        <v>2.7784670975757892E-2</v>
      </c>
      <c r="W45">
        <f t="shared" si="43"/>
        <v>8.4720531974832744E-2</v>
      </c>
      <c r="X45">
        <f t="shared" si="44"/>
        <v>-1.1978134109233156E-3</v>
      </c>
      <c r="Y45">
        <f t="shared" si="45"/>
        <v>-2.3956268218466312E-3</v>
      </c>
      <c r="Z45">
        <f t="shared" si="46"/>
        <v>-1.1869372956423234E-3</v>
      </c>
      <c r="AA45">
        <f t="shared" si="47"/>
        <v>-2.3738745912846469E-3</v>
      </c>
      <c r="AB45">
        <f t="shared" si="48"/>
        <v>3.8838844772315168E-2</v>
      </c>
      <c r="AC45">
        <f t="shared" si="49"/>
        <v>3.9123444323505001E-2</v>
      </c>
      <c r="AD45">
        <f t="shared" si="50"/>
        <v>-2.2179786417685352E-2</v>
      </c>
      <c r="AE45">
        <f t="shared" si="51"/>
        <v>-2.2342313323337786E-2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9"/>
        <v>0.16459070605015205</v>
      </c>
      <c r="F46">
        <f t="shared" si="30"/>
        <v>0.22918141210030404</v>
      </c>
      <c r="G46">
        <f t="shared" si="31"/>
        <v>0.26410767676912816</v>
      </c>
      <c r="H46">
        <f t="shared" si="32"/>
        <v>0.3282153535382562</v>
      </c>
      <c r="I46">
        <f t="shared" si="33"/>
        <v>3.1147676512538011E-2</v>
      </c>
      <c r="J46">
        <f t="shared" si="7"/>
        <v>0.50778628963123218</v>
      </c>
      <c r="K46">
        <f t="shared" si="34"/>
        <v>4.602691919228203E-2</v>
      </c>
      <c r="L46">
        <f t="shared" si="9"/>
        <v>0.51150469883284444</v>
      </c>
      <c r="M46">
        <f t="shared" si="35"/>
        <v>-0.71744982943052737</v>
      </c>
      <c r="N46">
        <f t="shared" si="36"/>
        <v>-0.67567822439135039</v>
      </c>
      <c r="O46">
        <f t="shared" si="37"/>
        <v>1.1177537302907032</v>
      </c>
      <c r="P46">
        <f t="shared" si="38"/>
        <v>1.1723027385838125</v>
      </c>
      <c r="Q46">
        <f t="shared" si="39"/>
        <v>-0.70992377355829661</v>
      </c>
      <c r="R46">
        <f t="shared" si="15"/>
        <v>0.32961568366704314</v>
      </c>
      <c r="S46">
        <f t="shared" si="40"/>
        <v>1.1672183786660169</v>
      </c>
      <c r="T46">
        <f t="shared" si="17"/>
        <v>0.76264185662234119</v>
      </c>
      <c r="U46">
        <f t="shared" si="41"/>
        <v>5.1077092622975689E-2</v>
      </c>
      <c r="V46">
        <f t="shared" si="42"/>
        <v>2.584586268006803E-2</v>
      </c>
      <c r="W46">
        <f t="shared" si="43"/>
        <v>7.6922955303043716E-2</v>
      </c>
      <c r="X46">
        <f t="shared" si="44"/>
        <v>-1.2081138047366281E-3</v>
      </c>
      <c r="Y46">
        <f t="shared" si="45"/>
        <v>-2.4162276094732561E-3</v>
      </c>
      <c r="Z46">
        <f t="shared" si="46"/>
        <v>-1.1993022085999389E-3</v>
      </c>
      <c r="AA46">
        <f t="shared" si="47"/>
        <v>-2.3986044171998779E-3</v>
      </c>
      <c r="AB46">
        <f t="shared" si="48"/>
        <v>3.5862516921490187E-2</v>
      </c>
      <c r="AC46">
        <f t="shared" si="49"/>
        <v>3.6125130378444073E-2</v>
      </c>
      <c r="AD46">
        <f t="shared" si="50"/>
        <v>-2.0898554990327323E-2</v>
      </c>
      <c r="AE46">
        <f t="shared" si="51"/>
        <v>-2.10515905896793E-2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9"/>
        <v>0.1670069336596253</v>
      </c>
      <c r="F47">
        <f t="shared" si="30"/>
        <v>0.23401386731925056</v>
      </c>
      <c r="G47">
        <f t="shared" si="31"/>
        <v>0.26650628118632802</v>
      </c>
      <c r="H47">
        <f t="shared" si="32"/>
        <v>0.33301256237265597</v>
      </c>
      <c r="I47">
        <f t="shared" si="33"/>
        <v>3.1751733414906322E-2</v>
      </c>
      <c r="J47">
        <f t="shared" si="7"/>
        <v>0.50793726652039584</v>
      </c>
      <c r="K47">
        <f t="shared" si="34"/>
        <v>4.6626570296582001E-2</v>
      </c>
      <c r="L47">
        <f t="shared" si="9"/>
        <v>0.51165453120208748</v>
      </c>
      <c r="M47">
        <f t="shared" si="35"/>
        <v>-0.78917486327350772</v>
      </c>
      <c r="N47">
        <f t="shared" si="36"/>
        <v>-0.74792848514823851</v>
      </c>
      <c r="O47">
        <f t="shared" si="37"/>
        <v>1.1595508402713579</v>
      </c>
      <c r="P47">
        <f t="shared" si="38"/>
        <v>1.2144059197631711</v>
      </c>
      <c r="Q47">
        <f t="shared" si="39"/>
        <v>-0.783532321298962</v>
      </c>
      <c r="R47">
        <f t="shared" si="15"/>
        <v>0.31355908973184571</v>
      </c>
      <c r="S47">
        <f t="shared" si="40"/>
        <v>1.2103353757643269</v>
      </c>
      <c r="T47">
        <f t="shared" si="17"/>
        <v>0.77035828454452737</v>
      </c>
      <c r="U47">
        <f t="shared" si="41"/>
        <v>4.6074060479413377E-2</v>
      </c>
      <c r="V47">
        <f t="shared" si="42"/>
        <v>2.41212415841114E-2</v>
      </c>
      <c r="W47">
        <f t="shared" si="43"/>
        <v>7.0195302063524784E-2</v>
      </c>
      <c r="X47">
        <f t="shared" si="44"/>
        <v>-1.2074286309826671E-3</v>
      </c>
      <c r="Y47">
        <f t="shared" si="45"/>
        <v>-2.4148572619653343E-3</v>
      </c>
      <c r="Z47">
        <f t="shared" si="46"/>
        <v>-1.200386590111552E-3</v>
      </c>
      <c r="AA47">
        <f t="shared" si="47"/>
        <v>-2.4007731802231039E-3</v>
      </c>
      <c r="AB47">
        <f t="shared" si="48"/>
        <v>3.3187601975388885E-2</v>
      </c>
      <c r="AC47">
        <f t="shared" si="49"/>
        <v>3.3430480592148537E-2</v>
      </c>
      <c r="AD47">
        <f t="shared" si="50"/>
        <v>-1.9736422987664683E-2</v>
      </c>
      <c r="AE47">
        <f t="shared" si="51"/>
        <v>-1.9880861116053174E-2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9"/>
        <v>0.16942179092159063</v>
      </c>
      <c r="F48">
        <f t="shared" si="30"/>
        <v>0.23884358184318122</v>
      </c>
      <c r="G48">
        <f t="shared" si="31"/>
        <v>0.2689070543665511</v>
      </c>
      <c r="H48">
        <f t="shared" si="32"/>
        <v>0.33781410873310219</v>
      </c>
      <c r="I48">
        <f t="shared" si="33"/>
        <v>3.2355447730397655E-2</v>
      </c>
      <c r="J48">
        <f t="shared" si="7"/>
        <v>0.50808815633752313</v>
      </c>
      <c r="K48">
        <f t="shared" si="34"/>
        <v>4.7226763591637778E-2</v>
      </c>
      <c r="L48">
        <f t="shared" si="9"/>
        <v>0.51180449694923003</v>
      </c>
      <c r="M48">
        <f t="shared" si="35"/>
        <v>-0.8555500672242855</v>
      </c>
      <c r="N48">
        <f t="shared" si="36"/>
        <v>-0.81478944633253558</v>
      </c>
      <c r="O48">
        <f t="shared" si="37"/>
        <v>1.1990236862466872</v>
      </c>
      <c r="P48">
        <f t="shared" si="38"/>
        <v>1.2541676419952774</v>
      </c>
      <c r="Q48">
        <f t="shared" si="39"/>
        <v>-0.85170775901019624</v>
      </c>
      <c r="R48">
        <f t="shared" si="15"/>
        <v>0.29907473885022379</v>
      </c>
      <c r="S48">
        <f t="shared" si="40"/>
        <v>1.2510983732514949</v>
      </c>
      <c r="T48">
        <f t="shared" si="17"/>
        <v>0.77748993693028401</v>
      </c>
      <c r="U48">
        <f t="shared" si="41"/>
        <v>4.178210232066254E-2</v>
      </c>
      <c r="V48">
        <f t="shared" si="42"/>
        <v>2.2580263452947332E-2</v>
      </c>
      <c r="W48">
        <f t="shared" si="43"/>
        <v>6.4362365773609875E-2</v>
      </c>
      <c r="X48">
        <f t="shared" si="44"/>
        <v>-1.1987617663217491E-3</v>
      </c>
      <c r="Y48">
        <f t="shared" si="45"/>
        <v>-2.3975235326434982E-3</v>
      </c>
      <c r="Z48">
        <f t="shared" si="46"/>
        <v>-1.1932293022997055E-3</v>
      </c>
      <c r="AA48">
        <f t="shared" si="47"/>
        <v>-2.3864586045994111E-3</v>
      </c>
      <c r="AB48">
        <f t="shared" si="48"/>
        <v>3.0789359731510719E-2</v>
      </c>
      <c r="AC48">
        <f t="shared" si="49"/>
        <v>3.1014564248780858E-2</v>
      </c>
      <c r="AD48">
        <f t="shared" si="50"/>
        <v>-1.8679403570506438E-2</v>
      </c>
      <c r="AE48">
        <f t="shared" si="51"/>
        <v>-1.8816031486795479E-2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9"/>
        <v>0.17181931445423412</v>
      </c>
      <c r="F49">
        <f t="shared" si="30"/>
        <v>0.24363862890846821</v>
      </c>
      <c r="G49">
        <f t="shared" si="31"/>
        <v>0.27129351297115051</v>
      </c>
      <c r="H49">
        <f t="shared" si="32"/>
        <v>0.342587025942301</v>
      </c>
      <c r="I49">
        <f t="shared" si="33"/>
        <v>3.2954828613558529E-2</v>
      </c>
      <c r="J49">
        <f t="shared" si="7"/>
        <v>0.50823796161712731</v>
      </c>
      <c r="K49">
        <f t="shared" si="34"/>
        <v>4.782337824278763E-2</v>
      </c>
      <c r="L49">
        <f t="shared" si="9"/>
        <v>0.51195356642178513</v>
      </c>
      <c r="M49">
        <f t="shared" si="35"/>
        <v>-0.91712878668730691</v>
      </c>
      <c r="N49">
        <f t="shared" si="36"/>
        <v>-0.87681857483009729</v>
      </c>
      <c r="O49">
        <f t="shared" si="37"/>
        <v>1.2363824933877001</v>
      </c>
      <c r="P49">
        <f t="shared" si="38"/>
        <v>1.2917997049688683</v>
      </c>
      <c r="Q49">
        <f t="shared" si="39"/>
        <v>-0.91501006157548126</v>
      </c>
      <c r="R49">
        <f t="shared" si="15"/>
        <v>0.28597571870888433</v>
      </c>
      <c r="S49">
        <f t="shared" si="40"/>
        <v>1.289717984279888</v>
      </c>
      <c r="T49">
        <f t="shared" si="17"/>
        <v>0.78409945126586433</v>
      </c>
      <c r="U49">
        <f t="shared" si="41"/>
        <v>3.8081298658442619E-2</v>
      </c>
      <c r="V49">
        <f t="shared" si="42"/>
        <v>2.1197517984509088E-2</v>
      </c>
      <c r="W49">
        <f t="shared" si="43"/>
        <v>5.9278816642951704E-2</v>
      </c>
      <c r="X49">
        <f t="shared" si="44"/>
        <v>-1.1844072612963944E-3</v>
      </c>
      <c r="Y49">
        <f t="shared" si="45"/>
        <v>-2.3688145225927888E-3</v>
      </c>
      <c r="Z49">
        <f t="shared" si="46"/>
        <v>-1.1801592098660051E-3</v>
      </c>
      <c r="AA49">
        <f t="shared" si="47"/>
        <v>-2.3603184197320101E-3</v>
      </c>
      <c r="AB49">
        <f t="shared" si="48"/>
        <v>2.8640468272535125E-2</v>
      </c>
      <c r="AC49">
        <f t="shared" si="49"/>
        <v>2.8849851808512014E-2</v>
      </c>
      <c r="AD49">
        <f t="shared" si="50"/>
        <v>-1.7715340355156206E-2</v>
      </c>
      <c r="AE49">
        <f t="shared" si="51"/>
        <v>-1.7844852923501808E-2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9"/>
        <v>0.17418812897682692</v>
      </c>
      <c r="F50">
        <f t="shared" si="30"/>
        <v>0.24837625795365378</v>
      </c>
      <c r="G50">
        <f t="shared" si="31"/>
        <v>0.27365383139088251</v>
      </c>
      <c r="H50">
        <f t="shared" si="32"/>
        <v>0.347307662781765</v>
      </c>
      <c r="I50">
        <f t="shared" si="33"/>
        <v>3.3547032244206729E-2</v>
      </c>
      <c r="J50">
        <f t="shared" si="7"/>
        <v>0.50838597160907539</v>
      </c>
      <c r="K50">
        <f t="shared" si="34"/>
        <v>4.8413457847720623E-2</v>
      </c>
      <c r="L50">
        <f t="shared" si="9"/>
        <v>0.51210100096365541</v>
      </c>
      <c r="M50">
        <f t="shared" si="35"/>
        <v>-0.97440972323237718</v>
      </c>
      <c r="N50">
        <f t="shared" si="36"/>
        <v>-0.93451827844712132</v>
      </c>
      <c r="O50">
        <f t="shared" si="37"/>
        <v>1.2718131740980125</v>
      </c>
      <c r="P50">
        <f t="shared" si="38"/>
        <v>1.3274894108158719</v>
      </c>
      <c r="Q50">
        <f t="shared" si="39"/>
        <v>-0.97394397970242519</v>
      </c>
      <c r="R50">
        <f t="shared" si="15"/>
        <v>0.27409508176369357</v>
      </c>
      <c r="S50">
        <f t="shared" si="40"/>
        <v>1.3263806322665015</v>
      </c>
      <c r="T50">
        <f t="shared" si="17"/>
        <v>0.79024131870481351</v>
      </c>
      <c r="U50">
        <f t="shared" si="41"/>
        <v>3.4873106105885995E-2</v>
      </c>
      <c r="V50">
        <f t="shared" si="42"/>
        <v>1.9951765376395942E-2</v>
      </c>
      <c r="W50">
        <f t="shared" si="43"/>
        <v>5.4824871482281934E-2</v>
      </c>
      <c r="X50">
        <f t="shared" si="44"/>
        <v>-1.166094345328548E-3</v>
      </c>
      <c r="Y50">
        <f t="shared" si="45"/>
        <v>-2.332188690657096E-3</v>
      </c>
      <c r="Z50">
        <f t="shared" si="46"/>
        <v>-1.1629378271983384E-3</v>
      </c>
      <c r="AA50">
        <f t="shared" si="47"/>
        <v>-2.3258756543966769E-3</v>
      </c>
      <c r="AB50">
        <f t="shared" si="48"/>
        <v>2.6713749751854116E-2</v>
      </c>
      <c r="AC50">
        <f t="shared" si="49"/>
        <v>2.6908960418633401E-2</v>
      </c>
      <c r="AD50">
        <f t="shared" si="50"/>
        <v>-1.6833673445140654E-2</v>
      </c>
      <c r="AE50">
        <f t="shared" si="51"/>
        <v>-1.6956685476326675E-2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9"/>
        <v>0.17652031766748402</v>
      </c>
      <c r="F51">
        <f t="shared" si="30"/>
        <v>0.25304063533496796</v>
      </c>
      <c r="G51">
        <f t="shared" si="31"/>
        <v>0.27597970704527919</v>
      </c>
      <c r="H51">
        <f t="shared" si="32"/>
        <v>0.35195941409055836</v>
      </c>
      <c r="I51">
        <f t="shared" si="33"/>
        <v>3.4130079416870997E-2</v>
      </c>
      <c r="J51">
        <f t="shared" si="7"/>
        <v>0.50853169168311474</v>
      </c>
      <c r="K51">
        <f t="shared" si="34"/>
        <v>4.89949267613198E-2</v>
      </c>
      <c r="L51">
        <f t="shared" si="9"/>
        <v>0.51224628201876332</v>
      </c>
      <c r="M51">
        <f t="shared" si="35"/>
        <v>-1.0278372227360855</v>
      </c>
      <c r="N51">
        <f t="shared" si="36"/>
        <v>-0.98833619928438809</v>
      </c>
      <c r="O51">
        <f t="shared" si="37"/>
        <v>1.3054805209882938</v>
      </c>
      <c r="P51">
        <f t="shared" si="38"/>
        <v>1.3614027817685252</v>
      </c>
      <c r="Q51">
        <f t="shared" si="39"/>
        <v>-1.0289593451208394</v>
      </c>
      <c r="R51">
        <f t="shared" si="15"/>
        <v>0.26328590655689793</v>
      </c>
      <c r="S51">
        <f t="shared" si="40"/>
        <v>1.3612517310884598</v>
      </c>
      <c r="T51">
        <f t="shared" si="17"/>
        <v>0.79596306150046148</v>
      </c>
      <c r="U51">
        <f t="shared" si="41"/>
        <v>3.2076875230174814E-2</v>
      </c>
      <c r="V51">
        <f t="shared" si="42"/>
        <v>1.8825166751136845E-2</v>
      </c>
      <c r="W51">
        <f t="shared" si="43"/>
        <v>5.0902041981311659E-2</v>
      </c>
      <c r="X51">
        <f t="shared" si="44"/>
        <v>-1.1451145354667948E-3</v>
      </c>
      <c r="Y51">
        <f t="shared" si="45"/>
        <v>-2.2902290709335897E-3</v>
      </c>
      <c r="Z51">
        <f t="shared" si="46"/>
        <v>-1.1428854234179161E-3</v>
      </c>
      <c r="AA51">
        <f t="shared" si="47"/>
        <v>-2.2857708468358323E-3</v>
      </c>
      <c r="AB51">
        <f t="shared" si="48"/>
        <v>2.4983635723628043E-2</v>
      </c>
      <c r="AC51">
        <f t="shared" si="49"/>
        <v>2.5166129702520874E-2</v>
      </c>
      <c r="AD51">
        <f t="shared" si="50"/>
        <v>-1.6025225495385854E-2</v>
      </c>
      <c r="AE51">
        <f t="shared" si="51"/>
        <v>-1.6142282403982307E-2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9"/>
        <v>0.17881054673841762</v>
      </c>
      <c r="F52">
        <f t="shared" si="30"/>
        <v>0.25762109347683515</v>
      </c>
      <c r="G52">
        <f t="shared" si="31"/>
        <v>0.27826547789211503</v>
      </c>
      <c r="H52">
        <f t="shared" si="32"/>
        <v>0.35653095578423005</v>
      </c>
      <c r="I52">
        <f t="shared" si="33"/>
        <v>3.4702636684604396E-2</v>
      </c>
      <c r="J52">
        <f t="shared" si="7"/>
        <v>0.50867478862081938</v>
      </c>
      <c r="K52">
        <f t="shared" si="34"/>
        <v>4.9566369473028761E-2</v>
      </c>
      <c r="L52">
        <f t="shared" si="9"/>
        <v>0.51238905599358942</v>
      </c>
      <c r="M52">
        <f t="shared" si="35"/>
        <v>-1.0778044941833416</v>
      </c>
      <c r="N52">
        <f t="shared" si="36"/>
        <v>-1.0386684586894299</v>
      </c>
      <c r="O52">
        <f t="shared" si="37"/>
        <v>1.3375309719790656</v>
      </c>
      <c r="P52">
        <f t="shared" si="38"/>
        <v>1.3936873465764898</v>
      </c>
      <c r="Q52">
        <f t="shared" si="39"/>
        <v>-1.0804543242914739</v>
      </c>
      <c r="R52">
        <f t="shared" si="15"/>
        <v>0.25342004963681364</v>
      </c>
      <c r="S52">
        <f t="shared" si="40"/>
        <v>1.3944784283077885</v>
      </c>
      <c r="T52">
        <f t="shared" si="17"/>
        <v>0.80130623636136611</v>
      </c>
      <c r="U52">
        <f t="shared" si="41"/>
        <v>2.9626660282594405E-2</v>
      </c>
      <c r="V52">
        <f t="shared" si="42"/>
        <v>1.7802668218056317E-2</v>
      </c>
      <c r="W52">
        <f t="shared" si="43"/>
        <v>4.7429328500650722E-2</v>
      </c>
      <c r="X52">
        <f t="shared" si="44"/>
        <v>-1.1224256968358018E-3</v>
      </c>
      <c r="Y52">
        <f t="shared" si="45"/>
        <v>-2.2448513936716035E-3</v>
      </c>
      <c r="Z52">
        <f t="shared" si="46"/>
        <v>-1.1209848466730704E-3</v>
      </c>
      <c r="AA52">
        <f t="shared" si="47"/>
        <v>-2.2419696933461408E-3</v>
      </c>
      <c r="AB52">
        <f t="shared" si="48"/>
        <v>2.3426847702210481E-2</v>
      </c>
      <c r="AC52">
        <f t="shared" si="49"/>
        <v>2.3597907047028997E-2</v>
      </c>
      <c r="AD52">
        <f t="shared" si="50"/>
        <v>-1.5282011393942842E-2</v>
      </c>
      <c r="AE52">
        <f t="shared" si="51"/>
        <v>-1.5393598359879801E-2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9"/>
        <v>0.18105539813208923</v>
      </c>
      <c r="F53">
        <f t="shared" si="30"/>
        <v>0.26211079626417838</v>
      </c>
      <c r="G53">
        <f t="shared" si="31"/>
        <v>0.2805074475854612</v>
      </c>
      <c r="H53">
        <f t="shared" si="32"/>
        <v>0.36101489517092233</v>
      </c>
      <c r="I53">
        <f t="shared" si="33"/>
        <v>3.52638495330223E-2</v>
      </c>
      <c r="J53">
        <f t="shared" si="7"/>
        <v>0.5088150489140334</v>
      </c>
      <c r="K53">
        <f t="shared" si="34"/>
        <v>5.0126861896365296E-2</v>
      </c>
      <c r="L53">
        <f t="shared" si="9"/>
        <v>0.51252909209409259</v>
      </c>
      <c r="M53">
        <f t="shared" si="35"/>
        <v>-1.1246581895877625</v>
      </c>
      <c r="N53">
        <f t="shared" si="36"/>
        <v>-1.085864272783488</v>
      </c>
      <c r="O53">
        <f t="shared" si="37"/>
        <v>1.3680949947669512</v>
      </c>
      <c r="P53">
        <f t="shared" si="38"/>
        <v>1.4244745432962493</v>
      </c>
      <c r="Q53">
        <f t="shared" si="39"/>
        <v>-1.1287800416137987</v>
      </c>
      <c r="R53">
        <f t="shared" si="15"/>
        <v>0.24438631016669393</v>
      </c>
      <c r="S53">
        <f t="shared" si="40"/>
        <v>1.4261919660681643</v>
      </c>
      <c r="T53">
        <f t="shared" si="17"/>
        <v>0.80630728645545935</v>
      </c>
      <c r="U53">
        <f t="shared" si="41"/>
        <v>2.7468471196778824E-2</v>
      </c>
      <c r="V53">
        <f t="shared" si="42"/>
        <v>1.6871506504678332E-2</v>
      </c>
      <c r="W53">
        <f t="shared" si="43"/>
        <v>4.4339977701457159E-2</v>
      </c>
      <c r="X53">
        <f t="shared" si="44"/>
        <v>-1.0987339493824246E-3</v>
      </c>
      <c r="Y53">
        <f t="shared" si="45"/>
        <v>-2.1974678987648493E-3</v>
      </c>
      <c r="Z53">
        <f t="shared" si="46"/>
        <v>-1.0979635954128063E-3</v>
      </c>
      <c r="AA53">
        <f t="shared" si="47"/>
        <v>-2.1959271908256126E-3</v>
      </c>
      <c r="AB53">
        <f t="shared" si="48"/>
        <v>2.2022614762964757E-2</v>
      </c>
      <c r="AC53">
        <f t="shared" si="49"/>
        <v>2.2183366577090601E-2</v>
      </c>
      <c r="AD53">
        <f t="shared" si="50"/>
        <v>-1.4597071835855558E-2</v>
      </c>
      <c r="AE53">
        <f t="shared" si="51"/>
        <v>-1.4703621662195214E-2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9"/>
        <v>0.18325286603085408</v>
      </c>
      <c r="F54">
        <f t="shared" si="30"/>
        <v>0.26650573206170808</v>
      </c>
      <c r="G54">
        <f t="shared" si="31"/>
        <v>0.28270337477628682</v>
      </c>
      <c r="H54">
        <f t="shared" si="32"/>
        <v>0.36540674955257357</v>
      </c>
      <c r="I54">
        <f t="shared" si="33"/>
        <v>3.5813216507713512E-2</v>
      </c>
      <c r="J54">
        <f t="shared" si="7"/>
        <v>0.5089523473007499</v>
      </c>
      <c r="K54">
        <f t="shared" si="34"/>
        <v>5.0675843694071701E-2</v>
      </c>
      <c r="L54">
        <f t="shared" si="9"/>
        <v>0.51266625041851976</v>
      </c>
      <c r="M54">
        <f t="shared" si="35"/>
        <v>-1.168703419113692</v>
      </c>
      <c r="N54">
        <f t="shared" si="36"/>
        <v>-1.1302310059376692</v>
      </c>
      <c r="O54">
        <f t="shared" si="37"/>
        <v>1.3972891384386623</v>
      </c>
      <c r="P54">
        <f t="shared" si="38"/>
        <v>1.4538817866206397</v>
      </c>
      <c r="Q54">
        <f t="shared" si="39"/>
        <v>-1.1742456403771424</v>
      </c>
      <c r="R54">
        <f t="shared" si="15"/>
        <v>0.23608842238655534</v>
      </c>
      <c r="S54">
        <f t="shared" si="40"/>
        <v>1.4565097109647813</v>
      </c>
      <c r="T54">
        <f t="shared" si="17"/>
        <v>0.81099826363542404</v>
      </c>
      <c r="U54">
        <f t="shared" si="41"/>
        <v>2.5557987368620725E-2</v>
      </c>
      <c r="V54">
        <f t="shared" si="42"/>
        <v>1.6020810810766575E-2</v>
      </c>
      <c r="W54">
        <f t="shared" si="43"/>
        <v>4.1578798179387297E-2</v>
      </c>
      <c r="X54">
        <f t="shared" si="44"/>
        <v>-1.0745566346008273E-3</v>
      </c>
      <c r="Y54">
        <f t="shared" si="45"/>
        <v>-2.1491132692016547E-3</v>
      </c>
      <c r="Z54">
        <f t="shared" si="46"/>
        <v>-1.0743571334469882E-3</v>
      </c>
      <c r="AA54">
        <f t="shared" si="47"/>
        <v>-2.1487142668939765E-3</v>
      </c>
      <c r="AB54">
        <f t="shared" si="48"/>
        <v>2.0752634024980007E-2</v>
      </c>
      <c r="AC54">
        <f t="shared" si="49"/>
        <v>2.0904069169382172E-2</v>
      </c>
      <c r="AD54">
        <f t="shared" si="50"/>
        <v>-1.3964329374523653E-2</v>
      </c>
      <c r="AE54">
        <f t="shared" si="51"/>
        <v>-1.4066229221683534E-2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9"/>
        <v>0.18540197930005572</v>
      </c>
      <c r="F55">
        <f t="shared" si="30"/>
        <v>0.27080395860011136</v>
      </c>
      <c r="G55">
        <f t="shared" si="31"/>
        <v>0.28485208904318082</v>
      </c>
      <c r="H55">
        <f t="shared" si="32"/>
        <v>0.36970417808636152</v>
      </c>
      <c r="I55">
        <f t="shared" si="33"/>
        <v>3.6350494825013929E-2</v>
      </c>
      <c r="J55">
        <f t="shared" si="7"/>
        <v>0.50908662317107711</v>
      </c>
      <c r="K55">
        <f t="shared" si="34"/>
        <v>5.1213022260795202E-2</v>
      </c>
      <c r="L55">
        <f t="shared" si="9"/>
        <v>0.51280045796216789</v>
      </c>
      <c r="M55">
        <f t="shared" si="35"/>
        <v>-1.2102086871636519</v>
      </c>
      <c r="N55">
        <f t="shared" si="36"/>
        <v>-1.1720391442764335</v>
      </c>
      <c r="O55">
        <f t="shared" si="37"/>
        <v>1.4252177971877096</v>
      </c>
      <c r="P55">
        <f t="shared" si="38"/>
        <v>1.4820142450640068</v>
      </c>
      <c r="Q55">
        <f t="shared" si="39"/>
        <v>-1.2171232638149885</v>
      </c>
      <c r="R55">
        <f t="shared" si="15"/>
        <v>0.22844309888807837</v>
      </c>
      <c r="S55">
        <f t="shared" si="40"/>
        <v>1.4855368992288913</v>
      </c>
      <c r="T55">
        <f t="shared" si="17"/>
        <v>0.81540744036533119</v>
      </c>
      <c r="U55">
        <f t="shared" si="41"/>
        <v>2.3858693725913392E-2</v>
      </c>
      <c r="V55">
        <f t="shared" si="42"/>
        <v>1.5241280939892691E-2</v>
      </c>
      <c r="W55">
        <f t="shared" si="43"/>
        <v>3.9099974665806086E-2</v>
      </c>
      <c r="X55">
        <f t="shared" si="44"/>
        <v>-1.0502700390337446E-3</v>
      </c>
      <c r="Y55">
        <f t="shared" si="45"/>
        <v>-2.1005400780674892E-3</v>
      </c>
      <c r="Z55">
        <f t="shared" si="46"/>
        <v>-1.0505570239607936E-3</v>
      </c>
      <c r="AA55">
        <f t="shared" si="47"/>
        <v>-2.1011140479215871E-3</v>
      </c>
      <c r="AB55">
        <f t="shared" si="48"/>
        <v>1.960090020288114E-2</v>
      </c>
      <c r="AC55">
        <f t="shared" si="49"/>
        <v>1.9743890613151054E-2</v>
      </c>
      <c r="AD55">
        <f t="shared" si="50"/>
        <v>-1.3378464776696479E-2</v>
      </c>
      <c r="AE55">
        <f t="shared" si="51"/>
        <v>-1.3476061935367807E-2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9"/>
        <v>0.18750251937812321</v>
      </c>
      <c r="F56">
        <f t="shared" si="30"/>
        <v>0.27500503875624632</v>
      </c>
      <c r="G56">
        <f t="shared" si="31"/>
        <v>0.28695320309110239</v>
      </c>
      <c r="H56">
        <f t="shared" si="32"/>
        <v>0.37390640618220472</v>
      </c>
      <c r="I56">
        <f t="shared" si="33"/>
        <v>3.68756298445308E-2</v>
      </c>
      <c r="J56">
        <f t="shared" si="7"/>
        <v>0.50921786293802662</v>
      </c>
      <c r="K56">
        <f t="shared" si="34"/>
        <v>5.1738300772775594E-2</v>
      </c>
      <c r="L56">
        <f t="shared" si="9"/>
        <v>0.51293169063697275</v>
      </c>
      <c r="M56">
        <f t="shared" si="35"/>
        <v>-1.2494104875694143</v>
      </c>
      <c r="N56">
        <f t="shared" si="36"/>
        <v>-1.2115269255027357</v>
      </c>
      <c r="O56">
        <f t="shared" si="37"/>
        <v>1.4519747267411025</v>
      </c>
      <c r="P56">
        <f t="shared" si="38"/>
        <v>1.5089663689347423</v>
      </c>
      <c r="Q56">
        <f t="shared" si="39"/>
        <v>-1.2576526925627869</v>
      </c>
      <c r="R56">
        <f t="shared" si="15"/>
        <v>0.22137823276501697</v>
      </c>
      <c r="S56">
        <f t="shared" si="40"/>
        <v>1.5133681381231607</v>
      </c>
      <c r="T56">
        <f t="shared" si="17"/>
        <v>0.81955982842561537</v>
      </c>
      <c r="U56">
        <f t="shared" si="41"/>
        <v>2.2340378643430844E-2</v>
      </c>
      <c r="V56">
        <f t="shared" si="42"/>
        <v>1.4524926043152834E-2</v>
      </c>
      <c r="W56">
        <f t="shared" si="43"/>
        <v>3.686530468658368E-2</v>
      </c>
      <c r="X56">
        <f t="shared" si="44"/>
        <v>-1.0261452652832383E-3</v>
      </c>
      <c r="Y56">
        <f t="shared" si="45"/>
        <v>-2.0522905305664766E-3</v>
      </c>
      <c r="Z56">
        <f t="shared" si="46"/>
        <v>-1.0268472091411328E-3</v>
      </c>
      <c r="AA56">
        <f t="shared" si="47"/>
        <v>-2.0536944182822656E-3</v>
      </c>
      <c r="AB56">
        <f t="shared" si="48"/>
        <v>1.8553478679971525E-2</v>
      </c>
      <c r="AC56">
        <f t="shared" si="49"/>
        <v>1.8688792909986804E-2</v>
      </c>
      <c r="AD56">
        <f t="shared" si="50"/>
        <v>-1.2834811268078058E-2</v>
      </c>
      <c r="AE56">
        <f t="shared" si="51"/>
        <v>-1.2928418113138666E-2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9"/>
        <v>0.18955480990868967</v>
      </c>
      <c r="F57">
        <f t="shared" si="30"/>
        <v>0.27910961981737925</v>
      </c>
      <c r="G57">
        <f t="shared" si="31"/>
        <v>0.28900689750938469</v>
      </c>
      <c r="H57">
        <f t="shared" si="32"/>
        <v>0.37801379501876925</v>
      </c>
      <c r="I57">
        <f t="shared" si="33"/>
        <v>3.7388702477172409E-2</v>
      </c>
      <c r="J57">
        <f t="shared" si="7"/>
        <v>0.50934608689168037</v>
      </c>
      <c r="K57">
        <f t="shared" si="34"/>
        <v>5.2251724377346161E-2</v>
      </c>
      <c r="L57">
        <f t="shared" si="9"/>
        <v>0.51305995982454045</v>
      </c>
      <c r="M57">
        <f t="shared" si="35"/>
        <v>-1.2865174449293573</v>
      </c>
      <c r="N57">
        <f t="shared" si="36"/>
        <v>-1.2489045113227093</v>
      </c>
      <c r="O57">
        <f t="shared" si="37"/>
        <v>1.4776443492772586</v>
      </c>
      <c r="P57">
        <f t="shared" si="38"/>
        <v>1.5348232051610198</v>
      </c>
      <c r="Q57">
        <f t="shared" si="39"/>
        <v>-1.2960455246965674</v>
      </c>
      <c r="R57">
        <f t="shared" si="15"/>
        <v>0.21483130092617514</v>
      </c>
      <c r="S57">
        <f t="shared" si="40"/>
        <v>1.5400886990996603</v>
      </c>
      <c r="T57">
        <f t="shared" si="17"/>
        <v>0.82347761908974892</v>
      </c>
      <c r="U57">
        <f t="shared" si="41"/>
        <v>2.0977930919554657E-2</v>
      </c>
      <c r="V57">
        <f t="shared" si="42"/>
        <v>1.3864851672009374E-2</v>
      </c>
      <c r="W57">
        <f t="shared" si="43"/>
        <v>3.484278259156403E-2</v>
      </c>
      <c r="X57">
        <f t="shared" si="44"/>
        <v>-1.0023750731600132E-3</v>
      </c>
      <c r="Y57">
        <f t="shared" si="45"/>
        <v>-2.0047501463200264E-3</v>
      </c>
      <c r="Z57">
        <f t="shared" si="46"/>
        <v>-1.0034312273698004E-3</v>
      </c>
      <c r="AA57">
        <f t="shared" si="47"/>
        <v>-2.0068624547396009E-3</v>
      </c>
      <c r="AB57">
        <f t="shared" si="48"/>
        <v>1.759826421084933E-2</v>
      </c>
      <c r="AC57">
        <f t="shared" si="49"/>
        <v>1.7726581123062878E-2</v>
      </c>
      <c r="AD57">
        <f t="shared" si="50"/>
        <v>-1.2329264295978783E-2</v>
      </c>
      <c r="AE57">
        <f t="shared" si="51"/>
        <v>-1.2419162544202002E-2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>E57-($G$33*X57)</f>
        <v>0.19155956005500971</v>
      </c>
      <c r="F58">
        <f t="shared" si="30"/>
        <v>0.28311912011001933</v>
      </c>
      <c r="G58">
        <f t="shared" si="31"/>
        <v>0.29101375996412426</v>
      </c>
      <c r="H58">
        <f t="shared" si="32"/>
        <v>0.38202751992824846</v>
      </c>
      <c r="I58">
        <f>E58*C58 +F58*D58</f>
        <v>3.7889890013752418E-2</v>
      </c>
      <c r="J58">
        <f>1/(1+EXP(-I58))</f>
        <v>0.5094713394081023</v>
      </c>
      <c r="K58">
        <f>G58*C58 + H58*D58</f>
        <v>5.2753439991031062E-2</v>
      </c>
      <c r="L58">
        <f>1/(1+EXP(-K58))</f>
        <v>0.51318530233014525</v>
      </c>
      <c r="M58">
        <f>M57-($G$33*AB57)</f>
        <v>-1.3217139733510559</v>
      </c>
      <c r="N58">
        <f t="shared" si="36"/>
        <v>-1.2843576735688351</v>
      </c>
      <c r="O58">
        <f t="shared" si="37"/>
        <v>1.5023028778692162</v>
      </c>
      <c r="P58">
        <f t="shared" si="38"/>
        <v>1.5596615302494239</v>
      </c>
      <c r="Q58">
        <f>M58*J58 + L58*N58</f>
        <v>-1.3324888693280319</v>
      </c>
      <c r="R58">
        <f>1/(1+EXP(-Q58))</f>
        <v>0.20874797504685508</v>
      </c>
      <c r="S58">
        <f>O58*J58 + P58*L58</f>
        <v>1.5657756333184238</v>
      </c>
      <c r="T58">
        <f>1/(1+EXP(-S58))</f>
        <v>0.82718055726242856</v>
      </c>
      <c r="U58">
        <f>0.5*(A58-R58)^2</f>
        <v>1.9750378792612662E-2</v>
      </c>
      <c r="V58">
        <f>0.5*(B58-T58)^2</f>
        <v>1.3255085466686651E-2</v>
      </c>
      <c r="W58">
        <f>U58+V58</f>
        <v>3.3005464259299316E-2</v>
      </c>
      <c r="X58">
        <f>(((R58-A58)*R58*(1-R58)*M58)+((T58-B58)*T58*(1-T58)*O58))*J58*(1-J58)*C58</f>
        <v>-9.790939237402914E-4</v>
      </c>
      <c r="Y58">
        <f>(((R58-A58)*R58*(1-R58)*M58)+((T58-B58)*T58*(1-T58)*O58))*J58*(1-J58)*D58</f>
        <v>-1.9581878474805828E-3</v>
      </c>
      <c r="Z58">
        <f>(((R58-A58)*R58*(1-R58)*N58)+((T58-B58)*T58*(1-T58)*P58))*J58*(1-J58)*C58</f>
        <v>-9.8045258870276572E-4</v>
      </c>
      <c r="AA58">
        <f>(((R58-A58)*R58*(1-R58)*N58)+((T58-B58)*T58*(1-T58)*P58))*J58*(1-J58)*D58</f>
        <v>-1.9609051774055314E-3</v>
      </c>
      <c r="AB58">
        <f>(R58-A58)*(R58)*(1-R58)*(J58)</f>
        <v>1.6724747734005167E-2</v>
      </c>
      <c r="AC58">
        <f>(R58-A58)*(R58)*(1-R58)*L58</f>
        <v>1.6846668415621491E-2</v>
      </c>
      <c r="AD58">
        <f>(T58-B58)*T58*(1-T58)*J58</f>
        <v>-1.1858204612947702E-2</v>
      </c>
      <c r="AE58">
        <f>(T58-B58)*T58*(1-T58)*L58</f>
        <v>-1.1944648989398107E-2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ref="E59:E67" si="52">E58-($G$33*X58)</f>
        <v>0.19351774790249029</v>
      </c>
      <c r="F59">
        <f t="shared" si="30"/>
        <v>0.2870354958049805</v>
      </c>
      <c r="G59">
        <f t="shared" si="31"/>
        <v>0.29297466514152981</v>
      </c>
      <c r="H59">
        <f t="shared" si="32"/>
        <v>0.3859493302830595</v>
      </c>
      <c r="I59">
        <f t="shared" ref="I59:I67" si="53">E59*C59 +F59*D59</f>
        <v>3.8379436975622565E-2</v>
      </c>
      <c r="J59">
        <f t="shared" si="7"/>
        <v>0.50959368166343444</v>
      </c>
      <c r="K59">
        <f t="shared" ref="K59:K67" si="54">G59*C59 + H59*D59</f>
        <v>5.3243666285382442E-2</v>
      </c>
      <c r="L59">
        <f t="shared" si="9"/>
        <v>0.51330777288273888</v>
      </c>
      <c r="M59">
        <f t="shared" ref="M59:M67" si="55">M58-($G$33*AB58)</f>
        <v>-1.3551634688190661</v>
      </c>
      <c r="N59">
        <f t="shared" si="36"/>
        <v>-1.3180510104000782</v>
      </c>
      <c r="O59">
        <f t="shared" si="37"/>
        <v>1.5260192870951117</v>
      </c>
      <c r="P59">
        <f t="shared" si="38"/>
        <v>1.58355082822822</v>
      </c>
      <c r="Q59">
        <f t="shared" ref="Q59:Q67" si="56">M59*J59 + L59*N59</f>
        <v>-1.3671485700256065</v>
      </c>
      <c r="R59">
        <f t="shared" si="15"/>
        <v>0.20308092850729939</v>
      </c>
      <c r="S59">
        <f t="shared" ref="S59:S67" si="57">O59*J59 + P59*L59</f>
        <v>1.5904987356846516</v>
      </c>
      <c r="T59">
        <f t="shared" si="17"/>
        <v>0.83068626011221536</v>
      </c>
      <c r="U59">
        <f t="shared" ref="U59:U67" si="58">0.5*(A59-R59)^2</f>
        <v>1.8640122476620429E-2</v>
      </c>
      <c r="V59">
        <f t="shared" ref="V59:V67" si="59">0.5*(B59-T59)^2</f>
        <v>1.2690433858516351E-2</v>
      </c>
      <c r="W59">
        <f t="shared" ref="W59:W67" si="60">U59+V59</f>
        <v>3.1330556335136782E-2</v>
      </c>
      <c r="X59">
        <f t="shared" ref="X59:X67" si="61">(((R59-A59)*R59*(1-R59)*M59)+((T59-B59)*T59*(1-T59)*O59))*J59*(1-J59)*C59</f>
        <v>-9.5639294154866979E-4</v>
      </c>
      <c r="Y59">
        <f t="shared" ref="Y59:Y67" si="62">(((R59-A59)*R59*(1-R59)*M59)+((T59-B59)*T59*(1-T59)*O59))*J59*(1-J59)*D59</f>
        <v>-1.9127858830973396E-3</v>
      </c>
      <c r="Z59">
        <f t="shared" ref="Z59:Z67" si="63">(((R59-A59)*R59*(1-R59)*N59)+((T59-B59)*T59*(1-T59)*P59))*J59*(1-J59)*C59</f>
        <v>-9.5801002169217076E-4</v>
      </c>
      <c r="AA59">
        <f t="shared" ref="AA59:AA67" si="64">(((R59-A59)*R59*(1-R59)*N59)+((T59-B59)*T59*(1-T59)*P59))*J59*(1-J59)*D59</f>
        <v>-1.9160200433843415E-3</v>
      </c>
      <c r="AB59">
        <f t="shared" ref="AB59:AB67" si="65">(R59-A59)*(R59)*(1-R59)*(J59)</f>
        <v>1.5923802186893255E-2</v>
      </c>
      <c r="AC59">
        <f t="shared" ref="AC59:AC67" si="66">(R59-A59)*(R59)*(1-R59)*L59</f>
        <v>1.6039860246497183E-2</v>
      </c>
      <c r="AD59">
        <f t="shared" ref="AD59:AD67" si="67">(T59-B59)*T59*(1-T59)*J59</f>
        <v>-1.141843272056014E-2</v>
      </c>
      <c r="AE59">
        <f t="shared" ref="AE59:AE67" si="68">(T59-B59)*T59*(1-T59)*L59</f>
        <v>-1.1501654122692164E-2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52"/>
        <v>0.19543053378558764</v>
      </c>
      <c r="F60">
        <f t="shared" si="30"/>
        <v>0.29086106757117519</v>
      </c>
      <c r="G60">
        <f t="shared" si="31"/>
        <v>0.29489068518491413</v>
      </c>
      <c r="H60">
        <f t="shared" si="32"/>
        <v>0.38978137036982818</v>
      </c>
      <c r="I60">
        <f t="shared" si="53"/>
        <v>3.8857633446396908E-2</v>
      </c>
      <c r="J60">
        <f t="shared" si="7"/>
        <v>0.5097131862180091</v>
      </c>
      <c r="K60">
        <f t="shared" si="54"/>
        <v>5.3722671296228527E-2</v>
      </c>
      <c r="L60">
        <f t="shared" si="9"/>
        <v>0.5134274385400911</v>
      </c>
      <c r="M60">
        <f t="shared" si="55"/>
        <v>-1.3870110731928527</v>
      </c>
      <c r="N60">
        <f t="shared" si="36"/>
        <v>-1.3501307308930726</v>
      </c>
      <c r="O60">
        <f t="shared" si="37"/>
        <v>1.5488561525362319</v>
      </c>
      <c r="P60">
        <f t="shared" si="38"/>
        <v>1.6065541364736045</v>
      </c>
      <c r="Q60">
        <f t="shared" si="56"/>
        <v>-1.4001719962934804</v>
      </c>
      <c r="R60">
        <f t="shared" si="15"/>
        <v>0.19778881964576264</v>
      </c>
      <c r="S60">
        <f t="shared" si="57"/>
        <v>1.6143213796682403</v>
      </c>
      <c r="T60">
        <f t="shared" si="17"/>
        <v>0.83401048903643105</v>
      </c>
      <c r="U60">
        <f t="shared" si="58"/>
        <v>1.7632320391974383E-2</v>
      </c>
      <c r="V60">
        <f t="shared" si="59"/>
        <v>1.2166363765326697E-2</v>
      </c>
      <c r="W60">
        <f t="shared" si="60"/>
        <v>2.9798684157301081E-2</v>
      </c>
      <c r="X60">
        <f t="shared" si="61"/>
        <v>-9.3433108993076254E-4</v>
      </c>
      <c r="Y60">
        <f t="shared" si="62"/>
        <v>-1.8686621798615251E-3</v>
      </c>
      <c r="Z60">
        <f t="shared" si="63"/>
        <v>-9.3616888932559778E-4</v>
      </c>
      <c r="AA60">
        <f t="shared" si="64"/>
        <v>-1.8723377786511956E-3</v>
      </c>
      <c r="AB60">
        <f t="shared" si="65"/>
        <v>1.5187491580455658E-2</v>
      </c>
      <c r="AC60">
        <f t="shared" si="66"/>
        <v>1.5298162007265415E-2</v>
      </c>
      <c r="AD60">
        <f t="shared" si="67"/>
        <v>-1.1007112961047942E-2</v>
      </c>
      <c r="AE60">
        <f t="shared" si="68"/>
        <v>-1.1087321195758011E-2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52"/>
        <v>0.19729919596544918</v>
      </c>
      <c r="F61">
        <f t="shared" si="30"/>
        <v>0.29459839193089826</v>
      </c>
      <c r="G61">
        <f t="shared" si="31"/>
        <v>0.29676302296356533</v>
      </c>
      <c r="H61">
        <f t="shared" si="32"/>
        <v>0.39352604592713059</v>
      </c>
      <c r="I61">
        <f t="shared" si="53"/>
        <v>3.9324798991362285E-2</v>
      </c>
      <c r="J61">
        <f t="shared" si="7"/>
        <v>0.50982993299717505</v>
      </c>
      <c r="K61">
        <f t="shared" si="54"/>
        <v>5.4190755740891328E-2</v>
      </c>
      <c r="L61">
        <f t="shared" si="9"/>
        <v>0.51354437452035606</v>
      </c>
      <c r="M61">
        <f t="shared" si="55"/>
        <v>-1.4173860563537639</v>
      </c>
      <c r="N61">
        <f t="shared" si="36"/>
        <v>-1.3807270549076034</v>
      </c>
      <c r="O61">
        <f t="shared" si="37"/>
        <v>1.5708703784583278</v>
      </c>
      <c r="P61">
        <f t="shared" si="38"/>
        <v>1.6287287788651206</v>
      </c>
      <c r="Q61">
        <f t="shared" si="56"/>
        <v>-1.4316904499378282</v>
      </c>
      <c r="R61">
        <f t="shared" si="15"/>
        <v>0.19283542919321814</v>
      </c>
      <c r="S61">
        <f t="shared" si="57"/>
        <v>1.6373012418022479</v>
      </c>
      <c r="T61">
        <f t="shared" si="17"/>
        <v>0.83716738235120225</v>
      </c>
      <c r="U61">
        <f t="shared" si="58"/>
        <v>1.671439708413414E-2</v>
      </c>
      <c r="V61">
        <f t="shared" si="59"/>
        <v>1.1678904508691801E-2</v>
      </c>
      <c r="W61">
        <f t="shared" si="60"/>
        <v>2.839330159282594E-2</v>
      </c>
      <c r="X61">
        <f t="shared" si="61"/>
        <v>-9.129435276607128E-4</v>
      </c>
      <c r="Y61">
        <f t="shared" si="62"/>
        <v>-1.8258870553214256E-3</v>
      </c>
      <c r="Z61">
        <f t="shared" si="63"/>
        <v>-9.1496974692050989E-4</v>
      </c>
      <c r="AA61">
        <f t="shared" si="64"/>
        <v>-1.8299394938410198E-3</v>
      </c>
      <c r="AB61">
        <f t="shared" si="65"/>
        <v>1.4508903942046122E-2</v>
      </c>
      <c r="AC61">
        <f t="shared" si="66"/>
        <v>1.4614610711637619E-2</v>
      </c>
      <c r="AD61">
        <f t="shared" si="67"/>
        <v>-1.0621725782877491E-2</v>
      </c>
      <c r="AE61">
        <f t="shared" si="68"/>
        <v>-1.0699111939990359E-2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52"/>
        <v>0.19912508302077059</v>
      </c>
      <c r="F62">
        <f t="shared" si="30"/>
        <v>0.29825016604154109</v>
      </c>
      <c r="G62">
        <f t="shared" si="31"/>
        <v>0.29859296245740635</v>
      </c>
      <c r="H62">
        <f t="shared" si="32"/>
        <v>0.39718592491481264</v>
      </c>
      <c r="I62">
        <f t="shared" si="53"/>
        <v>3.9781270755192638E-2</v>
      </c>
      <c r="J62">
        <f t="shared" si="7"/>
        <v>0.50994400631653192</v>
      </c>
      <c r="K62">
        <f t="shared" si="54"/>
        <v>5.4648240614351584E-2</v>
      </c>
      <c r="L62">
        <f t="shared" si="9"/>
        <v>0.51365866110293146</v>
      </c>
      <c r="M62">
        <f t="shared" si="55"/>
        <v>-1.4464038642378561</v>
      </c>
      <c r="N62">
        <f t="shared" si="36"/>
        <v>-1.4099562763308786</v>
      </c>
      <c r="O62">
        <f t="shared" si="37"/>
        <v>1.5921138300240827</v>
      </c>
      <c r="P62">
        <f t="shared" si="38"/>
        <v>1.6501270027451014</v>
      </c>
      <c r="Q62">
        <f t="shared" si="56"/>
        <v>-1.4618212343949595</v>
      </c>
      <c r="R62">
        <f t="shared" si="15"/>
        <v>0.1881889301929586</v>
      </c>
      <c r="S62">
        <f t="shared" si="57"/>
        <v>1.6594909318742808</v>
      </c>
      <c r="T62">
        <f t="shared" si="17"/>
        <v>0.84016965488099071</v>
      </c>
      <c r="U62">
        <f t="shared" si="58"/>
        <v>1.5875647421655533E-2</v>
      </c>
      <c r="V62">
        <f t="shared" si="59"/>
        <v>1.1224566159240714E-2</v>
      </c>
      <c r="W62">
        <f t="shared" si="60"/>
        <v>2.7100213580896246E-2</v>
      </c>
      <c r="X62">
        <f t="shared" si="61"/>
        <v>-8.9224786644384829E-4</v>
      </c>
      <c r="Y62">
        <f t="shared" si="62"/>
        <v>-1.7844957328876966E-3</v>
      </c>
      <c r="Z62">
        <f t="shared" si="63"/>
        <v>-8.944347670165521E-4</v>
      </c>
      <c r="AA62">
        <f t="shared" si="64"/>
        <v>-1.7888695340331042E-3</v>
      </c>
      <c r="AB62">
        <f t="shared" si="65"/>
        <v>1.3882006854229178E-2</v>
      </c>
      <c r="AC62">
        <f t="shared" si="66"/>
        <v>1.39831294531168E-2</v>
      </c>
      <c r="AD62">
        <f t="shared" si="67"/>
        <v>-1.0260026923596382E-2</v>
      </c>
      <c r="AE62">
        <f t="shared" si="68"/>
        <v>-1.0334765439292688E-2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52"/>
        <v>0.20090957875365828</v>
      </c>
      <c r="F63">
        <f t="shared" si="30"/>
        <v>0.30181915750731647</v>
      </c>
      <c r="G63">
        <f t="shared" si="31"/>
        <v>0.30038183199143947</v>
      </c>
      <c r="H63">
        <f t="shared" si="32"/>
        <v>0.40076366398287883</v>
      </c>
      <c r="I63">
        <f t="shared" si="53"/>
        <v>4.0227394688414561E-2</v>
      </c>
      <c r="J63">
        <f t="shared" si="7"/>
        <v>0.51005549268921624</v>
      </c>
      <c r="K63">
        <f t="shared" si="54"/>
        <v>5.5095457997859858E-2</v>
      </c>
      <c r="L63">
        <f t="shared" si="9"/>
        <v>0.51377038133207753</v>
      </c>
      <c r="M63">
        <f t="shared" si="55"/>
        <v>-1.4741678779463143</v>
      </c>
      <c r="N63">
        <f t="shared" si="36"/>
        <v>-1.4379225352371121</v>
      </c>
      <c r="O63">
        <f t="shared" si="37"/>
        <v>1.6126338838712755</v>
      </c>
      <c r="P63">
        <f t="shared" si="38"/>
        <v>1.6707965336236867</v>
      </c>
      <c r="Q63">
        <f t="shared" si="56"/>
        <v>-1.4906694325472825</v>
      </c>
      <c r="R63">
        <f t="shared" si="15"/>
        <v>0.18382127051863395</v>
      </c>
      <c r="S63">
        <f t="shared" si="57"/>
        <v>1.6809385423734424</v>
      </c>
      <c r="T63">
        <f t="shared" si="17"/>
        <v>0.84302876960150863</v>
      </c>
      <c r="U63">
        <f t="shared" si="58"/>
        <v>1.5106917042356061E-2</v>
      </c>
      <c r="V63">
        <f t="shared" si="59"/>
        <v>1.0800271282423215E-2</v>
      </c>
      <c r="W63">
        <f t="shared" si="60"/>
        <v>2.5907188324779278E-2</v>
      </c>
      <c r="X63">
        <f t="shared" si="61"/>
        <v>-8.7224886301750029E-4</v>
      </c>
      <c r="Y63">
        <f t="shared" si="62"/>
        <v>-1.7444977260350006E-3</v>
      </c>
      <c r="Z63">
        <f t="shared" si="63"/>
        <v>-8.7457257018889198E-4</v>
      </c>
      <c r="AA63">
        <f t="shared" si="64"/>
        <v>-1.749145140377784E-3</v>
      </c>
      <c r="AB63">
        <f t="shared" si="65"/>
        <v>1.3301523456775372E-2</v>
      </c>
      <c r="AC63">
        <f t="shared" si="66"/>
        <v>1.3398402480980755E-2</v>
      </c>
      <c r="AD63">
        <f t="shared" si="67"/>
        <v>-9.9200124451260668E-3</v>
      </c>
      <c r="AE63">
        <f t="shared" si="68"/>
        <v>-9.9922629004150481E-3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52"/>
        <v>0.20265407647969327</v>
      </c>
      <c r="F64">
        <f t="shared" si="30"/>
        <v>0.30530815295938646</v>
      </c>
      <c r="G64">
        <f t="shared" si="31"/>
        <v>0.30213097713181725</v>
      </c>
      <c r="H64">
        <f t="shared" si="32"/>
        <v>0.40426195426363437</v>
      </c>
      <c r="I64">
        <f t="shared" si="53"/>
        <v>4.0663519119923316E-2</v>
      </c>
      <c r="J64">
        <f t="shared" si="7"/>
        <v>0.51016447921959085</v>
      </c>
      <c r="K64">
        <f t="shared" si="54"/>
        <v>5.5532744282954308E-2</v>
      </c>
      <c r="L64">
        <f t="shared" si="9"/>
        <v>0.51387961932410997</v>
      </c>
      <c r="M64">
        <f t="shared" si="55"/>
        <v>-1.5007709248598651</v>
      </c>
      <c r="N64">
        <f t="shared" si="36"/>
        <v>-1.4647193401990737</v>
      </c>
      <c r="O64">
        <f t="shared" si="37"/>
        <v>1.6324739087615276</v>
      </c>
      <c r="P64">
        <f t="shared" si="38"/>
        <v>1.6907810594245167</v>
      </c>
      <c r="Q64">
        <f t="shared" si="56"/>
        <v>-1.5183294342671982</v>
      </c>
      <c r="R64">
        <f t="shared" si="15"/>
        <v>0.17970765044321779</v>
      </c>
      <c r="S64">
        <f t="shared" si="57"/>
        <v>1.7016881286803807</v>
      </c>
      <c r="T64">
        <f t="shared" si="17"/>
        <v>0.84575508563927193</v>
      </c>
      <c r="U64">
        <f t="shared" si="58"/>
        <v>1.4400343309478699E-2</v>
      </c>
      <c r="V64">
        <f t="shared" si="59"/>
        <v>1.0403297659466886E-2</v>
      </c>
      <c r="W64">
        <f t="shared" si="60"/>
        <v>2.4803640968945585E-2</v>
      </c>
      <c r="X64">
        <f t="shared" si="61"/>
        <v>-8.5294194148269114E-4</v>
      </c>
      <c r="Y64">
        <f t="shared" si="62"/>
        <v>-1.7058838829653823E-3</v>
      </c>
      <c r="Z64">
        <f t="shared" si="63"/>
        <v>-8.5538186213370438E-4</v>
      </c>
      <c r="AA64">
        <f t="shared" si="64"/>
        <v>-1.7107637242674088E-3</v>
      </c>
      <c r="AB64">
        <f t="shared" si="65"/>
        <v>1.2762826492128584E-2</v>
      </c>
      <c r="AC64">
        <f t="shared" si="66"/>
        <v>1.2855768455905558E-2</v>
      </c>
      <c r="AD64">
        <f t="shared" si="67"/>
        <v>-9.5998887228143145E-3</v>
      </c>
      <c r="AE64">
        <f t="shared" si="68"/>
        <v>-9.6697974151003906E-3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52"/>
        <v>0.20435996036265866</v>
      </c>
      <c r="F65">
        <f t="shared" ref="F65:F67" si="69">F64-($G$33*Y64)</f>
        <v>0.30871992072531723</v>
      </c>
      <c r="G65">
        <f t="shared" ref="G65:G67" si="70">G64-($G$33*Z64)</f>
        <v>0.30384174085608467</v>
      </c>
      <c r="H65">
        <f t="shared" ref="H65:H67" si="71">H64-($G$33*AA64)</f>
        <v>0.40768348171216917</v>
      </c>
      <c r="I65">
        <f t="shared" si="53"/>
        <v>4.1089990090664656E-2</v>
      </c>
      <c r="J65">
        <f t="shared" si="7"/>
        <v>0.51027105243713466</v>
      </c>
      <c r="K65">
        <f t="shared" si="54"/>
        <v>5.5960435214021151E-2</v>
      </c>
      <c r="L65">
        <f t="shared" si="9"/>
        <v>0.51398645902900741</v>
      </c>
      <c r="M65">
        <f t="shared" si="55"/>
        <v>-1.5262965778441222</v>
      </c>
      <c r="N65">
        <f t="shared" ref="N65:N67" si="72">N64-($G$33*AC64)</f>
        <v>-1.4904308771108847</v>
      </c>
      <c r="O65">
        <f t="shared" ref="O65:O67" si="73">O64-($G$33*AD64)</f>
        <v>1.6516736862071564</v>
      </c>
      <c r="P65">
        <f t="shared" ref="P65:P67" si="74">P64-($G$33*AE64)</f>
        <v>1.7101206542547176</v>
      </c>
      <c r="Q65">
        <f t="shared" si="56"/>
        <v>-1.5448862500614386</v>
      </c>
      <c r="R65">
        <f t="shared" si="15"/>
        <v>0.17582608012912543</v>
      </c>
      <c r="S65">
        <f t="shared" si="57"/>
        <v>1.7217801297363993</v>
      </c>
      <c r="T65">
        <f t="shared" si="17"/>
        <v>0.84835798622387892</v>
      </c>
      <c r="U65">
        <f t="shared" si="58"/>
        <v>1.3749144425495562E-2</v>
      </c>
      <c r="V65">
        <f t="shared" si="59"/>
        <v>1.0031230033277435E-2</v>
      </c>
      <c r="W65">
        <f t="shared" si="60"/>
        <v>2.3780374458772999E-2</v>
      </c>
      <c r="X65">
        <f t="shared" si="61"/>
        <v>-8.3431583942817169E-4</v>
      </c>
      <c r="Y65">
        <f t="shared" si="62"/>
        <v>-1.6686316788563434E-3</v>
      </c>
      <c r="Z65">
        <f t="shared" si="63"/>
        <v>-8.3685417468653688E-4</v>
      </c>
      <c r="AA65">
        <f t="shared" si="64"/>
        <v>-1.6737083493730738E-3</v>
      </c>
      <c r="AB65">
        <f t="shared" si="65"/>
        <v>1.2261847995030255E-2</v>
      </c>
      <c r="AC65">
        <f t="shared" si="66"/>
        <v>1.235112946740006E-2</v>
      </c>
      <c r="AD65">
        <f t="shared" si="67"/>
        <v>-9.2980466315612537E-3</v>
      </c>
      <c r="AE65">
        <f t="shared" si="68"/>
        <v>-9.3657479514410412E-3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52"/>
        <v>0.206028592041515</v>
      </c>
      <c r="F66">
        <f t="shared" si="69"/>
        <v>0.3120571840830299</v>
      </c>
      <c r="G66">
        <f t="shared" si="70"/>
        <v>0.30551544920545776</v>
      </c>
      <c r="H66">
        <f t="shared" si="71"/>
        <v>0.41103089841091534</v>
      </c>
      <c r="I66">
        <f t="shared" si="53"/>
        <v>4.1507148010378747E-2</v>
      </c>
      <c r="J66">
        <f t="shared" si="7"/>
        <v>0.51037529746102417</v>
      </c>
      <c r="K66">
        <f t="shared" si="54"/>
        <v>5.6378862301364428E-2</v>
      </c>
      <c r="L66">
        <f t="shared" si="9"/>
        <v>0.5140909833344689</v>
      </c>
      <c r="M66">
        <f t="shared" si="55"/>
        <v>-1.5508202738341827</v>
      </c>
      <c r="N66">
        <f t="shared" si="72"/>
        <v>-1.5151331360456848</v>
      </c>
      <c r="O66">
        <f t="shared" si="73"/>
        <v>1.670269779470279</v>
      </c>
      <c r="P66">
        <f t="shared" si="74"/>
        <v>1.7288521501575997</v>
      </c>
      <c r="Q66">
        <f t="shared" si="56"/>
        <v>-1.5704166423590717</v>
      </c>
      <c r="R66">
        <f t="shared" si="15"/>
        <v>0.17215700418288427</v>
      </c>
      <c r="S66">
        <f t="shared" si="57"/>
        <v>1.7412517374517342</v>
      </c>
      <c r="T66">
        <f t="shared" si="17"/>
        <v>0.85084598960207192</v>
      </c>
      <c r="U66">
        <f t="shared" si="58"/>
        <v>1.3147447002783971E-2</v>
      </c>
      <c r="V66">
        <f t="shared" si="59"/>
        <v>9.6819193049133365E-3</v>
      </c>
      <c r="W66">
        <f t="shared" si="60"/>
        <v>2.2829366307697309E-2</v>
      </c>
      <c r="X66">
        <f t="shared" si="61"/>
        <v>-8.1635459607864904E-4</v>
      </c>
      <c r="Y66">
        <f t="shared" si="62"/>
        <v>-1.6327091921572981E-3</v>
      </c>
      <c r="Z66">
        <f t="shared" si="63"/>
        <v>-8.1897593248202259E-4</v>
      </c>
      <c r="AA66">
        <f t="shared" si="64"/>
        <v>-1.6379518649640452E-3</v>
      </c>
      <c r="AB66">
        <f t="shared" si="65"/>
        <v>1.1795002400024061E-2</v>
      </c>
      <c r="AC66">
        <f t="shared" si="66"/>
        <v>1.1880873569755514E-2</v>
      </c>
      <c r="AD66">
        <f t="shared" si="67"/>
        <v>-9.0130392926499846E-3</v>
      </c>
      <c r="AE66">
        <f t="shared" si="68"/>
        <v>-9.0786569331257356E-3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52"/>
        <v>0.2076613012336723</v>
      </c>
      <c r="F67">
        <f t="shared" si="69"/>
        <v>0.3153226024673445</v>
      </c>
      <c r="G67">
        <f t="shared" si="70"/>
        <v>0.30715340107042183</v>
      </c>
      <c r="H67">
        <f t="shared" si="71"/>
        <v>0.41430680214084342</v>
      </c>
      <c r="I67">
        <f t="shared" si="53"/>
        <v>4.1915325308418065E-2</v>
      </c>
      <c r="J67">
        <f t="shared" si="7"/>
        <v>0.51047729741317305</v>
      </c>
      <c r="K67">
        <f t="shared" si="54"/>
        <v>5.6788350267605439E-2</v>
      </c>
      <c r="L67">
        <f t="shared" si="9"/>
        <v>0.51419327342816157</v>
      </c>
      <c r="M67">
        <f t="shared" si="55"/>
        <v>-1.5744102786342309</v>
      </c>
      <c r="N67">
        <f t="shared" si="72"/>
        <v>-1.5388948831851958</v>
      </c>
      <c r="O67">
        <f t="shared" si="73"/>
        <v>1.6882958580555789</v>
      </c>
      <c r="P67">
        <f t="shared" si="74"/>
        <v>1.7470094640238512</v>
      </c>
      <c r="Q67">
        <f t="shared" si="56"/>
        <v>-1.594990101503567</v>
      </c>
      <c r="R67">
        <f t="shared" si="15"/>
        <v>0.16868298244985902</v>
      </c>
      <c r="S67">
        <f t="shared" si="57"/>
        <v>1.7601372218704681</v>
      </c>
      <c r="T67">
        <f t="shared" si="17"/>
        <v>0.85322684543558791</v>
      </c>
      <c r="U67">
        <f t="shared" si="58"/>
        <v>1.2590144459591132E-2</v>
      </c>
      <c r="V67">
        <f t="shared" si="59"/>
        <v>9.353447904750279E-3</v>
      </c>
      <c r="W67">
        <f t="shared" si="60"/>
        <v>2.1943592364341409E-2</v>
      </c>
      <c r="X67">
        <f t="shared" si="61"/>
        <v>-7.990390451003143E-4</v>
      </c>
      <c r="Y67">
        <f t="shared" si="62"/>
        <v>-1.5980780902006286E-3</v>
      </c>
      <c r="Z67">
        <f t="shared" si="63"/>
        <v>-8.0173001079207693E-4</v>
      </c>
      <c r="AA67">
        <f t="shared" si="64"/>
        <v>-1.6034600215841539E-3</v>
      </c>
      <c r="AB67">
        <f t="shared" si="65"/>
        <v>1.1359121078004908E-2</v>
      </c>
      <c r="AC67">
        <f t="shared" si="66"/>
        <v>1.1441808832565426E-2</v>
      </c>
      <c r="AD67">
        <f t="shared" si="67"/>
        <v>-8.7435628462667701E-3</v>
      </c>
      <c r="AE67">
        <f t="shared" si="68"/>
        <v>-8.8072108674166205E-3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 Bharadwaj</dc:creator>
  <cp:lastModifiedBy>Vishak Bharadwaj</cp:lastModifiedBy>
  <dcterms:created xsi:type="dcterms:W3CDTF">2021-05-13T13:42:08Z</dcterms:created>
  <dcterms:modified xsi:type="dcterms:W3CDTF">2021-05-13T17:10:06Z</dcterms:modified>
</cp:coreProperties>
</file>