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91700\Downloads\ExcelR\excel\New Excel Assignments\"/>
    </mc:Choice>
  </mc:AlternateContent>
  <xr:revisionPtr revIDLastSave="0" documentId="13_ncr:1_{A14E75D8-F50D-45AC-858E-BFB9EF55C988}" xr6:coauthVersionLast="36" xr6:coauthVersionMax="36" xr10:uidLastSave="{00000000-0000-0000-0000-000000000000}"/>
  <bookViews>
    <workbookView xWindow="0" yWindow="0" windowWidth="23040" windowHeight="9060" activeTab="2" xr2:uid="{00000000-000D-0000-FFFF-FFFF00000000}"/>
  </bookViews>
  <sheets>
    <sheet name="Assignment description" sheetId="1" r:id="rId1"/>
    <sheet name="Vlookup" sheetId="2" r:id="rId2"/>
    <sheet name="Master Emp sheet" sheetId="3" r:id="rId3"/>
    <sheet name="Source" sheetId="4" r:id="rId4"/>
  </sheets>
  <definedNames>
    <definedName name="C_Code">Source!$C$5:$F$40</definedName>
  </definedNames>
  <calcPr calcId="191029"/>
  <extLst>
    <ext uri="GoogleSheetsCustomDataVersion1">
      <go:sheetsCustomData xmlns:go="http://customooxmlschemas.google.com/" r:id="rId8" roundtripDataSignature="AMtx7mhXWGt0CHd1V+kVC6h2kZodwHREag=="/>
    </ext>
  </extLst>
</workbook>
</file>

<file path=xl/calcChain.xml><?xml version="1.0" encoding="utf-8"?>
<calcChain xmlns="http://schemas.openxmlformats.org/spreadsheetml/2006/main">
  <c r="K8" i="3" l="1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7" i="3"/>
  <c r="N11" i="2" l="1"/>
  <c r="N10" i="2"/>
  <c r="N17" i="2"/>
  <c r="N16" i="2"/>
</calcChain>
</file>

<file path=xl/sharedStrings.xml><?xml version="1.0" encoding="utf-8"?>
<sst xmlns="http://schemas.openxmlformats.org/spreadsheetml/2006/main" count="486" uniqueCount="106">
  <si>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</si>
  <si>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</si>
  <si>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</si>
  <si>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</si>
  <si>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</si>
  <si>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</si>
  <si>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</si>
  <si>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</si>
  <si>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</si>
  <si>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</si>
  <si>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</si>
  <si>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</si>
  <si>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</si>
  <si>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</si>
  <si>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</si>
  <si>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</si>
  <si>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</si>
  <si>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</si>
  <si>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</si>
  <si>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</si>
  <si>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</si>
  <si>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</si>
  <si>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</si>
  <si>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</si>
  <si>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</si>
  <si>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</si>
  <si>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</si>
  <si>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</si>
  <si>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</si>
  <si>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</si>
  <si>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</si>
  <si>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</si>
  <si>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</si>
  <si>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</si>
  <si>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</si>
  <si>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</si>
  <si>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</si>
  <si>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</si>
  <si>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</si>
  <si>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</si>
  <si>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</si>
  <si>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</si>
  <si>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</si>
  <si>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</si>
  <si>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</si>
  <si>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</si>
  <si>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</si>
  <si>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</si>
  <si>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</si>
  <si>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</si>
  <si>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</si>
  <si>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</si>
  <si>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</si>
  <si>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</si>
  <si>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</si>
  <si>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</si>
  <si>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</si>
  <si>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</si>
  <si>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</si>
  <si>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</si>
  <si>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</si>
  <si>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</si>
  <si>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</si>
  <si>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</si>
  <si>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</si>
  <si>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</si>
  <si>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</si>
  <si>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</si>
  <si>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</si>
  <si>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</si>
  <si>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</si>
  <si>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</si>
  <si>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</si>
  <si>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</si>
  <si>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</si>
  <si>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</si>
  <si>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</si>
  <si>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</si>
  <si>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</si>
  <si>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</si>
  <si>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</si>
  <si>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</si>
  <si>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</si>
  <si>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</si>
  <si>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</si>
  <si>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</si>
  <si>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</si>
  <si>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</si>
  <si>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</si>
  <si>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</si>
  <si>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</si>
  <si>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</si>
  <si>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</si>
  <si>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</si>
  <si>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</si>
  <si>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</si>
  <si>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</si>
  <si>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</si>
  <si>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</si>
  <si>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</si>
  <si>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</si>
  <si>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</si>
  <si>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</si>
  <si>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</si>
  <si>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</si>
  <si>
    <t>Used Index and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</si>
</sst>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2" borderId="3" xfId="0" applyFont="1" applyFill="1" applyBorder="1" applyAlignment="1">
      <alignment horizontal="left"/>
    </xf>
    <xf numFmtId="0" fontId="1" fillId="0" borderId="1" xfId="0" applyFont="1" applyBorder="1"/>
    <xf numFmtId="0" fontId="3" fillId="0" borderId="0" xfId="0" applyFont="1"/>
    <xf numFmtId="0" fontId="0" fillId="0" borderId="4" xfId="0" applyFill="1" applyBorder="1"/>
    <xf numFmtId="0" fontId="0" fillId="0" borderId="0" xfId="0"/>
    <xf numFmtId="0" fontId="5" fillId="3" borderId="5" xfId="0" applyFont="1" applyFill="1" applyBorder="1" applyAlignment="1">
      <alignment horizontal="left"/>
    </xf>
    <xf numFmtId="0" fontId="4" fillId="0" borderId="6" xfId="0" applyFont="1" applyBorder="1"/>
    <xf numFmtId="0" fontId="0" fillId="0" borderId="6" xfId="0" applyBorder="1"/>
    <xf numFmtId="0" fontId="4" fillId="4" borderId="6" xfId="0" applyFont="1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000"/>
  <sheetViews>
    <sheetView workbookViewId="0">
      <selection activeCell="N11" sqref="N11"/>
    </sheetView>
  </sheetViews>
  <sheetFormatPr defaultColWidth="14.44140625" defaultRowHeight="15" customHeight="1" x14ac:dyDescent="0.3"/>
  <cols>
    <col min="1" max="5" width="8.6640625" customWidth="1"/>
    <col min="6" max="6" width="9.88671875" customWidth="1"/>
    <col min="7" max="10" width="8.6640625" customWidth="1"/>
    <col min="11" max="11" width="10.6640625" customWidth="1"/>
    <col min="12" max="12" width="8.6640625" customWidth="1"/>
    <col min="13" max="13" width="38" customWidth="1"/>
    <col min="14" max="14" width="17.33203125" customWidth="1"/>
    <col min="15" max="25" width="8.6640625" customWidth="1"/>
  </cols>
  <sheetData>
    <row r="1" spans="2:14" ht="14.25" customHeight="1" x14ac:dyDescent="0.3"/>
    <row r="2" spans="2:14" ht="14.25" customHeight="1" x14ac:dyDescent="0.3"/>
    <row r="3" spans="2:14" ht="14.25" customHeight="1" x14ac:dyDescent="0.3"/>
    <row r="4" spans="2:14" ht="14.25" customHeight="1" x14ac:dyDescent="0.3">
      <c r="B4" s="16" t="s">
        <v>8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2:14" ht="14.25" customHeight="1" x14ac:dyDescent="0.3">
      <c r="B5" s="17">
        <v>48000</v>
      </c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2:14" ht="14.25" customHeight="1" x14ac:dyDescent="0.3">
      <c r="B6" s="17">
        <v>35000</v>
      </c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2:14" ht="14.25" customHeight="1" x14ac:dyDescent="0.3">
      <c r="B7" s="17">
        <v>67000</v>
      </c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2:14" ht="14.25" customHeight="1" x14ac:dyDescent="0.3">
      <c r="B8" s="17">
        <v>87000</v>
      </c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2:14" ht="14.25" customHeight="1" x14ac:dyDescent="0.3">
      <c r="B9" s="17">
        <v>22000</v>
      </c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8" t="s">
        <v>30</v>
      </c>
      <c r="N9" s="9" t="s">
        <v>31</v>
      </c>
    </row>
    <row r="10" spans="2:14" ht="14.25" customHeight="1" x14ac:dyDescent="0.3">
      <c r="B10" s="17">
        <v>91000</v>
      </c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9" t="s">
        <v>34</v>
      </c>
      <c r="N10" s="15" t="str">
        <f>VLOOKUP(MAX($B$5:$B$42),$B$4:$K$42,3,0)</f>
        <v>Dinesh</v>
      </c>
    </row>
    <row r="11" spans="2:14" ht="14.25" customHeight="1" x14ac:dyDescent="0.3">
      <c r="B11" s="17">
        <v>77000</v>
      </c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9" t="s">
        <v>39</v>
      </c>
      <c r="N11" s="15" t="str">
        <f>VLOOKUP(MIN($B$5:$B$42),$B$4:$K$42,3,0)</f>
        <v>Satish</v>
      </c>
    </row>
    <row r="12" spans="2:14" ht="14.25" customHeight="1" x14ac:dyDescent="0.3">
      <c r="B12" s="17">
        <v>45000</v>
      </c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2:14" ht="14.25" customHeight="1" x14ac:dyDescent="0.3">
      <c r="B13" s="17">
        <v>92000</v>
      </c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2:14" ht="14.25" customHeight="1" x14ac:dyDescent="0.3">
      <c r="B14" s="17">
        <v>50000</v>
      </c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  <c r="M14" s="11" t="s">
        <v>105</v>
      </c>
      <c r="N14" s="12"/>
    </row>
    <row r="15" spans="2:14" ht="14.25" customHeight="1" x14ac:dyDescent="0.3">
      <c r="B15" s="17">
        <v>37000</v>
      </c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  <c r="M15" s="13" t="s">
        <v>30</v>
      </c>
      <c r="N15" s="14" t="s">
        <v>31</v>
      </c>
    </row>
    <row r="16" spans="2:14" ht="14.25" customHeight="1" x14ac:dyDescent="0.3">
      <c r="B16" s="17">
        <v>43000</v>
      </c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  <c r="M16" s="14" t="s">
        <v>34</v>
      </c>
      <c r="N16" s="15" t="str">
        <f>INDEX($C$4:$K$42,MATCH(MAX($K$4:$K$42),$K$4:$K$42,0),2)</f>
        <v>Dinesh</v>
      </c>
    </row>
    <row r="17" spans="2:14" ht="14.25" customHeight="1" x14ac:dyDescent="0.3">
      <c r="B17" s="17">
        <v>90000</v>
      </c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  <c r="M17" s="14" t="s">
        <v>39</v>
      </c>
      <c r="N17" s="15" t="str">
        <f>INDEX($C$4:$K$42,MATCH(MIN($K$4:$K$42),$K$4:$K$42,0),2)</f>
        <v>Satish</v>
      </c>
    </row>
    <row r="18" spans="2:14" ht="14.25" customHeight="1" x14ac:dyDescent="0.3">
      <c r="B18" s="17">
        <v>34000</v>
      </c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2:14" ht="14.25" customHeight="1" x14ac:dyDescent="0.3">
      <c r="B19" s="17">
        <v>82000</v>
      </c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2:14" ht="14.25" customHeight="1" x14ac:dyDescent="0.3">
      <c r="B20" s="17">
        <v>67000</v>
      </c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2:14" ht="14.25" customHeight="1" x14ac:dyDescent="0.3">
      <c r="B21" s="17">
        <v>85000</v>
      </c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2:14" ht="14.25" customHeight="1" x14ac:dyDescent="0.3">
      <c r="B22" s="17">
        <v>62000</v>
      </c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2:14" ht="14.25" customHeight="1" x14ac:dyDescent="0.3">
      <c r="B23" s="17">
        <v>15000</v>
      </c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2:14" ht="14.25" customHeight="1" x14ac:dyDescent="0.3">
      <c r="B24" s="17">
        <v>81000</v>
      </c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2:14" ht="14.25" customHeight="1" x14ac:dyDescent="0.3">
      <c r="B25" s="17">
        <v>19000</v>
      </c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2:14" ht="14.25" customHeight="1" x14ac:dyDescent="0.3">
      <c r="B26" s="17">
        <v>75000</v>
      </c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2:14" ht="14.25" customHeight="1" x14ac:dyDescent="0.3">
      <c r="B27" s="17">
        <v>49000</v>
      </c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2:14" ht="14.25" customHeight="1" x14ac:dyDescent="0.3">
      <c r="B28" s="17">
        <v>50000</v>
      </c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2:14" ht="14.25" customHeight="1" x14ac:dyDescent="0.3">
      <c r="B29" s="17">
        <v>83000</v>
      </c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2:14" ht="14.25" customHeight="1" x14ac:dyDescent="0.3">
      <c r="B30" s="17">
        <v>53000</v>
      </c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2:14" ht="14.25" customHeight="1" x14ac:dyDescent="0.3">
      <c r="B31" s="17">
        <v>65000</v>
      </c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2:14" ht="14.25" customHeight="1" x14ac:dyDescent="0.3">
      <c r="B32" s="17">
        <v>85000</v>
      </c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2:11" ht="14.25" customHeight="1" x14ac:dyDescent="0.3">
      <c r="B33" s="17">
        <v>20000</v>
      </c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2:11" ht="14.25" customHeight="1" x14ac:dyDescent="0.3">
      <c r="B34" s="17">
        <v>47000</v>
      </c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2:11" ht="14.25" customHeight="1" x14ac:dyDescent="0.3">
      <c r="B35" s="17">
        <v>87000</v>
      </c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2:11" ht="14.25" customHeight="1" x14ac:dyDescent="0.3">
      <c r="B36" s="17">
        <v>57000</v>
      </c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2:11" ht="14.25" customHeight="1" x14ac:dyDescent="0.3">
      <c r="B37" s="17">
        <v>27000</v>
      </c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2:11" ht="14.25" customHeight="1" x14ac:dyDescent="0.3">
      <c r="B38" s="17">
        <v>81000</v>
      </c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2:11" ht="14.25" customHeight="1" x14ac:dyDescent="0.3">
      <c r="B39" s="17">
        <v>52000</v>
      </c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2:11" ht="14.25" customHeight="1" x14ac:dyDescent="0.3">
      <c r="B40" s="17">
        <v>58000</v>
      </c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2:11" ht="14.25" customHeight="1" x14ac:dyDescent="0.3">
      <c r="B41" s="17">
        <v>47000</v>
      </c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2:11" ht="14.25" customHeight="1" x14ac:dyDescent="0.3">
      <c r="B42" s="17">
        <v>26000</v>
      </c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2:11" ht="14.25" customHeight="1" x14ac:dyDescent="0.3"/>
    <row r="44" spans="2:11" ht="14.25" customHeight="1" x14ac:dyDescent="0.3"/>
    <row r="45" spans="2:11" ht="14.25" customHeight="1" x14ac:dyDescent="0.3"/>
    <row r="46" spans="2:11" ht="14.25" customHeight="1" x14ac:dyDescent="0.3"/>
    <row r="47" spans="2:11" ht="14.25" customHeight="1" x14ac:dyDescent="0.3"/>
    <row r="48" spans="2:11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K1000"/>
  <sheetViews>
    <sheetView tabSelected="1" workbookViewId="0">
      <selection activeCell="I7" sqref="I7"/>
    </sheetView>
  </sheetViews>
  <sheetFormatPr defaultColWidth="14.44140625" defaultRowHeight="15" customHeight="1" x14ac:dyDescent="0.3"/>
  <cols>
    <col min="1" max="5" width="8.6640625" customWidth="1"/>
    <col min="6" max="6" width="9.88671875" customWidth="1"/>
    <col min="7" max="9" width="8.6640625" customWidth="1"/>
    <col min="10" max="10" width="11.109375" customWidth="1"/>
    <col min="11" max="26" width="8.6640625" customWidth="1"/>
  </cols>
  <sheetData>
    <row r="1" spans="3:11" ht="14.25" customHeight="1" x14ac:dyDescent="0.3"/>
    <row r="2" spans="3:11" ht="14.25" customHeight="1" x14ac:dyDescent="0.3">
      <c r="D2" s="10" t="s">
        <v>101</v>
      </c>
    </row>
    <row r="3" spans="3:11" ht="14.25" customHeight="1" x14ac:dyDescent="0.3">
      <c r="D3" s="10" t="s">
        <v>102</v>
      </c>
    </row>
    <row r="4" spans="3:11" ht="14.25" customHeight="1" x14ac:dyDescent="0.3">
      <c r="D4" s="10" t="s">
        <v>103</v>
      </c>
    </row>
    <row r="5" spans="3:11" ht="14.25" customHeight="1" x14ac:dyDescent="0.3"/>
    <row r="6" spans="3:11" ht="14.25" customHeigh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104</v>
      </c>
    </row>
    <row r="7" spans="3:11" ht="14.25" customHeight="1" x14ac:dyDescent="0.3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15" t="str">
        <f>IFERROR(VLOOKUP(C7,C_Code,MATCH(I$6,Source!$C$5:$F$5),0),"Retired")</f>
        <v>North</v>
      </c>
      <c r="J7" s="15" t="str">
        <f>IFERROR(VLOOKUP($C7,C_Code,MATCH(J$6,Source!$C$5:$F$5),0),"Retired")</f>
        <v>FLM</v>
      </c>
      <c r="K7" s="15">
        <f>IFERROR(VLOOKUP($C7,C_Code,MATCH(K$6,Source!$C$5:$F$5),0),"Retired")</f>
        <v>48000</v>
      </c>
    </row>
    <row r="8" spans="3:11" ht="14.25" customHeight="1" x14ac:dyDescent="0.3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15" t="str">
        <f>IFERROR(VLOOKUP(C8,C_Code,MATCH(I$6,Source!$C$5:$F$5),0),"Retired")</f>
        <v>North</v>
      </c>
      <c r="J8" s="15" t="str">
        <f>IFERROR(VLOOKUP($C8,C_Code,MATCH(J$6,Source!$C$5:$F$5),0),"Retired")</f>
        <v>Digital Marketing</v>
      </c>
      <c r="K8" s="15">
        <f>IFERROR(VLOOKUP($C8,C_Code,MATCH(K$6,Source!$C$5:$F$5),0),"Retired")</f>
        <v>35000</v>
      </c>
    </row>
    <row r="9" spans="3:11" ht="14.25" customHeight="1" x14ac:dyDescent="0.3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15" t="str">
        <f>IFERROR(VLOOKUP(C9,C_Code,MATCH(I$6,Source!$C$5:$F$5),0),"Retired")</f>
        <v>North</v>
      </c>
      <c r="J9" s="15" t="str">
        <f>IFERROR(VLOOKUP($C9,C_Code,MATCH(J$6,Source!$C$5:$F$5),0),"Retired")</f>
        <v>Digital Marketing</v>
      </c>
      <c r="K9" s="15">
        <f>IFERROR(VLOOKUP($C9,C_Code,MATCH(K$6,Source!$C$5:$F$5),0),"Retired")</f>
        <v>67000</v>
      </c>
    </row>
    <row r="10" spans="3:11" ht="14.25" customHeight="1" x14ac:dyDescent="0.3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15" t="str">
        <f>IFERROR(VLOOKUP(C10,C_Code,MATCH(I$6,Source!$C$5:$F$5),0),"Retired")</f>
        <v>South</v>
      </c>
      <c r="J10" s="15" t="str">
        <f>IFERROR(VLOOKUP($C10,C_Code,MATCH(J$6,Source!$C$5:$F$5),0),"Retired")</f>
        <v>Inside Sales</v>
      </c>
      <c r="K10" s="15">
        <f>IFERROR(VLOOKUP($C10,C_Code,MATCH(K$6,Source!$C$5:$F$5),0),"Retired")</f>
        <v>87000</v>
      </c>
    </row>
    <row r="11" spans="3:11" ht="14.25" customHeight="1" x14ac:dyDescent="0.3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15" t="str">
        <f>IFERROR(VLOOKUP(C11,C_Code,MATCH(I$6,Source!$C$5:$F$5),0),"Retired")</f>
        <v>North</v>
      </c>
      <c r="J11" s="15" t="str">
        <f>IFERROR(VLOOKUP($C11,C_Code,MATCH(J$6,Source!$C$5:$F$5),0),"Retired")</f>
        <v>Marketing</v>
      </c>
      <c r="K11" s="15">
        <f>IFERROR(VLOOKUP($C11,C_Code,MATCH(K$6,Source!$C$5:$F$5),0),"Retired")</f>
        <v>22000</v>
      </c>
    </row>
    <row r="12" spans="3:11" ht="14.25" customHeight="1" x14ac:dyDescent="0.3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15" t="str">
        <f>IFERROR(VLOOKUP(C12,C_Code,MATCH(I$6,Source!$C$5:$F$5),0),"Retired")</f>
        <v>North</v>
      </c>
      <c r="J12" s="15" t="str">
        <f>IFERROR(VLOOKUP($C12,C_Code,MATCH(J$6,Source!$C$5:$F$5),0),"Retired")</f>
        <v>Director</v>
      </c>
      <c r="K12" s="15">
        <f>IFERROR(VLOOKUP($C12,C_Code,MATCH(K$6,Source!$C$5:$F$5),0),"Retired")</f>
        <v>91000</v>
      </c>
    </row>
    <row r="13" spans="3:11" ht="14.25" customHeight="1" x14ac:dyDescent="0.3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15" t="str">
        <f>IFERROR(VLOOKUP(C13,C_Code,MATCH(I$6,Source!$C$5:$F$5),0),"Retired")</f>
        <v>Mid West</v>
      </c>
      <c r="J13" s="15" t="str">
        <f>IFERROR(VLOOKUP($C13,C_Code,MATCH(J$6,Source!$C$5:$F$5),0),"Retired")</f>
        <v>Learning &amp; Development</v>
      </c>
      <c r="K13" s="15">
        <f>IFERROR(VLOOKUP($C13,C_Code,MATCH(K$6,Source!$C$5:$F$5),0),"Retired")</f>
        <v>77000</v>
      </c>
    </row>
    <row r="14" spans="3:11" ht="14.25" customHeight="1" x14ac:dyDescent="0.3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15" t="str">
        <f>IFERROR(VLOOKUP(C14,C_Code,MATCH(I$6,Source!$C$5:$F$5),0),"Retired")</f>
        <v>Mid West</v>
      </c>
      <c r="J14" s="15" t="str">
        <f>IFERROR(VLOOKUP($C14,C_Code,MATCH(J$6,Source!$C$5:$F$5),0),"Retired")</f>
        <v>Digital Marketing</v>
      </c>
      <c r="K14" s="15">
        <f>IFERROR(VLOOKUP($C14,C_Code,MATCH(K$6,Source!$C$5:$F$5),0),"Retired")</f>
        <v>45000</v>
      </c>
    </row>
    <row r="15" spans="3:11" ht="14.25" customHeight="1" x14ac:dyDescent="0.3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15" t="str">
        <f>IFERROR(VLOOKUP(C15,C_Code,MATCH(I$6,Source!$C$5:$F$5),0),"Retired")</f>
        <v>East</v>
      </c>
      <c r="J15" s="15" t="str">
        <f>IFERROR(VLOOKUP($C15,C_Code,MATCH(J$6,Source!$C$5:$F$5),0),"Retired")</f>
        <v>Digital Marketing</v>
      </c>
      <c r="K15" s="15">
        <f>IFERROR(VLOOKUP($C15,C_Code,MATCH(K$6,Source!$C$5:$F$5),0),"Retired")</f>
        <v>92000</v>
      </c>
    </row>
    <row r="16" spans="3:11" ht="14.25" customHeight="1" x14ac:dyDescent="0.3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15" t="str">
        <f>IFERROR(VLOOKUP(C16,C_Code,MATCH(I$6,Source!$C$5:$F$5),0),"Retired")</f>
        <v>North</v>
      </c>
      <c r="J16" s="15" t="str">
        <f>IFERROR(VLOOKUP($C16,C_Code,MATCH(J$6,Source!$C$5:$F$5),0),"Retired")</f>
        <v>Inside Sales</v>
      </c>
      <c r="K16" s="15">
        <f>IFERROR(VLOOKUP($C16,C_Code,MATCH(K$6,Source!$C$5:$F$5),0),"Retired")</f>
        <v>50000</v>
      </c>
    </row>
    <row r="17" spans="3:11" ht="14.25" customHeight="1" x14ac:dyDescent="0.3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15" t="str">
        <f>IFERROR(VLOOKUP(C17,C_Code,MATCH(I$6,Source!$C$5:$F$5),0),"Retired")</f>
        <v>South</v>
      </c>
      <c r="J17" s="15" t="str">
        <f>IFERROR(VLOOKUP($C17,C_Code,MATCH(J$6,Source!$C$5:$F$5),0),"Retired")</f>
        <v>Learning &amp; Development</v>
      </c>
      <c r="K17" s="15">
        <f>IFERROR(VLOOKUP($C17,C_Code,MATCH(K$6,Source!$C$5:$F$5),0),"Retired")</f>
        <v>37000</v>
      </c>
    </row>
    <row r="18" spans="3:11" ht="14.25" customHeight="1" x14ac:dyDescent="0.3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15" t="str">
        <f>IFERROR(VLOOKUP(C18,C_Code,MATCH(I$6,Source!$C$5:$F$5),0),"Retired")</f>
        <v>East</v>
      </c>
      <c r="J18" s="15" t="str">
        <f>IFERROR(VLOOKUP($C18,C_Code,MATCH(J$6,Source!$C$5:$F$5),0),"Retired")</f>
        <v>Learning &amp; Development</v>
      </c>
      <c r="K18" s="15">
        <f>IFERROR(VLOOKUP($C18,C_Code,MATCH(K$6,Source!$C$5:$F$5),0),"Retired")</f>
        <v>43000</v>
      </c>
    </row>
    <row r="19" spans="3:11" ht="14.25" customHeight="1" x14ac:dyDescent="0.3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15" t="str">
        <f>IFERROR(VLOOKUP(C19,C_Code,MATCH(I$6,Source!$C$5:$F$5),0),"Retired")</f>
        <v>East</v>
      </c>
      <c r="J19" s="15" t="str">
        <f>IFERROR(VLOOKUP($C19,C_Code,MATCH(J$6,Source!$C$5:$F$5),0),"Retired")</f>
        <v>CEO</v>
      </c>
      <c r="K19" s="15">
        <f>IFERROR(VLOOKUP($C19,C_Code,MATCH(K$6,Source!$C$5:$F$5),0),"Retired")</f>
        <v>90000</v>
      </c>
    </row>
    <row r="20" spans="3:11" ht="14.25" customHeight="1" x14ac:dyDescent="0.3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15" t="str">
        <f>IFERROR(VLOOKUP(C20,C_Code,MATCH(I$6,Source!$C$5:$F$5),0),"Retired")</f>
        <v>Retired</v>
      </c>
      <c r="J20" s="15" t="str">
        <f>IFERROR(VLOOKUP($C20,C_Code,MATCH(J$6,Source!$C$5:$F$5),0),"Retired")</f>
        <v>Retired</v>
      </c>
      <c r="K20" s="15" t="str">
        <f>IFERROR(VLOOKUP($C20,C_Code,MATCH(K$6,Source!$C$5:$F$5),0),"Retired")</f>
        <v>Retired</v>
      </c>
    </row>
    <row r="21" spans="3:11" ht="14.25" customHeight="1" x14ac:dyDescent="0.3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15" t="str">
        <f>IFERROR(VLOOKUP(C21,C_Code,MATCH(I$6,Source!$C$5:$F$5),0),"Retired")</f>
        <v>South</v>
      </c>
      <c r="J21" s="15" t="str">
        <f>IFERROR(VLOOKUP($C21,C_Code,MATCH(J$6,Source!$C$5:$F$5),0),"Retired")</f>
        <v>Digital Marketing</v>
      </c>
      <c r="K21" s="15">
        <f>IFERROR(VLOOKUP($C21,C_Code,MATCH(K$6,Source!$C$5:$F$5),0),"Retired")</f>
        <v>82000</v>
      </c>
    </row>
    <row r="22" spans="3:11" ht="14.25" customHeight="1" x14ac:dyDescent="0.3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15" t="str">
        <f>IFERROR(VLOOKUP(C22,C_Code,MATCH(I$6,Source!$C$5:$F$5),0),"Retired")</f>
        <v>South</v>
      </c>
      <c r="J22" s="15" t="str">
        <f>IFERROR(VLOOKUP($C22,C_Code,MATCH(J$6,Source!$C$5:$F$5),0),"Retired")</f>
        <v>Inside Sales</v>
      </c>
      <c r="K22" s="15">
        <f>IFERROR(VLOOKUP($C22,C_Code,MATCH(K$6,Source!$C$5:$F$5),0),"Retired")</f>
        <v>67000</v>
      </c>
    </row>
    <row r="23" spans="3:11" ht="14.25" customHeight="1" x14ac:dyDescent="0.3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15" t="str">
        <f>IFERROR(VLOOKUP(C23,C_Code,MATCH(I$6,Source!$C$5:$F$5),0),"Retired")</f>
        <v>South</v>
      </c>
      <c r="J23" s="15" t="str">
        <f>IFERROR(VLOOKUP($C23,C_Code,MATCH(J$6,Source!$C$5:$F$5),0),"Retired")</f>
        <v>CCD</v>
      </c>
      <c r="K23" s="15">
        <f>IFERROR(VLOOKUP($C23,C_Code,MATCH(K$6,Source!$C$5:$F$5),0),"Retired")</f>
        <v>85000</v>
      </c>
    </row>
    <row r="24" spans="3:11" ht="14.25" customHeight="1" x14ac:dyDescent="0.3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15" t="str">
        <f>IFERROR(VLOOKUP(C24,C_Code,MATCH(I$6,Source!$C$5:$F$5),0),"Retired")</f>
        <v>South</v>
      </c>
      <c r="J24" s="15" t="str">
        <f>IFERROR(VLOOKUP($C24,C_Code,MATCH(J$6,Source!$C$5:$F$5),0),"Retired")</f>
        <v>FLM</v>
      </c>
      <c r="K24" s="15">
        <f>IFERROR(VLOOKUP($C24,C_Code,MATCH(K$6,Source!$C$5:$F$5),0),"Retired")</f>
        <v>62000</v>
      </c>
    </row>
    <row r="25" spans="3:11" ht="14.25" customHeight="1" x14ac:dyDescent="0.3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15" t="str">
        <f>IFERROR(VLOOKUP(C25,C_Code,MATCH(I$6,Source!$C$5:$F$5),0),"Retired")</f>
        <v>Mid West</v>
      </c>
      <c r="J25" s="15" t="str">
        <f>IFERROR(VLOOKUP($C25,C_Code,MATCH(J$6,Source!$C$5:$F$5),0),"Retired")</f>
        <v>Inside Sales</v>
      </c>
      <c r="K25" s="15">
        <f>IFERROR(VLOOKUP($C25,C_Code,MATCH(K$6,Source!$C$5:$F$5),0),"Retired")</f>
        <v>15000</v>
      </c>
    </row>
    <row r="26" spans="3:11" ht="14.25" customHeight="1" x14ac:dyDescent="0.3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15" t="str">
        <f>IFERROR(VLOOKUP(C26,C_Code,MATCH(I$6,Source!$C$5:$F$5),0),"Retired")</f>
        <v>South</v>
      </c>
      <c r="J26" s="15" t="str">
        <f>IFERROR(VLOOKUP($C26,C_Code,MATCH(J$6,Source!$C$5:$F$5),0),"Retired")</f>
        <v>Operations</v>
      </c>
      <c r="K26" s="15">
        <f>IFERROR(VLOOKUP($C26,C_Code,MATCH(K$6,Source!$C$5:$F$5),0),"Retired")</f>
        <v>81000</v>
      </c>
    </row>
    <row r="27" spans="3:11" ht="14.25" customHeight="1" x14ac:dyDescent="0.3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15" t="str">
        <f>IFERROR(VLOOKUP(C27,C_Code,MATCH(I$6,Source!$C$5:$F$5),0),"Retired")</f>
        <v>South</v>
      </c>
      <c r="J27" s="15" t="str">
        <f>IFERROR(VLOOKUP($C27,C_Code,MATCH(J$6,Source!$C$5:$F$5),0),"Retired")</f>
        <v>Finance</v>
      </c>
      <c r="K27" s="15">
        <f>IFERROR(VLOOKUP($C27,C_Code,MATCH(K$6,Source!$C$5:$F$5),0),"Retired")</f>
        <v>19000</v>
      </c>
    </row>
    <row r="28" spans="3:11" ht="14.25" customHeight="1" x14ac:dyDescent="0.3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15" t="str">
        <f>IFERROR(VLOOKUP(C28,C_Code,MATCH(I$6,Source!$C$5:$F$5),0),"Retired")</f>
        <v>East</v>
      </c>
      <c r="J28" s="15" t="str">
        <f>IFERROR(VLOOKUP($C28,C_Code,MATCH(J$6,Source!$C$5:$F$5),0),"Retired")</f>
        <v>Inside Sales</v>
      </c>
      <c r="K28" s="15">
        <f>IFERROR(VLOOKUP($C28,C_Code,MATCH(K$6,Source!$C$5:$F$5),0),"Retired")</f>
        <v>75000</v>
      </c>
    </row>
    <row r="29" spans="3:11" ht="14.25" customHeight="1" x14ac:dyDescent="0.3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15" t="str">
        <f>IFERROR(VLOOKUP(C29,C_Code,MATCH(I$6,Source!$C$5:$F$5),0),"Retired")</f>
        <v>East</v>
      </c>
      <c r="J29" s="15" t="str">
        <f>IFERROR(VLOOKUP($C29,C_Code,MATCH(J$6,Source!$C$5:$F$5),0),"Retired")</f>
        <v>Finance</v>
      </c>
      <c r="K29" s="15">
        <f>IFERROR(VLOOKUP($C29,C_Code,MATCH(K$6,Source!$C$5:$F$5),0),"Retired")</f>
        <v>49000</v>
      </c>
    </row>
    <row r="30" spans="3:11" ht="14.25" customHeight="1" x14ac:dyDescent="0.3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15" t="str">
        <f>IFERROR(VLOOKUP(C30,C_Code,MATCH(I$6,Source!$C$5:$F$5),0),"Retired")</f>
        <v>Retired</v>
      </c>
      <c r="J30" s="15" t="str">
        <f>IFERROR(VLOOKUP($C30,C_Code,MATCH(J$6,Source!$C$5:$F$5),0),"Retired")</f>
        <v>Retired</v>
      </c>
      <c r="K30" s="15" t="str">
        <f>IFERROR(VLOOKUP($C30,C_Code,MATCH(K$6,Source!$C$5:$F$5),0),"Retired")</f>
        <v>Retired</v>
      </c>
    </row>
    <row r="31" spans="3:11" ht="14.25" customHeight="1" x14ac:dyDescent="0.3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15" t="str">
        <f>IFERROR(VLOOKUP(C31,C_Code,MATCH(I$6,Source!$C$5:$F$5),0),"Retired")</f>
        <v>Mid West</v>
      </c>
      <c r="J31" s="15" t="str">
        <f>IFERROR(VLOOKUP($C31,C_Code,MATCH(J$6,Source!$C$5:$F$5),0),"Retired")</f>
        <v>Finance</v>
      </c>
      <c r="K31" s="15">
        <f>IFERROR(VLOOKUP($C31,C_Code,MATCH(K$6,Source!$C$5:$F$5),0),"Retired")</f>
        <v>83000</v>
      </c>
    </row>
    <row r="32" spans="3:11" ht="14.25" customHeight="1" x14ac:dyDescent="0.3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15" t="str">
        <f>IFERROR(VLOOKUP(C32,C_Code,MATCH(I$6,Source!$C$5:$F$5),0),"Retired")</f>
        <v>South</v>
      </c>
      <c r="J32" s="15" t="str">
        <f>IFERROR(VLOOKUP($C32,C_Code,MATCH(J$6,Source!$C$5:$F$5),0),"Retired")</f>
        <v>Sales</v>
      </c>
      <c r="K32" s="15">
        <f>IFERROR(VLOOKUP($C32,C_Code,MATCH(K$6,Source!$C$5:$F$5),0),"Retired")</f>
        <v>53000</v>
      </c>
    </row>
    <row r="33" spans="3:11" ht="14.25" customHeight="1" x14ac:dyDescent="0.3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15" t="str">
        <f>IFERROR(VLOOKUP(C33,C_Code,MATCH(I$6,Source!$C$5:$F$5),0),"Retired")</f>
        <v>South</v>
      </c>
      <c r="J33" s="15" t="str">
        <f>IFERROR(VLOOKUP($C33,C_Code,MATCH(J$6,Source!$C$5:$F$5),0),"Retired")</f>
        <v>Operations</v>
      </c>
      <c r="K33" s="15">
        <f>IFERROR(VLOOKUP($C33,C_Code,MATCH(K$6,Source!$C$5:$F$5),0),"Retired")</f>
        <v>65000</v>
      </c>
    </row>
    <row r="34" spans="3:11" ht="14.25" customHeight="1" x14ac:dyDescent="0.3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15" t="str">
        <f>IFERROR(VLOOKUP(C34,C_Code,MATCH(I$6,Source!$C$5:$F$5),0),"Retired")</f>
        <v>North</v>
      </c>
      <c r="J34" s="15" t="str">
        <f>IFERROR(VLOOKUP($C34,C_Code,MATCH(J$6,Source!$C$5:$F$5),0),"Retired")</f>
        <v>Finance</v>
      </c>
      <c r="K34" s="15">
        <f>IFERROR(VLOOKUP($C34,C_Code,MATCH(K$6,Source!$C$5:$F$5),0),"Retired")</f>
        <v>85000</v>
      </c>
    </row>
    <row r="35" spans="3:11" ht="14.25" customHeight="1" x14ac:dyDescent="0.3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15" t="str">
        <f>IFERROR(VLOOKUP(C35,C_Code,MATCH(I$6,Source!$C$5:$F$5),0),"Retired")</f>
        <v>East</v>
      </c>
      <c r="J35" s="15" t="str">
        <f>IFERROR(VLOOKUP($C35,C_Code,MATCH(J$6,Source!$C$5:$F$5),0),"Retired")</f>
        <v>Inside Sales</v>
      </c>
      <c r="K35" s="15">
        <f>IFERROR(VLOOKUP($C35,C_Code,MATCH(K$6,Source!$C$5:$F$5),0),"Retired")</f>
        <v>20000</v>
      </c>
    </row>
    <row r="36" spans="3:11" ht="14.25" customHeight="1" x14ac:dyDescent="0.3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15" t="str">
        <f>IFERROR(VLOOKUP(C36,C_Code,MATCH(I$6,Source!$C$5:$F$5),0),"Retired")</f>
        <v>East</v>
      </c>
      <c r="J36" s="15" t="str">
        <f>IFERROR(VLOOKUP($C36,C_Code,MATCH(J$6,Source!$C$5:$F$5),0),"Retired")</f>
        <v>CCD</v>
      </c>
      <c r="K36" s="15">
        <f>IFERROR(VLOOKUP($C36,C_Code,MATCH(K$6,Source!$C$5:$F$5),0),"Retired")</f>
        <v>47000</v>
      </c>
    </row>
    <row r="37" spans="3:11" ht="14.25" customHeight="1" x14ac:dyDescent="0.3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15" t="str">
        <f>IFERROR(VLOOKUP(C37,C_Code,MATCH(I$6,Source!$C$5:$F$5),0),"Retired")</f>
        <v>South</v>
      </c>
      <c r="J37" s="15" t="str">
        <f>IFERROR(VLOOKUP($C37,C_Code,MATCH(J$6,Source!$C$5:$F$5),0),"Retired")</f>
        <v>Director</v>
      </c>
      <c r="K37" s="15">
        <f>IFERROR(VLOOKUP($C37,C_Code,MATCH(K$6,Source!$C$5:$F$5),0),"Retired")</f>
        <v>87000</v>
      </c>
    </row>
    <row r="38" spans="3:11" ht="14.25" customHeight="1" x14ac:dyDescent="0.3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15" t="str">
        <f>IFERROR(VLOOKUP(C38,C_Code,MATCH(I$6,Source!$C$5:$F$5),0),"Retired")</f>
        <v>Retired</v>
      </c>
      <c r="J38" s="15" t="str">
        <f>IFERROR(VLOOKUP($C38,C_Code,MATCH(J$6,Source!$C$5:$F$5),0),"Retired")</f>
        <v>Retired</v>
      </c>
      <c r="K38" s="15" t="str">
        <f>IFERROR(VLOOKUP($C38,C_Code,MATCH(K$6,Source!$C$5:$F$5),0),"Retired")</f>
        <v>Retired</v>
      </c>
    </row>
    <row r="39" spans="3:11" ht="14.25" customHeight="1" x14ac:dyDescent="0.3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15" t="str">
        <f>IFERROR(VLOOKUP(C39,C_Code,MATCH(I$6,Source!$C$5:$F$5),0),"Retired")</f>
        <v>East</v>
      </c>
      <c r="J39" s="15" t="str">
        <f>IFERROR(VLOOKUP($C39,C_Code,MATCH(J$6,Source!$C$5:$F$5),0),"Retired")</f>
        <v>Marketing</v>
      </c>
      <c r="K39" s="15">
        <f>IFERROR(VLOOKUP($C39,C_Code,MATCH(K$6,Source!$C$5:$F$5),0),"Retired")</f>
        <v>27000</v>
      </c>
    </row>
    <row r="40" spans="3:11" ht="14.25" customHeight="1" x14ac:dyDescent="0.3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15" t="str">
        <f>IFERROR(VLOOKUP(C40,C_Code,MATCH(I$6,Source!$C$5:$F$5),0),"Retired")</f>
        <v>North</v>
      </c>
      <c r="J40" s="15" t="str">
        <f>IFERROR(VLOOKUP($C40,C_Code,MATCH(J$6,Source!$C$5:$F$5),0),"Retired")</f>
        <v>Digital Marketing</v>
      </c>
      <c r="K40" s="15">
        <f>IFERROR(VLOOKUP($C40,C_Code,MATCH(K$6,Source!$C$5:$F$5),0),"Retired")</f>
        <v>81000</v>
      </c>
    </row>
    <row r="41" spans="3:11" ht="14.25" customHeight="1" x14ac:dyDescent="0.3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15" t="str">
        <f>IFERROR(VLOOKUP(C41,C_Code,MATCH(I$6,Source!$C$5:$F$5),0),"Retired")</f>
        <v>North</v>
      </c>
      <c r="J41" s="15" t="str">
        <f>IFERROR(VLOOKUP($C41,C_Code,MATCH(J$6,Source!$C$5:$F$5),0),"Retired")</f>
        <v>Sales</v>
      </c>
      <c r="K41" s="15">
        <f>IFERROR(VLOOKUP($C41,C_Code,MATCH(K$6,Source!$C$5:$F$5),0),"Retired")</f>
        <v>52000</v>
      </c>
    </row>
    <row r="42" spans="3:11" ht="14.25" customHeight="1" x14ac:dyDescent="0.3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15" t="str">
        <f>IFERROR(VLOOKUP(C42,C_Code,MATCH(I$6,Source!$C$5:$F$5),0),"Retired")</f>
        <v>South</v>
      </c>
      <c r="J42" s="15" t="str">
        <f>IFERROR(VLOOKUP($C42,C_Code,MATCH(J$6,Source!$C$5:$F$5),0),"Retired")</f>
        <v>Marketing</v>
      </c>
      <c r="K42" s="15">
        <f>IFERROR(VLOOKUP($C42,C_Code,MATCH(K$6,Source!$C$5:$F$5),0),"Retired")</f>
        <v>58000</v>
      </c>
    </row>
    <row r="43" spans="3:11" ht="14.25" customHeight="1" x14ac:dyDescent="0.3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15" t="str">
        <f>IFERROR(VLOOKUP(C43,C_Code,MATCH(I$6,Source!$C$5:$F$5),0),"Retired")</f>
        <v>Mid West</v>
      </c>
      <c r="J43" s="15" t="str">
        <f>IFERROR(VLOOKUP($C43,C_Code,MATCH(J$6,Source!$C$5:$F$5),0),"Retired")</f>
        <v>Marketing</v>
      </c>
      <c r="K43" s="15">
        <f>IFERROR(VLOOKUP($C43,C_Code,MATCH(K$6,Source!$C$5:$F$5),0),"Retired")</f>
        <v>47000</v>
      </c>
    </row>
    <row r="44" spans="3:11" ht="14.25" customHeight="1" x14ac:dyDescent="0.3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15" t="str">
        <f>IFERROR(VLOOKUP(C44,C_Code,MATCH(I$6,Source!$C$5:$F$5),0),"Retired")</f>
        <v>North</v>
      </c>
      <c r="J44" s="15" t="str">
        <f>IFERROR(VLOOKUP($C44,C_Code,MATCH(J$6,Source!$C$5:$F$5),0),"Retired")</f>
        <v>CCD</v>
      </c>
      <c r="K44" s="15">
        <f>IFERROR(VLOOKUP($C44,C_Code,MATCH(K$6,Source!$C$5:$F$5),0),"Retired")</f>
        <v>26000</v>
      </c>
    </row>
    <row r="45" spans="3:11" ht="14.25" customHeight="1" x14ac:dyDescent="0.3"/>
    <row r="46" spans="3:11" ht="14.25" customHeight="1" x14ac:dyDescent="0.3"/>
    <row r="47" spans="3:11" ht="14.25" customHeight="1" x14ac:dyDescent="0.3"/>
    <row r="48" spans="3:11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F1000"/>
  <sheetViews>
    <sheetView workbookViewId="0">
      <selection activeCell="C5" sqref="C5:F40"/>
    </sheetView>
  </sheetViews>
  <sheetFormatPr defaultColWidth="14.44140625" defaultRowHeight="15" customHeight="1" x14ac:dyDescent="0.3"/>
  <cols>
    <col min="1" max="3" width="8.6640625" customWidth="1"/>
    <col min="4" max="4" width="21.33203125" customWidth="1"/>
    <col min="5" max="5" width="8.6640625" customWidth="1"/>
    <col min="6" max="6" width="10.6640625" customWidth="1"/>
    <col min="7" max="26" width="8.6640625" customWidth="1"/>
  </cols>
  <sheetData>
    <row r="1" spans="3:6" ht="14.25" customHeight="1" x14ac:dyDescent="0.3"/>
    <row r="2" spans="3:6" ht="14.25" customHeight="1" x14ac:dyDescent="0.3"/>
    <row r="3" spans="3:6" ht="14.25" customHeight="1" x14ac:dyDescent="0.3"/>
    <row r="4" spans="3:6" ht="14.25" customHeight="1" x14ac:dyDescent="0.3"/>
    <row r="5" spans="3:6" ht="14.25" customHeight="1" x14ac:dyDescent="0.3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 x14ac:dyDescent="0.3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 x14ac:dyDescent="0.3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 x14ac:dyDescent="0.3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 x14ac:dyDescent="0.3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 x14ac:dyDescent="0.3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 x14ac:dyDescent="0.3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 x14ac:dyDescent="0.3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 x14ac:dyDescent="0.3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 x14ac:dyDescent="0.3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 x14ac:dyDescent="0.3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 x14ac:dyDescent="0.3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 x14ac:dyDescent="0.3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 x14ac:dyDescent="0.3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 x14ac:dyDescent="0.3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 x14ac:dyDescent="0.3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 x14ac:dyDescent="0.3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 x14ac:dyDescent="0.3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 x14ac:dyDescent="0.3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 x14ac:dyDescent="0.3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 x14ac:dyDescent="0.3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 x14ac:dyDescent="0.3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 x14ac:dyDescent="0.3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 x14ac:dyDescent="0.3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 x14ac:dyDescent="0.3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 x14ac:dyDescent="0.3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 x14ac:dyDescent="0.3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 x14ac:dyDescent="0.3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 x14ac:dyDescent="0.3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 x14ac:dyDescent="0.3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 x14ac:dyDescent="0.3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 x14ac:dyDescent="0.3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 x14ac:dyDescent="0.3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 x14ac:dyDescent="0.3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 x14ac:dyDescent="0.3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 x14ac:dyDescent="0.3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 x14ac:dyDescent="0.3"/>
    <row r="42" spans="3:6" ht="14.25" customHeight="1" x14ac:dyDescent="0.3"/>
    <row r="43" spans="3:6" ht="14.25" customHeight="1" x14ac:dyDescent="0.3"/>
    <row r="44" spans="3:6" ht="14.25" customHeight="1" x14ac:dyDescent="0.3"/>
    <row r="45" spans="3:6" ht="14.25" customHeight="1" x14ac:dyDescent="0.3"/>
    <row r="46" spans="3:6" ht="14.25" customHeight="1" x14ac:dyDescent="0.3"/>
    <row r="47" spans="3:6" ht="14.25" customHeight="1" x14ac:dyDescent="0.3"/>
    <row r="48" spans="3:6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Assignment description</vt:lpstr>
      <vt:lpstr>Vlookup</vt:lpstr>
      <vt:lpstr>Master Emp sheet</vt:lpstr>
      <vt:lpstr>Source</vt:lpstr>
      <vt:lpstr>C_Code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vishal vishwakarma</cp:lastModifiedBy>
  <dcterms:created xsi:type="dcterms:W3CDTF">2022-07-27T06:45:44Z</dcterms:created>
  <dcterms:modified xsi:type="dcterms:W3CDTF">2023-09-30T11:14:48Z</dcterms:modified>
</cp:coreProperties>
</file>