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rive D\Working\System\LIVE\ABS Pune\201904\Upload\IVAP Upload\"/>
    </mc:Choice>
  </mc:AlternateContent>
  <bookViews>
    <workbookView xWindow="0" yWindow="0" windowWidth="20490" windowHeight="6855"/>
  </bookViews>
  <sheets>
    <sheet name="Sample" sheetId="2" r:id="rId1"/>
  </sheets>
  <calcPr calcId="152511"/>
</workbook>
</file>

<file path=xl/calcChain.xml><?xml version="1.0" encoding="utf-8"?>
<calcChain xmlns="http://schemas.openxmlformats.org/spreadsheetml/2006/main">
  <c r="AE3" i="2" l="1"/>
  <c r="AE2" i="2"/>
  <c r="AD3" i="2"/>
  <c r="AD2" i="2"/>
  <c r="AC3" i="2"/>
  <c r="AC2" i="2"/>
  <c r="AB3" i="2"/>
  <c r="AB2" i="2"/>
</calcChain>
</file>

<file path=xl/sharedStrings.xml><?xml version="1.0" encoding="utf-8"?>
<sst xmlns="http://schemas.openxmlformats.org/spreadsheetml/2006/main" count="61" uniqueCount="57">
  <si>
    <t>EMP_CODE</t>
  </si>
  <si>
    <t>PAY_PAYDATE</t>
  </si>
  <si>
    <t>COMPANY NUMBER</t>
  </si>
  <si>
    <t xml:space="preserve">DOJ </t>
  </si>
  <si>
    <t>EMPLOYEE NAME</t>
  </si>
  <si>
    <t>GENDER</t>
  </si>
  <si>
    <t>MSTATUS</t>
  </si>
  <si>
    <t xml:space="preserve">DOB </t>
  </si>
  <si>
    <t>EMAILID</t>
  </si>
  <si>
    <t>DSG_NAME</t>
  </si>
  <si>
    <t>BANK NAME</t>
  </si>
  <si>
    <t>IFSC</t>
  </si>
  <si>
    <t>BANKACNO</t>
  </si>
  <si>
    <t>EMP_BANK NAME</t>
  </si>
  <si>
    <t>COST CENTRE</t>
  </si>
  <si>
    <t>DEPT_NAME</t>
  </si>
  <si>
    <t>LOC_NAME</t>
  </si>
  <si>
    <t>PANNO</t>
  </si>
  <si>
    <t>PRV PF NO</t>
  </si>
  <si>
    <t>PFUAN</t>
  </si>
  <si>
    <t>FATHER HUSBAND NAME</t>
  </si>
  <si>
    <t>BASIC SALARY</t>
  </si>
  <si>
    <t>HOUSE RENT ALLOWANCE</t>
  </si>
  <si>
    <t>LEAVE TRAVEL ALLOWANCE</t>
  </si>
  <si>
    <t>SUBSISTENCE ALLOWANCE</t>
  </si>
  <si>
    <t>MEDICAL ALLOWANCE TAXABLE</t>
  </si>
  <si>
    <t>TRANSPORT ALLOWANCE</t>
  </si>
  <si>
    <t>ABS089</t>
  </si>
  <si>
    <t>Ayush Awasthi</t>
  </si>
  <si>
    <t>Vivek Pandita</t>
  </si>
  <si>
    <t>Married</t>
  </si>
  <si>
    <t>Single</t>
  </si>
  <si>
    <t>AAwasthi@eagle.org</t>
  </si>
  <si>
    <t>VPandita@eagle.org</t>
  </si>
  <si>
    <t>Technical Lead</t>
  </si>
  <si>
    <t>Product Developer I</t>
  </si>
  <si>
    <t>Kotak Bank</t>
  </si>
  <si>
    <t>Axis Bank</t>
  </si>
  <si>
    <t>KKBK0000181</t>
  </si>
  <si>
    <t>UTIB0000561</t>
  </si>
  <si>
    <t>1511184197</t>
  </si>
  <si>
    <t>915010056922772</t>
  </si>
  <si>
    <t>Freedom</t>
  </si>
  <si>
    <t>NS</t>
  </si>
  <si>
    <t>Pune</t>
  </si>
  <si>
    <t>AJQPA5235Q</t>
  </si>
  <si>
    <t xml:space="preserve"> CLLPP6457J</t>
  </si>
  <si>
    <t>PYBOM/11394/252288</t>
  </si>
  <si>
    <t>TH/THA/0000424/000/0262346</t>
  </si>
  <si>
    <t>100097051031</t>
  </si>
  <si>
    <t xml:space="preserve">100966178541 </t>
  </si>
  <si>
    <t>Janardan Prasad Awasthi</t>
  </si>
  <si>
    <t>Mohan Krishan Pandita</t>
  </si>
  <si>
    <t>PROVIDENT FUND CTC</t>
  </si>
  <si>
    <t>SUPERANNUATION</t>
  </si>
  <si>
    <t>GRATUITY</t>
  </si>
  <si>
    <t>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</si>
</sst>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499984740745262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15" fontId="0" fillId="0" borderId="0" xfId="0" applyNumberFormat="1" applyFill="1" applyAlignment="1" applyProtection="1"/>
    <xf numFmtId="1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workbookViewId="0"/>
  </sheetViews>
  <sheetFormatPr defaultRowHeight="15" x14ac:dyDescent="0.25"/>
  <cols>
    <col min="1" max="1" width="10.7109375" bestFit="1" customWidth="1"/>
    <col min="2" max="2" width="13.5703125" bestFit="1" customWidth="1"/>
    <col min="3" max="3" width="18.5703125" bestFit="1" customWidth="1"/>
    <col min="4" max="4" width="10.42578125" bestFit="1" customWidth="1"/>
    <col min="5" max="5" width="16.140625" bestFit="1" customWidth="1"/>
    <col min="6" max="6" width="8.140625" bestFit="1" customWidth="1"/>
    <col min="7" max="7" width="9.28515625" bestFit="1" customWidth="1"/>
    <col min="8" max="8" width="9.85546875" bestFit="1" customWidth="1"/>
    <col min="9" max="9" width="19.85546875" bestFit="1" customWidth="1"/>
    <col min="10" max="10" width="18.85546875" bestFit="1" customWidth="1"/>
    <col min="11" max="11" width="11.85546875" bestFit="1" customWidth="1"/>
    <col min="12" max="12" width="12.5703125" bestFit="1" customWidth="1"/>
    <col min="13" max="13" width="16.140625" bestFit="1" customWidth="1"/>
    <col min="14" max="14" width="16.85546875" bestFit="1" customWidth="1"/>
    <col min="15" max="15" width="12.7109375" bestFit="1" customWidth="1"/>
    <col min="16" max="16" width="11.85546875" bestFit="1" customWidth="1"/>
    <col min="17" max="17" width="10.85546875" bestFit="1" customWidth="1"/>
    <col min="18" max="18" width="12.28515625" bestFit="1" customWidth="1"/>
    <col min="19" max="19" width="27.85546875" bestFit="1" customWidth="1"/>
    <col min="20" max="20" width="13.5703125" bestFit="1" customWidth="1"/>
    <col min="21" max="21" width="23.140625" bestFit="1" customWidth="1"/>
    <col min="22" max="22" width="13.28515625" bestFit="1" customWidth="1"/>
    <col min="23" max="23" width="24" bestFit="1" customWidth="1"/>
    <col min="24" max="24" width="25.5703125" bestFit="1" customWidth="1"/>
    <col min="25" max="25" width="24.5703125" bestFit="1" customWidth="1"/>
    <col min="26" max="26" width="29.140625" bestFit="1" customWidth="1"/>
    <col min="27" max="27" width="23.5703125" bestFit="1" customWidth="1"/>
    <col min="28" max="28" width="20.7109375" bestFit="1" customWidth="1"/>
    <col min="29" max="29" width="18" bestFit="1" customWidth="1"/>
    <col min="30" max="30" width="9.57031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53</v>
      </c>
      <c r="AC1" s="1" t="s">
        <v>54</v>
      </c>
      <c r="AD1" s="1" t="s">
        <v>55</v>
      </c>
      <c r="AE1" s="1" t="s">
        <v>56</v>
      </c>
    </row>
    <row r="2" spans="1:31" x14ac:dyDescent="0.25">
      <c r="A2">
        <v>62669</v>
      </c>
      <c r="B2" s="2">
        <v>43585</v>
      </c>
      <c r="C2" t="s">
        <v>27</v>
      </c>
      <c r="D2" s="2">
        <v>43560</v>
      </c>
      <c r="E2" t="s">
        <v>28</v>
      </c>
      <c r="F2" s="3">
        <v>1</v>
      </c>
      <c r="G2" t="s">
        <v>30</v>
      </c>
      <c r="H2" s="2">
        <v>30192</v>
      </c>
      <c r="I2" t="s">
        <v>32</v>
      </c>
      <c r="J2" t="s">
        <v>34</v>
      </c>
      <c r="K2" t="s">
        <v>36</v>
      </c>
      <c r="L2" t="s">
        <v>38</v>
      </c>
      <c r="M2" t="s">
        <v>40</v>
      </c>
      <c r="N2" t="s">
        <v>28</v>
      </c>
      <c r="O2">
        <v>7060355587</v>
      </c>
      <c r="P2" t="s">
        <v>42</v>
      </c>
      <c r="Q2" t="s">
        <v>44</v>
      </c>
      <c r="R2" t="s">
        <v>45</v>
      </c>
      <c r="S2" t="s">
        <v>47</v>
      </c>
      <c r="T2" t="s">
        <v>49</v>
      </c>
      <c r="U2" t="s">
        <v>51</v>
      </c>
      <c r="V2">
        <v>81800</v>
      </c>
      <c r="W2">
        <v>32720</v>
      </c>
      <c r="X2">
        <v>6817</v>
      </c>
      <c r="Y2">
        <v>32720</v>
      </c>
      <c r="Z2">
        <v>2000</v>
      </c>
      <c r="AA2">
        <v>7800</v>
      </c>
      <c r="AB2">
        <f>ROUND(V2*12%,0)</f>
        <v>9816</v>
      </c>
      <c r="AC2">
        <f>ROUND(V2*15%,0)</f>
        <v>12270</v>
      </c>
      <c r="AD2">
        <f>ROUND(V2*8.33%,0)</f>
        <v>6814</v>
      </c>
      <c r="AE2">
        <f>SUM(V2:AD2)</f>
        <v>192757</v>
      </c>
    </row>
    <row r="3" spans="1:31" x14ac:dyDescent="0.25">
      <c r="A3">
        <v>63475</v>
      </c>
      <c r="B3" s="2">
        <v>43585</v>
      </c>
      <c r="C3" t="s">
        <v>27</v>
      </c>
      <c r="D3" s="2">
        <v>43549</v>
      </c>
      <c r="E3" t="s">
        <v>29</v>
      </c>
      <c r="F3" s="3">
        <v>1</v>
      </c>
      <c r="G3" t="s">
        <v>31</v>
      </c>
      <c r="H3" s="2">
        <v>34744</v>
      </c>
      <c r="I3" t="s">
        <v>33</v>
      </c>
      <c r="J3" t="s">
        <v>35</v>
      </c>
      <c r="K3" t="s">
        <v>37</v>
      </c>
      <c r="L3" t="s">
        <v>39</v>
      </c>
      <c r="M3" t="s">
        <v>41</v>
      </c>
      <c r="N3" t="s">
        <v>29</v>
      </c>
      <c r="O3">
        <v>7060355525</v>
      </c>
      <c r="P3" t="s">
        <v>43</v>
      </c>
      <c r="Q3" t="s">
        <v>44</v>
      </c>
      <c r="R3" t="s">
        <v>46</v>
      </c>
      <c r="S3" t="s">
        <v>48</v>
      </c>
      <c r="T3" t="s">
        <v>50</v>
      </c>
      <c r="U3" t="s">
        <v>52</v>
      </c>
      <c r="V3">
        <v>22500</v>
      </c>
      <c r="W3">
        <v>9000</v>
      </c>
      <c r="X3">
        <v>1875</v>
      </c>
      <c r="Y3">
        <v>14830</v>
      </c>
      <c r="Z3">
        <v>2000</v>
      </c>
      <c r="AA3">
        <v>7800</v>
      </c>
      <c r="AB3">
        <f>ROUND(V3*12%,0)</f>
        <v>2700</v>
      </c>
      <c r="AC3">
        <f>ROUND(V3*15%,0)</f>
        <v>3375</v>
      </c>
      <c r="AD3">
        <f>ROUND(V3*8.33%,0)</f>
        <v>1874</v>
      </c>
      <c r="AE3">
        <f>SUM(V3:AD3)</f>
        <v>65954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Shantanu Mukhopadhyay</cp:lastModifiedBy>
  <dcterms:created xsi:type="dcterms:W3CDTF">2019-04-29T10:42:32Z</dcterms:created>
  <dcterms:modified xsi:type="dcterms:W3CDTF">2019-04-29T13:01:24Z</dcterms:modified>
</cp:coreProperties>
</file>