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Vishal Borse\Desktop\"/>
    </mc:Choice>
  </mc:AlternateContent>
  <xr:revisionPtr revIDLastSave="0" documentId="13_ncr:1_{02998B9E-1D03-4742-8F1A-7DC360544CA9}" xr6:coauthVersionLast="47" xr6:coauthVersionMax="47" xr10:uidLastSave="{00000000-0000-0000-0000-000000000000}"/>
  <bookViews>
    <workbookView xWindow="-108" yWindow="-108" windowWidth="23256" windowHeight="13896" activeTab="3" xr2:uid="{00000000-000D-0000-FFFF-FFFF00000000}"/>
  </bookViews>
  <sheets>
    <sheet name="Swiggy Dataset" sheetId="1" r:id="rId1"/>
    <sheet name="Pivot Table Report" sheetId="2" r:id="rId2"/>
    <sheet name="Trial Db" sheetId="3" r:id="rId3"/>
    <sheet name="Main Dashboard" sheetId="5" r:id="rId4"/>
  </sheets>
  <definedNames>
    <definedName name="NativeTimeline_Delivery_DateTime">#N/A</definedName>
    <definedName name="NativeTimeline_Order_DateTime">#N/A</definedName>
    <definedName name="Slicer_City">#N/A</definedName>
    <definedName name="Slicer_Order_St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 i="3" l="1"/>
  <c r="Y3" i="3"/>
  <c r="S3" i="3"/>
  <c r="M3" i="3"/>
</calcChain>
</file>

<file path=xl/sharedStrings.xml><?xml version="1.0" encoding="utf-8"?>
<sst xmlns="http://schemas.openxmlformats.org/spreadsheetml/2006/main" count="2820" uniqueCount="502">
  <si>
    <t>Order_ID</t>
  </si>
  <si>
    <t>Restaurant_Name</t>
  </si>
  <si>
    <t>Item_Name</t>
  </si>
  <si>
    <t>Quantity</t>
  </si>
  <si>
    <t>Price_Per_Item</t>
  </si>
  <si>
    <t>Total_Price</t>
  </si>
  <si>
    <t>Order_DateTime</t>
  </si>
  <si>
    <t>City</t>
  </si>
  <si>
    <t>Payment_Method</t>
  </si>
  <si>
    <t>Order_Status</t>
  </si>
  <si>
    <t>Delivery_DateTime</t>
  </si>
  <si>
    <t>O1001</t>
  </si>
  <si>
    <t>Biryani Bazaar</t>
  </si>
  <si>
    <t>Chicken Biryani</t>
  </si>
  <si>
    <t>Pune</t>
  </si>
  <si>
    <t>UPI</t>
  </si>
  <si>
    <t>Delivered</t>
  </si>
  <si>
    <t>O1002</t>
  </si>
  <si>
    <t>Café Mocha</t>
  </si>
  <si>
    <t>Iced Latte</t>
  </si>
  <si>
    <t>Mumbai</t>
  </si>
  <si>
    <t>Credit Card</t>
  </si>
  <si>
    <t>Out for Delivery</t>
  </si>
  <si>
    <t>O1003</t>
  </si>
  <si>
    <t>Pizza Palace</t>
  </si>
  <si>
    <t>Veg Pizza</t>
  </si>
  <si>
    <t>Delhi</t>
  </si>
  <si>
    <t>Cash on Delivery</t>
  </si>
  <si>
    <t>Preparing</t>
  </si>
  <si>
    <t>O1004</t>
  </si>
  <si>
    <t>Burger Hub</t>
  </si>
  <si>
    <t>Veg Burger</t>
  </si>
  <si>
    <t>Chennai</t>
  </si>
  <si>
    <t>Debit Card</t>
  </si>
  <si>
    <t>Cancelled</t>
  </si>
  <si>
    <t>O1005</t>
  </si>
  <si>
    <t>Sushi Express</t>
  </si>
  <si>
    <t>California Roll</t>
  </si>
  <si>
    <t>Hyderabad</t>
  </si>
  <si>
    <t>O1006</t>
  </si>
  <si>
    <t>Tandoori Tales</t>
  </si>
  <si>
    <t>Paneer Tikka</t>
  </si>
  <si>
    <t>O1007</t>
  </si>
  <si>
    <t>Dessert Den</t>
  </si>
  <si>
    <t>Choco Lava Cake</t>
  </si>
  <si>
    <t>Bengaluru</t>
  </si>
  <si>
    <t>O1008</t>
  </si>
  <si>
    <t>Healthy Bowl</t>
  </si>
  <si>
    <t>Caesar Salad</t>
  </si>
  <si>
    <t>O1009</t>
  </si>
  <si>
    <t>Pasta Point</t>
  </si>
  <si>
    <t>Pasta Alfredo</t>
  </si>
  <si>
    <t>Kolkata</t>
  </si>
  <si>
    <t>O1010</t>
  </si>
  <si>
    <t>Street Foodie</t>
  </si>
  <si>
    <t>Spring Rolls</t>
  </si>
  <si>
    <t>O1011</t>
  </si>
  <si>
    <t>Ahmedabad</t>
  </si>
  <si>
    <t>O1012</t>
  </si>
  <si>
    <t>Pepperoni Pizza</t>
  </si>
  <si>
    <t>O1013</t>
  </si>
  <si>
    <t>Cheeseburger</t>
  </si>
  <si>
    <t>O1014</t>
  </si>
  <si>
    <t>O1015</t>
  </si>
  <si>
    <t>O1016</t>
  </si>
  <si>
    <t>O1017</t>
  </si>
  <si>
    <t>O1018</t>
  </si>
  <si>
    <t>O1019</t>
  </si>
  <si>
    <t>O1020</t>
  </si>
  <si>
    <t>O1101</t>
  </si>
  <si>
    <t>O1102</t>
  </si>
  <si>
    <t>O1103</t>
  </si>
  <si>
    <t>O1104</t>
  </si>
  <si>
    <t>O1105</t>
  </si>
  <si>
    <t>O1106</t>
  </si>
  <si>
    <t>O1107</t>
  </si>
  <si>
    <t>O1108</t>
  </si>
  <si>
    <t>O1109</t>
  </si>
  <si>
    <t>O1110</t>
  </si>
  <si>
    <t>O1111</t>
  </si>
  <si>
    <t>O1112</t>
  </si>
  <si>
    <t>O1113</t>
  </si>
  <si>
    <t>O1114</t>
  </si>
  <si>
    <t>O1115</t>
  </si>
  <si>
    <t>O1116</t>
  </si>
  <si>
    <t>O1117</t>
  </si>
  <si>
    <t>O1118</t>
  </si>
  <si>
    <t>O1119</t>
  </si>
  <si>
    <t>O1120</t>
  </si>
  <si>
    <t>O1121</t>
  </si>
  <si>
    <t>O1122</t>
  </si>
  <si>
    <t>O1123</t>
  </si>
  <si>
    <t>O1124</t>
  </si>
  <si>
    <t>O1125</t>
  </si>
  <si>
    <t>O1126</t>
  </si>
  <si>
    <t>O1127</t>
  </si>
  <si>
    <t>O1128</t>
  </si>
  <si>
    <t>O1129</t>
  </si>
  <si>
    <t>O1130</t>
  </si>
  <si>
    <t>O1131</t>
  </si>
  <si>
    <t>O1132</t>
  </si>
  <si>
    <t>O1133</t>
  </si>
  <si>
    <t>O1134</t>
  </si>
  <si>
    <t>O1135</t>
  </si>
  <si>
    <t>O1136</t>
  </si>
  <si>
    <t>O1137</t>
  </si>
  <si>
    <t>O1138</t>
  </si>
  <si>
    <t>O1139</t>
  </si>
  <si>
    <t>O1140</t>
  </si>
  <si>
    <t>O1141</t>
  </si>
  <si>
    <t>O1142</t>
  </si>
  <si>
    <t>O1143</t>
  </si>
  <si>
    <t>O1144</t>
  </si>
  <si>
    <t>O1145</t>
  </si>
  <si>
    <t>O1146</t>
  </si>
  <si>
    <t>O1147</t>
  </si>
  <si>
    <t>O1148</t>
  </si>
  <si>
    <t>O1149</t>
  </si>
  <si>
    <t>O1150</t>
  </si>
  <si>
    <t>O1151</t>
  </si>
  <si>
    <t>O1152</t>
  </si>
  <si>
    <t>O1153</t>
  </si>
  <si>
    <t>O1154</t>
  </si>
  <si>
    <t>O1155</t>
  </si>
  <si>
    <t>O1156</t>
  </si>
  <si>
    <t>O1157</t>
  </si>
  <si>
    <t>O1158</t>
  </si>
  <si>
    <t>O1159</t>
  </si>
  <si>
    <t>O1160</t>
  </si>
  <si>
    <t>O1161</t>
  </si>
  <si>
    <t>O1162</t>
  </si>
  <si>
    <t>O1163</t>
  </si>
  <si>
    <t>O1164</t>
  </si>
  <si>
    <t>O1165</t>
  </si>
  <si>
    <t>O1166</t>
  </si>
  <si>
    <t>O1167</t>
  </si>
  <si>
    <t>O1168</t>
  </si>
  <si>
    <t>O1169</t>
  </si>
  <si>
    <t>O1170</t>
  </si>
  <si>
    <t>O1171</t>
  </si>
  <si>
    <t>O1172</t>
  </si>
  <si>
    <t>O1173</t>
  </si>
  <si>
    <t>O1174</t>
  </si>
  <si>
    <t>O1175</t>
  </si>
  <si>
    <t>O1176</t>
  </si>
  <si>
    <t>O1177</t>
  </si>
  <si>
    <t>O1178</t>
  </si>
  <si>
    <t>O1179</t>
  </si>
  <si>
    <t>O1180</t>
  </si>
  <si>
    <t>O1181</t>
  </si>
  <si>
    <t>O1182</t>
  </si>
  <si>
    <t>O1183</t>
  </si>
  <si>
    <t>O1184</t>
  </si>
  <si>
    <t>O1185</t>
  </si>
  <si>
    <t>O1186</t>
  </si>
  <si>
    <t>O1187</t>
  </si>
  <si>
    <t>O1188</t>
  </si>
  <si>
    <t>O1189</t>
  </si>
  <si>
    <t>O1190</t>
  </si>
  <si>
    <t>O1191</t>
  </si>
  <si>
    <t>O1192</t>
  </si>
  <si>
    <t>O1193</t>
  </si>
  <si>
    <t>O1194</t>
  </si>
  <si>
    <t>O1195</t>
  </si>
  <si>
    <t>O1196</t>
  </si>
  <si>
    <t>O1197</t>
  </si>
  <si>
    <t>O1198</t>
  </si>
  <si>
    <t>O1199</t>
  </si>
  <si>
    <t>O1200</t>
  </si>
  <si>
    <t>O1201</t>
  </si>
  <si>
    <t>O1202</t>
  </si>
  <si>
    <t>O1203</t>
  </si>
  <si>
    <t>O1204</t>
  </si>
  <si>
    <t>O1205</t>
  </si>
  <si>
    <t>O1206</t>
  </si>
  <si>
    <t>O1207</t>
  </si>
  <si>
    <t>O1208</t>
  </si>
  <si>
    <t>O1209</t>
  </si>
  <si>
    <t>O1210</t>
  </si>
  <si>
    <t>O1211</t>
  </si>
  <si>
    <t>O1212</t>
  </si>
  <si>
    <t>O1213</t>
  </si>
  <si>
    <t>O1214</t>
  </si>
  <si>
    <t>O1215</t>
  </si>
  <si>
    <t>O1216</t>
  </si>
  <si>
    <t>O1217</t>
  </si>
  <si>
    <t>O1218</t>
  </si>
  <si>
    <t>O1219</t>
  </si>
  <si>
    <t>O1220</t>
  </si>
  <si>
    <t>O1221</t>
  </si>
  <si>
    <t>O1222</t>
  </si>
  <si>
    <t>O1223</t>
  </si>
  <si>
    <t>O1224</t>
  </si>
  <si>
    <t>O1225</t>
  </si>
  <si>
    <t>O1226</t>
  </si>
  <si>
    <t>O1227</t>
  </si>
  <si>
    <t>O1228</t>
  </si>
  <si>
    <t>O1229</t>
  </si>
  <si>
    <t>O1230</t>
  </si>
  <si>
    <t>O1231</t>
  </si>
  <si>
    <t>O1232</t>
  </si>
  <si>
    <t>O1233</t>
  </si>
  <si>
    <t>O1234</t>
  </si>
  <si>
    <t>O1235</t>
  </si>
  <si>
    <t>O1236</t>
  </si>
  <si>
    <t>O1237</t>
  </si>
  <si>
    <t>O1238</t>
  </si>
  <si>
    <t>O1239</t>
  </si>
  <si>
    <t>O1240</t>
  </si>
  <si>
    <t>O1241</t>
  </si>
  <si>
    <t>O1242</t>
  </si>
  <si>
    <t>O1243</t>
  </si>
  <si>
    <t>O1244</t>
  </si>
  <si>
    <t>O1245</t>
  </si>
  <si>
    <t>O1246</t>
  </si>
  <si>
    <t>O1247</t>
  </si>
  <si>
    <t>O1248</t>
  </si>
  <si>
    <t>O1249</t>
  </si>
  <si>
    <t>O1250</t>
  </si>
  <si>
    <t>O1251</t>
  </si>
  <si>
    <t>O1252</t>
  </si>
  <si>
    <t>O1253</t>
  </si>
  <si>
    <t>O1254</t>
  </si>
  <si>
    <t>O1255</t>
  </si>
  <si>
    <t>O1256</t>
  </si>
  <si>
    <t>O1257</t>
  </si>
  <si>
    <t>O1258</t>
  </si>
  <si>
    <t>O1259</t>
  </si>
  <si>
    <t>O1260</t>
  </si>
  <si>
    <t>O1261</t>
  </si>
  <si>
    <t>O1262</t>
  </si>
  <si>
    <t>O1263</t>
  </si>
  <si>
    <t>O1264</t>
  </si>
  <si>
    <t>O1265</t>
  </si>
  <si>
    <t>O1266</t>
  </si>
  <si>
    <t>O1267</t>
  </si>
  <si>
    <t>O1268</t>
  </si>
  <si>
    <t>O1269</t>
  </si>
  <si>
    <t>O1270</t>
  </si>
  <si>
    <t>O1021</t>
  </si>
  <si>
    <t>O1022</t>
  </si>
  <si>
    <t>O1023</t>
  </si>
  <si>
    <t>O1024</t>
  </si>
  <si>
    <t>O1025</t>
  </si>
  <si>
    <t>O1026</t>
  </si>
  <si>
    <t>O1027</t>
  </si>
  <si>
    <t>O1028</t>
  </si>
  <si>
    <t>O1029</t>
  </si>
  <si>
    <t>O1030</t>
  </si>
  <si>
    <t>O1031</t>
  </si>
  <si>
    <t>O1032</t>
  </si>
  <si>
    <t>O1033</t>
  </si>
  <si>
    <t>O1034</t>
  </si>
  <si>
    <t>O1035</t>
  </si>
  <si>
    <t>O1036</t>
  </si>
  <si>
    <t>O1037</t>
  </si>
  <si>
    <t>O1038</t>
  </si>
  <si>
    <t>O1039</t>
  </si>
  <si>
    <t>O1040</t>
  </si>
  <si>
    <t>O1041</t>
  </si>
  <si>
    <t>O1042</t>
  </si>
  <si>
    <t>O1043</t>
  </si>
  <si>
    <t>O1044</t>
  </si>
  <si>
    <t>O1045</t>
  </si>
  <si>
    <t>O1046</t>
  </si>
  <si>
    <t>O1047</t>
  </si>
  <si>
    <t>O1048</t>
  </si>
  <si>
    <t>O1049</t>
  </si>
  <si>
    <t>O1050</t>
  </si>
  <si>
    <t>O1051</t>
  </si>
  <si>
    <t>O1052</t>
  </si>
  <si>
    <t>O1053</t>
  </si>
  <si>
    <t>O1054</t>
  </si>
  <si>
    <t>O1055</t>
  </si>
  <si>
    <t>O1056</t>
  </si>
  <si>
    <t>O1057</t>
  </si>
  <si>
    <t>O1058</t>
  </si>
  <si>
    <t>O1059</t>
  </si>
  <si>
    <t>O1060</t>
  </si>
  <si>
    <t>O1061</t>
  </si>
  <si>
    <t>O1062</t>
  </si>
  <si>
    <t>O1063</t>
  </si>
  <si>
    <t>O1064</t>
  </si>
  <si>
    <t>O1065</t>
  </si>
  <si>
    <t>O1066</t>
  </si>
  <si>
    <t>O1067</t>
  </si>
  <si>
    <t>O1068</t>
  </si>
  <si>
    <t>O1069</t>
  </si>
  <si>
    <t>O1070</t>
  </si>
  <si>
    <t>O1071</t>
  </si>
  <si>
    <t>O1072</t>
  </si>
  <si>
    <t>O1073</t>
  </si>
  <si>
    <t>O1074</t>
  </si>
  <si>
    <t>O1075</t>
  </si>
  <si>
    <t>O1076</t>
  </si>
  <si>
    <t>O1077</t>
  </si>
  <si>
    <t>O1078</t>
  </si>
  <si>
    <t>O1079</t>
  </si>
  <si>
    <t>O1080</t>
  </si>
  <si>
    <t>O1081</t>
  </si>
  <si>
    <t>O1082</t>
  </si>
  <si>
    <t>O1083</t>
  </si>
  <si>
    <t>O1084</t>
  </si>
  <si>
    <t>O1085</t>
  </si>
  <si>
    <t>O1086</t>
  </si>
  <si>
    <t>O1087</t>
  </si>
  <si>
    <t>O1088</t>
  </si>
  <si>
    <t>O1089</t>
  </si>
  <si>
    <t>O1090</t>
  </si>
  <si>
    <t>O1301</t>
  </si>
  <si>
    <t>O1302</t>
  </si>
  <si>
    <t>O1303</t>
  </si>
  <si>
    <t>O1304</t>
  </si>
  <si>
    <t>O1305</t>
  </si>
  <si>
    <t>O1306</t>
  </si>
  <si>
    <t>O1307</t>
  </si>
  <si>
    <t>O1308</t>
  </si>
  <si>
    <t>O1309</t>
  </si>
  <si>
    <t>O1310</t>
  </si>
  <si>
    <t>O1311</t>
  </si>
  <si>
    <t>O1312</t>
  </si>
  <si>
    <t>O1313</t>
  </si>
  <si>
    <t>O1314</t>
  </si>
  <si>
    <t>O1315</t>
  </si>
  <si>
    <t>O1316</t>
  </si>
  <si>
    <t>O1317</t>
  </si>
  <si>
    <t>O1318</t>
  </si>
  <si>
    <t>O1319</t>
  </si>
  <si>
    <t>O1320</t>
  </si>
  <si>
    <t>O1401</t>
  </si>
  <si>
    <t>O1402</t>
  </si>
  <si>
    <t>O1403</t>
  </si>
  <si>
    <t>O1404</t>
  </si>
  <si>
    <t>O1405</t>
  </si>
  <si>
    <t>O1406</t>
  </si>
  <si>
    <t>O1407</t>
  </si>
  <si>
    <t>O1408</t>
  </si>
  <si>
    <t>O1409</t>
  </si>
  <si>
    <t>O1410</t>
  </si>
  <si>
    <t>O1411</t>
  </si>
  <si>
    <t>O1412</t>
  </si>
  <si>
    <t>O1413</t>
  </si>
  <si>
    <t>O1414</t>
  </si>
  <si>
    <t>O1415</t>
  </si>
  <si>
    <t>O1416</t>
  </si>
  <si>
    <t>O1417</t>
  </si>
  <si>
    <t>O1418</t>
  </si>
  <si>
    <t>O1419</t>
  </si>
  <si>
    <t>O1420</t>
  </si>
  <si>
    <t>O1421</t>
  </si>
  <si>
    <t>O1422</t>
  </si>
  <si>
    <t>O1423</t>
  </si>
  <si>
    <t>O1424</t>
  </si>
  <si>
    <t>O1425</t>
  </si>
  <si>
    <t>O1426</t>
  </si>
  <si>
    <t>O1427</t>
  </si>
  <si>
    <t>O1428</t>
  </si>
  <si>
    <t>O1429</t>
  </si>
  <si>
    <t>O1430</t>
  </si>
  <si>
    <t>O1431</t>
  </si>
  <si>
    <t>O1432</t>
  </si>
  <si>
    <t>O1433</t>
  </si>
  <si>
    <t>O1434</t>
  </si>
  <si>
    <t>O1435</t>
  </si>
  <si>
    <t>O1436</t>
  </si>
  <si>
    <t>O1437</t>
  </si>
  <si>
    <t>O1438</t>
  </si>
  <si>
    <t>O1439</t>
  </si>
  <si>
    <t>O1440</t>
  </si>
  <si>
    <t>O1441</t>
  </si>
  <si>
    <t>O1442</t>
  </si>
  <si>
    <t>O1443</t>
  </si>
  <si>
    <t>O1444</t>
  </si>
  <si>
    <t>O1445</t>
  </si>
  <si>
    <t>O1446</t>
  </si>
  <si>
    <t>O1447</t>
  </si>
  <si>
    <t>O1448</t>
  </si>
  <si>
    <t>O1449</t>
  </si>
  <si>
    <t>O1450</t>
  </si>
  <si>
    <t>O1451</t>
  </si>
  <si>
    <t>O1452</t>
  </si>
  <si>
    <t>O1453</t>
  </si>
  <si>
    <t>O1454</t>
  </si>
  <si>
    <t>O1455</t>
  </si>
  <si>
    <t>O1456</t>
  </si>
  <si>
    <t>O1457</t>
  </si>
  <si>
    <t>O1458</t>
  </si>
  <si>
    <t>O1459</t>
  </si>
  <si>
    <t>O1460</t>
  </si>
  <si>
    <t>O1461</t>
  </si>
  <si>
    <t>O1462</t>
  </si>
  <si>
    <t>O1463</t>
  </si>
  <si>
    <t>O1464</t>
  </si>
  <si>
    <t>O1465</t>
  </si>
  <si>
    <t>O1466</t>
  </si>
  <si>
    <t>O1467</t>
  </si>
  <si>
    <t>O1468</t>
  </si>
  <si>
    <t>O1469</t>
  </si>
  <si>
    <t>O1470</t>
  </si>
  <si>
    <t>O1471</t>
  </si>
  <si>
    <t>O1472</t>
  </si>
  <si>
    <t>O1473</t>
  </si>
  <si>
    <t>O1474</t>
  </si>
  <si>
    <t>O1475</t>
  </si>
  <si>
    <t>O1476</t>
  </si>
  <si>
    <t>O1477</t>
  </si>
  <si>
    <t>O1478</t>
  </si>
  <si>
    <t>O1479</t>
  </si>
  <si>
    <t>O1480</t>
  </si>
  <si>
    <t>O1481</t>
  </si>
  <si>
    <t>O1482</t>
  </si>
  <si>
    <t>O1483</t>
  </si>
  <si>
    <t>O1484</t>
  </si>
  <si>
    <t>O1485</t>
  </si>
  <si>
    <t>O1486</t>
  </si>
  <si>
    <t>O1487</t>
  </si>
  <si>
    <t>O1488</t>
  </si>
  <si>
    <t>O1489</t>
  </si>
  <si>
    <t>O1490</t>
  </si>
  <si>
    <t>O1491</t>
  </si>
  <si>
    <t>O1492</t>
  </si>
  <si>
    <t>O1493</t>
  </si>
  <si>
    <t>O1494</t>
  </si>
  <si>
    <t>O1495</t>
  </si>
  <si>
    <t>O1496</t>
  </si>
  <si>
    <t>O1497</t>
  </si>
  <si>
    <t>O1498</t>
  </si>
  <si>
    <t>O1499</t>
  </si>
  <si>
    <t>O1500</t>
  </si>
  <si>
    <t>O1501</t>
  </si>
  <si>
    <t>O1502</t>
  </si>
  <si>
    <t>O1503</t>
  </si>
  <si>
    <t>O1504</t>
  </si>
  <si>
    <t>O1505</t>
  </si>
  <si>
    <t>O1506</t>
  </si>
  <si>
    <t>O1507</t>
  </si>
  <si>
    <t>O1508</t>
  </si>
  <si>
    <t>O1509</t>
  </si>
  <si>
    <t>O1510</t>
  </si>
  <si>
    <t>O1511</t>
  </si>
  <si>
    <t>O1512</t>
  </si>
  <si>
    <t>O1513</t>
  </si>
  <si>
    <t>O1514</t>
  </si>
  <si>
    <t>O1515</t>
  </si>
  <si>
    <t>O1516</t>
  </si>
  <si>
    <t>O1517</t>
  </si>
  <si>
    <t>O1518</t>
  </si>
  <si>
    <t>O1519</t>
  </si>
  <si>
    <t>O1520</t>
  </si>
  <si>
    <t>O1521</t>
  </si>
  <si>
    <t>O1522</t>
  </si>
  <si>
    <t>O1523</t>
  </si>
  <si>
    <t>O1524</t>
  </si>
  <si>
    <t>O1525</t>
  </si>
  <si>
    <t>O1526</t>
  </si>
  <si>
    <t>O1527</t>
  </si>
  <si>
    <t>O1528</t>
  </si>
  <si>
    <t>O1529</t>
  </si>
  <si>
    <t>O1530</t>
  </si>
  <si>
    <t>O1531</t>
  </si>
  <si>
    <t>O1532</t>
  </si>
  <si>
    <t>O1533</t>
  </si>
  <si>
    <t>O1534</t>
  </si>
  <si>
    <t>O1535</t>
  </si>
  <si>
    <t>O1536</t>
  </si>
  <si>
    <t>O1537</t>
  </si>
  <si>
    <t>O1538</t>
  </si>
  <si>
    <t>O1539</t>
  </si>
  <si>
    <t>O1540</t>
  </si>
  <si>
    <t>O1541</t>
  </si>
  <si>
    <t>O1542</t>
  </si>
  <si>
    <t>O1543</t>
  </si>
  <si>
    <t>O1544</t>
  </si>
  <si>
    <t>O1545</t>
  </si>
  <si>
    <t>O1546</t>
  </si>
  <si>
    <t>O1547</t>
  </si>
  <si>
    <t>O1548</t>
  </si>
  <si>
    <t>O1549</t>
  </si>
  <si>
    <t>O1550</t>
  </si>
  <si>
    <t>O1551</t>
  </si>
  <si>
    <t>O1552</t>
  </si>
  <si>
    <t>O1553</t>
  </si>
  <si>
    <t>O1554</t>
  </si>
  <si>
    <t>O1555</t>
  </si>
  <si>
    <t>O1556</t>
  </si>
  <si>
    <t>O1557</t>
  </si>
  <si>
    <t>O1558</t>
  </si>
  <si>
    <t>O1559</t>
  </si>
  <si>
    <t>O1560</t>
  </si>
  <si>
    <t>Row Labels</t>
  </si>
  <si>
    <t>Grand Total</t>
  </si>
  <si>
    <t>Column Labels</t>
  </si>
  <si>
    <t>Sum of Total_Price</t>
  </si>
  <si>
    <t>Sum of Quantity</t>
  </si>
  <si>
    <t>Count of Total_Price</t>
  </si>
  <si>
    <t>TOTAL REVENUE</t>
  </si>
  <si>
    <t>AVERAGE ORDER VALUE</t>
  </si>
  <si>
    <t>TOTAL ORDERS</t>
  </si>
  <si>
    <t xml:space="preserve">    SWIGGY SALES DASHBOARD</t>
  </si>
  <si>
    <t>MAX ORDERED RESTURANT</t>
  </si>
  <si>
    <t>Count of Quantity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</si>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</sst>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8">
    <font>
      <sz val="11"/>
      <color theme="1"/>
      <name val="Trebuchet MS"/>
      <family val="2"/>
      <scheme val="minor"/>
    </font>
    <font>
      <b/>
      <sz val="11"/>
      <color theme="1"/>
      <name val="Trebuchet MS"/>
      <family val="2"/>
      <scheme val="minor"/>
    </font>
    <font>
      <sz val="10"/>
      <color theme="1"/>
      <name val="Arial Unicode MS"/>
    </font>
    <font>
      <b/>
      <sz val="20"/>
      <color theme="4" tint="-0.499984740745262"/>
      <name val="Times New Roman"/>
      <family val="1"/>
    </font>
    <font>
      <b/>
      <sz val="16"/>
      <color theme="4" tint="-0.499984740745262"/>
      <name val="Times New Roman"/>
      <family val="1"/>
    </font>
    <font>
      <b/>
      <sz val="28"/>
      <color theme="4" tint="-0.499984740745262"/>
      <name val="Times New Roman"/>
      <family val="1"/>
    </font>
    <font>
      <b/>
      <sz val="22"/>
      <color theme="4" tint="-0.499984740745262"/>
      <name val="Times New Roman"/>
      <family val="1"/>
    </font>
    <font>
      <b/>
      <sz val="18"/>
      <color theme="4" tint="-0.499984740745262"/>
      <name val="Times New Roman"/>
      <family val="1"/>
    </font>
  </fonts>
  <fills count="5">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xf numFmtId="0" fontId="2" fillId="0" borderId="0" xfId="0" applyFont="1" applyAlignment="1">
      <alignment vertical="center"/>
    </xf>
    <xf numFmtId="0" fontId="0" fillId="0" borderId="0" xfId="0" pivotButton="1"/>
    <xf numFmtId="0" fontId="0" fillId="0" borderId="0" xfId="0" applyAlignment="1">
      <alignment horizontal="left"/>
    </xf>
    <xf numFmtId="0" fontId="3" fillId="2" borderId="0" xfId="0" applyFont="1" applyFill="1" applyAlignment="1">
      <alignment vertical="center"/>
    </xf>
    <xf numFmtId="0" fontId="0" fillId="2" borderId="0" xfId="0" applyFill="1"/>
    <xf numFmtId="0" fontId="0" fillId="4" borderId="0" xfId="0" applyFill="1"/>
    <xf numFmtId="0" fontId="4" fillId="4" borderId="0" xfId="0" applyFont="1" applyFill="1" applyAlignment="1">
      <alignment horizontal="center" vertical="center"/>
    </xf>
    <xf numFmtId="0" fontId="5" fillId="3" borderId="1" xfId="0" applyFont="1" applyFill="1" applyBorder="1" applyAlignment="1">
      <alignment horizontal="center" vertical="center"/>
    </xf>
    <xf numFmtId="164" fontId="3" fillId="4" borderId="1" xfId="0" applyNumberFormat="1" applyFont="1" applyFill="1" applyBorder="1" applyAlignment="1">
      <alignment horizontal="center" vertical="center"/>
    </xf>
    <xf numFmtId="164" fontId="6" fillId="4"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7" xfId="0" applyFont="1" applyFill="1" applyBorder="1" applyAlignment="1">
      <alignment horizontal="center" vertical="center"/>
    </xf>
  </cellXfs>
  <cellStyles count="1">
    <cellStyle name="Normal" xfId="0" builtinId="0"/>
  </cellStyles>
  <dxfs count="13">
    <dxf>
      <numFmt numFmtId="165" formatCode="dd/mm/yyyy\ hh:mm"/>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5" formatCode="dd/mm/yyyy\ hh:mm"/>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Trebuchet MS"/>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Restaurant and Item wise sum of Total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Report'!$B$2:$B$3</c:f>
              <c:strCache>
                <c:ptCount val="1"/>
                <c:pt idx="0">
                  <c:v>Caesar Salad</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Report'!$B$4:$B$14</c:f>
              <c:numCache>
                <c:formatCode>General</c:formatCode>
                <c:ptCount val="10"/>
                <c:pt idx="4">
                  <c:v>31521.100000000006</c:v>
                </c:pt>
              </c:numCache>
            </c:numRef>
          </c:val>
          <c:extLst>
            <c:ext xmlns:c16="http://schemas.microsoft.com/office/drawing/2014/chart" uri="{C3380CC4-5D6E-409C-BE32-E72D297353CC}">
              <c16:uniqueId val="{00000000-92ED-4B35-83DD-08C985E46B62}"/>
            </c:ext>
          </c:extLst>
        </c:ser>
        <c:ser>
          <c:idx val="1"/>
          <c:order val="1"/>
          <c:tx>
            <c:strRef>
              <c:f>'Pivot Table Report'!$C$2:$C$3</c:f>
              <c:strCache>
                <c:ptCount val="1"/>
                <c:pt idx="0">
                  <c:v>California Roll</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Report'!$C$4:$C$14</c:f>
              <c:numCache>
                <c:formatCode>General</c:formatCode>
                <c:ptCount val="10"/>
                <c:pt idx="8">
                  <c:v>49624.62999999999</c:v>
                </c:pt>
              </c:numCache>
            </c:numRef>
          </c:val>
          <c:extLst>
            <c:ext xmlns:c16="http://schemas.microsoft.com/office/drawing/2014/chart" uri="{C3380CC4-5D6E-409C-BE32-E72D297353CC}">
              <c16:uniqueId val="{00000001-92ED-4B35-83DD-08C985E46B62}"/>
            </c:ext>
          </c:extLst>
        </c:ser>
        <c:ser>
          <c:idx val="2"/>
          <c:order val="2"/>
          <c:tx>
            <c:strRef>
              <c:f>'Pivot Table Report'!$D$2:$D$3</c:f>
              <c:strCache>
                <c:ptCount val="1"/>
                <c:pt idx="0">
                  <c:v>Cheeseburger</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Report'!$D$4:$D$14</c:f>
              <c:numCache>
                <c:formatCode>General</c:formatCode>
                <c:ptCount val="10"/>
                <c:pt idx="1">
                  <c:v>8185.5199999999986</c:v>
                </c:pt>
              </c:numCache>
            </c:numRef>
          </c:val>
          <c:extLst>
            <c:ext xmlns:c16="http://schemas.microsoft.com/office/drawing/2014/chart" uri="{C3380CC4-5D6E-409C-BE32-E72D297353CC}">
              <c16:uniqueId val="{00000002-92ED-4B35-83DD-08C985E46B62}"/>
            </c:ext>
          </c:extLst>
        </c:ser>
        <c:ser>
          <c:idx val="3"/>
          <c:order val="3"/>
          <c:tx>
            <c:strRef>
              <c:f>'Pivot Table Report'!$E$2:$E$3</c:f>
              <c:strCache>
                <c:ptCount val="1"/>
                <c:pt idx="0">
                  <c:v>Chicken Biryani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Report'!$E$4:$E$14</c:f>
              <c:numCache>
                <c:formatCode>General</c:formatCode>
                <c:ptCount val="10"/>
                <c:pt idx="0">
                  <c:v>53587.26999999999</c:v>
                </c:pt>
              </c:numCache>
            </c:numRef>
          </c:val>
          <c:extLst>
            <c:ext xmlns:c16="http://schemas.microsoft.com/office/drawing/2014/chart" uri="{C3380CC4-5D6E-409C-BE32-E72D297353CC}">
              <c16:uniqueId val="{00000000-478C-4499-8892-311752E2CF3C}"/>
            </c:ext>
          </c:extLst>
        </c:ser>
        <c:ser>
          <c:idx val="4"/>
          <c:order val="4"/>
          <c:tx>
            <c:strRef>
              <c:f>'Pivot Table Report'!$F$2:$F$3</c:f>
              <c:strCache>
                <c:ptCount val="1"/>
                <c:pt idx="0">
                  <c:v>Choco Lava Cake</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Report'!$F$4:$F$14</c:f>
              <c:numCache>
                <c:formatCode>General</c:formatCode>
                <c:ptCount val="10"/>
                <c:pt idx="3">
                  <c:v>20863.87</c:v>
                </c:pt>
              </c:numCache>
            </c:numRef>
          </c:val>
          <c:extLst>
            <c:ext xmlns:c16="http://schemas.microsoft.com/office/drawing/2014/chart" uri="{C3380CC4-5D6E-409C-BE32-E72D297353CC}">
              <c16:uniqueId val="{00000001-478C-4499-8892-311752E2CF3C}"/>
            </c:ext>
          </c:extLst>
        </c:ser>
        <c:ser>
          <c:idx val="5"/>
          <c:order val="5"/>
          <c:tx>
            <c:strRef>
              <c:f>'Pivot Table Report'!$G$2:$G$3</c:f>
              <c:strCache>
                <c:ptCount val="1"/>
                <c:pt idx="0">
                  <c:v>Iced Latte</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Report'!$G$4:$G$14</c:f>
              <c:numCache>
                <c:formatCode>General</c:formatCode>
                <c:ptCount val="10"/>
                <c:pt idx="2">
                  <c:v>22519.28999999999</c:v>
                </c:pt>
              </c:numCache>
            </c:numRef>
          </c:val>
          <c:extLst>
            <c:ext xmlns:c16="http://schemas.microsoft.com/office/drawing/2014/chart" uri="{C3380CC4-5D6E-409C-BE32-E72D297353CC}">
              <c16:uniqueId val="{00000000-6077-45C6-8ABC-291C9E21906D}"/>
            </c:ext>
          </c:extLst>
        </c:ser>
        <c:ser>
          <c:idx val="6"/>
          <c:order val="6"/>
          <c:tx>
            <c:strRef>
              <c:f>'Pivot Table Report'!$H$2:$H$3</c:f>
              <c:strCache>
                <c:ptCount val="1"/>
                <c:pt idx="0">
                  <c:v>Paneer Tikka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Report'!$H$4:$H$14</c:f>
              <c:numCache>
                <c:formatCode>General</c:formatCode>
                <c:ptCount val="10"/>
                <c:pt idx="9">
                  <c:v>29949.30000000001</c:v>
                </c:pt>
              </c:numCache>
            </c:numRef>
          </c:val>
          <c:extLst>
            <c:ext xmlns:c16="http://schemas.microsoft.com/office/drawing/2014/chart" uri="{C3380CC4-5D6E-409C-BE32-E72D297353CC}">
              <c16:uniqueId val="{00000001-6077-45C6-8ABC-291C9E21906D}"/>
            </c:ext>
          </c:extLst>
        </c:ser>
        <c:ser>
          <c:idx val="7"/>
          <c:order val="7"/>
          <c:tx>
            <c:strRef>
              <c:f>'Pivot Table Report'!$I$2:$I$3</c:f>
              <c:strCache>
                <c:ptCount val="1"/>
                <c:pt idx="0">
                  <c:v>Pasta Alfredo</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Report'!$I$4:$I$14</c:f>
              <c:numCache>
                <c:formatCode>General</c:formatCode>
                <c:ptCount val="10"/>
                <c:pt idx="5">
                  <c:v>47293.619999999974</c:v>
                </c:pt>
              </c:numCache>
            </c:numRef>
          </c:val>
          <c:extLst>
            <c:ext xmlns:c16="http://schemas.microsoft.com/office/drawing/2014/chart" uri="{C3380CC4-5D6E-409C-BE32-E72D297353CC}">
              <c16:uniqueId val="{00000002-6077-45C6-8ABC-291C9E21906D}"/>
            </c:ext>
          </c:extLst>
        </c:ser>
        <c:ser>
          <c:idx val="8"/>
          <c:order val="8"/>
          <c:tx>
            <c:strRef>
              <c:f>'Pivot Table Report'!$J$2:$J$3</c:f>
              <c:strCache>
                <c:ptCount val="1"/>
                <c:pt idx="0">
                  <c:v>Pepperoni Pizza</c:v>
                </c:pt>
              </c:strCache>
            </c:strRef>
          </c:tx>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Report'!$J$4:$J$14</c:f>
              <c:numCache>
                <c:formatCode>General</c:formatCode>
                <c:ptCount val="10"/>
                <c:pt idx="6">
                  <c:v>28725.439999999995</c:v>
                </c:pt>
              </c:numCache>
            </c:numRef>
          </c:val>
          <c:extLst>
            <c:ext xmlns:c16="http://schemas.microsoft.com/office/drawing/2014/chart" uri="{C3380CC4-5D6E-409C-BE32-E72D297353CC}">
              <c16:uniqueId val="{00000003-6077-45C6-8ABC-291C9E21906D}"/>
            </c:ext>
          </c:extLst>
        </c:ser>
        <c:ser>
          <c:idx val="9"/>
          <c:order val="9"/>
          <c:tx>
            <c:strRef>
              <c:f>'Pivot Table Report'!$K$2:$K$3</c:f>
              <c:strCache>
                <c:ptCount val="1"/>
                <c:pt idx="0">
                  <c:v>Spring Rolls</c:v>
                </c:pt>
              </c:strCache>
            </c:strRef>
          </c:tx>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Report'!$K$4:$K$14</c:f>
              <c:numCache>
                <c:formatCode>General</c:formatCode>
                <c:ptCount val="10"/>
                <c:pt idx="7">
                  <c:v>23243.590000000007</c:v>
                </c:pt>
              </c:numCache>
            </c:numRef>
          </c:val>
          <c:extLst>
            <c:ext xmlns:c16="http://schemas.microsoft.com/office/drawing/2014/chart" uri="{C3380CC4-5D6E-409C-BE32-E72D297353CC}">
              <c16:uniqueId val="{00000004-6077-45C6-8ABC-291C9E21906D}"/>
            </c:ext>
          </c:extLst>
        </c:ser>
        <c:ser>
          <c:idx val="10"/>
          <c:order val="10"/>
          <c:tx>
            <c:strRef>
              <c:f>'Pivot Table Report'!$L$2:$L$3</c:f>
              <c:strCache>
                <c:ptCount val="1"/>
                <c:pt idx="0">
                  <c:v>Veg Burger</c:v>
                </c:pt>
              </c:strCache>
            </c:strRef>
          </c:tx>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Report'!$L$4:$L$14</c:f>
              <c:numCache>
                <c:formatCode>General</c:formatCode>
                <c:ptCount val="10"/>
                <c:pt idx="1">
                  <c:v>11713.890000000003</c:v>
                </c:pt>
              </c:numCache>
            </c:numRef>
          </c:val>
          <c:extLst>
            <c:ext xmlns:c16="http://schemas.microsoft.com/office/drawing/2014/chart" uri="{C3380CC4-5D6E-409C-BE32-E72D297353CC}">
              <c16:uniqueId val="{00000005-6077-45C6-8ABC-291C9E21906D}"/>
            </c:ext>
          </c:extLst>
        </c:ser>
        <c:ser>
          <c:idx val="11"/>
          <c:order val="11"/>
          <c:tx>
            <c:strRef>
              <c:f>'Pivot Table Report'!$M$2:$M$3</c:f>
              <c:strCache>
                <c:ptCount val="1"/>
                <c:pt idx="0">
                  <c:v>Veg Pizza</c:v>
                </c:pt>
              </c:strCache>
            </c:strRef>
          </c:tx>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Report'!$M$4:$M$14</c:f>
              <c:numCache>
                <c:formatCode>General</c:formatCode>
                <c:ptCount val="10"/>
                <c:pt idx="6">
                  <c:v>19299.519999999993</c:v>
                </c:pt>
              </c:numCache>
            </c:numRef>
          </c:val>
          <c:extLst>
            <c:ext xmlns:c16="http://schemas.microsoft.com/office/drawing/2014/chart" uri="{C3380CC4-5D6E-409C-BE32-E72D297353CC}">
              <c16:uniqueId val="{00000006-6077-45C6-8ABC-291C9E21906D}"/>
            </c:ext>
          </c:extLst>
        </c:ser>
        <c:dLbls>
          <c:showLegendKey val="0"/>
          <c:showVal val="0"/>
          <c:showCatName val="0"/>
          <c:showSerName val="0"/>
          <c:showPercent val="0"/>
          <c:showBubbleSize val="0"/>
        </c:dLbls>
        <c:gapWidth val="150"/>
        <c:shape val="box"/>
        <c:axId val="451237168"/>
        <c:axId val="451240528"/>
        <c:axId val="0"/>
      </c:bar3DChart>
      <c:catAx>
        <c:axId val="451237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240528"/>
        <c:crosses val="autoZero"/>
        <c:auto val="1"/>
        <c:lblAlgn val="ctr"/>
        <c:lblOffset val="100"/>
        <c:noMultiLvlLbl val="0"/>
      </c:catAx>
      <c:valAx>
        <c:axId val="45124052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23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Resturant</a:t>
            </a:r>
            <a:r>
              <a:rPr lang="en-US" baseline="0"/>
              <a:t> Wise Sales of Quantity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Report'!$B$30</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6CF-4DF3-A802-52AED4D5B20F}"/>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6CF-4DF3-A802-52AED4D5B20F}"/>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6CF-4DF3-A802-52AED4D5B20F}"/>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6CF-4DF3-A802-52AED4D5B20F}"/>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6CF-4DF3-A802-52AED4D5B20F}"/>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A6CF-4DF3-A802-52AED4D5B20F}"/>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A6CF-4DF3-A802-52AED4D5B20F}"/>
              </c:ext>
            </c:extLst>
          </c:dPt>
          <c:dPt>
            <c:idx val="7"/>
            <c:bubble3D val="0"/>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A6CF-4DF3-A802-52AED4D5B20F}"/>
              </c:ext>
            </c:extLst>
          </c:dPt>
          <c:dPt>
            <c:idx val="8"/>
            <c:bubble3D val="0"/>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A6CF-4DF3-A802-52AED4D5B20F}"/>
              </c:ext>
            </c:extLst>
          </c:dPt>
          <c:dPt>
            <c:idx val="9"/>
            <c:bubble3D val="0"/>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A6CF-4DF3-A802-52AED4D5B20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Report'!$A$31:$A$41</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Report'!$B$31:$B$41</c:f>
              <c:numCache>
                <c:formatCode>General</c:formatCode>
                <c:ptCount val="10"/>
                <c:pt idx="0">
                  <c:v>116</c:v>
                </c:pt>
                <c:pt idx="1">
                  <c:v>91</c:v>
                </c:pt>
                <c:pt idx="2">
                  <c:v>104</c:v>
                </c:pt>
                <c:pt idx="3">
                  <c:v>114</c:v>
                </c:pt>
                <c:pt idx="4">
                  <c:v>102</c:v>
                </c:pt>
                <c:pt idx="5">
                  <c:v>106</c:v>
                </c:pt>
                <c:pt idx="6">
                  <c:v>115</c:v>
                </c:pt>
                <c:pt idx="7">
                  <c:v>112</c:v>
                </c:pt>
                <c:pt idx="8">
                  <c:v>98</c:v>
                </c:pt>
                <c:pt idx="9">
                  <c:v>101</c:v>
                </c:pt>
              </c:numCache>
            </c:numRef>
          </c:val>
          <c:extLst>
            <c:ext xmlns:c16="http://schemas.microsoft.com/office/drawing/2014/chart" uri="{C3380CC4-5D6E-409C-BE32-E72D297353CC}">
              <c16:uniqueId val="{00000000-E2FC-4B7C-869B-3E97A1FFB4A4}"/>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Item Name Wise Sum of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Report'!$B$51</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BF8-4EF9-AD80-E9055D0ABD96}"/>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BF8-4EF9-AD80-E9055D0ABD96}"/>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BF8-4EF9-AD80-E9055D0ABD96}"/>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BF8-4EF9-AD80-E9055D0ABD96}"/>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BF8-4EF9-AD80-E9055D0ABD96}"/>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BF8-4EF9-AD80-E9055D0ABD96}"/>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5BF8-4EF9-AD80-E9055D0ABD96}"/>
              </c:ext>
            </c:extLst>
          </c:dPt>
          <c:dPt>
            <c:idx val="7"/>
            <c:bubble3D val="0"/>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5BF8-4EF9-AD80-E9055D0ABD96}"/>
              </c:ext>
            </c:extLst>
          </c:dPt>
          <c:dPt>
            <c:idx val="8"/>
            <c:bubble3D val="0"/>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5BF8-4EF9-AD80-E9055D0ABD96}"/>
              </c:ext>
            </c:extLst>
          </c:dPt>
          <c:dPt>
            <c:idx val="9"/>
            <c:bubble3D val="0"/>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5BF8-4EF9-AD80-E9055D0ABD96}"/>
              </c:ext>
            </c:extLst>
          </c:dPt>
          <c:dPt>
            <c:idx val="10"/>
            <c:bubble3D val="0"/>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5BF8-4EF9-AD80-E9055D0ABD96}"/>
              </c:ext>
            </c:extLst>
          </c:dPt>
          <c:dPt>
            <c:idx val="11"/>
            <c:bubble3D val="0"/>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5BF8-4EF9-AD80-E9055D0ABD9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Report'!$A$52:$A$64</c:f>
              <c:strCache>
                <c:ptCount val="12"/>
                <c:pt idx="0">
                  <c:v>Caesar Salad</c:v>
                </c:pt>
                <c:pt idx="1">
                  <c:v>California Roll</c:v>
                </c:pt>
                <c:pt idx="2">
                  <c:v>Cheeseburger</c:v>
                </c:pt>
                <c:pt idx="3">
                  <c:v>Chicken Biryani</c:v>
                </c:pt>
                <c:pt idx="4">
                  <c:v>Choco Lava Cake</c:v>
                </c:pt>
                <c:pt idx="5">
                  <c:v>Iced Latte</c:v>
                </c:pt>
                <c:pt idx="6">
                  <c:v>Paneer Tikka</c:v>
                </c:pt>
                <c:pt idx="7">
                  <c:v>Pasta Alfredo</c:v>
                </c:pt>
                <c:pt idx="8">
                  <c:v>Pepperoni Pizza</c:v>
                </c:pt>
                <c:pt idx="9">
                  <c:v>Spring Rolls</c:v>
                </c:pt>
                <c:pt idx="10">
                  <c:v>Veg Burger</c:v>
                </c:pt>
                <c:pt idx="11">
                  <c:v>Veg Pizza</c:v>
                </c:pt>
              </c:strCache>
            </c:strRef>
          </c:cat>
          <c:val>
            <c:numRef>
              <c:f>'Pivot Table Report'!$B$52:$B$64</c:f>
              <c:numCache>
                <c:formatCode>General</c:formatCode>
                <c:ptCount val="12"/>
                <c:pt idx="0">
                  <c:v>31521.100000000006</c:v>
                </c:pt>
                <c:pt idx="1">
                  <c:v>49624.62999999999</c:v>
                </c:pt>
                <c:pt idx="2">
                  <c:v>8185.5199999999986</c:v>
                </c:pt>
                <c:pt idx="3">
                  <c:v>53587.26999999999</c:v>
                </c:pt>
                <c:pt idx="4">
                  <c:v>20863.87</c:v>
                </c:pt>
                <c:pt idx="5">
                  <c:v>22519.28999999999</c:v>
                </c:pt>
                <c:pt idx="6">
                  <c:v>29949.30000000001</c:v>
                </c:pt>
                <c:pt idx="7">
                  <c:v>47293.619999999974</c:v>
                </c:pt>
                <c:pt idx="8">
                  <c:v>28725.439999999995</c:v>
                </c:pt>
                <c:pt idx="9">
                  <c:v>23243.590000000007</c:v>
                </c:pt>
                <c:pt idx="10">
                  <c:v>11713.890000000003</c:v>
                </c:pt>
                <c:pt idx="11">
                  <c:v>19299.519999999993</c:v>
                </c:pt>
              </c:numCache>
            </c:numRef>
          </c:val>
          <c:extLst>
            <c:ext xmlns:c16="http://schemas.microsoft.com/office/drawing/2014/chart" uri="{C3380CC4-5D6E-409C-BE32-E72D297353CC}">
              <c16:uniqueId val="{00000000-58E1-4EE6-9A3C-895409C214EC}"/>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a:t>
            </a:r>
            <a:r>
              <a:rPr lang="en-US" baseline="0"/>
              <a:t> of Sales by Payment Mode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Report'!$B$70</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B6A-47BE-A629-ECAA744CF8A0}"/>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B6A-47BE-A629-ECAA744CF8A0}"/>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B6A-47BE-A629-ECAA744CF8A0}"/>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B6A-47BE-A629-ECAA744CF8A0}"/>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Report'!$A$71:$A$75</c:f>
              <c:strCache>
                <c:ptCount val="4"/>
                <c:pt idx="0">
                  <c:v>Cash on Delivery</c:v>
                </c:pt>
                <c:pt idx="1">
                  <c:v>Credit Card</c:v>
                </c:pt>
                <c:pt idx="2">
                  <c:v>Debit Card</c:v>
                </c:pt>
                <c:pt idx="3">
                  <c:v>UPI</c:v>
                </c:pt>
              </c:strCache>
            </c:strRef>
          </c:cat>
          <c:val>
            <c:numRef>
              <c:f>'Pivot Table Report'!$B$71:$B$75</c:f>
              <c:numCache>
                <c:formatCode>General</c:formatCode>
                <c:ptCount val="4"/>
                <c:pt idx="0">
                  <c:v>29676.870000000014</c:v>
                </c:pt>
                <c:pt idx="1">
                  <c:v>122656.08999999997</c:v>
                </c:pt>
                <c:pt idx="2">
                  <c:v>96198.820000000051</c:v>
                </c:pt>
                <c:pt idx="3">
                  <c:v>97995.259999999966</c:v>
                </c:pt>
              </c:numCache>
            </c:numRef>
          </c:val>
          <c:extLst>
            <c:ext xmlns:c16="http://schemas.microsoft.com/office/drawing/2014/chart" uri="{C3380CC4-5D6E-409C-BE32-E72D297353CC}">
              <c16:uniqueId val="{00000000-022E-445B-838B-AC5E413FBF2D}"/>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Report!PivotTable5</c:name>
    <c:fmtId val="6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City</a:t>
            </a:r>
            <a:r>
              <a:rPr lang="en-IN" baseline="0"/>
              <a:t> Wise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Report'!$B$90:$B$91</c:f>
              <c:strCache>
                <c:ptCount val="1"/>
                <c:pt idx="0">
                  <c:v>Caesar Salad</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Report'!$B$92:$B$100</c:f>
              <c:numCache>
                <c:formatCode>General</c:formatCode>
                <c:ptCount val="8"/>
                <c:pt idx="0">
                  <c:v>10212.950000000001</c:v>
                </c:pt>
                <c:pt idx="1">
                  <c:v>308.89999999999998</c:v>
                </c:pt>
                <c:pt idx="4">
                  <c:v>17618.050000000007</c:v>
                </c:pt>
                <c:pt idx="7">
                  <c:v>3381.2</c:v>
                </c:pt>
              </c:numCache>
            </c:numRef>
          </c:val>
          <c:extLst>
            <c:ext xmlns:c16="http://schemas.microsoft.com/office/drawing/2014/chart" uri="{C3380CC4-5D6E-409C-BE32-E72D297353CC}">
              <c16:uniqueId val="{00000000-72B0-4B9B-98A9-9450C3CA6A78}"/>
            </c:ext>
          </c:extLst>
        </c:ser>
        <c:ser>
          <c:idx val="1"/>
          <c:order val="1"/>
          <c:tx>
            <c:strRef>
              <c:f>'Pivot Table Report'!$C$90:$C$91</c:f>
              <c:strCache>
                <c:ptCount val="1"/>
                <c:pt idx="0">
                  <c:v>California Roll</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Report'!$C$92:$C$100</c:f>
              <c:numCache>
                <c:formatCode>General</c:formatCode>
                <c:ptCount val="8"/>
                <c:pt idx="0">
                  <c:v>26856.43</c:v>
                </c:pt>
                <c:pt idx="2">
                  <c:v>503.44</c:v>
                </c:pt>
                <c:pt idx="3">
                  <c:v>17688.45</c:v>
                </c:pt>
                <c:pt idx="4">
                  <c:v>1020.24</c:v>
                </c:pt>
                <c:pt idx="5">
                  <c:v>512.77</c:v>
                </c:pt>
                <c:pt idx="6">
                  <c:v>1019.3</c:v>
                </c:pt>
                <c:pt idx="7">
                  <c:v>2024</c:v>
                </c:pt>
              </c:numCache>
            </c:numRef>
          </c:val>
          <c:extLst>
            <c:ext xmlns:c16="http://schemas.microsoft.com/office/drawing/2014/chart" uri="{C3380CC4-5D6E-409C-BE32-E72D297353CC}">
              <c16:uniqueId val="{00000001-72B0-4B9B-98A9-9450C3CA6A78}"/>
            </c:ext>
          </c:extLst>
        </c:ser>
        <c:ser>
          <c:idx val="2"/>
          <c:order val="2"/>
          <c:tx>
            <c:strRef>
              <c:f>'Pivot Table Report'!$D$90:$D$91</c:f>
              <c:strCache>
                <c:ptCount val="1"/>
                <c:pt idx="0">
                  <c:v>Cheeseburger</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Report'!$D$92:$D$100</c:f>
              <c:numCache>
                <c:formatCode>General</c:formatCode>
                <c:ptCount val="8"/>
                <c:pt idx="1">
                  <c:v>6210.9499999999989</c:v>
                </c:pt>
                <c:pt idx="2">
                  <c:v>246.95</c:v>
                </c:pt>
                <c:pt idx="3">
                  <c:v>983.08</c:v>
                </c:pt>
                <c:pt idx="5">
                  <c:v>247.9</c:v>
                </c:pt>
                <c:pt idx="7">
                  <c:v>496.64</c:v>
                </c:pt>
              </c:numCache>
            </c:numRef>
          </c:val>
          <c:extLst>
            <c:ext xmlns:c16="http://schemas.microsoft.com/office/drawing/2014/chart" uri="{C3380CC4-5D6E-409C-BE32-E72D297353CC}">
              <c16:uniqueId val="{00000002-72B0-4B9B-98A9-9450C3CA6A78}"/>
            </c:ext>
          </c:extLst>
        </c:ser>
        <c:ser>
          <c:idx val="3"/>
          <c:order val="3"/>
          <c:tx>
            <c:strRef>
              <c:f>'Pivot Table Report'!$E$90:$E$91</c:f>
              <c:strCache>
                <c:ptCount val="1"/>
                <c:pt idx="0">
                  <c:v>Chicken Biryani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Report'!$E$92:$E$100</c:f>
              <c:numCache>
                <c:formatCode>General</c:formatCode>
                <c:ptCount val="8"/>
                <c:pt idx="1">
                  <c:v>3272.7799999999997</c:v>
                </c:pt>
                <c:pt idx="3">
                  <c:v>1847.78</c:v>
                </c:pt>
                <c:pt idx="5">
                  <c:v>459.85</c:v>
                </c:pt>
                <c:pt idx="7">
                  <c:v>48006.859999999986</c:v>
                </c:pt>
              </c:numCache>
            </c:numRef>
          </c:val>
          <c:extLst>
            <c:ext xmlns:c16="http://schemas.microsoft.com/office/drawing/2014/chart" uri="{C3380CC4-5D6E-409C-BE32-E72D297353CC}">
              <c16:uniqueId val="{00000000-3097-4C38-8738-D8763EF56CB7}"/>
            </c:ext>
          </c:extLst>
        </c:ser>
        <c:ser>
          <c:idx val="4"/>
          <c:order val="4"/>
          <c:tx>
            <c:strRef>
              <c:f>'Pivot Table Report'!$F$90:$F$91</c:f>
              <c:strCache>
                <c:ptCount val="1"/>
                <c:pt idx="0">
                  <c:v>Choco Lava Cake</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Report'!$F$92:$F$100</c:f>
              <c:numCache>
                <c:formatCode>General</c:formatCode>
                <c:ptCount val="8"/>
                <c:pt idx="0">
                  <c:v>1828.6</c:v>
                </c:pt>
                <c:pt idx="1">
                  <c:v>728.6</c:v>
                </c:pt>
                <c:pt idx="2">
                  <c:v>541.35</c:v>
                </c:pt>
                <c:pt idx="3">
                  <c:v>8229.4499999999989</c:v>
                </c:pt>
                <c:pt idx="4">
                  <c:v>1832.9</c:v>
                </c:pt>
                <c:pt idx="5">
                  <c:v>739.27</c:v>
                </c:pt>
                <c:pt idx="7">
                  <c:v>6963.7000000000007</c:v>
                </c:pt>
              </c:numCache>
            </c:numRef>
          </c:val>
          <c:extLst>
            <c:ext xmlns:c16="http://schemas.microsoft.com/office/drawing/2014/chart" uri="{C3380CC4-5D6E-409C-BE32-E72D297353CC}">
              <c16:uniqueId val="{00000001-3097-4C38-8738-D8763EF56CB7}"/>
            </c:ext>
          </c:extLst>
        </c:ser>
        <c:ser>
          <c:idx val="5"/>
          <c:order val="5"/>
          <c:tx>
            <c:strRef>
              <c:f>'Pivot Table Report'!$G$90:$G$91</c:f>
              <c:strCache>
                <c:ptCount val="1"/>
                <c:pt idx="0">
                  <c:v>Iced Latte</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Report'!$G$92:$G$100</c:f>
              <c:numCache>
                <c:formatCode>General</c:formatCode>
                <c:ptCount val="8"/>
                <c:pt idx="0">
                  <c:v>433.28999999999996</c:v>
                </c:pt>
                <c:pt idx="1">
                  <c:v>9527.4999999999982</c:v>
                </c:pt>
                <c:pt idx="2">
                  <c:v>11474.25</c:v>
                </c:pt>
                <c:pt idx="7">
                  <c:v>1084.25</c:v>
                </c:pt>
              </c:numCache>
            </c:numRef>
          </c:val>
          <c:extLst>
            <c:ext xmlns:c16="http://schemas.microsoft.com/office/drawing/2014/chart" uri="{C3380CC4-5D6E-409C-BE32-E72D297353CC}">
              <c16:uniqueId val="{00000000-411F-4420-AFF7-6B1338145A74}"/>
            </c:ext>
          </c:extLst>
        </c:ser>
        <c:ser>
          <c:idx val="6"/>
          <c:order val="6"/>
          <c:tx>
            <c:strRef>
              <c:f>'Pivot Table Report'!$H$90:$H$91</c:f>
              <c:strCache>
                <c:ptCount val="1"/>
                <c:pt idx="0">
                  <c:v>Paneer Tikka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Report'!$H$92:$H$100</c:f>
              <c:numCache>
                <c:formatCode>General</c:formatCode>
                <c:ptCount val="8"/>
                <c:pt idx="2">
                  <c:v>600.09</c:v>
                </c:pt>
                <c:pt idx="4">
                  <c:v>1185.76</c:v>
                </c:pt>
                <c:pt idx="5">
                  <c:v>1185.1399999999999</c:v>
                </c:pt>
                <c:pt idx="6">
                  <c:v>15505.699999999999</c:v>
                </c:pt>
                <c:pt idx="7">
                  <c:v>11472.610000000004</c:v>
                </c:pt>
              </c:numCache>
            </c:numRef>
          </c:val>
          <c:extLst>
            <c:ext xmlns:c16="http://schemas.microsoft.com/office/drawing/2014/chart" uri="{C3380CC4-5D6E-409C-BE32-E72D297353CC}">
              <c16:uniqueId val="{00000001-411F-4420-AFF7-6B1338145A74}"/>
            </c:ext>
          </c:extLst>
        </c:ser>
        <c:ser>
          <c:idx val="7"/>
          <c:order val="7"/>
          <c:tx>
            <c:strRef>
              <c:f>'Pivot Table Report'!$I$90:$I$91</c:f>
              <c:strCache>
                <c:ptCount val="1"/>
                <c:pt idx="0">
                  <c:v>Pasta Alfredo</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Report'!$I$92:$I$100</c:f>
              <c:numCache>
                <c:formatCode>General</c:formatCode>
                <c:ptCount val="8"/>
                <c:pt idx="0">
                  <c:v>888.5</c:v>
                </c:pt>
                <c:pt idx="3">
                  <c:v>1790.2</c:v>
                </c:pt>
                <c:pt idx="4">
                  <c:v>19638.820000000003</c:v>
                </c:pt>
                <c:pt idx="6">
                  <c:v>3540</c:v>
                </c:pt>
                <c:pt idx="7">
                  <c:v>21436.100000000006</c:v>
                </c:pt>
              </c:numCache>
            </c:numRef>
          </c:val>
          <c:extLst>
            <c:ext xmlns:c16="http://schemas.microsoft.com/office/drawing/2014/chart" uri="{C3380CC4-5D6E-409C-BE32-E72D297353CC}">
              <c16:uniqueId val="{00000002-411F-4420-AFF7-6B1338145A74}"/>
            </c:ext>
          </c:extLst>
        </c:ser>
        <c:ser>
          <c:idx val="8"/>
          <c:order val="8"/>
          <c:tx>
            <c:strRef>
              <c:f>'Pivot Table Report'!$J$90:$J$91</c:f>
              <c:strCache>
                <c:ptCount val="1"/>
                <c:pt idx="0">
                  <c:v>Pepperoni Pizza</c:v>
                </c:pt>
              </c:strCache>
            </c:strRef>
          </c:tx>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Report'!$J$92:$J$100</c:f>
              <c:numCache>
                <c:formatCode>General</c:formatCode>
                <c:ptCount val="8"/>
                <c:pt idx="0">
                  <c:v>1045.8</c:v>
                </c:pt>
                <c:pt idx="6">
                  <c:v>26113.999999999996</c:v>
                </c:pt>
                <c:pt idx="7">
                  <c:v>1565.64</c:v>
                </c:pt>
              </c:numCache>
            </c:numRef>
          </c:val>
          <c:extLst>
            <c:ext xmlns:c16="http://schemas.microsoft.com/office/drawing/2014/chart" uri="{C3380CC4-5D6E-409C-BE32-E72D297353CC}">
              <c16:uniqueId val="{00000003-411F-4420-AFF7-6B1338145A74}"/>
            </c:ext>
          </c:extLst>
        </c:ser>
        <c:ser>
          <c:idx val="9"/>
          <c:order val="9"/>
          <c:tx>
            <c:strRef>
              <c:f>'Pivot Table Report'!$K$90:$K$91</c:f>
              <c:strCache>
                <c:ptCount val="1"/>
                <c:pt idx="0">
                  <c:v>Spring Rolls</c:v>
                </c:pt>
              </c:strCache>
            </c:strRef>
          </c:tx>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Report'!$K$92:$K$100</c:f>
              <c:numCache>
                <c:formatCode>General</c:formatCode>
                <c:ptCount val="8"/>
                <c:pt idx="0">
                  <c:v>9929.6999999999989</c:v>
                </c:pt>
                <c:pt idx="1">
                  <c:v>10422.099999999999</c:v>
                </c:pt>
                <c:pt idx="3">
                  <c:v>2060.75</c:v>
                </c:pt>
                <c:pt idx="7">
                  <c:v>831.04</c:v>
                </c:pt>
              </c:numCache>
            </c:numRef>
          </c:val>
          <c:extLst>
            <c:ext xmlns:c16="http://schemas.microsoft.com/office/drawing/2014/chart" uri="{C3380CC4-5D6E-409C-BE32-E72D297353CC}">
              <c16:uniqueId val="{00000004-411F-4420-AFF7-6B1338145A74}"/>
            </c:ext>
          </c:extLst>
        </c:ser>
        <c:ser>
          <c:idx val="10"/>
          <c:order val="10"/>
          <c:tx>
            <c:strRef>
              <c:f>'Pivot Table Report'!$L$90:$L$91</c:f>
              <c:strCache>
                <c:ptCount val="1"/>
                <c:pt idx="0">
                  <c:v>Veg Burger</c:v>
                </c:pt>
              </c:strCache>
            </c:strRef>
          </c:tx>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Report'!$L$92:$L$100</c:f>
              <c:numCache>
                <c:formatCode>General</c:formatCode>
                <c:ptCount val="8"/>
                <c:pt idx="1">
                  <c:v>812.5</c:v>
                </c:pt>
                <c:pt idx="3">
                  <c:v>10302.250000000004</c:v>
                </c:pt>
                <c:pt idx="4">
                  <c:v>400.7</c:v>
                </c:pt>
                <c:pt idx="5">
                  <c:v>198.44</c:v>
                </c:pt>
              </c:numCache>
            </c:numRef>
          </c:val>
          <c:extLst>
            <c:ext xmlns:c16="http://schemas.microsoft.com/office/drawing/2014/chart" uri="{C3380CC4-5D6E-409C-BE32-E72D297353CC}">
              <c16:uniqueId val="{00000005-411F-4420-AFF7-6B1338145A74}"/>
            </c:ext>
          </c:extLst>
        </c:ser>
        <c:ser>
          <c:idx val="11"/>
          <c:order val="11"/>
          <c:tx>
            <c:strRef>
              <c:f>'Pivot Table Report'!$M$90:$M$91</c:f>
              <c:strCache>
                <c:ptCount val="1"/>
                <c:pt idx="0">
                  <c:v>Veg Pizza</c:v>
                </c:pt>
              </c:strCache>
            </c:strRef>
          </c:tx>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Report'!$M$92:$M$100</c:f>
              <c:numCache>
                <c:formatCode>General</c:formatCode>
                <c:ptCount val="8"/>
                <c:pt idx="0">
                  <c:v>642.44000000000005</c:v>
                </c:pt>
                <c:pt idx="4">
                  <c:v>966.33</c:v>
                </c:pt>
                <c:pt idx="5">
                  <c:v>13839.650000000001</c:v>
                </c:pt>
                <c:pt idx="6">
                  <c:v>2246.9499999999998</c:v>
                </c:pt>
                <c:pt idx="7">
                  <c:v>1604.1499999999999</c:v>
                </c:pt>
              </c:numCache>
            </c:numRef>
          </c:val>
          <c:extLst>
            <c:ext xmlns:c16="http://schemas.microsoft.com/office/drawing/2014/chart" uri="{C3380CC4-5D6E-409C-BE32-E72D297353CC}">
              <c16:uniqueId val="{00000006-411F-4420-AFF7-6B1338145A74}"/>
            </c:ext>
          </c:extLst>
        </c:ser>
        <c:dLbls>
          <c:showLegendKey val="0"/>
          <c:showVal val="0"/>
          <c:showCatName val="0"/>
          <c:showSerName val="0"/>
          <c:showPercent val="0"/>
          <c:showBubbleSize val="0"/>
        </c:dLbls>
        <c:gapWidth val="150"/>
        <c:overlap val="100"/>
        <c:axId val="803049423"/>
        <c:axId val="803052783"/>
      </c:barChart>
      <c:catAx>
        <c:axId val="8030494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3052783"/>
        <c:crosses val="autoZero"/>
        <c:auto val="1"/>
        <c:lblAlgn val="ctr"/>
        <c:lblOffset val="100"/>
        <c:noMultiLvlLbl val="0"/>
      </c:catAx>
      <c:valAx>
        <c:axId val="8030527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304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Report'!$A$112:$A$116</c:f>
              <c:strCache>
                <c:ptCount val="4"/>
                <c:pt idx="0">
                  <c:v>1</c:v>
                </c:pt>
                <c:pt idx="1">
                  <c:v>2</c:v>
                </c:pt>
                <c:pt idx="2">
                  <c:v>3</c:v>
                </c:pt>
                <c:pt idx="3">
                  <c:v>4</c:v>
                </c:pt>
              </c:strCache>
            </c:strRef>
          </c:cat>
          <c:val>
            <c:numRef>
              <c:f>'Pivot Table Report'!$B$112:$B$116</c:f>
              <c:numCache>
                <c:formatCode>General</c:formatCode>
                <c:ptCount val="4"/>
                <c:pt idx="0">
                  <c:v>38911.909999999945</c:v>
                </c:pt>
                <c:pt idx="1">
                  <c:v>71271.079999999973</c:v>
                </c:pt>
                <c:pt idx="2">
                  <c:v>115032.21000000036</c:v>
                </c:pt>
                <c:pt idx="3">
                  <c:v>121311.84000000011</c:v>
                </c:pt>
              </c:numCache>
            </c:numRef>
          </c:val>
          <c:smooth val="0"/>
          <c:extLst>
            <c:ext xmlns:c16="http://schemas.microsoft.com/office/drawing/2014/chart" uri="{C3380CC4-5D6E-409C-BE32-E72D297353CC}">
              <c16:uniqueId val="{00000000-CF42-4F6B-B67E-2FE175A49B5F}"/>
            </c:ext>
          </c:extLst>
        </c:ser>
        <c:dLbls>
          <c:showLegendKey val="0"/>
          <c:showVal val="0"/>
          <c:showCatName val="0"/>
          <c:showSerName val="0"/>
          <c:showPercent val="0"/>
          <c:showBubbleSize val="0"/>
        </c:dLbls>
        <c:marker val="1"/>
        <c:smooth val="0"/>
        <c:axId val="925615311"/>
        <c:axId val="925621071"/>
      </c:lineChart>
      <c:catAx>
        <c:axId val="9256153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21071"/>
        <c:crosses val="autoZero"/>
        <c:auto val="1"/>
        <c:lblAlgn val="ctr"/>
        <c:lblOffset val="100"/>
        <c:noMultiLvlLbl val="0"/>
      </c:catAx>
      <c:valAx>
        <c:axId val="925621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1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SUM OF PROFIT BY RESTUARANTS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Report'!$B$127</c:f>
              <c:strCache>
                <c:ptCount val="1"/>
                <c:pt idx="0">
                  <c:v>Total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Report'!$A$128:$A$138</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Report'!$B$128:$B$138</c:f>
              <c:numCache>
                <c:formatCode>General</c:formatCode>
                <c:ptCount val="10"/>
                <c:pt idx="0">
                  <c:v>53587.26999999999</c:v>
                </c:pt>
                <c:pt idx="1">
                  <c:v>19899.410000000003</c:v>
                </c:pt>
                <c:pt idx="2">
                  <c:v>22519.28999999999</c:v>
                </c:pt>
                <c:pt idx="3">
                  <c:v>20863.87</c:v>
                </c:pt>
                <c:pt idx="4">
                  <c:v>31521.100000000006</c:v>
                </c:pt>
                <c:pt idx="5">
                  <c:v>47293.619999999974</c:v>
                </c:pt>
                <c:pt idx="6">
                  <c:v>48024.960000000006</c:v>
                </c:pt>
                <c:pt idx="7">
                  <c:v>23243.590000000007</c:v>
                </c:pt>
                <c:pt idx="8">
                  <c:v>49624.62999999999</c:v>
                </c:pt>
                <c:pt idx="9">
                  <c:v>29949.30000000001</c:v>
                </c:pt>
              </c:numCache>
            </c:numRef>
          </c:val>
          <c:extLst>
            <c:ext xmlns:c16="http://schemas.microsoft.com/office/drawing/2014/chart" uri="{C3380CC4-5D6E-409C-BE32-E72D297353CC}">
              <c16:uniqueId val="{00000000-E818-4EAE-87A7-A32151BB436D}"/>
            </c:ext>
          </c:extLst>
        </c:ser>
        <c:dLbls>
          <c:showLegendKey val="0"/>
          <c:showVal val="0"/>
          <c:showCatName val="0"/>
          <c:showSerName val="0"/>
          <c:showPercent val="0"/>
          <c:showBubbleSize val="0"/>
        </c:dLbls>
        <c:gapWidth val="100"/>
        <c:overlap val="-24"/>
        <c:axId val="925585551"/>
        <c:axId val="925602351"/>
      </c:barChart>
      <c:catAx>
        <c:axId val="925585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02351"/>
        <c:crosses val="autoZero"/>
        <c:auto val="1"/>
        <c:lblAlgn val="ctr"/>
        <c:lblOffset val="100"/>
        <c:noMultiLvlLbl val="0"/>
      </c:catAx>
      <c:valAx>
        <c:axId val="9256023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58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WISE CITY WISE SALES</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Report'!$B$146:$B$147</c:f>
              <c:strCache>
                <c:ptCount val="1"/>
                <c:pt idx="0">
                  <c:v>Mumbai</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Report'!$B$148:$B$152</c:f>
              <c:numCache>
                <c:formatCode>General</c:formatCode>
                <c:ptCount val="4"/>
                <c:pt idx="0">
                  <c:v>8409.75</c:v>
                </c:pt>
                <c:pt idx="1">
                  <c:v>19250.53</c:v>
                </c:pt>
                <c:pt idx="2">
                  <c:v>1900.1799999999998</c:v>
                </c:pt>
                <c:pt idx="3">
                  <c:v>22277.250000000004</c:v>
                </c:pt>
              </c:numCache>
            </c:numRef>
          </c:val>
          <c:extLst>
            <c:ext xmlns:c16="http://schemas.microsoft.com/office/drawing/2014/chart" uri="{C3380CC4-5D6E-409C-BE32-E72D297353CC}">
              <c16:uniqueId val="{0000000D-7875-494E-B2D6-40BD7FF9186B}"/>
            </c:ext>
          </c:extLst>
        </c:ser>
        <c:ser>
          <c:idx val="1"/>
          <c:order val="1"/>
          <c:tx>
            <c:strRef>
              <c:f>'Pivot Table Report'!$C$146:$C$147</c:f>
              <c:strCache>
                <c:ptCount val="1"/>
                <c:pt idx="0">
                  <c:v>Ahmedabad</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Report'!$C$148:$C$152</c:f>
              <c:numCache>
                <c:formatCode>General</c:formatCode>
                <c:ptCount val="4"/>
                <c:pt idx="0">
                  <c:v>5290.6999999999989</c:v>
                </c:pt>
                <c:pt idx="1">
                  <c:v>7671.3699999999981</c:v>
                </c:pt>
                <c:pt idx="2">
                  <c:v>8793.76</c:v>
                </c:pt>
                <c:pt idx="3">
                  <c:v>9527.4999999999982</c:v>
                </c:pt>
              </c:numCache>
            </c:numRef>
          </c:val>
          <c:extLst>
            <c:ext xmlns:c16="http://schemas.microsoft.com/office/drawing/2014/chart" uri="{C3380CC4-5D6E-409C-BE32-E72D297353CC}">
              <c16:uniqueId val="{00000000-D315-405D-BDAA-298C3B3EBF8D}"/>
            </c:ext>
          </c:extLst>
        </c:ser>
        <c:ser>
          <c:idx val="2"/>
          <c:order val="2"/>
          <c:tx>
            <c:strRef>
              <c:f>'Pivot Table Report'!$D$146:$D$147</c:f>
              <c:strCache>
                <c:ptCount val="1"/>
                <c:pt idx="0">
                  <c:v>Bengaluru</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Report'!$D$148:$D$152</c:f>
              <c:numCache>
                <c:formatCode>General</c:formatCode>
                <c:ptCount val="4"/>
                <c:pt idx="0">
                  <c:v>246.95</c:v>
                </c:pt>
                <c:pt idx="2">
                  <c:v>8608.85</c:v>
                </c:pt>
                <c:pt idx="3">
                  <c:v>4510.2799999999988</c:v>
                </c:pt>
              </c:numCache>
            </c:numRef>
          </c:val>
          <c:extLst>
            <c:ext xmlns:c16="http://schemas.microsoft.com/office/drawing/2014/chart" uri="{C3380CC4-5D6E-409C-BE32-E72D297353CC}">
              <c16:uniqueId val="{00000001-D315-405D-BDAA-298C3B3EBF8D}"/>
            </c:ext>
          </c:extLst>
        </c:ser>
        <c:ser>
          <c:idx val="3"/>
          <c:order val="3"/>
          <c:tx>
            <c:strRef>
              <c:f>'Pivot Table Report'!$E$146:$E$147</c:f>
              <c:strCache>
                <c:ptCount val="1"/>
                <c:pt idx="0">
                  <c:v>Chennai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Report'!$E$148:$E$152</c:f>
              <c:numCache>
                <c:formatCode>General</c:formatCode>
                <c:ptCount val="4"/>
                <c:pt idx="0">
                  <c:v>209.95</c:v>
                </c:pt>
                <c:pt idx="1">
                  <c:v>24197.58</c:v>
                </c:pt>
                <c:pt idx="2">
                  <c:v>11354.149999999998</c:v>
                </c:pt>
                <c:pt idx="3">
                  <c:v>7140.2799999999988</c:v>
                </c:pt>
              </c:numCache>
            </c:numRef>
          </c:val>
          <c:extLst>
            <c:ext xmlns:c16="http://schemas.microsoft.com/office/drawing/2014/chart" uri="{C3380CC4-5D6E-409C-BE32-E72D297353CC}">
              <c16:uniqueId val="{00000002-D315-405D-BDAA-298C3B3EBF8D}"/>
            </c:ext>
          </c:extLst>
        </c:ser>
        <c:ser>
          <c:idx val="4"/>
          <c:order val="4"/>
          <c:tx>
            <c:strRef>
              <c:f>'Pivot Table Report'!$F$146:$F$147</c:f>
              <c:strCache>
                <c:ptCount val="1"/>
                <c:pt idx="0">
                  <c:v>Delhi</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Report'!$F$148:$F$152</c:f>
              <c:numCache>
                <c:formatCode>General</c:formatCode>
                <c:ptCount val="4"/>
                <c:pt idx="0">
                  <c:v>13218.22</c:v>
                </c:pt>
                <c:pt idx="1">
                  <c:v>1785.32</c:v>
                </c:pt>
                <c:pt idx="2">
                  <c:v>18584.900000000001</c:v>
                </c:pt>
                <c:pt idx="3">
                  <c:v>9074.3600000000024</c:v>
                </c:pt>
              </c:numCache>
            </c:numRef>
          </c:val>
          <c:extLst>
            <c:ext xmlns:c16="http://schemas.microsoft.com/office/drawing/2014/chart" uri="{C3380CC4-5D6E-409C-BE32-E72D297353CC}">
              <c16:uniqueId val="{00000003-D315-405D-BDAA-298C3B3EBF8D}"/>
            </c:ext>
          </c:extLst>
        </c:ser>
        <c:ser>
          <c:idx val="5"/>
          <c:order val="5"/>
          <c:tx>
            <c:strRef>
              <c:f>'Pivot Table Report'!$G$146:$G$147</c:f>
              <c:strCache>
                <c:ptCount val="1"/>
                <c:pt idx="0">
                  <c:v>Hyderabad</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Report'!$G$148:$G$152</c:f>
              <c:numCache>
                <c:formatCode>General</c:formatCode>
                <c:ptCount val="4"/>
                <c:pt idx="0">
                  <c:v>247.9</c:v>
                </c:pt>
                <c:pt idx="1">
                  <c:v>10873.890000000001</c:v>
                </c:pt>
                <c:pt idx="2">
                  <c:v>3005.6400000000003</c:v>
                </c:pt>
                <c:pt idx="3">
                  <c:v>3055.5899999999997</c:v>
                </c:pt>
              </c:numCache>
            </c:numRef>
          </c:val>
          <c:extLst>
            <c:ext xmlns:c16="http://schemas.microsoft.com/office/drawing/2014/chart" uri="{C3380CC4-5D6E-409C-BE32-E72D297353CC}">
              <c16:uniqueId val="{00000004-D315-405D-BDAA-298C3B3EBF8D}"/>
            </c:ext>
          </c:extLst>
        </c:ser>
        <c:ser>
          <c:idx val="6"/>
          <c:order val="6"/>
          <c:tx>
            <c:strRef>
              <c:f>'Pivot Table Report'!$H$146:$H$147</c:f>
              <c:strCache>
                <c:ptCount val="1"/>
                <c:pt idx="0">
                  <c:v>Kolkata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Report'!$H$148:$H$152</c:f>
              <c:numCache>
                <c:formatCode>General</c:formatCode>
                <c:ptCount val="4"/>
                <c:pt idx="1">
                  <c:v>7406.55</c:v>
                </c:pt>
                <c:pt idx="2">
                  <c:v>8666.15</c:v>
                </c:pt>
                <c:pt idx="3">
                  <c:v>32353.25</c:v>
                </c:pt>
              </c:numCache>
            </c:numRef>
          </c:val>
          <c:extLst>
            <c:ext xmlns:c16="http://schemas.microsoft.com/office/drawing/2014/chart" uri="{C3380CC4-5D6E-409C-BE32-E72D297353CC}">
              <c16:uniqueId val="{00000005-D315-405D-BDAA-298C3B3EBF8D}"/>
            </c:ext>
          </c:extLst>
        </c:ser>
        <c:ser>
          <c:idx val="7"/>
          <c:order val="7"/>
          <c:tx>
            <c:strRef>
              <c:f>'Pivot Table Report'!$I$146:$I$147</c:f>
              <c:strCache>
                <c:ptCount val="1"/>
                <c:pt idx="0">
                  <c:v>Pune</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Report'!$I$148:$I$152</c:f>
              <c:numCache>
                <c:formatCode>General</c:formatCode>
                <c:ptCount val="4"/>
                <c:pt idx="0">
                  <c:v>2053.4</c:v>
                </c:pt>
                <c:pt idx="1">
                  <c:v>51470.849999999984</c:v>
                </c:pt>
                <c:pt idx="2">
                  <c:v>35285.189999999995</c:v>
                </c:pt>
                <c:pt idx="3">
                  <c:v>10056.750000000002</c:v>
                </c:pt>
              </c:numCache>
            </c:numRef>
          </c:val>
          <c:extLst>
            <c:ext xmlns:c16="http://schemas.microsoft.com/office/drawing/2014/chart" uri="{C3380CC4-5D6E-409C-BE32-E72D297353CC}">
              <c16:uniqueId val="{00000006-D315-405D-BDAA-298C3B3EBF8D}"/>
            </c:ext>
          </c:extLst>
        </c:ser>
        <c:dLbls>
          <c:showLegendKey val="0"/>
          <c:showVal val="0"/>
          <c:showCatName val="0"/>
          <c:showSerName val="0"/>
          <c:showPercent val="0"/>
          <c:showBubbleSize val="0"/>
        </c:dLbls>
        <c:gapWidth val="100"/>
        <c:overlap val="-24"/>
        <c:axId val="847341855"/>
        <c:axId val="847344735"/>
      </c:barChart>
      <c:catAx>
        <c:axId val="8473418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344735"/>
        <c:crosses val="autoZero"/>
        <c:auto val="1"/>
        <c:lblAlgn val="ctr"/>
        <c:lblOffset val="100"/>
        <c:noMultiLvlLbl val="0"/>
      </c:catAx>
      <c:valAx>
        <c:axId val="8473447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34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Report'!$B$172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Report'!$A$173:$A$177</c:f>
              <c:strCache>
                <c:ptCount val="4"/>
                <c:pt idx="0">
                  <c:v>Cancelled</c:v>
                </c:pt>
                <c:pt idx="1">
                  <c:v>Delivered</c:v>
                </c:pt>
                <c:pt idx="2">
                  <c:v>Out for Delivery</c:v>
                </c:pt>
                <c:pt idx="3">
                  <c:v>Preparing</c:v>
                </c:pt>
              </c:strCache>
            </c:strRef>
          </c:cat>
          <c:val>
            <c:numRef>
              <c:f>'Pivot Table Report'!$B$173:$B$177</c:f>
              <c:numCache>
                <c:formatCode>General</c:formatCode>
                <c:ptCount val="4"/>
                <c:pt idx="0">
                  <c:v>4</c:v>
                </c:pt>
                <c:pt idx="1">
                  <c:v>339</c:v>
                </c:pt>
                <c:pt idx="2">
                  <c:v>38</c:v>
                </c:pt>
                <c:pt idx="3">
                  <c:v>59</c:v>
                </c:pt>
              </c:numCache>
            </c:numRef>
          </c:val>
          <c:smooth val="0"/>
          <c:extLst>
            <c:ext xmlns:c16="http://schemas.microsoft.com/office/drawing/2014/chart" uri="{C3380CC4-5D6E-409C-BE32-E72D297353CC}">
              <c16:uniqueId val="{00000000-2710-4401-8487-A9110EFD3340}"/>
            </c:ext>
          </c:extLst>
        </c:ser>
        <c:dLbls>
          <c:showLegendKey val="0"/>
          <c:showVal val="0"/>
          <c:showCatName val="0"/>
          <c:showSerName val="0"/>
          <c:showPercent val="0"/>
          <c:showBubbleSize val="0"/>
        </c:dLbls>
        <c:marker val="1"/>
        <c:smooth val="0"/>
        <c:axId val="645085647"/>
        <c:axId val="645086127"/>
      </c:lineChart>
      <c:catAx>
        <c:axId val="6450856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5086127"/>
        <c:crosses val="autoZero"/>
        <c:auto val="1"/>
        <c:lblAlgn val="ctr"/>
        <c:lblOffset val="100"/>
        <c:noMultiLvlLbl val="0"/>
      </c:catAx>
      <c:valAx>
        <c:axId val="6450861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508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Report'!$B$257</c:f>
              <c:strCache>
                <c:ptCount val="1"/>
                <c:pt idx="0">
                  <c:v>Total</c:v>
                </c:pt>
              </c:strCache>
            </c:strRef>
          </c:tx>
          <c:spPr>
            <a:solidFill>
              <a:schemeClr val="accent1"/>
            </a:solidFill>
            <a:ln>
              <a:noFill/>
            </a:ln>
            <a:effectLst/>
          </c:spPr>
          <c:invertIfNegative val="0"/>
          <c:cat>
            <c:strRef>
              <c:f>'Pivot Table Report'!$A$258:$A$266</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Report'!$B$258:$B$266</c:f>
              <c:numCache>
                <c:formatCode>General</c:formatCode>
                <c:ptCount val="8"/>
                <c:pt idx="0">
                  <c:v>51837.709999999992</c:v>
                </c:pt>
                <c:pt idx="1">
                  <c:v>31283.330000000016</c:v>
                </c:pt>
                <c:pt idx="2">
                  <c:v>13366.080000000002</c:v>
                </c:pt>
                <c:pt idx="3">
                  <c:v>42901.96</c:v>
                </c:pt>
                <c:pt idx="4">
                  <c:v>42662.799999999996</c:v>
                </c:pt>
                <c:pt idx="5">
                  <c:v>17183.02</c:v>
                </c:pt>
                <c:pt idx="6">
                  <c:v>48425.950000000019</c:v>
                </c:pt>
                <c:pt idx="7">
                  <c:v>98866.189999999988</c:v>
                </c:pt>
              </c:numCache>
            </c:numRef>
          </c:val>
          <c:extLst>
            <c:ext xmlns:c16="http://schemas.microsoft.com/office/drawing/2014/chart" uri="{C3380CC4-5D6E-409C-BE32-E72D297353CC}">
              <c16:uniqueId val="{00000000-C08D-4BB0-AA3D-F0E2AED4FC87}"/>
            </c:ext>
          </c:extLst>
        </c:ser>
        <c:dLbls>
          <c:showLegendKey val="0"/>
          <c:showVal val="0"/>
          <c:showCatName val="0"/>
          <c:showSerName val="0"/>
          <c:showPercent val="0"/>
          <c:showBubbleSize val="0"/>
        </c:dLbls>
        <c:gapWidth val="219"/>
        <c:overlap val="-27"/>
        <c:axId val="1410055439"/>
        <c:axId val="1410053519"/>
      </c:barChart>
      <c:catAx>
        <c:axId val="141005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053519"/>
        <c:crosses val="autoZero"/>
        <c:auto val="1"/>
        <c:lblAlgn val="ctr"/>
        <c:lblOffset val="100"/>
        <c:noMultiLvlLbl val="0"/>
      </c:catAx>
      <c:valAx>
        <c:axId val="141005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05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Resturant Wise Sales of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 Report'!$B$30</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9B-41AB-8EB5-971B322421F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9B-41AB-8EB5-971B322421F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9B-41AB-8EB5-971B322421F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9B-41AB-8EB5-971B322421F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9B-41AB-8EB5-971B322421F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9B-41AB-8EB5-971B322421F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9B-41AB-8EB5-971B322421F1}"/>
              </c:ext>
            </c:extLst>
          </c:dPt>
          <c:dPt>
            <c:idx val="7"/>
            <c:bubble3D val="0"/>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8B9B-41AB-8EB5-971B322421F1}"/>
              </c:ext>
            </c:extLst>
          </c:dPt>
          <c:dPt>
            <c:idx val="8"/>
            <c:bubble3D val="0"/>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8B9B-41AB-8EB5-971B322421F1}"/>
              </c:ext>
            </c:extLst>
          </c:dPt>
          <c:dPt>
            <c:idx val="9"/>
            <c:bubble3D val="0"/>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8B9B-41AB-8EB5-971B322421F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Report'!$A$31:$A$41</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Report'!$B$31:$B$41</c:f>
              <c:numCache>
                <c:formatCode>General</c:formatCode>
                <c:ptCount val="10"/>
                <c:pt idx="0">
                  <c:v>116</c:v>
                </c:pt>
                <c:pt idx="1">
                  <c:v>91</c:v>
                </c:pt>
                <c:pt idx="2">
                  <c:v>104</c:v>
                </c:pt>
                <c:pt idx="3">
                  <c:v>114</c:v>
                </c:pt>
                <c:pt idx="4">
                  <c:v>102</c:v>
                </c:pt>
                <c:pt idx="5">
                  <c:v>106</c:v>
                </c:pt>
                <c:pt idx="6">
                  <c:v>115</c:v>
                </c:pt>
                <c:pt idx="7">
                  <c:v>112</c:v>
                </c:pt>
                <c:pt idx="8">
                  <c:v>98</c:v>
                </c:pt>
                <c:pt idx="9">
                  <c:v>101</c:v>
                </c:pt>
              </c:numCache>
            </c:numRef>
          </c:val>
          <c:extLst>
            <c:ext xmlns:c16="http://schemas.microsoft.com/office/drawing/2014/chart" uri="{C3380CC4-5D6E-409C-BE32-E72D297353CC}">
              <c16:uniqueId val="{00000014-8B9B-41AB-8EB5-971B322421F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Item Name Wise Sum of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Report'!$B$51</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C0C-4662-A4EF-2742BBBF7CB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C0C-4662-A4EF-2742BBBF7CB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C0C-4662-A4EF-2742BBBF7CB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C0C-4662-A4EF-2742BBBF7CB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C0C-4662-A4EF-2742BBBF7CB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C0C-4662-A4EF-2742BBBF7CB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C0C-4662-A4EF-2742BBBF7CB1}"/>
              </c:ext>
            </c:extLst>
          </c:dPt>
          <c:dPt>
            <c:idx val="7"/>
            <c:bubble3D val="0"/>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C0C-4662-A4EF-2742BBBF7CB1}"/>
              </c:ext>
            </c:extLst>
          </c:dPt>
          <c:dPt>
            <c:idx val="8"/>
            <c:bubble3D val="0"/>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C0C-4662-A4EF-2742BBBF7CB1}"/>
              </c:ext>
            </c:extLst>
          </c:dPt>
          <c:dPt>
            <c:idx val="9"/>
            <c:bubble3D val="0"/>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C0C-4662-A4EF-2742BBBF7CB1}"/>
              </c:ext>
            </c:extLst>
          </c:dPt>
          <c:dPt>
            <c:idx val="10"/>
            <c:bubble3D val="0"/>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C0C-4662-A4EF-2742BBBF7CB1}"/>
              </c:ext>
            </c:extLst>
          </c:dPt>
          <c:dPt>
            <c:idx val="11"/>
            <c:bubble3D val="0"/>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C0C-4662-A4EF-2742BBBF7CB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Report'!$A$52:$A$64</c:f>
              <c:strCache>
                <c:ptCount val="12"/>
                <c:pt idx="0">
                  <c:v>Caesar Salad</c:v>
                </c:pt>
                <c:pt idx="1">
                  <c:v>California Roll</c:v>
                </c:pt>
                <c:pt idx="2">
                  <c:v>Cheeseburger</c:v>
                </c:pt>
                <c:pt idx="3">
                  <c:v>Chicken Biryani</c:v>
                </c:pt>
                <c:pt idx="4">
                  <c:v>Choco Lava Cake</c:v>
                </c:pt>
                <c:pt idx="5">
                  <c:v>Iced Latte</c:v>
                </c:pt>
                <c:pt idx="6">
                  <c:v>Paneer Tikka</c:v>
                </c:pt>
                <c:pt idx="7">
                  <c:v>Pasta Alfredo</c:v>
                </c:pt>
                <c:pt idx="8">
                  <c:v>Pepperoni Pizza</c:v>
                </c:pt>
                <c:pt idx="9">
                  <c:v>Spring Rolls</c:v>
                </c:pt>
                <c:pt idx="10">
                  <c:v>Veg Burger</c:v>
                </c:pt>
                <c:pt idx="11">
                  <c:v>Veg Pizza</c:v>
                </c:pt>
              </c:strCache>
            </c:strRef>
          </c:cat>
          <c:val>
            <c:numRef>
              <c:f>'Pivot Table Report'!$B$52:$B$64</c:f>
              <c:numCache>
                <c:formatCode>General</c:formatCode>
                <c:ptCount val="12"/>
                <c:pt idx="0">
                  <c:v>31521.100000000006</c:v>
                </c:pt>
                <c:pt idx="1">
                  <c:v>49624.62999999999</c:v>
                </c:pt>
                <c:pt idx="2">
                  <c:v>8185.5199999999986</c:v>
                </c:pt>
                <c:pt idx="3">
                  <c:v>53587.26999999999</c:v>
                </c:pt>
                <c:pt idx="4">
                  <c:v>20863.87</c:v>
                </c:pt>
                <c:pt idx="5">
                  <c:v>22519.28999999999</c:v>
                </c:pt>
                <c:pt idx="6">
                  <c:v>29949.30000000001</c:v>
                </c:pt>
                <c:pt idx="7">
                  <c:v>47293.619999999974</c:v>
                </c:pt>
                <c:pt idx="8">
                  <c:v>28725.439999999995</c:v>
                </c:pt>
                <c:pt idx="9">
                  <c:v>23243.590000000007</c:v>
                </c:pt>
                <c:pt idx="10">
                  <c:v>11713.890000000003</c:v>
                </c:pt>
                <c:pt idx="11">
                  <c:v>19299.519999999993</c:v>
                </c:pt>
              </c:numCache>
            </c:numRef>
          </c:val>
          <c:extLst>
            <c:ext xmlns:c16="http://schemas.microsoft.com/office/drawing/2014/chart" uri="{C3380CC4-5D6E-409C-BE32-E72D297353CC}">
              <c16:uniqueId val="{00000018-0C0C-4662-A4EF-2742BBBF7CB1}"/>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a:t>
            </a:r>
            <a:r>
              <a:rPr lang="en-US" baseline="0"/>
              <a:t> of Sales by Payment Mode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Report'!$B$70</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4CA-4EFF-B43F-C4F3BB7FD05A}"/>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4CA-4EFF-B43F-C4F3BB7FD05A}"/>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4CA-4EFF-B43F-C4F3BB7FD05A}"/>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4CA-4EFF-B43F-C4F3BB7FD05A}"/>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Report'!$A$71:$A$75</c:f>
              <c:strCache>
                <c:ptCount val="4"/>
                <c:pt idx="0">
                  <c:v>Cash on Delivery</c:v>
                </c:pt>
                <c:pt idx="1">
                  <c:v>Credit Card</c:v>
                </c:pt>
                <c:pt idx="2">
                  <c:v>Debit Card</c:v>
                </c:pt>
                <c:pt idx="3">
                  <c:v>UPI</c:v>
                </c:pt>
              </c:strCache>
            </c:strRef>
          </c:cat>
          <c:val>
            <c:numRef>
              <c:f>'Pivot Table Report'!$B$71:$B$75</c:f>
              <c:numCache>
                <c:formatCode>General</c:formatCode>
                <c:ptCount val="4"/>
                <c:pt idx="0">
                  <c:v>29676.870000000014</c:v>
                </c:pt>
                <c:pt idx="1">
                  <c:v>122656.08999999997</c:v>
                </c:pt>
                <c:pt idx="2">
                  <c:v>96198.820000000051</c:v>
                </c:pt>
                <c:pt idx="3">
                  <c:v>97995.259999999966</c:v>
                </c:pt>
              </c:numCache>
            </c:numRef>
          </c:val>
          <c:extLst>
            <c:ext xmlns:c16="http://schemas.microsoft.com/office/drawing/2014/chart" uri="{C3380CC4-5D6E-409C-BE32-E72D297353CC}">
              <c16:uniqueId val="{00000008-14CA-4EFF-B43F-C4F3BB7FD05A}"/>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Report!PivotTable1</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Restaurant and Item wise sum of Total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Report'!$B$2:$B$3</c:f>
              <c:strCache>
                <c:ptCount val="1"/>
                <c:pt idx="0">
                  <c:v>Caesar Salad</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Report'!$B$4:$B$14</c:f>
              <c:numCache>
                <c:formatCode>General</c:formatCode>
                <c:ptCount val="10"/>
                <c:pt idx="4">
                  <c:v>31521.100000000006</c:v>
                </c:pt>
              </c:numCache>
            </c:numRef>
          </c:val>
          <c:extLst>
            <c:ext xmlns:c16="http://schemas.microsoft.com/office/drawing/2014/chart" uri="{C3380CC4-5D6E-409C-BE32-E72D297353CC}">
              <c16:uniqueId val="{00000000-4967-4830-B68D-D5B86F4444A8}"/>
            </c:ext>
          </c:extLst>
        </c:ser>
        <c:ser>
          <c:idx val="1"/>
          <c:order val="1"/>
          <c:tx>
            <c:strRef>
              <c:f>'Pivot Table Report'!$C$2:$C$3</c:f>
              <c:strCache>
                <c:ptCount val="1"/>
                <c:pt idx="0">
                  <c:v>California Roll</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Report'!$C$4:$C$14</c:f>
              <c:numCache>
                <c:formatCode>General</c:formatCode>
                <c:ptCount val="10"/>
                <c:pt idx="8">
                  <c:v>49624.62999999999</c:v>
                </c:pt>
              </c:numCache>
            </c:numRef>
          </c:val>
          <c:extLst>
            <c:ext xmlns:c16="http://schemas.microsoft.com/office/drawing/2014/chart" uri="{C3380CC4-5D6E-409C-BE32-E72D297353CC}">
              <c16:uniqueId val="{00000001-4967-4830-B68D-D5B86F4444A8}"/>
            </c:ext>
          </c:extLst>
        </c:ser>
        <c:ser>
          <c:idx val="2"/>
          <c:order val="2"/>
          <c:tx>
            <c:strRef>
              <c:f>'Pivot Table Report'!$D$2:$D$3</c:f>
              <c:strCache>
                <c:ptCount val="1"/>
                <c:pt idx="0">
                  <c:v>Cheeseburger</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Report'!$D$4:$D$14</c:f>
              <c:numCache>
                <c:formatCode>General</c:formatCode>
                <c:ptCount val="10"/>
                <c:pt idx="1">
                  <c:v>8185.5199999999986</c:v>
                </c:pt>
              </c:numCache>
            </c:numRef>
          </c:val>
          <c:extLst>
            <c:ext xmlns:c16="http://schemas.microsoft.com/office/drawing/2014/chart" uri="{C3380CC4-5D6E-409C-BE32-E72D297353CC}">
              <c16:uniqueId val="{00000002-4967-4830-B68D-D5B86F4444A8}"/>
            </c:ext>
          </c:extLst>
        </c:ser>
        <c:ser>
          <c:idx val="3"/>
          <c:order val="3"/>
          <c:tx>
            <c:strRef>
              <c:f>'Pivot Table Report'!$E$2:$E$3</c:f>
              <c:strCache>
                <c:ptCount val="1"/>
                <c:pt idx="0">
                  <c:v>Chicken Biryani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Report'!$E$4:$E$14</c:f>
              <c:numCache>
                <c:formatCode>General</c:formatCode>
                <c:ptCount val="10"/>
                <c:pt idx="0">
                  <c:v>53587.26999999999</c:v>
                </c:pt>
              </c:numCache>
            </c:numRef>
          </c:val>
          <c:extLst>
            <c:ext xmlns:c16="http://schemas.microsoft.com/office/drawing/2014/chart" uri="{C3380CC4-5D6E-409C-BE32-E72D297353CC}">
              <c16:uniqueId val="{00000001-4FF3-42B9-BE97-8B5EB968E78B}"/>
            </c:ext>
          </c:extLst>
        </c:ser>
        <c:ser>
          <c:idx val="4"/>
          <c:order val="4"/>
          <c:tx>
            <c:strRef>
              <c:f>'Pivot Table Report'!$F$2:$F$3</c:f>
              <c:strCache>
                <c:ptCount val="1"/>
                <c:pt idx="0">
                  <c:v>Choco Lava Cake</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Report'!$F$4:$F$14</c:f>
              <c:numCache>
                <c:formatCode>General</c:formatCode>
                <c:ptCount val="10"/>
                <c:pt idx="3">
                  <c:v>20863.87</c:v>
                </c:pt>
              </c:numCache>
            </c:numRef>
          </c:val>
          <c:extLst>
            <c:ext xmlns:c16="http://schemas.microsoft.com/office/drawing/2014/chart" uri="{C3380CC4-5D6E-409C-BE32-E72D297353CC}">
              <c16:uniqueId val="{00000002-4FF3-42B9-BE97-8B5EB968E78B}"/>
            </c:ext>
          </c:extLst>
        </c:ser>
        <c:ser>
          <c:idx val="5"/>
          <c:order val="5"/>
          <c:tx>
            <c:strRef>
              <c:f>'Pivot Table Report'!$G$2:$G$3</c:f>
              <c:strCache>
                <c:ptCount val="1"/>
                <c:pt idx="0">
                  <c:v>Iced Latte</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Report'!$G$4:$G$14</c:f>
              <c:numCache>
                <c:formatCode>General</c:formatCode>
                <c:ptCount val="10"/>
                <c:pt idx="2">
                  <c:v>22519.28999999999</c:v>
                </c:pt>
              </c:numCache>
            </c:numRef>
          </c:val>
          <c:extLst>
            <c:ext xmlns:c16="http://schemas.microsoft.com/office/drawing/2014/chart" uri="{C3380CC4-5D6E-409C-BE32-E72D297353CC}">
              <c16:uniqueId val="{00000000-4EED-4B7D-A3A1-E2FA8EA93911}"/>
            </c:ext>
          </c:extLst>
        </c:ser>
        <c:ser>
          <c:idx val="6"/>
          <c:order val="6"/>
          <c:tx>
            <c:strRef>
              <c:f>'Pivot Table Report'!$H$2:$H$3</c:f>
              <c:strCache>
                <c:ptCount val="1"/>
                <c:pt idx="0">
                  <c:v>Paneer Tikka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Report'!$H$4:$H$14</c:f>
              <c:numCache>
                <c:formatCode>General</c:formatCode>
                <c:ptCount val="10"/>
                <c:pt idx="9">
                  <c:v>29949.30000000001</c:v>
                </c:pt>
              </c:numCache>
            </c:numRef>
          </c:val>
          <c:extLst>
            <c:ext xmlns:c16="http://schemas.microsoft.com/office/drawing/2014/chart" uri="{C3380CC4-5D6E-409C-BE32-E72D297353CC}">
              <c16:uniqueId val="{00000001-4EED-4B7D-A3A1-E2FA8EA93911}"/>
            </c:ext>
          </c:extLst>
        </c:ser>
        <c:ser>
          <c:idx val="7"/>
          <c:order val="7"/>
          <c:tx>
            <c:strRef>
              <c:f>'Pivot Table Report'!$I$2:$I$3</c:f>
              <c:strCache>
                <c:ptCount val="1"/>
                <c:pt idx="0">
                  <c:v>Pasta Alfredo</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Report'!$I$4:$I$14</c:f>
              <c:numCache>
                <c:formatCode>General</c:formatCode>
                <c:ptCount val="10"/>
                <c:pt idx="5">
                  <c:v>47293.619999999974</c:v>
                </c:pt>
              </c:numCache>
            </c:numRef>
          </c:val>
          <c:extLst>
            <c:ext xmlns:c16="http://schemas.microsoft.com/office/drawing/2014/chart" uri="{C3380CC4-5D6E-409C-BE32-E72D297353CC}">
              <c16:uniqueId val="{00000002-4EED-4B7D-A3A1-E2FA8EA93911}"/>
            </c:ext>
          </c:extLst>
        </c:ser>
        <c:ser>
          <c:idx val="8"/>
          <c:order val="8"/>
          <c:tx>
            <c:strRef>
              <c:f>'Pivot Table Report'!$J$2:$J$3</c:f>
              <c:strCache>
                <c:ptCount val="1"/>
                <c:pt idx="0">
                  <c:v>Pepperoni Pizza</c:v>
                </c:pt>
              </c:strCache>
            </c:strRef>
          </c:tx>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Report'!$J$4:$J$14</c:f>
              <c:numCache>
                <c:formatCode>General</c:formatCode>
                <c:ptCount val="10"/>
                <c:pt idx="6">
                  <c:v>28725.439999999995</c:v>
                </c:pt>
              </c:numCache>
            </c:numRef>
          </c:val>
          <c:extLst>
            <c:ext xmlns:c16="http://schemas.microsoft.com/office/drawing/2014/chart" uri="{C3380CC4-5D6E-409C-BE32-E72D297353CC}">
              <c16:uniqueId val="{00000003-4EED-4B7D-A3A1-E2FA8EA93911}"/>
            </c:ext>
          </c:extLst>
        </c:ser>
        <c:ser>
          <c:idx val="9"/>
          <c:order val="9"/>
          <c:tx>
            <c:strRef>
              <c:f>'Pivot Table Report'!$K$2:$K$3</c:f>
              <c:strCache>
                <c:ptCount val="1"/>
                <c:pt idx="0">
                  <c:v>Spring Rolls</c:v>
                </c:pt>
              </c:strCache>
            </c:strRef>
          </c:tx>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Report'!$K$4:$K$14</c:f>
              <c:numCache>
                <c:formatCode>General</c:formatCode>
                <c:ptCount val="10"/>
                <c:pt idx="7">
                  <c:v>23243.590000000007</c:v>
                </c:pt>
              </c:numCache>
            </c:numRef>
          </c:val>
          <c:extLst>
            <c:ext xmlns:c16="http://schemas.microsoft.com/office/drawing/2014/chart" uri="{C3380CC4-5D6E-409C-BE32-E72D297353CC}">
              <c16:uniqueId val="{00000004-4EED-4B7D-A3A1-E2FA8EA93911}"/>
            </c:ext>
          </c:extLst>
        </c:ser>
        <c:ser>
          <c:idx val="10"/>
          <c:order val="10"/>
          <c:tx>
            <c:strRef>
              <c:f>'Pivot Table Report'!$L$2:$L$3</c:f>
              <c:strCache>
                <c:ptCount val="1"/>
                <c:pt idx="0">
                  <c:v>Veg Burger</c:v>
                </c:pt>
              </c:strCache>
            </c:strRef>
          </c:tx>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Report'!$L$4:$L$14</c:f>
              <c:numCache>
                <c:formatCode>General</c:formatCode>
                <c:ptCount val="10"/>
                <c:pt idx="1">
                  <c:v>11713.890000000003</c:v>
                </c:pt>
              </c:numCache>
            </c:numRef>
          </c:val>
          <c:extLst>
            <c:ext xmlns:c16="http://schemas.microsoft.com/office/drawing/2014/chart" uri="{C3380CC4-5D6E-409C-BE32-E72D297353CC}">
              <c16:uniqueId val="{00000005-4EED-4B7D-A3A1-E2FA8EA93911}"/>
            </c:ext>
          </c:extLst>
        </c:ser>
        <c:ser>
          <c:idx val="11"/>
          <c:order val="11"/>
          <c:tx>
            <c:strRef>
              <c:f>'Pivot Table Report'!$M$2:$M$3</c:f>
              <c:strCache>
                <c:ptCount val="1"/>
                <c:pt idx="0">
                  <c:v>Veg Pizza</c:v>
                </c:pt>
              </c:strCache>
            </c:strRef>
          </c:tx>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Report'!$M$4:$M$14</c:f>
              <c:numCache>
                <c:formatCode>General</c:formatCode>
                <c:ptCount val="10"/>
                <c:pt idx="6">
                  <c:v>19299.519999999993</c:v>
                </c:pt>
              </c:numCache>
            </c:numRef>
          </c:val>
          <c:extLst>
            <c:ext xmlns:c16="http://schemas.microsoft.com/office/drawing/2014/chart" uri="{C3380CC4-5D6E-409C-BE32-E72D297353CC}">
              <c16:uniqueId val="{00000006-4EED-4B7D-A3A1-E2FA8EA93911}"/>
            </c:ext>
          </c:extLst>
        </c:ser>
        <c:dLbls>
          <c:showLegendKey val="0"/>
          <c:showVal val="0"/>
          <c:showCatName val="0"/>
          <c:showSerName val="0"/>
          <c:showPercent val="0"/>
          <c:showBubbleSize val="0"/>
        </c:dLbls>
        <c:gapWidth val="150"/>
        <c:shape val="box"/>
        <c:axId val="451237168"/>
        <c:axId val="451240528"/>
        <c:axId val="0"/>
      </c:bar3DChart>
      <c:catAx>
        <c:axId val="451237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240528"/>
        <c:crosses val="autoZero"/>
        <c:auto val="1"/>
        <c:lblAlgn val="ctr"/>
        <c:lblOffset val="100"/>
        <c:noMultiLvlLbl val="0"/>
      </c:catAx>
      <c:valAx>
        <c:axId val="45124052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23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1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Report!PivotTable5</c:name>
    <c:fmtId val="6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City</a:t>
            </a:r>
            <a:r>
              <a:rPr lang="en-IN" baseline="0"/>
              <a:t> Wise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Report'!$B$90:$B$91</c:f>
              <c:strCache>
                <c:ptCount val="1"/>
                <c:pt idx="0">
                  <c:v>Caesar Salad</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Report'!$B$92:$B$100</c:f>
              <c:numCache>
                <c:formatCode>General</c:formatCode>
                <c:ptCount val="8"/>
                <c:pt idx="0">
                  <c:v>10212.950000000001</c:v>
                </c:pt>
                <c:pt idx="1">
                  <c:v>308.89999999999998</c:v>
                </c:pt>
                <c:pt idx="4">
                  <c:v>17618.050000000007</c:v>
                </c:pt>
                <c:pt idx="7">
                  <c:v>3381.2</c:v>
                </c:pt>
              </c:numCache>
            </c:numRef>
          </c:val>
          <c:extLst>
            <c:ext xmlns:c16="http://schemas.microsoft.com/office/drawing/2014/chart" uri="{C3380CC4-5D6E-409C-BE32-E72D297353CC}">
              <c16:uniqueId val="{00000000-4E28-4B65-AE98-4558EBC5CC87}"/>
            </c:ext>
          </c:extLst>
        </c:ser>
        <c:ser>
          <c:idx val="1"/>
          <c:order val="1"/>
          <c:tx>
            <c:strRef>
              <c:f>'Pivot Table Report'!$C$90:$C$91</c:f>
              <c:strCache>
                <c:ptCount val="1"/>
                <c:pt idx="0">
                  <c:v>California Roll</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Report'!$C$92:$C$100</c:f>
              <c:numCache>
                <c:formatCode>General</c:formatCode>
                <c:ptCount val="8"/>
                <c:pt idx="0">
                  <c:v>26856.43</c:v>
                </c:pt>
                <c:pt idx="2">
                  <c:v>503.44</c:v>
                </c:pt>
                <c:pt idx="3">
                  <c:v>17688.45</c:v>
                </c:pt>
                <c:pt idx="4">
                  <c:v>1020.24</c:v>
                </c:pt>
                <c:pt idx="5">
                  <c:v>512.77</c:v>
                </c:pt>
                <c:pt idx="6">
                  <c:v>1019.3</c:v>
                </c:pt>
                <c:pt idx="7">
                  <c:v>2024</c:v>
                </c:pt>
              </c:numCache>
            </c:numRef>
          </c:val>
          <c:extLst>
            <c:ext xmlns:c16="http://schemas.microsoft.com/office/drawing/2014/chart" uri="{C3380CC4-5D6E-409C-BE32-E72D297353CC}">
              <c16:uniqueId val="{00000001-4E28-4B65-AE98-4558EBC5CC87}"/>
            </c:ext>
          </c:extLst>
        </c:ser>
        <c:ser>
          <c:idx val="2"/>
          <c:order val="2"/>
          <c:tx>
            <c:strRef>
              <c:f>'Pivot Table Report'!$D$90:$D$91</c:f>
              <c:strCache>
                <c:ptCount val="1"/>
                <c:pt idx="0">
                  <c:v>Cheeseburger</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Report'!$D$92:$D$100</c:f>
              <c:numCache>
                <c:formatCode>General</c:formatCode>
                <c:ptCount val="8"/>
                <c:pt idx="1">
                  <c:v>6210.9499999999989</c:v>
                </c:pt>
                <c:pt idx="2">
                  <c:v>246.95</c:v>
                </c:pt>
                <c:pt idx="3">
                  <c:v>983.08</c:v>
                </c:pt>
                <c:pt idx="5">
                  <c:v>247.9</c:v>
                </c:pt>
                <c:pt idx="7">
                  <c:v>496.64</c:v>
                </c:pt>
              </c:numCache>
            </c:numRef>
          </c:val>
          <c:extLst>
            <c:ext xmlns:c16="http://schemas.microsoft.com/office/drawing/2014/chart" uri="{C3380CC4-5D6E-409C-BE32-E72D297353CC}">
              <c16:uniqueId val="{00000002-4E28-4B65-AE98-4558EBC5CC87}"/>
            </c:ext>
          </c:extLst>
        </c:ser>
        <c:ser>
          <c:idx val="3"/>
          <c:order val="3"/>
          <c:tx>
            <c:strRef>
              <c:f>'Pivot Table Report'!$E$90:$E$91</c:f>
              <c:strCache>
                <c:ptCount val="1"/>
                <c:pt idx="0">
                  <c:v>Chicken Biryani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Report'!$E$92:$E$100</c:f>
              <c:numCache>
                <c:formatCode>General</c:formatCode>
                <c:ptCount val="8"/>
                <c:pt idx="1">
                  <c:v>3272.7799999999997</c:v>
                </c:pt>
                <c:pt idx="3">
                  <c:v>1847.78</c:v>
                </c:pt>
                <c:pt idx="5">
                  <c:v>459.85</c:v>
                </c:pt>
                <c:pt idx="7">
                  <c:v>48006.859999999986</c:v>
                </c:pt>
              </c:numCache>
            </c:numRef>
          </c:val>
          <c:extLst>
            <c:ext xmlns:c16="http://schemas.microsoft.com/office/drawing/2014/chart" uri="{C3380CC4-5D6E-409C-BE32-E72D297353CC}">
              <c16:uniqueId val="{00000001-343B-46BE-A600-6D0F76CCE2F7}"/>
            </c:ext>
          </c:extLst>
        </c:ser>
        <c:ser>
          <c:idx val="4"/>
          <c:order val="4"/>
          <c:tx>
            <c:strRef>
              <c:f>'Pivot Table Report'!$F$90:$F$91</c:f>
              <c:strCache>
                <c:ptCount val="1"/>
                <c:pt idx="0">
                  <c:v>Choco Lava Cake</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Report'!$F$92:$F$100</c:f>
              <c:numCache>
                <c:formatCode>General</c:formatCode>
                <c:ptCount val="8"/>
                <c:pt idx="0">
                  <c:v>1828.6</c:v>
                </c:pt>
                <c:pt idx="1">
                  <c:v>728.6</c:v>
                </c:pt>
                <c:pt idx="2">
                  <c:v>541.35</c:v>
                </c:pt>
                <c:pt idx="3">
                  <c:v>8229.4499999999989</c:v>
                </c:pt>
                <c:pt idx="4">
                  <c:v>1832.9</c:v>
                </c:pt>
                <c:pt idx="5">
                  <c:v>739.27</c:v>
                </c:pt>
                <c:pt idx="7">
                  <c:v>6963.7000000000007</c:v>
                </c:pt>
              </c:numCache>
            </c:numRef>
          </c:val>
          <c:extLst>
            <c:ext xmlns:c16="http://schemas.microsoft.com/office/drawing/2014/chart" uri="{C3380CC4-5D6E-409C-BE32-E72D297353CC}">
              <c16:uniqueId val="{00000002-343B-46BE-A600-6D0F76CCE2F7}"/>
            </c:ext>
          </c:extLst>
        </c:ser>
        <c:ser>
          <c:idx val="5"/>
          <c:order val="5"/>
          <c:tx>
            <c:strRef>
              <c:f>'Pivot Table Report'!$G$90:$G$91</c:f>
              <c:strCache>
                <c:ptCount val="1"/>
                <c:pt idx="0">
                  <c:v>Iced Latte</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Report'!$G$92:$G$100</c:f>
              <c:numCache>
                <c:formatCode>General</c:formatCode>
                <c:ptCount val="8"/>
                <c:pt idx="0">
                  <c:v>433.28999999999996</c:v>
                </c:pt>
                <c:pt idx="1">
                  <c:v>9527.4999999999982</c:v>
                </c:pt>
                <c:pt idx="2">
                  <c:v>11474.25</c:v>
                </c:pt>
                <c:pt idx="7">
                  <c:v>1084.25</c:v>
                </c:pt>
              </c:numCache>
            </c:numRef>
          </c:val>
          <c:extLst>
            <c:ext xmlns:c16="http://schemas.microsoft.com/office/drawing/2014/chart" uri="{C3380CC4-5D6E-409C-BE32-E72D297353CC}">
              <c16:uniqueId val="{00000000-3D50-46F9-9337-CD3D6F997BDE}"/>
            </c:ext>
          </c:extLst>
        </c:ser>
        <c:ser>
          <c:idx val="6"/>
          <c:order val="6"/>
          <c:tx>
            <c:strRef>
              <c:f>'Pivot Table Report'!$H$90:$H$91</c:f>
              <c:strCache>
                <c:ptCount val="1"/>
                <c:pt idx="0">
                  <c:v>Paneer Tikka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Report'!$H$92:$H$100</c:f>
              <c:numCache>
                <c:formatCode>General</c:formatCode>
                <c:ptCount val="8"/>
                <c:pt idx="2">
                  <c:v>600.09</c:v>
                </c:pt>
                <c:pt idx="4">
                  <c:v>1185.76</c:v>
                </c:pt>
                <c:pt idx="5">
                  <c:v>1185.1399999999999</c:v>
                </c:pt>
                <c:pt idx="6">
                  <c:v>15505.699999999999</c:v>
                </c:pt>
                <c:pt idx="7">
                  <c:v>11472.610000000004</c:v>
                </c:pt>
              </c:numCache>
            </c:numRef>
          </c:val>
          <c:extLst>
            <c:ext xmlns:c16="http://schemas.microsoft.com/office/drawing/2014/chart" uri="{C3380CC4-5D6E-409C-BE32-E72D297353CC}">
              <c16:uniqueId val="{00000001-3D50-46F9-9337-CD3D6F997BDE}"/>
            </c:ext>
          </c:extLst>
        </c:ser>
        <c:ser>
          <c:idx val="7"/>
          <c:order val="7"/>
          <c:tx>
            <c:strRef>
              <c:f>'Pivot Table Report'!$I$90:$I$91</c:f>
              <c:strCache>
                <c:ptCount val="1"/>
                <c:pt idx="0">
                  <c:v>Pasta Alfredo</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Report'!$I$92:$I$100</c:f>
              <c:numCache>
                <c:formatCode>General</c:formatCode>
                <c:ptCount val="8"/>
                <c:pt idx="0">
                  <c:v>888.5</c:v>
                </c:pt>
                <c:pt idx="3">
                  <c:v>1790.2</c:v>
                </c:pt>
                <c:pt idx="4">
                  <c:v>19638.820000000003</c:v>
                </c:pt>
                <c:pt idx="6">
                  <c:v>3540</c:v>
                </c:pt>
                <c:pt idx="7">
                  <c:v>21436.100000000006</c:v>
                </c:pt>
              </c:numCache>
            </c:numRef>
          </c:val>
          <c:extLst>
            <c:ext xmlns:c16="http://schemas.microsoft.com/office/drawing/2014/chart" uri="{C3380CC4-5D6E-409C-BE32-E72D297353CC}">
              <c16:uniqueId val="{00000002-3D50-46F9-9337-CD3D6F997BDE}"/>
            </c:ext>
          </c:extLst>
        </c:ser>
        <c:ser>
          <c:idx val="8"/>
          <c:order val="8"/>
          <c:tx>
            <c:strRef>
              <c:f>'Pivot Table Report'!$J$90:$J$91</c:f>
              <c:strCache>
                <c:ptCount val="1"/>
                <c:pt idx="0">
                  <c:v>Pepperoni Pizza</c:v>
                </c:pt>
              </c:strCache>
            </c:strRef>
          </c:tx>
          <c:spPr>
            <a:gradFill rotWithShape="1">
              <a:gsLst>
                <a:gs pos="0">
                  <a:schemeClr val="accent3">
                    <a:lumMod val="60000"/>
                    <a:tint val="94000"/>
                    <a:satMod val="103000"/>
                    <a:lumMod val="102000"/>
                  </a:schemeClr>
                </a:gs>
                <a:gs pos="50000">
                  <a:schemeClr val="accent3">
                    <a:lumMod val="60000"/>
                    <a:shade val="100000"/>
                    <a:satMod val="110000"/>
                    <a:lumMod val="100000"/>
                  </a:schemeClr>
                </a:gs>
                <a:gs pos="100000">
                  <a:schemeClr val="accent3">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Report'!$J$92:$J$100</c:f>
              <c:numCache>
                <c:formatCode>General</c:formatCode>
                <c:ptCount val="8"/>
                <c:pt idx="0">
                  <c:v>1045.8</c:v>
                </c:pt>
                <c:pt idx="6">
                  <c:v>26113.999999999996</c:v>
                </c:pt>
                <c:pt idx="7">
                  <c:v>1565.64</c:v>
                </c:pt>
              </c:numCache>
            </c:numRef>
          </c:val>
          <c:extLst>
            <c:ext xmlns:c16="http://schemas.microsoft.com/office/drawing/2014/chart" uri="{C3380CC4-5D6E-409C-BE32-E72D297353CC}">
              <c16:uniqueId val="{00000003-3D50-46F9-9337-CD3D6F997BDE}"/>
            </c:ext>
          </c:extLst>
        </c:ser>
        <c:ser>
          <c:idx val="9"/>
          <c:order val="9"/>
          <c:tx>
            <c:strRef>
              <c:f>'Pivot Table Report'!$K$90:$K$91</c:f>
              <c:strCache>
                <c:ptCount val="1"/>
                <c:pt idx="0">
                  <c:v>Spring Rolls</c:v>
                </c:pt>
              </c:strCache>
            </c:strRef>
          </c:tx>
          <c:spPr>
            <a:gradFill rotWithShape="1">
              <a:gsLst>
                <a:gs pos="0">
                  <a:schemeClr val="accent4">
                    <a:lumMod val="60000"/>
                    <a:tint val="94000"/>
                    <a:satMod val="103000"/>
                    <a:lumMod val="102000"/>
                  </a:schemeClr>
                </a:gs>
                <a:gs pos="50000">
                  <a:schemeClr val="accent4">
                    <a:lumMod val="60000"/>
                    <a:shade val="100000"/>
                    <a:satMod val="110000"/>
                    <a:lumMod val="100000"/>
                  </a:schemeClr>
                </a:gs>
                <a:gs pos="100000">
                  <a:schemeClr val="accent4">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Report'!$K$92:$K$100</c:f>
              <c:numCache>
                <c:formatCode>General</c:formatCode>
                <c:ptCount val="8"/>
                <c:pt idx="0">
                  <c:v>9929.6999999999989</c:v>
                </c:pt>
                <c:pt idx="1">
                  <c:v>10422.099999999999</c:v>
                </c:pt>
                <c:pt idx="3">
                  <c:v>2060.75</c:v>
                </c:pt>
                <c:pt idx="7">
                  <c:v>831.04</c:v>
                </c:pt>
              </c:numCache>
            </c:numRef>
          </c:val>
          <c:extLst>
            <c:ext xmlns:c16="http://schemas.microsoft.com/office/drawing/2014/chart" uri="{C3380CC4-5D6E-409C-BE32-E72D297353CC}">
              <c16:uniqueId val="{00000004-3D50-46F9-9337-CD3D6F997BDE}"/>
            </c:ext>
          </c:extLst>
        </c:ser>
        <c:ser>
          <c:idx val="10"/>
          <c:order val="10"/>
          <c:tx>
            <c:strRef>
              <c:f>'Pivot Table Report'!$L$90:$L$91</c:f>
              <c:strCache>
                <c:ptCount val="1"/>
                <c:pt idx="0">
                  <c:v>Veg Burger</c:v>
                </c:pt>
              </c:strCache>
            </c:strRef>
          </c:tx>
          <c:spPr>
            <a:gradFill rotWithShape="1">
              <a:gsLst>
                <a:gs pos="0">
                  <a:schemeClr val="accent5">
                    <a:lumMod val="60000"/>
                    <a:tint val="94000"/>
                    <a:satMod val="103000"/>
                    <a:lumMod val="102000"/>
                  </a:schemeClr>
                </a:gs>
                <a:gs pos="50000">
                  <a:schemeClr val="accent5">
                    <a:lumMod val="60000"/>
                    <a:shade val="100000"/>
                    <a:satMod val="110000"/>
                    <a:lumMod val="100000"/>
                  </a:schemeClr>
                </a:gs>
                <a:gs pos="100000">
                  <a:schemeClr val="accent5">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Report'!$L$92:$L$100</c:f>
              <c:numCache>
                <c:formatCode>General</c:formatCode>
                <c:ptCount val="8"/>
                <c:pt idx="1">
                  <c:v>812.5</c:v>
                </c:pt>
                <c:pt idx="3">
                  <c:v>10302.250000000004</c:v>
                </c:pt>
                <c:pt idx="4">
                  <c:v>400.7</c:v>
                </c:pt>
                <c:pt idx="5">
                  <c:v>198.44</c:v>
                </c:pt>
              </c:numCache>
            </c:numRef>
          </c:val>
          <c:extLst>
            <c:ext xmlns:c16="http://schemas.microsoft.com/office/drawing/2014/chart" uri="{C3380CC4-5D6E-409C-BE32-E72D297353CC}">
              <c16:uniqueId val="{00000005-3D50-46F9-9337-CD3D6F997BDE}"/>
            </c:ext>
          </c:extLst>
        </c:ser>
        <c:ser>
          <c:idx val="11"/>
          <c:order val="11"/>
          <c:tx>
            <c:strRef>
              <c:f>'Pivot Table Report'!$M$90:$M$91</c:f>
              <c:strCache>
                <c:ptCount val="1"/>
                <c:pt idx="0">
                  <c:v>Veg Pizza</c:v>
                </c:pt>
              </c:strCache>
            </c:strRef>
          </c:tx>
          <c:spPr>
            <a:gradFill rotWithShape="1">
              <a:gsLst>
                <a:gs pos="0">
                  <a:schemeClr val="accent6">
                    <a:lumMod val="60000"/>
                    <a:tint val="94000"/>
                    <a:satMod val="103000"/>
                    <a:lumMod val="102000"/>
                  </a:schemeClr>
                </a:gs>
                <a:gs pos="50000">
                  <a:schemeClr val="accent6">
                    <a:lumMod val="60000"/>
                    <a:shade val="100000"/>
                    <a:satMod val="110000"/>
                    <a:lumMod val="100000"/>
                  </a:schemeClr>
                </a:gs>
                <a:gs pos="100000">
                  <a:schemeClr val="accent6">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Report'!$M$92:$M$100</c:f>
              <c:numCache>
                <c:formatCode>General</c:formatCode>
                <c:ptCount val="8"/>
                <c:pt idx="0">
                  <c:v>642.44000000000005</c:v>
                </c:pt>
                <c:pt idx="4">
                  <c:v>966.33</c:v>
                </c:pt>
                <c:pt idx="5">
                  <c:v>13839.650000000001</c:v>
                </c:pt>
                <c:pt idx="6">
                  <c:v>2246.9499999999998</c:v>
                </c:pt>
                <c:pt idx="7">
                  <c:v>1604.1499999999999</c:v>
                </c:pt>
              </c:numCache>
            </c:numRef>
          </c:val>
          <c:extLst>
            <c:ext xmlns:c16="http://schemas.microsoft.com/office/drawing/2014/chart" uri="{C3380CC4-5D6E-409C-BE32-E72D297353CC}">
              <c16:uniqueId val="{00000006-3D50-46F9-9337-CD3D6F997BDE}"/>
            </c:ext>
          </c:extLst>
        </c:ser>
        <c:dLbls>
          <c:showLegendKey val="0"/>
          <c:showVal val="0"/>
          <c:showCatName val="0"/>
          <c:showSerName val="0"/>
          <c:showPercent val="0"/>
          <c:showBubbleSize val="0"/>
        </c:dLbls>
        <c:gapWidth val="150"/>
        <c:overlap val="100"/>
        <c:axId val="803049423"/>
        <c:axId val="803052783"/>
      </c:barChart>
      <c:catAx>
        <c:axId val="8030494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3052783"/>
        <c:crosses val="autoZero"/>
        <c:auto val="1"/>
        <c:lblAlgn val="ctr"/>
        <c:lblOffset val="100"/>
        <c:noMultiLvlLbl val="0"/>
      </c:catAx>
      <c:valAx>
        <c:axId val="8030527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304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Report'!$A$112:$A$116</c:f>
              <c:strCache>
                <c:ptCount val="4"/>
                <c:pt idx="0">
                  <c:v>1</c:v>
                </c:pt>
                <c:pt idx="1">
                  <c:v>2</c:v>
                </c:pt>
                <c:pt idx="2">
                  <c:v>3</c:v>
                </c:pt>
                <c:pt idx="3">
                  <c:v>4</c:v>
                </c:pt>
              </c:strCache>
            </c:strRef>
          </c:cat>
          <c:val>
            <c:numRef>
              <c:f>'Pivot Table Report'!$B$112:$B$116</c:f>
              <c:numCache>
                <c:formatCode>General</c:formatCode>
                <c:ptCount val="4"/>
                <c:pt idx="0">
                  <c:v>38911.909999999945</c:v>
                </c:pt>
                <c:pt idx="1">
                  <c:v>71271.079999999973</c:v>
                </c:pt>
                <c:pt idx="2">
                  <c:v>115032.21000000036</c:v>
                </c:pt>
                <c:pt idx="3">
                  <c:v>121311.84000000011</c:v>
                </c:pt>
              </c:numCache>
            </c:numRef>
          </c:val>
          <c:smooth val="0"/>
          <c:extLst>
            <c:ext xmlns:c16="http://schemas.microsoft.com/office/drawing/2014/chart" uri="{C3380CC4-5D6E-409C-BE32-E72D297353CC}">
              <c16:uniqueId val="{00000000-4E69-4967-8810-4D277C0A03C8}"/>
            </c:ext>
          </c:extLst>
        </c:ser>
        <c:dLbls>
          <c:showLegendKey val="0"/>
          <c:showVal val="0"/>
          <c:showCatName val="0"/>
          <c:showSerName val="0"/>
          <c:showPercent val="0"/>
          <c:showBubbleSize val="0"/>
        </c:dLbls>
        <c:marker val="1"/>
        <c:smooth val="0"/>
        <c:axId val="925615311"/>
        <c:axId val="925621071"/>
      </c:lineChart>
      <c:catAx>
        <c:axId val="9256153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21071"/>
        <c:crosses val="autoZero"/>
        <c:auto val="1"/>
        <c:lblAlgn val="ctr"/>
        <c:lblOffset val="100"/>
        <c:noMultiLvlLbl val="0"/>
      </c:catAx>
      <c:valAx>
        <c:axId val="925621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1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SUM OF PROFIT BY RESTUARANTS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Report'!$B$127</c:f>
              <c:strCache>
                <c:ptCount val="1"/>
                <c:pt idx="0">
                  <c:v>Total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Report'!$A$128:$A$138</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Report'!$B$128:$B$138</c:f>
              <c:numCache>
                <c:formatCode>General</c:formatCode>
                <c:ptCount val="10"/>
                <c:pt idx="0">
                  <c:v>53587.26999999999</c:v>
                </c:pt>
                <c:pt idx="1">
                  <c:v>19899.410000000003</c:v>
                </c:pt>
                <c:pt idx="2">
                  <c:v>22519.28999999999</c:v>
                </c:pt>
                <c:pt idx="3">
                  <c:v>20863.87</c:v>
                </c:pt>
                <c:pt idx="4">
                  <c:v>31521.100000000006</c:v>
                </c:pt>
                <c:pt idx="5">
                  <c:v>47293.619999999974</c:v>
                </c:pt>
                <c:pt idx="6">
                  <c:v>48024.960000000006</c:v>
                </c:pt>
                <c:pt idx="7">
                  <c:v>23243.590000000007</c:v>
                </c:pt>
                <c:pt idx="8">
                  <c:v>49624.62999999999</c:v>
                </c:pt>
                <c:pt idx="9">
                  <c:v>29949.30000000001</c:v>
                </c:pt>
              </c:numCache>
            </c:numRef>
          </c:val>
          <c:extLst>
            <c:ext xmlns:c16="http://schemas.microsoft.com/office/drawing/2014/chart" uri="{C3380CC4-5D6E-409C-BE32-E72D297353CC}">
              <c16:uniqueId val="{00000000-31B0-4702-B893-96D4184CE12F}"/>
            </c:ext>
          </c:extLst>
        </c:ser>
        <c:dLbls>
          <c:showLegendKey val="0"/>
          <c:showVal val="0"/>
          <c:showCatName val="0"/>
          <c:showSerName val="0"/>
          <c:showPercent val="0"/>
          <c:showBubbleSize val="0"/>
        </c:dLbls>
        <c:gapWidth val="100"/>
        <c:overlap val="-24"/>
        <c:axId val="925585551"/>
        <c:axId val="925602351"/>
      </c:barChart>
      <c:catAx>
        <c:axId val="925585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602351"/>
        <c:crosses val="autoZero"/>
        <c:auto val="1"/>
        <c:lblAlgn val="ctr"/>
        <c:lblOffset val="100"/>
        <c:noMultiLvlLbl val="0"/>
      </c:catAx>
      <c:valAx>
        <c:axId val="9256023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558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WISE CITY WISE SALES</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Report'!$B$146:$B$147</c:f>
              <c:strCache>
                <c:ptCount val="1"/>
                <c:pt idx="0">
                  <c:v>Mumbai</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Report'!$B$148:$B$152</c:f>
              <c:numCache>
                <c:formatCode>General</c:formatCode>
                <c:ptCount val="4"/>
                <c:pt idx="0">
                  <c:v>8409.75</c:v>
                </c:pt>
                <c:pt idx="1">
                  <c:v>19250.53</c:v>
                </c:pt>
                <c:pt idx="2">
                  <c:v>1900.1799999999998</c:v>
                </c:pt>
                <c:pt idx="3">
                  <c:v>22277.250000000004</c:v>
                </c:pt>
              </c:numCache>
            </c:numRef>
          </c:val>
          <c:extLst>
            <c:ext xmlns:c16="http://schemas.microsoft.com/office/drawing/2014/chart" uri="{C3380CC4-5D6E-409C-BE32-E72D297353CC}">
              <c16:uniqueId val="{00000000-6710-4B8F-9A75-3E1BDB6844B3}"/>
            </c:ext>
          </c:extLst>
        </c:ser>
        <c:ser>
          <c:idx val="1"/>
          <c:order val="1"/>
          <c:tx>
            <c:strRef>
              <c:f>'Pivot Table Report'!$C$146:$C$147</c:f>
              <c:strCache>
                <c:ptCount val="1"/>
                <c:pt idx="0">
                  <c:v>Ahmedabad</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Report'!$C$148:$C$152</c:f>
              <c:numCache>
                <c:formatCode>General</c:formatCode>
                <c:ptCount val="4"/>
                <c:pt idx="0">
                  <c:v>5290.6999999999989</c:v>
                </c:pt>
                <c:pt idx="1">
                  <c:v>7671.3699999999981</c:v>
                </c:pt>
                <c:pt idx="2">
                  <c:v>8793.76</c:v>
                </c:pt>
                <c:pt idx="3">
                  <c:v>9527.4999999999982</c:v>
                </c:pt>
              </c:numCache>
            </c:numRef>
          </c:val>
          <c:extLst>
            <c:ext xmlns:c16="http://schemas.microsoft.com/office/drawing/2014/chart" uri="{C3380CC4-5D6E-409C-BE32-E72D297353CC}">
              <c16:uniqueId val="{00000000-BA7F-4C0A-BCD3-90969D64DFFD}"/>
            </c:ext>
          </c:extLst>
        </c:ser>
        <c:ser>
          <c:idx val="2"/>
          <c:order val="2"/>
          <c:tx>
            <c:strRef>
              <c:f>'Pivot Table Report'!$D$146:$D$147</c:f>
              <c:strCache>
                <c:ptCount val="1"/>
                <c:pt idx="0">
                  <c:v>Bengaluru</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Report'!$D$148:$D$152</c:f>
              <c:numCache>
                <c:formatCode>General</c:formatCode>
                <c:ptCount val="4"/>
                <c:pt idx="0">
                  <c:v>246.95</c:v>
                </c:pt>
                <c:pt idx="2">
                  <c:v>8608.85</c:v>
                </c:pt>
                <c:pt idx="3">
                  <c:v>4510.2799999999988</c:v>
                </c:pt>
              </c:numCache>
            </c:numRef>
          </c:val>
          <c:extLst>
            <c:ext xmlns:c16="http://schemas.microsoft.com/office/drawing/2014/chart" uri="{C3380CC4-5D6E-409C-BE32-E72D297353CC}">
              <c16:uniqueId val="{00000001-BA7F-4C0A-BCD3-90969D64DFFD}"/>
            </c:ext>
          </c:extLst>
        </c:ser>
        <c:ser>
          <c:idx val="3"/>
          <c:order val="3"/>
          <c:tx>
            <c:strRef>
              <c:f>'Pivot Table Report'!$E$146:$E$147</c:f>
              <c:strCache>
                <c:ptCount val="1"/>
                <c:pt idx="0">
                  <c:v>Chennai</c:v>
                </c:pt>
              </c:strCache>
            </c:strRef>
          </c:tx>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Report'!$E$148:$E$152</c:f>
              <c:numCache>
                <c:formatCode>General</c:formatCode>
                <c:ptCount val="4"/>
                <c:pt idx="0">
                  <c:v>209.95</c:v>
                </c:pt>
                <c:pt idx="1">
                  <c:v>24197.58</c:v>
                </c:pt>
                <c:pt idx="2">
                  <c:v>11354.149999999998</c:v>
                </c:pt>
                <c:pt idx="3">
                  <c:v>7140.2799999999988</c:v>
                </c:pt>
              </c:numCache>
            </c:numRef>
          </c:val>
          <c:extLst>
            <c:ext xmlns:c16="http://schemas.microsoft.com/office/drawing/2014/chart" uri="{C3380CC4-5D6E-409C-BE32-E72D297353CC}">
              <c16:uniqueId val="{00000002-BA7F-4C0A-BCD3-90969D64DFFD}"/>
            </c:ext>
          </c:extLst>
        </c:ser>
        <c:ser>
          <c:idx val="4"/>
          <c:order val="4"/>
          <c:tx>
            <c:strRef>
              <c:f>'Pivot Table Report'!$F$146:$F$147</c:f>
              <c:strCache>
                <c:ptCount val="1"/>
                <c:pt idx="0">
                  <c:v>Delhi</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Report'!$F$148:$F$152</c:f>
              <c:numCache>
                <c:formatCode>General</c:formatCode>
                <c:ptCount val="4"/>
                <c:pt idx="0">
                  <c:v>13218.22</c:v>
                </c:pt>
                <c:pt idx="1">
                  <c:v>1785.32</c:v>
                </c:pt>
                <c:pt idx="2">
                  <c:v>18584.900000000001</c:v>
                </c:pt>
                <c:pt idx="3">
                  <c:v>9074.3600000000024</c:v>
                </c:pt>
              </c:numCache>
            </c:numRef>
          </c:val>
          <c:extLst>
            <c:ext xmlns:c16="http://schemas.microsoft.com/office/drawing/2014/chart" uri="{C3380CC4-5D6E-409C-BE32-E72D297353CC}">
              <c16:uniqueId val="{00000003-BA7F-4C0A-BCD3-90969D64DFFD}"/>
            </c:ext>
          </c:extLst>
        </c:ser>
        <c:ser>
          <c:idx val="5"/>
          <c:order val="5"/>
          <c:tx>
            <c:strRef>
              <c:f>'Pivot Table Report'!$G$146:$G$147</c:f>
              <c:strCache>
                <c:ptCount val="1"/>
                <c:pt idx="0">
                  <c:v>Hyderabad</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Report'!$G$148:$G$152</c:f>
              <c:numCache>
                <c:formatCode>General</c:formatCode>
                <c:ptCount val="4"/>
                <c:pt idx="0">
                  <c:v>247.9</c:v>
                </c:pt>
                <c:pt idx="1">
                  <c:v>10873.890000000001</c:v>
                </c:pt>
                <c:pt idx="2">
                  <c:v>3005.6400000000003</c:v>
                </c:pt>
                <c:pt idx="3">
                  <c:v>3055.5899999999997</c:v>
                </c:pt>
              </c:numCache>
            </c:numRef>
          </c:val>
          <c:extLst>
            <c:ext xmlns:c16="http://schemas.microsoft.com/office/drawing/2014/chart" uri="{C3380CC4-5D6E-409C-BE32-E72D297353CC}">
              <c16:uniqueId val="{00000004-BA7F-4C0A-BCD3-90969D64DFFD}"/>
            </c:ext>
          </c:extLst>
        </c:ser>
        <c:ser>
          <c:idx val="6"/>
          <c:order val="6"/>
          <c:tx>
            <c:strRef>
              <c:f>'Pivot Table Report'!$H$146:$H$147</c:f>
              <c:strCache>
                <c:ptCount val="1"/>
                <c:pt idx="0">
                  <c:v>Kolkata</c:v>
                </c:pt>
              </c:strCache>
            </c:strRef>
          </c:tx>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Report'!$H$148:$H$152</c:f>
              <c:numCache>
                <c:formatCode>General</c:formatCode>
                <c:ptCount val="4"/>
                <c:pt idx="1">
                  <c:v>7406.55</c:v>
                </c:pt>
                <c:pt idx="2">
                  <c:v>8666.15</c:v>
                </c:pt>
                <c:pt idx="3">
                  <c:v>32353.25</c:v>
                </c:pt>
              </c:numCache>
            </c:numRef>
          </c:val>
          <c:extLst>
            <c:ext xmlns:c16="http://schemas.microsoft.com/office/drawing/2014/chart" uri="{C3380CC4-5D6E-409C-BE32-E72D297353CC}">
              <c16:uniqueId val="{00000005-BA7F-4C0A-BCD3-90969D64DFFD}"/>
            </c:ext>
          </c:extLst>
        </c:ser>
        <c:ser>
          <c:idx val="7"/>
          <c:order val="7"/>
          <c:tx>
            <c:strRef>
              <c:f>'Pivot Table Report'!$I$146:$I$147</c:f>
              <c:strCache>
                <c:ptCount val="1"/>
                <c:pt idx="0">
                  <c:v>Pune</c:v>
                </c:pt>
              </c:strCache>
            </c:strRef>
          </c:tx>
          <c:spPr>
            <a:gradFill rotWithShape="1">
              <a:gsLst>
                <a:gs pos="0">
                  <a:schemeClr val="accent2">
                    <a:lumMod val="60000"/>
                    <a:tint val="94000"/>
                    <a:satMod val="103000"/>
                    <a:lumMod val="102000"/>
                  </a:schemeClr>
                </a:gs>
                <a:gs pos="50000">
                  <a:schemeClr val="accent2">
                    <a:lumMod val="60000"/>
                    <a:shade val="100000"/>
                    <a:satMod val="110000"/>
                    <a:lumMod val="100000"/>
                  </a:schemeClr>
                </a:gs>
                <a:gs pos="100000">
                  <a:schemeClr val="accent2">
                    <a:lumMod val="60000"/>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cat>
            <c:strRef>
              <c:f>'Pivot Table Report'!$A$148:$A$152</c:f>
              <c:strCache>
                <c:ptCount val="4"/>
                <c:pt idx="0">
                  <c:v>Cash on Delivery</c:v>
                </c:pt>
                <c:pt idx="1">
                  <c:v>Credit Card</c:v>
                </c:pt>
                <c:pt idx="2">
                  <c:v>Debit Card</c:v>
                </c:pt>
                <c:pt idx="3">
                  <c:v>UPI</c:v>
                </c:pt>
              </c:strCache>
            </c:strRef>
          </c:cat>
          <c:val>
            <c:numRef>
              <c:f>'Pivot Table Report'!$I$148:$I$152</c:f>
              <c:numCache>
                <c:formatCode>General</c:formatCode>
                <c:ptCount val="4"/>
                <c:pt idx="0">
                  <c:v>2053.4</c:v>
                </c:pt>
                <c:pt idx="1">
                  <c:v>51470.849999999984</c:v>
                </c:pt>
                <c:pt idx="2">
                  <c:v>35285.189999999995</c:v>
                </c:pt>
                <c:pt idx="3">
                  <c:v>10056.750000000002</c:v>
                </c:pt>
              </c:numCache>
            </c:numRef>
          </c:val>
          <c:extLst>
            <c:ext xmlns:c16="http://schemas.microsoft.com/office/drawing/2014/chart" uri="{C3380CC4-5D6E-409C-BE32-E72D297353CC}">
              <c16:uniqueId val="{00000006-BA7F-4C0A-BCD3-90969D64DFFD}"/>
            </c:ext>
          </c:extLst>
        </c:ser>
        <c:dLbls>
          <c:showLegendKey val="0"/>
          <c:showVal val="0"/>
          <c:showCatName val="0"/>
          <c:showSerName val="0"/>
          <c:showPercent val="0"/>
          <c:showBubbleSize val="0"/>
        </c:dLbls>
        <c:gapWidth val="100"/>
        <c:overlap val="-24"/>
        <c:axId val="847341855"/>
        <c:axId val="847344735"/>
      </c:barChart>
      <c:catAx>
        <c:axId val="8473418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344735"/>
        <c:crosses val="autoZero"/>
        <c:auto val="1"/>
        <c:lblAlgn val="ctr"/>
        <c:lblOffset val="100"/>
        <c:noMultiLvlLbl val="0"/>
      </c:catAx>
      <c:valAx>
        <c:axId val="8473447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34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Report!PivotTable9</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Report'!$B$172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Report'!$A$173:$A$177</c:f>
              <c:strCache>
                <c:ptCount val="4"/>
                <c:pt idx="0">
                  <c:v>Cancelled</c:v>
                </c:pt>
                <c:pt idx="1">
                  <c:v>Delivered</c:v>
                </c:pt>
                <c:pt idx="2">
                  <c:v>Out for Delivery</c:v>
                </c:pt>
                <c:pt idx="3">
                  <c:v>Preparing</c:v>
                </c:pt>
              </c:strCache>
            </c:strRef>
          </c:cat>
          <c:val>
            <c:numRef>
              <c:f>'Pivot Table Report'!$B$173:$B$177</c:f>
              <c:numCache>
                <c:formatCode>General</c:formatCode>
                <c:ptCount val="4"/>
                <c:pt idx="0">
                  <c:v>4</c:v>
                </c:pt>
                <c:pt idx="1">
                  <c:v>339</c:v>
                </c:pt>
                <c:pt idx="2">
                  <c:v>38</c:v>
                </c:pt>
                <c:pt idx="3">
                  <c:v>59</c:v>
                </c:pt>
              </c:numCache>
            </c:numRef>
          </c:val>
          <c:smooth val="0"/>
          <c:extLst>
            <c:ext xmlns:c16="http://schemas.microsoft.com/office/drawing/2014/chart" uri="{C3380CC4-5D6E-409C-BE32-E72D297353CC}">
              <c16:uniqueId val="{00000000-FC6C-4BF0-A887-7D021068A903}"/>
            </c:ext>
          </c:extLst>
        </c:ser>
        <c:dLbls>
          <c:showLegendKey val="0"/>
          <c:showVal val="0"/>
          <c:showCatName val="0"/>
          <c:showSerName val="0"/>
          <c:showPercent val="0"/>
          <c:showBubbleSize val="0"/>
        </c:dLbls>
        <c:marker val="1"/>
        <c:smooth val="0"/>
        <c:axId val="645085647"/>
        <c:axId val="645086127"/>
      </c:lineChart>
      <c:catAx>
        <c:axId val="6450856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5086127"/>
        <c:crosses val="autoZero"/>
        <c:auto val="1"/>
        <c:lblAlgn val="ctr"/>
        <c:lblOffset val="100"/>
        <c:noMultiLvlLbl val="0"/>
      </c:catAx>
      <c:valAx>
        <c:axId val="6450861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508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8900">
        <a:schemeClr val="accent1">
          <a:alpha val="40000"/>
        </a:schemeClr>
      </a:glow>
      <a:outerShdw blurRad="50800" dist="50800" dir="5400000" algn="ctr" rotWithShape="0">
        <a:srgbClr val="000000">
          <a:alpha val="9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Report!PivotTable6</c:name>
    <c:fmtId val="11"/>
  </c:pivotSource>
  <c:chart>
    <c:title>
      <c:tx>
        <c:rich>
          <a:bodyPr rot="0" spcFirstLastPara="1" vertOverflow="ellipsis" vert="horz" wrap="square" anchor="ctr" anchorCtr="1"/>
          <a:lstStyle/>
          <a:p>
            <a:pPr>
              <a:defRPr lang="en-US" sz="1080" b="0" i="0" u="none" strike="noStrike" kern="1200" cap="none" spc="20" baseline="0">
                <a:solidFill>
                  <a:schemeClr val="dk1"/>
                </a:solidFill>
                <a:latin typeface="+mn-lt"/>
                <a:ea typeface="+mn-ea"/>
                <a:cs typeface="+mn-cs"/>
              </a:defRPr>
            </a:pPr>
            <a:r>
              <a:rPr lang="en-US" sz="1800" b="1"/>
              <a:t>Sales</a:t>
            </a:r>
            <a:r>
              <a:rPr lang="en-US" sz="1800" b="1" baseline="0"/>
              <a:t> by Quantity</a:t>
            </a:r>
            <a:endParaRPr lang="en-US" sz="1800" b="1"/>
          </a:p>
        </c:rich>
      </c:tx>
      <c:overlay val="0"/>
      <c:spPr>
        <a:noFill/>
        <a:ln>
          <a:noFill/>
        </a:ln>
        <a:effectLst/>
      </c:spPr>
      <c:txPr>
        <a:bodyPr rot="0" spcFirstLastPara="1" vertOverflow="ellipsis" vert="horz" wrap="square" anchor="ctr" anchorCtr="1"/>
        <a:lstStyle/>
        <a:p>
          <a:pPr>
            <a:defRPr lang="en-US" sz="108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Report'!$B$111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 Report'!$A$112:$A$116</c:f>
              <c:strCache>
                <c:ptCount val="4"/>
                <c:pt idx="0">
                  <c:v>1</c:v>
                </c:pt>
                <c:pt idx="1">
                  <c:v>2</c:v>
                </c:pt>
                <c:pt idx="2">
                  <c:v>3</c:v>
                </c:pt>
                <c:pt idx="3">
                  <c:v>4</c:v>
                </c:pt>
              </c:strCache>
            </c:strRef>
          </c:cat>
          <c:val>
            <c:numRef>
              <c:f>'Pivot Table Report'!$B$112:$B$116</c:f>
              <c:numCache>
                <c:formatCode>General</c:formatCode>
                <c:ptCount val="4"/>
                <c:pt idx="0">
                  <c:v>38911.909999999945</c:v>
                </c:pt>
                <c:pt idx="1">
                  <c:v>71271.079999999973</c:v>
                </c:pt>
                <c:pt idx="2">
                  <c:v>115032.21000000036</c:v>
                </c:pt>
                <c:pt idx="3">
                  <c:v>121311.84000000011</c:v>
                </c:pt>
              </c:numCache>
            </c:numRef>
          </c:val>
          <c:smooth val="0"/>
          <c:extLst>
            <c:ext xmlns:c16="http://schemas.microsoft.com/office/drawing/2014/chart" uri="{C3380CC4-5D6E-409C-BE32-E72D297353CC}">
              <c16:uniqueId val="{00000000-64FB-4B75-927B-B064CDB6C0A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25615311"/>
        <c:axId val="925621071"/>
      </c:lineChart>
      <c:catAx>
        <c:axId val="92561531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spc="20" baseline="0">
                <a:solidFill>
                  <a:schemeClr val="dk1"/>
                </a:solidFill>
                <a:latin typeface="+mn-lt"/>
                <a:ea typeface="+mn-ea"/>
                <a:cs typeface="+mn-cs"/>
              </a:defRPr>
            </a:pPr>
            <a:endParaRPr lang="en-US"/>
          </a:p>
        </c:txPr>
        <c:crossAx val="925621071"/>
        <c:crosses val="autoZero"/>
        <c:auto val="1"/>
        <c:lblAlgn val="ctr"/>
        <c:lblOffset val="100"/>
        <c:noMultiLvlLbl val="0"/>
      </c:catAx>
      <c:valAx>
        <c:axId val="925621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spc="20" baseline="0">
                <a:solidFill>
                  <a:schemeClr val="dk1"/>
                </a:solidFill>
                <a:latin typeface="+mn-lt"/>
                <a:ea typeface="+mn-ea"/>
                <a:cs typeface="+mn-cs"/>
              </a:defRPr>
            </a:pPr>
            <a:endParaRPr lang="en-US"/>
          </a:p>
        </c:txPr>
        <c:crossAx val="925615311"/>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solidFill>
          <a:schemeClr val="lt1"/>
        </a:solidFill>
        <a:ln w="12700" cap="flat" cmpd="sng" algn="ctr">
          <a:solidFill>
            <a:schemeClr val="accent1"/>
          </a:solidFill>
          <a:prstDash val="solid"/>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noFill/>
      <a:prstDash val="solid"/>
      <a:round/>
    </a:ln>
    <a:effectLst/>
    <a:scene3d>
      <a:camera prst="orthographicFront"/>
      <a:lightRig rig="threePt" dir="t"/>
    </a:scene3d>
    <a:sp3d>
      <a:bevelT prst="relaxedInset"/>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Report!PivotTable4</c:name>
    <c:fmtId val="14"/>
  </c:pivotSource>
  <c:chart>
    <c:title>
      <c:tx>
        <c:rich>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r>
              <a:rPr lang="en-US" sz="1600" b="1">
                <a:latin typeface="+mj-lt"/>
              </a:rPr>
              <a:t>Sum of Sales by Payment Mode</a:t>
            </a:r>
          </a:p>
        </c:rich>
      </c:tx>
      <c:overlay val="0"/>
      <c:spPr>
        <a:noFill/>
        <a:ln>
          <a:noFill/>
        </a:ln>
        <a:effectLst/>
      </c:spPr>
      <c:txPr>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pivotFmt>
      <c:pivotFmt>
        <c:idx val="2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pivotFmt>
      <c:pivotFmt>
        <c:idx val="2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pivotFmt>
      <c:pivotFmt>
        <c:idx val="2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Report'!$B$70</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sp3d/>
            </c:spPr>
            <c:extLst>
              <c:ext xmlns:c16="http://schemas.microsoft.com/office/drawing/2014/chart" uri="{C3380CC4-5D6E-409C-BE32-E72D297353CC}">
                <c16:uniqueId val="{00000001-4471-40F7-8A89-095A660531AE}"/>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sp3d/>
            </c:spPr>
            <c:extLst>
              <c:ext xmlns:c16="http://schemas.microsoft.com/office/drawing/2014/chart" uri="{C3380CC4-5D6E-409C-BE32-E72D297353CC}">
                <c16:uniqueId val="{00000003-4471-40F7-8A89-095A660531AE}"/>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sp3d/>
            </c:spPr>
            <c:extLst>
              <c:ext xmlns:c16="http://schemas.microsoft.com/office/drawing/2014/chart" uri="{C3380CC4-5D6E-409C-BE32-E72D297353CC}">
                <c16:uniqueId val="{00000005-4471-40F7-8A89-095A660531AE}"/>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sp3d/>
            </c:spPr>
            <c:extLst>
              <c:ext xmlns:c16="http://schemas.microsoft.com/office/drawing/2014/chart" uri="{C3380CC4-5D6E-409C-BE32-E72D297353CC}">
                <c16:uniqueId val="{00000007-4471-40F7-8A89-095A660531A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Report'!$A$71:$A$75</c:f>
              <c:strCache>
                <c:ptCount val="4"/>
                <c:pt idx="0">
                  <c:v>Cash on Delivery</c:v>
                </c:pt>
                <c:pt idx="1">
                  <c:v>Credit Card</c:v>
                </c:pt>
                <c:pt idx="2">
                  <c:v>Debit Card</c:v>
                </c:pt>
                <c:pt idx="3">
                  <c:v>UPI</c:v>
                </c:pt>
              </c:strCache>
            </c:strRef>
          </c:cat>
          <c:val>
            <c:numRef>
              <c:f>'Pivot Table Report'!$B$71:$B$75</c:f>
              <c:numCache>
                <c:formatCode>General</c:formatCode>
                <c:ptCount val="4"/>
                <c:pt idx="0">
                  <c:v>29676.870000000014</c:v>
                </c:pt>
                <c:pt idx="1">
                  <c:v>122656.08999999997</c:v>
                </c:pt>
                <c:pt idx="2">
                  <c:v>96198.820000000051</c:v>
                </c:pt>
                <c:pt idx="3">
                  <c:v>97995.259999999966</c:v>
                </c:pt>
              </c:numCache>
            </c:numRef>
          </c:val>
          <c:extLst>
            <c:ext xmlns:c16="http://schemas.microsoft.com/office/drawing/2014/chart" uri="{C3380CC4-5D6E-409C-BE32-E72D297353CC}">
              <c16:uniqueId val="{00000008-4471-40F7-8A89-095A660531AE}"/>
            </c:ext>
          </c:extLst>
        </c:ser>
        <c:dLbls>
          <c:dLblPos val="outEnd"/>
          <c:showLegendKey val="0"/>
          <c:showVal val="0"/>
          <c:showCatName val="1"/>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a:scene3d>
      <a:camera prst="orthographicFront"/>
      <a:lightRig rig="threePt" dir="t"/>
    </a:scene3d>
    <a:sp3d>
      <a:bevelT prst="relaxedInset"/>
    </a:sp3d>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Report!PivotTable1</c:name>
    <c:fmtId val="1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1">
                <a:solidFill>
                  <a:schemeClr val="tx1"/>
                </a:solidFill>
              </a:rPr>
              <a:t>Restaurant and Item wise sum of Sales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Report'!$B$2:$B$3</c:f>
              <c:strCache>
                <c:ptCount val="1"/>
                <c:pt idx="0">
                  <c:v>Caesar Salad</c:v>
                </c:pt>
              </c:strCache>
            </c:strRef>
          </c:tx>
          <c:spPr>
            <a:solidFill>
              <a:schemeClr val="accent1"/>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Report'!$B$4:$B$14</c:f>
              <c:numCache>
                <c:formatCode>General</c:formatCode>
                <c:ptCount val="10"/>
                <c:pt idx="4">
                  <c:v>31521.100000000006</c:v>
                </c:pt>
              </c:numCache>
            </c:numRef>
          </c:val>
          <c:extLst>
            <c:ext xmlns:c16="http://schemas.microsoft.com/office/drawing/2014/chart" uri="{C3380CC4-5D6E-409C-BE32-E72D297353CC}">
              <c16:uniqueId val="{00000000-18CF-46D6-B6B6-879A147CA9F5}"/>
            </c:ext>
          </c:extLst>
        </c:ser>
        <c:ser>
          <c:idx val="1"/>
          <c:order val="1"/>
          <c:tx>
            <c:strRef>
              <c:f>'Pivot Table Report'!$C$2:$C$3</c:f>
              <c:strCache>
                <c:ptCount val="1"/>
                <c:pt idx="0">
                  <c:v>California Roll</c:v>
                </c:pt>
              </c:strCache>
            </c:strRef>
          </c:tx>
          <c:spPr>
            <a:solidFill>
              <a:schemeClr val="accent2"/>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Report'!$C$4:$C$14</c:f>
              <c:numCache>
                <c:formatCode>General</c:formatCode>
                <c:ptCount val="10"/>
                <c:pt idx="8">
                  <c:v>49624.62999999999</c:v>
                </c:pt>
              </c:numCache>
            </c:numRef>
          </c:val>
          <c:extLst>
            <c:ext xmlns:c16="http://schemas.microsoft.com/office/drawing/2014/chart" uri="{C3380CC4-5D6E-409C-BE32-E72D297353CC}">
              <c16:uniqueId val="{00000001-18CF-46D6-B6B6-879A147CA9F5}"/>
            </c:ext>
          </c:extLst>
        </c:ser>
        <c:ser>
          <c:idx val="2"/>
          <c:order val="2"/>
          <c:tx>
            <c:strRef>
              <c:f>'Pivot Table Report'!$D$2:$D$3</c:f>
              <c:strCache>
                <c:ptCount val="1"/>
                <c:pt idx="0">
                  <c:v>Cheeseburger</c:v>
                </c:pt>
              </c:strCache>
            </c:strRef>
          </c:tx>
          <c:spPr>
            <a:solidFill>
              <a:schemeClr val="accent3"/>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Report'!$D$4:$D$14</c:f>
              <c:numCache>
                <c:formatCode>General</c:formatCode>
                <c:ptCount val="10"/>
                <c:pt idx="1">
                  <c:v>8185.5199999999986</c:v>
                </c:pt>
              </c:numCache>
            </c:numRef>
          </c:val>
          <c:extLst>
            <c:ext xmlns:c16="http://schemas.microsoft.com/office/drawing/2014/chart" uri="{C3380CC4-5D6E-409C-BE32-E72D297353CC}">
              <c16:uniqueId val="{00000002-18CF-46D6-B6B6-879A147CA9F5}"/>
            </c:ext>
          </c:extLst>
        </c:ser>
        <c:ser>
          <c:idx val="3"/>
          <c:order val="3"/>
          <c:tx>
            <c:strRef>
              <c:f>'Pivot Table Report'!$E$2:$E$3</c:f>
              <c:strCache>
                <c:ptCount val="1"/>
                <c:pt idx="0">
                  <c:v>Chicken Biryani</c:v>
                </c:pt>
              </c:strCache>
            </c:strRef>
          </c:tx>
          <c:spPr>
            <a:solidFill>
              <a:schemeClr val="accent4"/>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Report'!$E$4:$E$14</c:f>
              <c:numCache>
                <c:formatCode>General</c:formatCode>
                <c:ptCount val="10"/>
                <c:pt idx="0">
                  <c:v>53587.26999999999</c:v>
                </c:pt>
              </c:numCache>
            </c:numRef>
          </c:val>
          <c:extLst>
            <c:ext xmlns:c16="http://schemas.microsoft.com/office/drawing/2014/chart" uri="{C3380CC4-5D6E-409C-BE32-E72D297353CC}">
              <c16:uniqueId val="{00000003-18CF-46D6-B6B6-879A147CA9F5}"/>
            </c:ext>
          </c:extLst>
        </c:ser>
        <c:ser>
          <c:idx val="4"/>
          <c:order val="4"/>
          <c:tx>
            <c:strRef>
              <c:f>'Pivot Table Report'!$F$2:$F$3</c:f>
              <c:strCache>
                <c:ptCount val="1"/>
                <c:pt idx="0">
                  <c:v>Choco Lava Cake</c:v>
                </c:pt>
              </c:strCache>
            </c:strRef>
          </c:tx>
          <c:spPr>
            <a:solidFill>
              <a:schemeClr val="accent5"/>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Report'!$F$4:$F$14</c:f>
              <c:numCache>
                <c:formatCode>General</c:formatCode>
                <c:ptCount val="10"/>
                <c:pt idx="3">
                  <c:v>20863.87</c:v>
                </c:pt>
              </c:numCache>
            </c:numRef>
          </c:val>
          <c:extLst>
            <c:ext xmlns:c16="http://schemas.microsoft.com/office/drawing/2014/chart" uri="{C3380CC4-5D6E-409C-BE32-E72D297353CC}">
              <c16:uniqueId val="{00000004-18CF-46D6-B6B6-879A147CA9F5}"/>
            </c:ext>
          </c:extLst>
        </c:ser>
        <c:ser>
          <c:idx val="5"/>
          <c:order val="5"/>
          <c:tx>
            <c:strRef>
              <c:f>'Pivot Table Report'!$G$2:$G$3</c:f>
              <c:strCache>
                <c:ptCount val="1"/>
                <c:pt idx="0">
                  <c:v>Iced Latte</c:v>
                </c:pt>
              </c:strCache>
            </c:strRef>
          </c:tx>
          <c:spPr>
            <a:solidFill>
              <a:schemeClr val="accent6"/>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Report'!$G$4:$G$14</c:f>
              <c:numCache>
                <c:formatCode>General</c:formatCode>
                <c:ptCount val="10"/>
                <c:pt idx="2">
                  <c:v>22519.28999999999</c:v>
                </c:pt>
              </c:numCache>
            </c:numRef>
          </c:val>
          <c:extLst>
            <c:ext xmlns:c16="http://schemas.microsoft.com/office/drawing/2014/chart" uri="{C3380CC4-5D6E-409C-BE32-E72D297353CC}">
              <c16:uniqueId val="{00000001-5D6E-49CF-847E-7A0DA2D44D0B}"/>
            </c:ext>
          </c:extLst>
        </c:ser>
        <c:ser>
          <c:idx val="6"/>
          <c:order val="6"/>
          <c:tx>
            <c:strRef>
              <c:f>'Pivot Table Report'!$H$2:$H$3</c:f>
              <c:strCache>
                <c:ptCount val="1"/>
                <c:pt idx="0">
                  <c:v>Paneer Tikka</c:v>
                </c:pt>
              </c:strCache>
            </c:strRef>
          </c:tx>
          <c:spPr>
            <a:solidFill>
              <a:schemeClr val="accent1">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Report'!$H$4:$H$14</c:f>
              <c:numCache>
                <c:formatCode>General</c:formatCode>
                <c:ptCount val="10"/>
                <c:pt idx="9">
                  <c:v>29949.30000000001</c:v>
                </c:pt>
              </c:numCache>
            </c:numRef>
          </c:val>
          <c:extLst>
            <c:ext xmlns:c16="http://schemas.microsoft.com/office/drawing/2014/chart" uri="{C3380CC4-5D6E-409C-BE32-E72D297353CC}">
              <c16:uniqueId val="{00000002-5D6E-49CF-847E-7A0DA2D44D0B}"/>
            </c:ext>
          </c:extLst>
        </c:ser>
        <c:ser>
          <c:idx val="7"/>
          <c:order val="7"/>
          <c:tx>
            <c:strRef>
              <c:f>'Pivot Table Report'!$I$2:$I$3</c:f>
              <c:strCache>
                <c:ptCount val="1"/>
                <c:pt idx="0">
                  <c:v>Pasta Alfredo</c:v>
                </c:pt>
              </c:strCache>
            </c:strRef>
          </c:tx>
          <c:spPr>
            <a:solidFill>
              <a:schemeClr val="accent2">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Report'!$I$4:$I$14</c:f>
              <c:numCache>
                <c:formatCode>General</c:formatCode>
                <c:ptCount val="10"/>
                <c:pt idx="5">
                  <c:v>47293.619999999974</c:v>
                </c:pt>
              </c:numCache>
            </c:numRef>
          </c:val>
          <c:extLst>
            <c:ext xmlns:c16="http://schemas.microsoft.com/office/drawing/2014/chart" uri="{C3380CC4-5D6E-409C-BE32-E72D297353CC}">
              <c16:uniqueId val="{00000003-5D6E-49CF-847E-7A0DA2D44D0B}"/>
            </c:ext>
          </c:extLst>
        </c:ser>
        <c:ser>
          <c:idx val="8"/>
          <c:order val="8"/>
          <c:tx>
            <c:strRef>
              <c:f>'Pivot Table Report'!$J$2:$J$3</c:f>
              <c:strCache>
                <c:ptCount val="1"/>
                <c:pt idx="0">
                  <c:v>Pepperoni Pizza</c:v>
                </c:pt>
              </c:strCache>
            </c:strRef>
          </c:tx>
          <c:spPr>
            <a:solidFill>
              <a:schemeClr val="accent3">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Report'!$J$4:$J$14</c:f>
              <c:numCache>
                <c:formatCode>General</c:formatCode>
                <c:ptCount val="10"/>
                <c:pt idx="6">
                  <c:v>28725.439999999995</c:v>
                </c:pt>
              </c:numCache>
            </c:numRef>
          </c:val>
          <c:extLst>
            <c:ext xmlns:c16="http://schemas.microsoft.com/office/drawing/2014/chart" uri="{C3380CC4-5D6E-409C-BE32-E72D297353CC}">
              <c16:uniqueId val="{00000004-5D6E-49CF-847E-7A0DA2D44D0B}"/>
            </c:ext>
          </c:extLst>
        </c:ser>
        <c:ser>
          <c:idx val="9"/>
          <c:order val="9"/>
          <c:tx>
            <c:strRef>
              <c:f>'Pivot Table Report'!$K$2:$K$3</c:f>
              <c:strCache>
                <c:ptCount val="1"/>
                <c:pt idx="0">
                  <c:v>Spring Rolls</c:v>
                </c:pt>
              </c:strCache>
            </c:strRef>
          </c:tx>
          <c:spPr>
            <a:solidFill>
              <a:schemeClr val="accent4">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Report'!$K$4:$K$14</c:f>
              <c:numCache>
                <c:formatCode>General</c:formatCode>
                <c:ptCount val="10"/>
                <c:pt idx="7">
                  <c:v>23243.590000000007</c:v>
                </c:pt>
              </c:numCache>
            </c:numRef>
          </c:val>
          <c:extLst>
            <c:ext xmlns:c16="http://schemas.microsoft.com/office/drawing/2014/chart" uri="{C3380CC4-5D6E-409C-BE32-E72D297353CC}">
              <c16:uniqueId val="{00000005-5D6E-49CF-847E-7A0DA2D44D0B}"/>
            </c:ext>
          </c:extLst>
        </c:ser>
        <c:ser>
          <c:idx val="10"/>
          <c:order val="10"/>
          <c:tx>
            <c:strRef>
              <c:f>'Pivot Table Report'!$L$2:$L$3</c:f>
              <c:strCache>
                <c:ptCount val="1"/>
                <c:pt idx="0">
                  <c:v>Veg Burger</c:v>
                </c:pt>
              </c:strCache>
            </c:strRef>
          </c:tx>
          <c:spPr>
            <a:solidFill>
              <a:schemeClr val="accent5">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Report'!$L$4:$L$14</c:f>
              <c:numCache>
                <c:formatCode>General</c:formatCode>
                <c:ptCount val="10"/>
                <c:pt idx="1">
                  <c:v>11713.890000000003</c:v>
                </c:pt>
              </c:numCache>
            </c:numRef>
          </c:val>
          <c:extLst>
            <c:ext xmlns:c16="http://schemas.microsoft.com/office/drawing/2014/chart" uri="{C3380CC4-5D6E-409C-BE32-E72D297353CC}">
              <c16:uniqueId val="{00000006-5D6E-49CF-847E-7A0DA2D44D0B}"/>
            </c:ext>
          </c:extLst>
        </c:ser>
        <c:ser>
          <c:idx val="11"/>
          <c:order val="11"/>
          <c:tx>
            <c:strRef>
              <c:f>'Pivot Table Report'!$M$2:$M$3</c:f>
              <c:strCache>
                <c:ptCount val="1"/>
                <c:pt idx="0">
                  <c:v>Veg Pizza</c:v>
                </c:pt>
              </c:strCache>
            </c:strRef>
          </c:tx>
          <c:spPr>
            <a:solidFill>
              <a:schemeClr val="accent6">
                <a:lumMod val="60000"/>
              </a:schemeClr>
            </a:solidFill>
            <a:ln>
              <a:noFill/>
            </a:ln>
            <a:effectLst/>
            <a:sp3d/>
          </c:spPr>
          <c:invertIfNegative val="0"/>
          <c:cat>
            <c:strRef>
              <c:f>'Pivot Table Report'!$A$4:$A$14</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Report'!$M$4:$M$14</c:f>
              <c:numCache>
                <c:formatCode>General</c:formatCode>
                <c:ptCount val="10"/>
                <c:pt idx="6">
                  <c:v>19299.519999999993</c:v>
                </c:pt>
              </c:numCache>
            </c:numRef>
          </c:val>
          <c:extLst>
            <c:ext xmlns:c16="http://schemas.microsoft.com/office/drawing/2014/chart" uri="{C3380CC4-5D6E-409C-BE32-E72D297353CC}">
              <c16:uniqueId val="{00000007-5D6E-49CF-847E-7A0DA2D44D0B}"/>
            </c:ext>
          </c:extLst>
        </c:ser>
        <c:dLbls>
          <c:showLegendKey val="0"/>
          <c:showVal val="0"/>
          <c:showCatName val="0"/>
          <c:showSerName val="0"/>
          <c:showPercent val="0"/>
          <c:showBubbleSize val="0"/>
        </c:dLbls>
        <c:gapWidth val="150"/>
        <c:shape val="box"/>
        <c:axId val="451237168"/>
        <c:axId val="451240528"/>
        <c:axId val="0"/>
      </c:bar3DChart>
      <c:catAx>
        <c:axId val="451237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51240528"/>
        <c:crosses val="autoZero"/>
        <c:auto val="1"/>
        <c:lblAlgn val="ctr"/>
        <c:lblOffset val="100"/>
        <c:noMultiLvlLbl val="0"/>
      </c:catAx>
      <c:valAx>
        <c:axId val="451240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23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Report!PivotTable7</c:name>
    <c:fmtId val="8"/>
  </c:pivotSource>
  <c:chart>
    <c:title>
      <c:tx>
        <c:rich>
          <a:bodyPr rot="0" spcFirstLastPara="1" vertOverflow="ellipsis" vert="horz" wrap="square" anchor="ctr" anchorCtr="1"/>
          <a:lstStyle/>
          <a:p>
            <a:pPr algn="ctr" rtl="0">
              <a:defRPr lang="en-IN" sz="2000" b="0" i="0" u="none" strike="noStrike" kern="1200" cap="none" spc="0" normalizeH="0" baseline="0">
                <a:solidFill>
                  <a:sysClr val="windowText" lastClr="000000">
                    <a:lumMod val="65000"/>
                    <a:lumOff val="35000"/>
                  </a:sysClr>
                </a:solidFill>
                <a:latin typeface="+mj-lt"/>
                <a:ea typeface="+mj-ea"/>
                <a:cs typeface="+mj-cs"/>
              </a:defRPr>
            </a:pPr>
            <a:r>
              <a:rPr lang="en-IN" sz="2000" b="1" i="0" u="none" strike="noStrike" kern="1200" cap="none" spc="0" normalizeH="0" baseline="0">
                <a:solidFill>
                  <a:schemeClr val="tx1"/>
                </a:solidFill>
                <a:latin typeface="+mj-lt"/>
                <a:ea typeface="+mj-ea"/>
                <a:cs typeface="+mj-cs"/>
              </a:rPr>
              <a:t>Sum of Profit by Restaurants</a:t>
            </a:r>
          </a:p>
        </c:rich>
      </c:tx>
      <c:layout>
        <c:manualLayout>
          <c:xMode val="edge"/>
          <c:yMode val="edge"/>
          <c:x val="0.22811467335994806"/>
          <c:y val="3.1236393600049928E-2"/>
        </c:manualLayout>
      </c:layout>
      <c:overlay val="0"/>
      <c:spPr>
        <a:noFill/>
        <a:ln>
          <a:noFill/>
        </a:ln>
        <a:effectLst/>
      </c:spPr>
      <c:txPr>
        <a:bodyPr rot="0" spcFirstLastPara="1" vertOverflow="ellipsis" vert="horz" wrap="square" anchor="ctr" anchorCtr="1"/>
        <a:lstStyle/>
        <a:p>
          <a:pPr algn="ctr" rtl="0">
            <a:defRPr lang="en-IN"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Report'!$B$127</c:f>
              <c:strCache>
                <c:ptCount val="1"/>
                <c:pt idx="0">
                  <c:v>Total</c:v>
                </c:pt>
              </c:strCache>
            </c:strRef>
          </c:tx>
          <c:spPr>
            <a:solidFill>
              <a:schemeClr val="accent1">
                <a:alpha val="70000"/>
              </a:schemeClr>
            </a:solidFill>
            <a:ln>
              <a:noFill/>
            </a:ln>
            <a:effectLst/>
          </c:spPr>
          <c:invertIfNegative val="0"/>
          <c:cat>
            <c:strRef>
              <c:f>'Pivot Table Report'!$A$128:$A$138</c:f>
              <c:strCache>
                <c:ptCount val="10"/>
                <c:pt idx="0">
                  <c:v>Biryani Bazaar</c:v>
                </c:pt>
                <c:pt idx="1">
                  <c:v>Burger Hub</c:v>
                </c:pt>
                <c:pt idx="2">
                  <c:v>Café Mocha</c:v>
                </c:pt>
                <c:pt idx="3">
                  <c:v>Dessert Den</c:v>
                </c:pt>
                <c:pt idx="4">
                  <c:v>Healthy Bowl</c:v>
                </c:pt>
                <c:pt idx="5">
                  <c:v>Pasta Point</c:v>
                </c:pt>
                <c:pt idx="6">
                  <c:v>Pizza Palace</c:v>
                </c:pt>
                <c:pt idx="7">
                  <c:v>Street Foodie</c:v>
                </c:pt>
                <c:pt idx="8">
                  <c:v>Sushi Express</c:v>
                </c:pt>
                <c:pt idx="9">
                  <c:v>Tandoori Tales</c:v>
                </c:pt>
              </c:strCache>
            </c:strRef>
          </c:cat>
          <c:val>
            <c:numRef>
              <c:f>'Pivot Table Report'!$B$128:$B$138</c:f>
              <c:numCache>
                <c:formatCode>General</c:formatCode>
                <c:ptCount val="10"/>
                <c:pt idx="0">
                  <c:v>53587.26999999999</c:v>
                </c:pt>
                <c:pt idx="1">
                  <c:v>19899.410000000003</c:v>
                </c:pt>
                <c:pt idx="2">
                  <c:v>22519.28999999999</c:v>
                </c:pt>
                <c:pt idx="3">
                  <c:v>20863.87</c:v>
                </c:pt>
                <c:pt idx="4">
                  <c:v>31521.100000000006</c:v>
                </c:pt>
                <c:pt idx="5">
                  <c:v>47293.619999999974</c:v>
                </c:pt>
                <c:pt idx="6">
                  <c:v>48024.960000000006</c:v>
                </c:pt>
                <c:pt idx="7">
                  <c:v>23243.590000000007</c:v>
                </c:pt>
                <c:pt idx="8">
                  <c:v>49624.62999999999</c:v>
                </c:pt>
                <c:pt idx="9">
                  <c:v>29949.30000000001</c:v>
                </c:pt>
              </c:numCache>
            </c:numRef>
          </c:val>
          <c:extLst>
            <c:ext xmlns:c16="http://schemas.microsoft.com/office/drawing/2014/chart" uri="{C3380CC4-5D6E-409C-BE32-E72D297353CC}">
              <c16:uniqueId val="{00000000-B90C-439C-903B-DA3D89FBEA51}"/>
            </c:ext>
          </c:extLst>
        </c:ser>
        <c:dLbls>
          <c:showLegendKey val="0"/>
          <c:showVal val="0"/>
          <c:showCatName val="0"/>
          <c:showSerName val="0"/>
          <c:showPercent val="0"/>
          <c:showBubbleSize val="0"/>
        </c:dLbls>
        <c:gapWidth val="80"/>
        <c:overlap val="25"/>
        <c:axId val="925585551"/>
        <c:axId val="925602351"/>
      </c:barChart>
      <c:catAx>
        <c:axId val="92558555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925602351"/>
        <c:crosses val="autoZero"/>
        <c:auto val="1"/>
        <c:lblAlgn val="ctr"/>
        <c:lblOffset val="100"/>
        <c:noMultiLvlLbl val="0"/>
      </c:catAx>
      <c:valAx>
        <c:axId val="92560235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92558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Report!PivotTable5</c:name>
    <c:fmtId val="6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solidFill>
              </a:rPr>
              <a:t>City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Report'!$B$90:$B$91</c:f>
              <c:strCache>
                <c:ptCount val="1"/>
                <c:pt idx="0">
                  <c:v>Caesar Salad</c:v>
                </c:pt>
              </c:strCache>
            </c:strRef>
          </c:tx>
          <c:spPr>
            <a:solidFill>
              <a:schemeClr val="accent1"/>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Report'!$B$92:$B$100</c:f>
              <c:numCache>
                <c:formatCode>General</c:formatCode>
                <c:ptCount val="8"/>
                <c:pt idx="0">
                  <c:v>10212.950000000001</c:v>
                </c:pt>
                <c:pt idx="1">
                  <c:v>308.89999999999998</c:v>
                </c:pt>
                <c:pt idx="4">
                  <c:v>17618.050000000007</c:v>
                </c:pt>
                <c:pt idx="7">
                  <c:v>3381.2</c:v>
                </c:pt>
              </c:numCache>
            </c:numRef>
          </c:val>
          <c:extLst>
            <c:ext xmlns:c16="http://schemas.microsoft.com/office/drawing/2014/chart" uri="{C3380CC4-5D6E-409C-BE32-E72D297353CC}">
              <c16:uniqueId val="{00000000-579B-41D6-A0D4-E55FCE683219}"/>
            </c:ext>
          </c:extLst>
        </c:ser>
        <c:ser>
          <c:idx val="1"/>
          <c:order val="1"/>
          <c:tx>
            <c:strRef>
              <c:f>'Pivot Table Report'!$C$90:$C$91</c:f>
              <c:strCache>
                <c:ptCount val="1"/>
                <c:pt idx="0">
                  <c:v>California Roll</c:v>
                </c:pt>
              </c:strCache>
            </c:strRef>
          </c:tx>
          <c:spPr>
            <a:solidFill>
              <a:schemeClr val="accent2"/>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Report'!$C$92:$C$100</c:f>
              <c:numCache>
                <c:formatCode>General</c:formatCode>
                <c:ptCount val="8"/>
                <c:pt idx="0">
                  <c:v>26856.43</c:v>
                </c:pt>
                <c:pt idx="2">
                  <c:v>503.44</c:v>
                </c:pt>
                <c:pt idx="3">
                  <c:v>17688.45</c:v>
                </c:pt>
                <c:pt idx="4">
                  <c:v>1020.24</c:v>
                </c:pt>
                <c:pt idx="5">
                  <c:v>512.77</c:v>
                </c:pt>
                <c:pt idx="6">
                  <c:v>1019.3</c:v>
                </c:pt>
                <c:pt idx="7">
                  <c:v>2024</c:v>
                </c:pt>
              </c:numCache>
            </c:numRef>
          </c:val>
          <c:extLst>
            <c:ext xmlns:c16="http://schemas.microsoft.com/office/drawing/2014/chart" uri="{C3380CC4-5D6E-409C-BE32-E72D297353CC}">
              <c16:uniqueId val="{00000001-579B-41D6-A0D4-E55FCE683219}"/>
            </c:ext>
          </c:extLst>
        </c:ser>
        <c:ser>
          <c:idx val="2"/>
          <c:order val="2"/>
          <c:tx>
            <c:strRef>
              <c:f>'Pivot Table Report'!$D$90:$D$91</c:f>
              <c:strCache>
                <c:ptCount val="1"/>
                <c:pt idx="0">
                  <c:v>Cheeseburger</c:v>
                </c:pt>
              </c:strCache>
            </c:strRef>
          </c:tx>
          <c:spPr>
            <a:solidFill>
              <a:schemeClr val="accent3"/>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Report'!$D$92:$D$100</c:f>
              <c:numCache>
                <c:formatCode>General</c:formatCode>
                <c:ptCount val="8"/>
                <c:pt idx="1">
                  <c:v>6210.9499999999989</c:v>
                </c:pt>
                <c:pt idx="2">
                  <c:v>246.95</c:v>
                </c:pt>
                <c:pt idx="3">
                  <c:v>983.08</c:v>
                </c:pt>
                <c:pt idx="5">
                  <c:v>247.9</c:v>
                </c:pt>
                <c:pt idx="7">
                  <c:v>496.64</c:v>
                </c:pt>
              </c:numCache>
            </c:numRef>
          </c:val>
          <c:extLst>
            <c:ext xmlns:c16="http://schemas.microsoft.com/office/drawing/2014/chart" uri="{C3380CC4-5D6E-409C-BE32-E72D297353CC}">
              <c16:uniqueId val="{00000002-579B-41D6-A0D4-E55FCE683219}"/>
            </c:ext>
          </c:extLst>
        </c:ser>
        <c:ser>
          <c:idx val="3"/>
          <c:order val="3"/>
          <c:tx>
            <c:strRef>
              <c:f>'Pivot Table Report'!$E$90:$E$91</c:f>
              <c:strCache>
                <c:ptCount val="1"/>
                <c:pt idx="0">
                  <c:v>Chicken Biryani</c:v>
                </c:pt>
              </c:strCache>
            </c:strRef>
          </c:tx>
          <c:spPr>
            <a:solidFill>
              <a:schemeClr val="accent4"/>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Report'!$E$92:$E$100</c:f>
              <c:numCache>
                <c:formatCode>General</c:formatCode>
                <c:ptCount val="8"/>
                <c:pt idx="1">
                  <c:v>3272.7799999999997</c:v>
                </c:pt>
                <c:pt idx="3">
                  <c:v>1847.78</c:v>
                </c:pt>
                <c:pt idx="5">
                  <c:v>459.85</c:v>
                </c:pt>
                <c:pt idx="7">
                  <c:v>48006.859999999986</c:v>
                </c:pt>
              </c:numCache>
            </c:numRef>
          </c:val>
          <c:extLst>
            <c:ext xmlns:c16="http://schemas.microsoft.com/office/drawing/2014/chart" uri="{C3380CC4-5D6E-409C-BE32-E72D297353CC}">
              <c16:uniqueId val="{00000003-579B-41D6-A0D4-E55FCE683219}"/>
            </c:ext>
          </c:extLst>
        </c:ser>
        <c:ser>
          <c:idx val="4"/>
          <c:order val="4"/>
          <c:tx>
            <c:strRef>
              <c:f>'Pivot Table Report'!$F$90:$F$91</c:f>
              <c:strCache>
                <c:ptCount val="1"/>
                <c:pt idx="0">
                  <c:v>Choco Lava Cake</c:v>
                </c:pt>
              </c:strCache>
            </c:strRef>
          </c:tx>
          <c:spPr>
            <a:solidFill>
              <a:schemeClr val="accent5"/>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Report'!$F$92:$F$100</c:f>
              <c:numCache>
                <c:formatCode>General</c:formatCode>
                <c:ptCount val="8"/>
                <c:pt idx="0">
                  <c:v>1828.6</c:v>
                </c:pt>
                <c:pt idx="1">
                  <c:v>728.6</c:v>
                </c:pt>
                <c:pt idx="2">
                  <c:v>541.35</c:v>
                </c:pt>
                <c:pt idx="3">
                  <c:v>8229.4499999999989</c:v>
                </c:pt>
                <c:pt idx="4">
                  <c:v>1832.9</c:v>
                </c:pt>
                <c:pt idx="5">
                  <c:v>739.27</c:v>
                </c:pt>
                <c:pt idx="7">
                  <c:v>6963.7000000000007</c:v>
                </c:pt>
              </c:numCache>
            </c:numRef>
          </c:val>
          <c:extLst>
            <c:ext xmlns:c16="http://schemas.microsoft.com/office/drawing/2014/chart" uri="{C3380CC4-5D6E-409C-BE32-E72D297353CC}">
              <c16:uniqueId val="{00000004-579B-41D6-A0D4-E55FCE683219}"/>
            </c:ext>
          </c:extLst>
        </c:ser>
        <c:ser>
          <c:idx val="5"/>
          <c:order val="5"/>
          <c:tx>
            <c:strRef>
              <c:f>'Pivot Table Report'!$G$90:$G$91</c:f>
              <c:strCache>
                <c:ptCount val="1"/>
                <c:pt idx="0">
                  <c:v>Iced Latte</c:v>
                </c:pt>
              </c:strCache>
            </c:strRef>
          </c:tx>
          <c:spPr>
            <a:solidFill>
              <a:schemeClr val="accent6"/>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Report'!$G$92:$G$100</c:f>
              <c:numCache>
                <c:formatCode>General</c:formatCode>
                <c:ptCount val="8"/>
                <c:pt idx="0">
                  <c:v>433.28999999999996</c:v>
                </c:pt>
                <c:pt idx="1">
                  <c:v>9527.4999999999982</c:v>
                </c:pt>
                <c:pt idx="2">
                  <c:v>11474.25</c:v>
                </c:pt>
                <c:pt idx="7">
                  <c:v>1084.25</c:v>
                </c:pt>
              </c:numCache>
            </c:numRef>
          </c:val>
          <c:extLst>
            <c:ext xmlns:c16="http://schemas.microsoft.com/office/drawing/2014/chart" uri="{C3380CC4-5D6E-409C-BE32-E72D297353CC}">
              <c16:uniqueId val="{00000001-19AB-4359-A8F5-35A5F63B4723}"/>
            </c:ext>
          </c:extLst>
        </c:ser>
        <c:ser>
          <c:idx val="6"/>
          <c:order val="6"/>
          <c:tx>
            <c:strRef>
              <c:f>'Pivot Table Report'!$H$90:$H$91</c:f>
              <c:strCache>
                <c:ptCount val="1"/>
                <c:pt idx="0">
                  <c:v>Paneer Tikka</c:v>
                </c:pt>
              </c:strCache>
            </c:strRef>
          </c:tx>
          <c:spPr>
            <a:solidFill>
              <a:schemeClr val="accent1">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Report'!$H$92:$H$100</c:f>
              <c:numCache>
                <c:formatCode>General</c:formatCode>
                <c:ptCount val="8"/>
                <c:pt idx="2">
                  <c:v>600.09</c:v>
                </c:pt>
                <c:pt idx="4">
                  <c:v>1185.76</c:v>
                </c:pt>
                <c:pt idx="5">
                  <c:v>1185.1399999999999</c:v>
                </c:pt>
                <c:pt idx="6">
                  <c:v>15505.699999999999</c:v>
                </c:pt>
                <c:pt idx="7">
                  <c:v>11472.610000000004</c:v>
                </c:pt>
              </c:numCache>
            </c:numRef>
          </c:val>
          <c:extLst>
            <c:ext xmlns:c16="http://schemas.microsoft.com/office/drawing/2014/chart" uri="{C3380CC4-5D6E-409C-BE32-E72D297353CC}">
              <c16:uniqueId val="{00000002-19AB-4359-A8F5-35A5F63B4723}"/>
            </c:ext>
          </c:extLst>
        </c:ser>
        <c:ser>
          <c:idx val="7"/>
          <c:order val="7"/>
          <c:tx>
            <c:strRef>
              <c:f>'Pivot Table Report'!$I$90:$I$91</c:f>
              <c:strCache>
                <c:ptCount val="1"/>
                <c:pt idx="0">
                  <c:v>Pasta Alfredo</c:v>
                </c:pt>
              </c:strCache>
            </c:strRef>
          </c:tx>
          <c:spPr>
            <a:solidFill>
              <a:schemeClr val="accent2">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Report'!$I$92:$I$100</c:f>
              <c:numCache>
                <c:formatCode>General</c:formatCode>
                <c:ptCount val="8"/>
                <c:pt idx="0">
                  <c:v>888.5</c:v>
                </c:pt>
                <c:pt idx="3">
                  <c:v>1790.2</c:v>
                </c:pt>
                <c:pt idx="4">
                  <c:v>19638.820000000003</c:v>
                </c:pt>
                <c:pt idx="6">
                  <c:v>3540</c:v>
                </c:pt>
                <c:pt idx="7">
                  <c:v>21436.100000000006</c:v>
                </c:pt>
              </c:numCache>
            </c:numRef>
          </c:val>
          <c:extLst>
            <c:ext xmlns:c16="http://schemas.microsoft.com/office/drawing/2014/chart" uri="{C3380CC4-5D6E-409C-BE32-E72D297353CC}">
              <c16:uniqueId val="{00000003-19AB-4359-A8F5-35A5F63B4723}"/>
            </c:ext>
          </c:extLst>
        </c:ser>
        <c:ser>
          <c:idx val="8"/>
          <c:order val="8"/>
          <c:tx>
            <c:strRef>
              <c:f>'Pivot Table Report'!$J$90:$J$91</c:f>
              <c:strCache>
                <c:ptCount val="1"/>
                <c:pt idx="0">
                  <c:v>Pepperoni Pizza</c:v>
                </c:pt>
              </c:strCache>
            </c:strRef>
          </c:tx>
          <c:spPr>
            <a:solidFill>
              <a:schemeClr val="accent3">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Report'!$J$92:$J$100</c:f>
              <c:numCache>
                <c:formatCode>General</c:formatCode>
                <c:ptCount val="8"/>
                <c:pt idx="0">
                  <c:v>1045.8</c:v>
                </c:pt>
                <c:pt idx="6">
                  <c:v>26113.999999999996</c:v>
                </c:pt>
                <c:pt idx="7">
                  <c:v>1565.64</c:v>
                </c:pt>
              </c:numCache>
            </c:numRef>
          </c:val>
          <c:extLst>
            <c:ext xmlns:c16="http://schemas.microsoft.com/office/drawing/2014/chart" uri="{C3380CC4-5D6E-409C-BE32-E72D297353CC}">
              <c16:uniqueId val="{00000004-19AB-4359-A8F5-35A5F63B4723}"/>
            </c:ext>
          </c:extLst>
        </c:ser>
        <c:ser>
          <c:idx val="9"/>
          <c:order val="9"/>
          <c:tx>
            <c:strRef>
              <c:f>'Pivot Table Report'!$K$90:$K$91</c:f>
              <c:strCache>
                <c:ptCount val="1"/>
                <c:pt idx="0">
                  <c:v>Spring Rolls</c:v>
                </c:pt>
              </c:strCache>
            </c:strRef>
          </c:tx>
          <c:spPr>
            <a:solidFill>
              <a:schemeClr val="accent4">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Report'!$K$92:$K$100</c:f>
              <c:numCache>
                <c:formatCode>General</c:formatCode>
                <c:ptCount val="8"/>
                <c:pt idx="0">
                  <c:v>9929.6999999999989</c:v>
                </c:pt>
                <c:pt idx="1">
                  <c:v>10422.099999999999</c:v>
                </c:pt>
                <c:pt idx="3">
                  <c:v>2060.75</c:v>
                </c:pt>
                <c:pt idx="7">
                  <c:v>831.04</c:v>
                </c:pt>
              </c:numCache>
            </c:numRef>
          </c:val>
          <c:extLst>
            <c:ext xmlns:c16="http://schemas.microsoft.com/office/drawing/2014/chart" uri="{C3380CC4-5D6E-409C-BE32-E72D297353CC}">
              <c16:uniqueId val="{00000005-19AB-4359-A8F5-35A5F63B4723}"/>
            </c:ext>
          </c:extLst>
        </c:ser>
        <c:ser>
          <c:idx val="10"/>
          <c:order val="10"/>
          <c:tx>
            <c:strRef>
              <c:f>'Pivot Table Report'!$L$90:$L$91</c:f>
              <c:strCache>
                <c:ptCount val="1"/>
                <c:pt idx="0">
                  <c:v>Veg Burger</c:v>
                </c:pt>
              </c:strCache>
            </c:strRef>
          </c:tx>
          <c:spPr>
            <a:solidFill>
              <a:schemeClr val="accent5">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Report'!$L$92:$L$100</c:f>
              <c:numCache>
                <c:formatCode>General</c:formatCode>
                <c:ptCount val="8"/>
                <c:pt idx="1">
                  <c:v>812.5</c:v>
                </c:pt>
                <c:pt idx="3">
                  <c:v>10302.250000000004</c:v>
                </c:pt>
                <c:pt idx="4">
                  <c:v>400.7</c:v>
                </c:pt>
                <c:pt idx="5">
                  <c:v>198.44</c:v>
                </c:pt>
              </c:numCache>
            </c:numRef>
          </c:val>
          <c:extLst>
            <c:ext xmlns:c16="http://schemas.microsoft.com/office/drawing/2014/chart" uri="{C3380CC4-5D6E-409C-BE32-E72D297353CC}">
              <c16:uniqueId val="{00000006-19AB-4359-A8F5-35A5F63B4723}"/>
            </c:ext>
          </c:extLst>
        </c:ser>
        <c:ser>
          <c:idx val="11"/>
          <c:order val="11"/>
          <c:tx>
            <c:strRef>
              <c:f>'Pivot Table Report'!$M$90:$M$91</c:f>
              <c:strCache>
                <c:ptCount val="1"/>
                <c:pt idx="0">
                  <c:v>Veg Pizza</c:v>
                </c:pt>
              </c:strCache>
            </c:strRef>
          </c:tx>
          <c:spPr>
            <a:solidFill>
              <a:schemeClr val="accent6">
                <a:lumMod val="60000"/>
              </a:schemeClr>
            </a:solidFill>
            <a:ln>
              <a:noFill/>
            </a:ln>
            <a:effectLst/>
          </c:spPr>
          <c:invertIfNegative val="0"/>
          <c:cat>
            <c:strRef>
              <c:f>'Pivot Table Report'!$A$92:$A$100</c:f>
              <c:strCache>
                <c:ptCount val="8"/>
                <c:pt idx="0">
                  <c:v>Mumbai</c:v>
                </c:pt>
                <c:pt idx="1">
                  <c:v>Ahmedabad</c:v>
                </c:pt>
                <c:pt idx="2">
                  <c:v>Bengaluru</c:v>
                </c:pt>
                <c:pt idx="3">
                  <c:v>Chennai</c:v>
                </c:pt>
                <c:pt idx="4">
                  <c:v>Delhi</c:v>
                </c:pt>
                <c:pt idx="5">
                  <c:v>Hyderabad</c:v>
                </c:pt>
                <c:pt idx="6">
                  <c:v>Kolkata</c:v>
                </c:pt>
                <c:pt idx="7">
                  <c:v>Pune</c:v>
                </c:pt>
              </c:strCache>
            </c:strRef>
          </c:cat>
          <c:val>
            <c:numRef>
              <c:f>'Pivot Table Report'!$M$92:$M$100</c:f>
              <c:numCache>
                <c:formatCode>General</c:formatCode>
                <c:ptCount val="8"/>
                <c:pt idx="0">
                  <c:v>642.44000000000005</c:v>
                </c:pt>
                <c:pt idx="4">
                  <c:v>966.33</c:v>
                </c:pt>
                <c:pt idx="5">
                  <c:v>13839.650000000001</c:v>
                </c:pt>
                <c:pt idx="6">
                  <c:v>2246.9499999999998</c:v>
                </c:pt>
                <c:pt idx="7">
                  <c:v>1604.1499999999999</c:v>
                </c:pt>
              </c:numCache>
            </c:numRef>
          </c:val>
          <c:extLst>
            <c:ext xmlns:c16="http://schemas.microsoft.com/office/drawing/2014/chart" uri="{C3380CC4-5D6E-409C-BE32-E72D297353CC}">
              <c16:uniqueId val="{00000007-19AB-4359-A8F5-35A5F63B4723}"/>
            </c:ext>
          </c:extLst>
        </c:ser>
        <c:dLbls>
          <c:showLegendKey val="0"/>
          <c:showVal val="0"/>
          <c:showCatName val="0"/>
          <c:showSerName val="0"/>
          <c:showPercent val="0"/>
          <c:showBubbleSize val="0"/>
        </c:dLbls>
        <c:gapWidth val="150"/>
        <c:overlap val="100"/>
        <c:axId val="803049423"/>
        <c:axId val="803052783"/>
      </c:barChart>
      <c:catAx>
        <c:axId val="80304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052783"/>
        <c:crosses val="autoZero"/>
        <c:auto val="1"/>
        <c:lblAlgn val="ctr"/>
        <c:lblOffset val="100"/>
        <c:noMultiLvlLbl val="0"/>
      </c:catAx>
      <c:valAx>
        <c:axId val="803052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04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 DASHBOARD PROJECT (VISHAL BORSE) (Recovered).xlsx]Pivot Table Report!PivotTable9</c:name>
    <c:fmtId val="15"/>
  </c:pivotSource>
  <c:chart>
    <c:title>
      <c:tx>
        <c:rich>
          <a:bodyPr rot="0" spcFirstLastPara="1" vertOverflow="ellipsis" vert="horz" wrap="square" anchor="ctr" anchorCtr="1"/>
          <a:lstStyle/>
          <a:p>
            <a:pPr algn="ctr" rtl="0">
              <a:defRPr lang="en-US" sz="2000" b="1" i="0" u="none" strike="noStrike" kern="1200" cap="none" spc="0" normalizeH="0" baseline="0">
                <a:solidFill>
                  <a:schemeClr val="tx1"/>
                </a:solidFill>
                <a:latin typeface="+mj-lt"/>
                <a:ea typeface="+mj-ea"/>
                <a:cs typeface="+mj-cs"/>
              </a:defRPr>
            </a:pPr>
            <a:r>
              <a:rPr lang="en-US" sz="2000" b="1" i="0" u="none" strike="noStrike" kern="1200" cap="none" spc="0" normalizeH="0" baseline="0">
                <a:solidFill>
                  <a:schemeClr val="tx1"/>
                </a:solidFill>
                <a:latin typeface="+mj-lt"/>
                <a:ea typeface="+mj-ea"/>
                <a:cs typeface="+mj-cs"/>
              </a:rPr>
              <a:t>Order Status</a:t>
            </a:r>
          </a:p>
        </c:rich>
      </c:tx>
      <c:overlay val="0"/>
      <c:spPr>
        <a:noFill/>
        <a:ln>
          <a:noFill/>
        </a:ln>
        <a:effectLst/>
      </c:spPr>
      <c:txPr>
        <a:bodyPr rot="0" spcFirstLastPara="1" vertOverflow="ellipsis" vert="horz" wrap="square" anchor="ctr" anchorCtr="1"/>
        <a:lstStyle/>
        <a:p>
          <a:pPr algn="ctr" rtl="0">
            <a:defRPr lang="en-US" sz="2000" b="1" i="0" u="none" strike="noStrike" kern="1200" cap="none" spc="0" normalizeH="0" baseline="0">
              <a:solidFill>
                <a:schemeClr val="tx1"/>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Report'!$B$172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 Report'!$A$173:$A$177</c:f>
              <c:strCache>
                <c:ptCount val="4"/>
                <c:pt idx="0">
                  <c:v>Cancelled</c:v>
                </c:pt>
                <c:pt idx="1">
                  <c:v>Delivered</c:v>
                </c:pt>
                <c:pt idx="2">
                  <c:v>Out for Delivery</c:v>
                </c:pt>
                <c:pt idx="3">
                  <c:v>Preparing</c:v>
                </c:pt>
              </c:strCache>
            </c:strRef>
          </c:cat>
          <c:val>
            <c:numRef>
              <c:f>'Pivot Table Report'!$B$173:$B$177</c:f>
              <c:numCache>
                <c:formatCode>General</c:formatCode>
                <c:ptCount val="4"/>
                <c:pt idx="0">
                  <c:v>4</c:v>
                </c:pt>
                <c:pt idx="1">
                  <c:v>339</c:v>
                </c:pt>
                <c:pt idx="2">
                  <c:v>38</c:v>
                </c:pt>
                <c:pt idx="3">
                  <c:v>59</c:v>
                </c:pt>
              </c:numCache>
            </c:numRef>
          </c:val>
          <c:smooth val="0"/>
          <c:extLst>
            <c:ext xmlns:c16="http://schemas.microsoft.com/office/drawing/2014/chart" uri="{C3380CC4-5D6E-409C-BE32-E72D297353CC}">
              <c16:uniqueId val="{00000000-6BCA-4827-8543-7CE14F3C220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45085647"/>
        <c:axId val="645086127"/>
      </c:lineChart>
      <c:catAx>
        <c:axId val="64508564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45086127"/>
        <c:crosses val="autoZero"/>
        <c:auto val="1"/>
        <c:lblAlgn val="ctr"/>
        <c:lblOffset val="100"/>
        <c:noMultiLvlLbl val="0"/>
      </c:catAx>
      <c:valAx>
        <c:axId val="645086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45085647"/>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2.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3" Type="http://schemas.openxmlformats.org/officeDocument/2006/relationships/chart" Target="../charts/chart22.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11" Type="http://schemas.openxmlformats.org/officeDocument/2006/relationships/image" Target="../media/image5.png"/><Relationship Id="rId5" Type="http://schemas.openxmlformats.org/officeDocument/2006/relationships/chart" Target="../charts/chart24.xml"/><Relationship Id="rId10" Type="http://schemas.openxmlformats.org/officeDocument/2006/relationships/image" Target="../media/image4.svg"/><Relationship Id="rId4" Type="http://schemas.openxmlformats.org/officeDocument/2006/relationships/chart" Target="../charts/chart23.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15</xdr:col>
      <xdr:colOff>0</xdr:colOff>
      <xdr:row>1</xdr:row>
      <xdr:rowOff>2893</xdr:rowOff>
    </xdr:from>
    <xdr:to>
      <xdr:col>22</xdr:col>
      <xdr:colOff>318304</xdr:colOff>
      <xdr:row>15</xdr:row>
      <xdr:rowOff>180372</xdr:rowOff>
    </xdr:to>
    <xdr:graphicFrame macro="">
      <xdr:nvGraphicFramePr>
        <xdr:cNvPr id="3" name="Chart 2">
          <a:extLst>
            <a:ext uri="{FF2B5EF4-FFF2-40B4-BE49-F238E27FC236}">
              <a16:creationId xmlns:a16="http://schemas.microsoft.com/office/drawing/2014/main" id="{EB2BBA75-B968-88BD-D385-301C6DDF1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28935</xdr:colOff>
      <xdr:row>28</xdr:row>
      <xdr:rowOff>22184</xdr:rowOff>
    </xdr:from>
    <xdr:to>
      <xdr:col>9</xdr:col>
      <xdr:colOff>28936</xdr:colOff>
      <xdr:row>44</xdr:row>
      <xdr:rowOff>67519</xdr:rowOff>
    </xdr:to>
    <xdr:graphicFrame macro="">
      <xdr:nvGraphicFramePr>
        <xdr:cNvPr id="5" name="Chart 4">
          <a:extLst>
            <a:ext uri="{FF2B5EF4-FFF2-40B4-BE49-F238E27FC236}">
              <a16:creationId xmlns:a16="http://schemas.microsoft.com/office/drawing/2014/main" id="{F87ED35E-982D-603D-5DA5-92422B21E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858454</xdr:colOff>
      <xdr:row>49</xdr:row>
      <xdr:rowOff>137932</xdr:rowOff>
    </xdr:from>
    <xdr:to>
      <xdr:col>9</xdr:col>
      <xdr:colOff>28936</xdr:colOff>
      <xdr:row>65</xdr:row>
      <xdr:rowOff>86811</xdr:rowOff>
    </xdr:to>
    <xdr:graphicFrame macro="">
      <xdr:nvGraphicFramePr>
        <xdr:cNvPr id="7" name="Chart 6">
          <a:extLst>
            <a:ext uri="{FF2B5EF4-FFF2-40B4-BE49-F238E27FC236}">
              <a16:creationId xmlns:a16="http://schemas.microsoft.com/office/drawing/2014/main" id="{264E3463-859B-7434-2167-EAF884627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704127</xdr:colOff>
      <xdr:row>68</xdr:row>
      <xdr:rowOff>51121</xdr:rowOff>
    </xdr:from>
    <xdr:to>
      <xdr:col>9</xdr:col>
      <xdr:colOff>135038</xdr:colOff>
      <xdr:row>83</xdr:row>
      <xdr:rowOff>106102</xdr:rowOff>
    </xdr:to>
    <xdr:graphicFrame macro="">
      <xdr:nvGraphicFramePr>
        <xdr:cNvPr id="9" name="Chart 8">
          <a:extLst>
            <a:ext uri="{FF2B5EF4-FFF2-40B4-BE49-F238E27FC236}">
              <a16:creationId xmlns:a16="http://schemas.microsoft.com/office/drawing/2014/main" id="{671E80E9-BFD0-5FA7-3183-F8D0DA016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288164</xdr:colOff>
      <xdr:row>87</xdr:row>
      <xdr:rowOff>119350</xdr:rowOff>
    </xdr:from>
    <xdr:to>
      <xdr:col>21</xdr:col>
      <xdr:colOff>599103</xdr:colOff>
      <xdr:row>102</xdr:row>
      <xdr:rowOff>153711</xdr:rowOff>
    </xdr:to>
    <xdr:graphicFrame macro="">
      <xdr:nvGraphicFramePr>
        <xdr:cNvPr id="6" name="Chart 5">
          <a:extLst>
            <a:ext uri="{FF2B5EF4-FFF2-40B4-BE49-F238E27FC236}">
              <a16:creationId xmlns:a16="http://schemas.microsoft.com/office/drawing/2014/main" id="{AE74E506-0507-DA35-7449-21259B1FF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599721</xdr:colOff>
      <xdr:row>107</xdr:row>
      <xdr:rowOff>166511</xdr:rowOff>
    </xdr:from>
    <xdr:to>
      <xdr:col>5</xdr:col>
      <xdr:colOff>1234721</xdr:colOff>
      <xdr:row>122</xdr:row>
      <xdr:rowOff>158045</xdr:rowOff>
    </xdr:to>
    <xdr:graphicFrame macro="">
      <xdr:nvGraphicFramePr>
        <xdr:cNvPr id="4" name="Chart 3">
          <a:extLst>
            <a:ext uri="{FF2B5EF4-FFF2-40B4-BE49-F238E27FC236}">
              <a16:creationId xmlns:a16="http://schemas.microsoft.com/office/drawing/2014/main" id="{AC3F4399-D8D0-CAD8-1595-C5A79438F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444500</xdr:colOff>
      <xdr:row>125</xdr:row>
      <xdr:rowOff>95955</xdr:rowOff>
    </xdr:from>
    <xdr:to>
      <xdr:col>5</xdr:col>
      <xdr:colOff>1079500</xdr:colOff>
      <xdr:row>140</xdr:row>
      <xdr:rowOff>87489</xdr:rowOff>
    </xdr:to>
    <xdr:graphicFrame macro="">
      <xdr:nvGraphicFramePr>
        <xdr:cNvPr id="10" name="Chart 9">
          <a:extLst>
            <a:ext uri="{FF2B5EF4-FFF2-40B4-BE49-F238E27FC236}">
              <a16:creationId xmlns:a16="http://schemas.microsoft.com/office/drawing/2014/main" id="{BC5C43A3-2250-6FFA-4CA8-7162EFED7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218721</xdr:colOff>
      <xdr:row>141</xdr:row>
      <xdr:rowOff>53621</xdr:rowOff>
    </xdr:from>
    <xdr:to>
      <xdr:col>21</xdr:col>
      <xdr:colOff>550332</xdr:colOff>
      <xdr:row>161</xdr:row>
      <xdr:rowOff>141110</xdr:rowOff>
    </xdr:to>
    <xdr:graphicFrame macro="">
      <xdr:nvGraphicFramePr>
        <xdr:cNvPr id="11" name="Chart 10">
          <a:extLst>
            <a:ext uri="{FF2B5EF4-FFF2-40B4-BE49-F238E27FC236}">
              <a16:creationId xmlns:a16="http://schemas.microsoft.com/office/drawing/2014/main" id="{DEE647B6-5B4D-10C7-E3ED-492AE2B4F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529166</xdr:colOff>
      <xdr:row>166</xdr:row>
      <xdr:rowOff>166511</xdr:rowOff>
    </xdr:from>
    <xdr:to>
      <xdr:col>7</xdr:col>
      <xdr:colOff>416277</xdr:colOff>
      <xdr:row>181</xdr:row>
      <xdr:rowOff>158045</xdr:rowOff>
    </xdr:to>
    <xdr:graphicFrame macro="">
      <xdr:nvGraphicFramePr>
        <xdr:cNvPr id="13" name="Chart 12">
          <a:extLst>
            <a:ext uri="{FF2B5EF4-FFF2-40B4-BE49-F238E27FC236}">
              <a16:creationId xmlns:a16="http://schemas.microsoft.com/office/drawing/2014/main" id="{2EE2F2A2-3C7F-EFB5-2398-384618249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402166</xdr:colOff>
      <xdr:row>198</xdr:row>
      <xdr:rowOff>180622</xdr:rowOff>
    </xdr:from>
    <xdr:to>
      <xdr:col>13</xdr:col>
      <xdr:colOff>966611</xdr:colOff>
      <xdr:row>213</xdr:row>
      <xdr:rowOff>172155</xdr:rowOff>
    </xdr:to>
    <xdr:graphicFrame macro="">
      <xdr:nvGraphicFramePr>
        <xdr:cNvPr id="2" name="Chart 1">
          <a:extLst>
            <a:ext uri="{FF2B5EF4-FFF2-40B4-BE49-F238E27FC236}">
              <a16:creationId xmlns:a16="http://schemas.microsoft.com/office/drawing/2014/main" id="{5C5985CC-3640-ECD8-DF79-04BEF6558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52557</xdr:colOff>
      <xdr:row>6</xdr:row>
      <xdr:rowOff>10152</xdr:rowOff>
    </xdr:from>
    <xdr:to>
      <xdr:col>13</xdr:col>
      <xdr:colOff>101181</xdr:colOff>
      <xdr:row>19</xdr:row>
      <xdr:rowOff>157722</xdr:rowOff>
    </xdr:to>
    <xdr:graphicFrame macro="">
      <xdr:nvGraphicFramePr>
        <xdr:cNvPr id="2" name="Chart 1">
          <a:extLst>
            <a:ext uri="{FF2B5EF4-FFF2-40B4-BE49-F238E27FC236}">
              <a16:creationId xmlns:a16="http://schemas.microsoft.com/office/drawing/2014/main" id="{E9637C93-89EF-4A49-AEAD-68D8B87DD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269439</xdr:colOff>
      <xdr:row>6</xdr:row>
      <xdr:rowOff>2817</xdr:rowOff>
    </xdr:from>
    <xdr:to>
      <xdr:col>20</xdr:col>
      <xdr:colOff>322240</xdr:colOff>
      <xdr:row>19</xdr:row>
      <xdr:rowOff>160694</xdr:rowOff>
    </xdr:to>
    <xdr:graphicFrame macro="">
      <xdr:nvGraphicFramePr>
        <xdr:cNvPr id="3" name="Chart 2">
          <a:extLst>
            <a:ext uri="{FF2B5EF4-FFF2-40B4-BE49-F238E27FC236}">
              <a16:creationId xmlns:a16="http://schemas.microsoft.com/office/drawing/2014/main" id="{581B3099-C9DC-40BC-A3B3-10B5CDBDF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478974</xdr:colOff>
      <xdr:row>6</xdr:row>
      <xdr:rowOff>10886</xdr:rowOff>
    </xdr:from>
    <xdr:to>
      <xdr:col>27</xdr:col>
      <xdr:colOff>603773</xdr:colOff>
      <xdr:row>19</xdr:row>
      <xdr:rowOff>161143</xdr:rowOff>
    </xdr:to>
    <xdr:graphicFrame macro="">
      <xdr:nvGraphicFramePr>
        <xdr:cNvPr id="4" name="Chart 3">
          <a:extLst>
            <a:ext uri="{FF2B5EF4-FFF2-40B4-BE49-F238E27FC236}">
              <a16:creationId xmlns:a16="http://schemas.microsoft.com/office/drawing/2014/main" id="{6674B72C-1DC2-46E8-AC22-8FAB157BA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85697</xdr:colOff>
      <xdr:row>6</xdr:row>
      <xdr:rowOff>9896</xdr:rowOff>
    </xdr:from>
    <xdr:to>
      <xdr:col>6</xdr:col>
      <xdr:colOff>10438</xdr:colOff>
      <xdr:row>19</xdr:row>
      <xdr:rowOff>158336</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9AC4CFA1-21AA-4424-4B90-EA5BCE9D849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5697" y="1118260"/>
              <a:ext cx="3596196" cy="2549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84085</xdr:colOff>
      <xdr:row>20</xdr:row>
      <xdr:rowOff>177452</xdr:rowOff>
    </xdr:from>
    <xdr:to>
      <xdr:col>18</xdr:col>
      <xdr:colOff>98777</xdr:colOff>
      <xdr:row>41</xdr:row>
      <xdr:rowOff>14111</xdr:rowOff>
    </xdr:to>
    <xdr:graphicFrame macro="">
      <xdr:nvGraphicFramePr>
        <xdr:cNvPr id="6" name="Chart 5">
          <a:extLst>
            <a:ext uri="{FF2B5EF4-FFF2-40B4-BE49-F238E27FC236}">
              <a16:creationId xmlns:a16="http://schemas.microsoft.com/office/drawing/2014/main" id="{F53DED5E-3BBC-456C-BBE0-1B5568404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296333</xdr:colOff>
      <xdr:row>21</xdr:row>
      <xdr:rowOff>1</xdr:rowOff>
    </xdr:from>
    <xdr:to>
      <xdr:col>28</xdr:col>
      <xdr:colOff>0</xdr:colOff>
      <xdr:row>40</xdr:row>
      <xdr:rowOff>155222</xdr:rowOff>
    </xdr:to>
    <xdr:graphicFrame macro="">
      <xdr:nvGraphicFramePr>
        <xdr:cNvPr id="7" name="Chart 6">
          <a:extLst>
            <a:ext uri="{FF2B5EF4-FFF2-40B4-BE49-F238E27FC236}">
              <a16:creationId xmlns:a16="http://schemas.microsoft.com/office/drawing/2014/main" id="{7A1FD381-A51C-40A4-AE45-4B683FAAC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60165</xdr:colOff>
      <xdr:row>22</xdr:row>
      <xdr:rowOff>65407</xdr:rowOff>
    </xdr:from>
    <xdr:to>
      <xdr:col>5</xdr:col>
      <xdr:colOff>604574</xdr:colOff>
      <xdr:row>33</xdr:row>
      <xdr:rowOff>119062</xdr:rowOff>
    </xdr:to>
    <mc:AlternateContent xmlns:mc="http://schemas.openxmlformats.org/markup-compatibility/2006" xmlns:tsle="http://schemas.microsoft.com/office/drawing/2012/timeslicer">
      <mc:Choice Requires="tsle">
        <xdr:graphicFrame macro="">
          <xdr:nvGraphicFramePr>
            <xdr:cNvPr id="8" name="Order_DateTime">
              <a:extLst>
                <a:ext uri="{FF2B5EF4-FFF2-40B4-BE49-F238E27FC236}">
                  <a16:creationId xmlns:a16="http://schemas.microsoft.com/office/drawing/2014/main" id="{D7299B99-88AA-8B66-CC05-BFF700AD9AB6}"/>
                </a:ext>
              </a:extLst>
            </xdr:cNvPr>
            <xdr:cNvGraphicFramePr/>
          </xdr:nvGraphicFramePr>
          <xdr:xfrm>
            <a:off x="0" y="0"/>
            <a:ext cx="0" cy="0"/>
          </xdr:xfrm>
          <a:graphic>
            <a:graphicData uri="http://schemas.microsoft.com/office/drawing/2012/timeslicer">
              <tsle:timeslicer name="Order_DateTime"/>
            </a:graphicData>
          </a:graphic>
        </xdr:graphicFrame>
      </mc:Choice>
      <mc:Fallback xmlns="">
        <xdr:sp macro="" textlink="">
          <xdr:nvSpPr>
            <xdr:cNvPr id="0" name=""/>
            <xdr:cNvSpPr>
              <a:spLocks noTextEdit="1"/>
            </xdr:cNvSpPr>
          </xdr:nvSpPr>
          <xdr:spPr>
            <a:xfrm>
              <a:off x="60165" y="3994470"/>
              <a:ext cx="3580503" cy="20181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23813</xdr:colOff>
      <xdr:row>36</xdr:row>
      <xdr:rowOff>40048</xdr:rowOff>
    </xdr:from>
    <xdr:to>
      <xdr:col>6</xdr:col>
      <xdr:colOff>17161</xdr:colOff>
      <xdr:row>47</xdr:row>
      <xdr:rowOff>71438</xdr:rowOff>
    </xdr:to>
    <mc:AlternateContent xmlns:mc="http://schemas.openxmlformats.org/markup-compatibility/2006" xmlns:tsle="http://schemas.microsoft.com/office/drawing/2012/timeslicer">
      <mc:Choice Requires="tsle">
        <xdr:graphicFrame macro="">
          <xdr:nvGraphicFramePr>
            <xdr:cNvPr id="9" name="Delivery_DateTime">
              <a:extLst>
                <a:ext uri="{FF2B5EF4-FFF2-40B4-BE49-F238E27FC236}">
                  <a16:creationId xmlns:a16="http://schemas.microsoft.com/office/drawing/2014/main" id="{AC8C91CC-DAF0-9FAC-8C35-9A1718576C9D}"/>
                </a:ext>
              </a:extLst>
            </xdr:cNvPr>
            <xdr:cNvGraphicFramePr/>
          </xdr:nvGraphicFramePr>
          <xdr:xfrm>
            <a:off x="0" y="0"/>
            <a:ext cx="0" cy="0"/>
          </xdr:xfrm>
          <a:graphic>
            <a:graphicData uri="http://schemas.microsoft.com/office/drawing/2012/timeslicer">
              <tsle:timeslicer name="Delivery_DateTime"/>
            </a:graphicData>
          </a:graphic>
        </xdr:graphicFrame>
      </mc:Choice>
      <mc:Fallback xmlns="">
        <xdr:sp macro="" textlink="">
          <xdr:nvSpPr>
            <xdr:cNvPr id="0" name=""/>
            <xdr:cNvSpPr>
              <a:spLocks noTextEdit="1"/>
            </xdr:cNvSpPr>
          </xdr:nvSpPr>
          <xdr:spPr>
            <a:xfrm>
              <a:off x="23813" y="6469423"/>
              <a:ext cx="3636661" cy="19959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28</xdr:col>
      <xdr:colOff>197555</xdr:colOff>
      <xdr:row>6</xdr:row>
      <xdr:rowOff>0</xdr:rowOff>
    </xdr:from>
    <xdr:to>
      <xdr:col>35</xdr:col>
      <xdr:colOff>522111</xdr:colOff>
      <xdr:row>20</xdr:row>
      <xdr:rowOff>14111</xdr:rowOff>
    </xdr:to>
    <xdr:graphicFrame macro="">
      <xdr:nvGraphicFramePr>
        <xdr:cNvPr id="10" name="Chart 9">
          <a:extLst>
            <a:ext uri="{FF2B5EF4-FFF2-40B4-BE49-F238E27FC236}">
              <a16:creationId xmlns:a16="http://schemas.microsoft.com/office/drawing/2014/main" id="{1AC74726-3D1E-4F38-9D40-3D4C3415A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193523</xdr:colOff>
      <xdr:row>20</xdr:row>
      <xdr:rowOff>169333</xdr:rowOff>
    </xdr:from>
    <xdr:to>
      <xdr:col>35</xdr:col>
      <xdr:colOff>532189</xdr:colOff>
      <xdr:row>40</xdr:row>
      <xdr:rowOff>157238</xdr:rowOff>
    </xdr:to>
    <xdr:graphicFrame macro="">
      <xdr:nvGraphicFramePr>
        <xdr:cNvPr id="11" name="Chart 10">
          <a:extLst>
            <a:ext uri="{FF2B5EF4-FFF2-40B4-BE49-F238E27FC236}">
              <a16:creationId xmlns:a16="http://schemas.microsoft.com/office/drawing/2014/main" id="{E57F4FC7-63F4-48E4-A9DE-4BC298297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11906</xdr:colOff>
      <xdr:row>50</xdr:row>
      <xdr:rowOff>6801</xdr:rowOff>
    </xdr:from>
    <xdr:to>
      <xdr:col>5</xdr:col>
      <xdr:colOff>597013</xdr:colOff>
      <xdr:row>61</xdr:row>
      <xdr:rowOff>166687</xdr:rowOff>
    </xdr:to>
    <mc:AlternateContent xmlns:mc="http://schemas.openxmlformats.org/markup-compatibility/2006" xmlns:a14="http://schemas.microsoft.com/office/drawing/2010/main">
      <mc:Choice Requires="a14">
        <xdr:graphicFrame macro="">
          <xdr:nvGraphicFramePr>
            <xdr:cNvPr id="12" name="Order_Status">
              <a:extLst>
                <a:ext uri="{FF2B5EF4-FFF2-40B4-BE49-F238E27FC236}">
                  <a16:creationId xmlns:a16="http://schemas.microsoft.com/office/drawing/2014/main" id="{1C7ADFDB-1A19-28B0-1AA1-4D52E1E868DC}"/>
                </a:ext>
              </a:extLst>
            </xdr:cNvPr>
            <xdr:cNvGraphicFramePr/>
          </xdr:nvGraphicFramePr>
          <xdr:xfrm>
            <a:off x="0" y="0"/>
            <a:ext cx="0" cy="0"/>
          </xdr:xfrm>
          <a:graphic>
            <a:graphicData uri="http://schemas.microsoft.com/office/drawing/2010/slicer">
              <sle:slicer xmlns:sle="http://schemas.microsoft.com/office/drawing/2010/slicer" name="Order_Status"/>
            </a:graphicData>
          </a:graphic>
        </xdr:graphicFrame>
      </mc:Choice>
      <mc:Fallback xmlns="">
        <xdr:sp macro="" textlink="">
          <xdr:nvSpPr>
            <xdr:cNvPr id="0" name=""/>
            <xdr:cNvSpPr>
              <a:spLocks noTextEdit="1"/>
            </xdr:cNvSpPr>
          </xdr:nvSpPr>
          <xdr:spPr>
            <a:xfrm>
              <a:off x="11906" y="8936489"/>
              <a:ext cx="3621201" cy="2124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68036</xdr:colOff>
      <xdr:row>42</xdr:row>
      <xdr:rowOff>27216</xdr:rowOff>
    </xdr:from>
    <xdr:to>
      <xdr:col>22</xdr:col>
      <xdr:colOff>95250</xdr:colOff>
      <xdr:row>67</xdr:row>
      <xdr:rowOff>81643</xdr:rowOff>
    </xdr:to>
    <xdr:graphicFrame macro="">
      <xdr:nvGraphicFramePr>
        <xdr:cNvPr id="13" name="Chart 12">
          <a:extLst>
            <a:ext uri="{FF2B5EF4-FFF2-40B4-BE49-F238E27FC236}">
              <a16:creationId xmlns:a16="http://schemas.microsoft.com/office/drawing/2014/main" id="{407B190C-DFB2-4827-B1A4-007BEDF66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372138</xdr:colOff>
      <xdr:row>42</xdr:row>
      <xdr:rowOff>17720</xdr:rowOff>
    </xdr:from>
    <xdr:to>
      <xdr:col>35</xdr:col>
      <xdr:colOff>549349</xdr:colOff>
      <xdr:row>67</xdr:row>
      <xdr:rowOff>70883</xdr:rowOff>
    </xdr:to>
    <xdr:graphicFrame macro="">
      <xdr:nvGraphicFramePr>
        <xdr:cNvPr id="14" name="Chart 13">
          <a:extLst>
            <a:ext uri="{FF2B5EF4-FFF2-40B4-BE49-F238E27FC236}">
              <a16:creationId xmlns:a16="http://schemas.microsoft.com/office/drawing/2014/main" id="{9B135C0A-F0A4-46B5-911F-4BF63F49A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594361</xdr:colOff>
      <xdr:row>3</xdr:row>
      <xdr:rowOff>124264</xdr:rowOff>
    </xdr:from>
    <xdr:to>
      <xdr:col>32</xdr:col>
      <xdr:colOff>594361</xdr:colOff>
      <xdr:row>67</xdr:row>
      <xdr:rowOff>97276</xdr:rowOff>
    </xdr:to>
    <xdr:sp macro="" textlink="">
      <xdr:nvSpPr>
        <xdr:cNvPr id="7" name="Rectangle: Diagonal Corners Rounded 6">
          <a:extLst>
            <a:ext uri="{FF2B5EF4-FFF2-40B4-BE49-F238E27FC236}">
              <a16:creationId xmlns:a16="http://schemas.microsoft.com/office/drawing/2014/main" id="{29FC6F78-15FE-0372-3922-FBD7F3868868}"/>
            </a:ext>
          </a:extLst>
        </xdr:cNvPr>
        <xdr:cNvSpPr/>
      </xdr:nvSpPr>
      <xdr:spPr>
        <a:xfrm>
          <a:off x="1813561" y="664591"/>
          <a:ext cx="18288000" cy="11499994"/>
        </a:xfrm>
        <a:prstGeom prst="round2DiagRect">
          <a:avLst/>
        </a:prstGeom>
        <a:solidFill>
          <a:schemeClr val="accent1">
            <a:lumMod val="60000"/>
            <a:lumOff val="40000"/>
          </a:schemeClr>
        </a:solidFill>
        <a:scene3d>
          <a:camera prst="orthographicFront"/>
          <a:lightRig rig="threePt" dir="t"/>
        </a:scene3d>
        <a:sp3d>
          <a:bevelT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186765</xdr:colOff>
      <xdr:row>4</xdr:row>
      <xdr:rowOff>165652</xdr:rowOff>
    </xdr:from>
    <xdr:to>
      <xdr:col>14</xdr:col>
      <xdr:colOff>504894</xdr:colOff>
      <xdr:row>10</xdr:row>
      <xdr:rowOff>20595</xdr:rowOff>
    </xdr:to>
    <xdr:sp macro="" textlink="">
      <xdr:nvSpPr>
        <xdr:cNvPr id="2" name="Rectangle: Rounded Corners 1">
          <a:extLst>
            <a:ext uri="{FF2B5EF4-FFF2-40B4-BE49-F238E27FC236}">
              <a16:creationId xmlns:a16="http://schemas.microsoft.com/office/drawing/2014/main" id="{CC382ADC-1D59-AEEE-EBD5-FEA60CD99445}"/>
            </a:ext>
          </a:extLst>
        </xdr:cNvPr>
        <xdr:cNvSpPr/>
      </xdr:nvSpPr>
      <xdr:spPr>
        <a:xfrm>
          <a:off x="2637118" y="882828"/>
          <a:ext cx="6444011" cy="930708"/>
        </a:xfrm>
        <a:prstGeom prst="roundRect">
          <a:avLst/>
        </a:prstGeom>
        <a:solidFill>
          <a:sysClr val="window" lastClr="FFFFFF"/>
        </a:solid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3600" b="1">
              <a:solidFill>
                <a:schemeClr val="accent1"/>
              </a:solidFill>
            </a:rPr>
            <a:t>Swiggy Sales Dashboard</a:t>
          </a:r>
        </a:p>
      </xdr:txBody>
    </xdr:sp>
    <xdr:clientData/>
  </xdr:twoCellAnchor>
  <xdr:twoCellAnchor>
    <xdr:from>
      <xdr:col>15</xdr:col>
      <xdr:colOff>65379</xdr:colOff>
      <xdr:row>4</xdr:row>
      <xdr:rowOff>146632</xdr:rowOff>
    </xdr:from>
    <xdr:to>
      <xdr:col>19</xdr:col>
      <xdr:colOff>245823</xdr:colOff>
      <xdr:row>9</xdr:row>
      <xdr:rowOff>179763</xdr:rowOff>
    </xdr:to>
    <xdr:sp macro="" textlink="">
      <xdr:nvSpPr>
        <xdr:cNvPr id="3" name="Rectangle: Diagonal Corners Rounded 2">
          <a:extLst>
            <a:ext uri="{FF2B5EF4-FFF2-40B4-BE49-F238E27FC236}">
              <a16:creationId xmlns:a16="http://schemas.microsoft.com/office/drawing/2014/main" id="{173D0708-7729-39C2-7F59-981B8C00AB03}"/>
            </a:ext>
          </a:extLst>
        </xdr:cNvPr>
        <xdr:cNvSpPr/>
      </xdr:nvSpPr>
      <xdr:spPr>
        <a:xfrm>
          <a:off x="9197892" y="881828"/>
          <a:ext cx="2615780" cy="952126"/>
        </a:xfrm>
        <a:prstGeom prst="round2DiagRect">
          <a:avLst/>
        </a:prstGeom>
        <a:solidFill>
          <a:sysClr val="window" lastClr="FFFFFF"/>
        </a:solid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accent1"/>
              </a:solidFill>
              <a:latin typeface="+mj-lt"/>
            </a:rPr>
            <a:t>Total</a:t>
          </a:r>
          <a:r>
            <a:rPr lang="en-IN" sz="2400" b="1" baseline="0">
              <a:solidFill>
                <a:schemeClr val="accent1"/>
              </a:solidFill>
              <a:latin typeface="+mj-lt"/>
            </a:rPr>
            <a:t> Revenue</a:t>
          </a:r>
        </a:p>
        <a:p>
          <a:pPr algn="ctr"/>
          <a:r>
            <a:rPr lang="en-IN" sz="2000" b="1" baseline="0">
              <a:solidFill>
                <a:schemeClr val="tx1"/>
              </a:solidFill>
              <a:latin typeface="Arial" panose="020B0604020202020204" pitchFamily="34" charset="0"/>
              <a:cs typeface="Arial" panose="020B0604020202020204" pitchFamily="34" charset="0"/>
            </a:rPr>
            <a:t>$</a:t>
          </a:r>
          <a:r>
            <a:rPr lang="en-IN" sz="2000" b="1" baseline="0">
              <a:solidFill>
                <a:schemeClr val="tx1"/>
              </a:solidFill>
              <a:latin typeface="+mj-lt"/>
            </a:rPr>
            <a:t> 346527</a:t>
          </a:r>
        </a:p>
        <a:p>
          <a:pPr algn="l"/>
          <a:r>
            <a:rPr lang="en-IN" sz="1200" b="1" i="0" u="none" strike="noStrike">
              <a:solidFill>
                <a:schemeClr val="accent1"/>
              </a:solidFill>
              <a:effectLst/>
              <a:latin typeface="+mn-lt"/>
              <a:ea typeface="+mn-ea"/>
              <a:cs typeface="+mn-cs"/>
            </a:rPr>
            <a:t> </a:t>
          </a:r>
          <a:endParaRPr lang="en-IN" sz="1100" b="1">
            <a:solidFill>
              <a:schemeClr val="accent1"/>
            </a:solidFill>
          </a:endParaRPr>
        </a:p>
      </xdr:txBody>
    </xdr:sp>
    <xdr:clientData/>
  </xdr:twoCellAnchor>
  <xdr:twoCellAnchor>
    <xdr:from>
      <xdr:col>19</xdr:col>
      <xdr:colOff>415423</xdr:colOff>
      <xdr:row>4</xdr:row>
      <xdr:rowOff>144178</xdr:rowOff>
    </xdr:from>
    <xdr:to>
      <xdr:col>23</xdr:col>
      <xdr:colOff>579398</xdr:colOff>
      <xdr:row>9</xdr:row>
      <xdr:rowOff>177309</xdr:rowOff>
    </xdr:to>
    <xdr:sp macro="" textlink="">
      <xdr:nvSpPr>
        <xdr:cNvPr id="4" name="Rectangle: Diagonal Corners Rounded 3">
          <a:extLst>
            <a:ext uri="{FF2B5EF4-FFF2-40B4-BE49-F238E27FC236}">
              <a16:creationId xmlns:a16="http://schemas.microsoft.com/office/drawing/2014/main" id="{8E96943B-E442-48CE-81AC-17D65FCEAB9D}"/>
            </a:ext>
          </a:extLst>
        </xdr:cNvPr>
        <xdr:cNvSpPr/>
      </xdr:nvSpPr>
      <xdr:spPr>
        <a:xfrm>
          <a:off x="11944201" y="877956"/>
          <a:ext cx="2591086" cy="950353"/>
        </a:xfrm>
        <a:prstGeom prst="round2DiagRect">
          <a:avLst/>
        </a:prstGeom>
        <a:solidFill>
          <a:sysClr val="window" lastClr="FFFFFF"/>
        </a:solid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400" b="1">
              <a:solidFill>
                <a:schemeClr val="accent1"/>
              </a:solidFill>
              <a:latin typeface="+mj-lt"/>
              <a:ea typeface="+mn-ea"/>
              <a:cs typeface="+mn-cs"/>
            </a:rPr>
            <a:t>Total</a:t>
          </a:r>
          <a:r>
            <a:rPr lang="en-IN" sz="2400" b="1" baseline="0">
              <a:solidFill>
                <a:schemeClr val="accent1"/>
              </a:solidFill>
              <a:latin typeface="+mj-lt"/>
              <a:ea typeface="+mn-ea"/>
              <a:cs typeface="+mn-cs"/>
            </a:rPr>
            <a:t> Orders</a:t>
          </a:r>
        </a:p>
        <a:p>
          <a:pPr marL="0" indent="0" algn="ctr"/>
          <a:r>
            <a:rPr lang="en-IN" sz="2000" b="1" u="none" baseline="0">
              <a:solidFill>
                <a:schemeClr val="tx1"/>
              </a:solidFill>
              <a:latin typeface="+mj-lt"/>
              <a:ea typeface="+mn-ea"/>
              <a:cs typeface="+mn-cs"/>
            </a:rPr>
            <a:t>1059</a:t>
          </a:r>
          <a:endParaRPr lang="en-IN" sz="2000" b="1" u="none">
            <a:solidFill>
              <a:schemeClr val="tx1"/>
            </a:solidFill>
            <a:latin typeface="+mj-lt"/>
            <a:ea typeface="+mn-ea"/>
            <a:cs typeface="+mn-cs"/>
          </a:endParaRPr>
        </a:p>
      </xdr:txBody>
    </xdr:sp>
    <xdr:clientData/>
  </xdr:twoCellAnchor>
  <xdr:twoCellAnchor>
    <xdr:from>
      <xdr:col>24</xdr:col>
      <xdr:colOff>154575</xdr:colOff>
      <xdr:row>4</xdr:row>
      <xdr:rowOff>127613</xdr:rowOff>
    </xdr:from>
    <xdr:to>
      <xdr:col>28</xdr:col>
      <xdr:colOff>224024</xdr:colOff>
      <xdr:row>9</xdr:row>
      <xdr:rowOff>160743</xdr:rowOff>
    </xdr:to>
    <xdr:sp macro="" textlink="">
      <xdr:nvSpPr>
        <xdr:cNvPr id="5" name="Rectangle: Diagonal Corners Rounded 4">
          <a:extLst>
            <a:ext uri="{FF2B5EF4-FFF2-40B4-BE49-F238E27FC236}">
              <a16:creationId xmlns:a16="http://schemas.microsoft.com/office/drawing/2014/main" id="{1311C93D-4B33-4421-AE9F-FBAE647E1AB7}"/>
            </a:ext>
          </a:extLst>
        </xdr:cNvPr>
        <xdr:cNvSpPr/>
      </xdr:nvSpPr>
      <xdr:spPr>
        <a:xfrm>
          <a:off x="14717242" y="861391"/>
          <a:ext cx="2496560" cy="950352"/>
        </a:xfrm>
        <a:prstGeom prst="round2DiagRect">
          <a:avLst/>
        </a:prstGeom>
        <a:solidFill>
          <a:sysClr val="window" lastClr="FFFFFF"/>
        </a:solid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accent1"/>
              </a:solidFill>
            </a:rPr>
            <a:t>Avg</a:t>
          </a:r>
          <a:r>
            <a:rPr lang="en-IN" sz="2000" b="1" baseline="0">
              <a:solidFill>
                <a:schemeClr val="accent1"/>
              </a:solidFill>
            </a:rPr>
            <a:t> Order Value</a:t>
          </a:r>
        </a:p>
        <a:p>
          <a:pPr algn="ctr"/>
          <a:r>
            <a:rPr lang="en-IN" sz="2000" b="1">
              <a:solidFill>
                <a:schemeClr val="tx1"/>
              </a:solidFill>
              <a:latin typeface="Arial" panose="020B0604020202020204" pitchFamily="34" charset="0"/>
              <a:cs typeface="Arial" panose="020B0604020202020204" pitchFamily="34" charset="0"/>
            </a:rPr>
            <a:t>$ </a:t>
          </a:r>
          <a:r>
            <a:rPr lang="en-IN" sz="2000" b="1">
              <a:solidFill>
                <a:schemeClr val="tx1"/>
              </a:solidFill>
            </a:rPr>
            <a:t>787</a:t>
          </a:r>
        </a:p>
      </xdr:txBody>
    </xdr:sp>
    <xdr:clientData/>
  </xdr:twoCellAnchor>
  <xdr:twoCellAnchor>
    <xdr:from>
      <xdr:col>28</xdr:col>
      <xdr:colOff>379393</xdr:colOff>
      <xdr:row>4</xdr:row>
      <xdr:rowOff>127613</xdr:rowOff>
    </xdr:from>
    <xdr:to>
      <xdr:col>32</xdr:col>
      <xdr:colOff>448841</xdr:colOff>
      <xdr:row>9</xdr:row>
      <xdr:rowOff>143850</xdr:rowOff>
    </xdr:to>
    <xdr:sp macro="" textlink="">
      <xdr:nvSpPr>
        <xdr:cNvPr id="6" name="Rectangle: Diagonal Corners Rounded 5">
          <a:extLst>
            <a:ext uri="{FF2B5EF4-FFF2-40B4-BE49-F238E27FC236}">
              <a16:creationId xmlns:a16="http://schemas.microsoft.com/office/drawing/2014/main" id="{9FCB437B-128E-44D6-B0CC-B69DDB648B83}"/>
            </a:ext>
          </a:extLst>
        </xdr:cNvPr>
        <xdr:cNvSpPr/>
      </xdr:nvSpPr>
      <xdr:spPr>
        <a:xfrm>
          <a:off x="17448193" y="859133"/>
          <a:ext cx="2507848" cy="930637"/>
        </a:xfrm>
        <a:prstGeom prst="round2DiagRect">
          <a:avLst/>
        </a:prstGeom>
        <a:solidFill>
          <a:sysClr val="window" lastClr="FFFFFF"/>
        </a:solid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accent1"/>
              </a:solidFill>
            </a:rPr>
            <a:t>Max Ordered</a:t>
          </a:r>
          <a:r>
            <a:rPr lang="en-IN" sz="1600" b="1" baseline="0">
              <a:solidFill>
                <a:schemeClr val="accent1"/>
              </a:solidFill>
            </a:rPr>
            <a:t> </a:t>
          </a:r>
          <a:r>
            <a:rPr lang="en-IN" sz="1600" b="1">
              <a:solidFill>
                <a:schemeClr val="accent1"/>
              </a:solidFill>
            </a:rPr>
            <a:t>Restaurant</a:t>
          </a:r>
        </a:p>
        <a:p>
          <a:pPr algn="ctr"/>
          <a:r>
            <a:rPr lang="en-IN" sz="1600" b="1">
              <a:solidFill>
                <a:schemeClr val="tx1"/>
              </a:solidFill>
            </a:rPr>
            <a:t>Biryani Bazar</a:t>
          </a:r>
        </a:p>
      </xdr:txBody>
    </xdr:sp>
    <xdr:clientData/>
  </xdr:twoCellAnchor>
  <xdr:twoCellAnchor>
    <xdr:from>
      <xdr:col>25</xdr:col>
      <xdr:colOff>30481</xdr:colOff>
      <xdr:row>30</xdr:row>
      <xdr:rowOff>127230</xdr:rowOff>
    </xdr:from>
    <xdr:to>
      <xdr:col>32</xdr:col>
      <xdr:colOff>457200</xdr:colOff>
      <xdr:row>45</xdr:row>
      <xdr:rowOff>175290</xdr:rowOff>
    </xdr:to>
    <xdr:graphicFrame macro="">
      <xdr:nvGraphicFramePr>
        <xdr:cNvPr id="8" name="Chart 7">
          <a:extLst>
            <a:ext uri="{FF2B5EF4-FFF2-40B4-BE49-F238E27FC236}">
              <a16:creationId xmlns:a16="http://schemas.microsoft.com/office/drawing/2014/main" id="{862A0111-843F-4727-9FF3-0BA730964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352216</xdr:colOff>
      <xdr:row>30</xdr:row>
      <xdr:rowOff>106634</xdr:rowOff>
    </xdr:from>
    <xdr:to>
      <xdr:col>24</xdr:col>
      <xdr:colOff>545256</xdr:colOff>
      <xdr:row>45</xdr:row>
      <xdr:rowOff>169333</xdr:rowOff>
    </xdr:to>
    <xdr:graphicFrame macro="">
      <xdr:nvGraphicFramePr>
        <xdr:cNvPr id="9" name="Chart 8">
          <a:extLst>
            <a:ext uri="{FF2B5EF4-FFF2-40B4-BE49-F238E27FC236}">
              <a16:creationId xmlns:a16="http://schemas.microsoft.com/office/drawing/2014/main" id="{15D4955A-9A6E-4A2D-B9B4-84DF29600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166166</xdr:colOff>
      <xdr:row>10</xdr:row>
      <xdr:rowOff>144939</xdr:rowOff>
    </xdr:from>
    <xdr:to>
      <xdr:col>9</xdr:col>
      <xdr:colOff>88061</xdr:colOff>
      <xdr:row>40</xdr:row>
      <xdr:rowOff>83127</xdr:rowOff>
    </xdr:to>
    <mc:AlternateContent xmlns:mc="http://schemas.openxmlformats.org/markup-compatibility/2006" xmlns:a14="http://schemas.microsoft.com/office/drawing/2010/main">
      <mc:Choice Requires="a14">
        <xdr:graphicFrame macro="">
          <xdr:nvGraphicFramePr>
            <xdr:cNvPr id="10" name="City 1">
              <a:extLst>
                <a:ext uri="{FF2B5EF4-FFF2-40B4-BE49-F238E27FC236}">
                  <a16:creationId xmlns:a16="http://schemas.microsoft.com/office/drawing/2014/main" id="{97EA3878-6869-48CD-B531-91900044435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2604566" y="1946030"/>
              <a:ext cx="2969895" cy="5341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332510</xdr:colOff>
      <xdr:row>10</xdr:row>
      <xdr:rowOff>128059</xdr:rowOff>
    </xdr:from>
    <xdr:to>
      <xdr:col>22</xdr:col>
      <xdr:colOff>84668</xdr:colOff>
      <xdr:row>29</xdr:row>
      <xdr:rowOff>171645</xdr:rowOff>
    </xdr:to>
    <xdr:graphicFrame macro="">
      <xdr:nvGraphicFramePr>
        <xdr:cNvPr id="11" name="Chart 10">
          <a:extLst>
            <a:ext uri="{FF2B5EF4-FFF2-40B4-BE49-F238E27FC236}">
              <a16:creationId xmlns:a16="http://schemas.microsoft.com/office/drawing/2014/main" id="{2ACD4027-8E24-4A1E-BC0A-D30838C02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147485</xdr:colOff>
      <xdr:row>10</xdr:row>
      <xdr:rowOff>131644</xdr:rowOff>
    </xdr:from>
    <xdr:to>
      <xdr:col>32</xdr:col>
      <xdr:colOff>482082</xdr:colOff>
      <xdr:row>29</xdr:row>
      <xdr:rowOff>155198</xdr:rowOff>
    </xdr:to>
    <xdr:graphicFrame macro="">
      <xdr:nvGraphicFramePr>
        <xdr:cNvPr id="12" name="Chart 11">
          <a:extLst>
            <a:ext uri="{FF2B5EF4-FFF2-40B4-BE49-F238E27FC236}">
              <a16:creationId xmlns:a16="http://schemas.microsoft.com/office/drawing/2014/main" id="{6E4598CC-79E9-4EEB-8B2F-06663080D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374073</xdr:colOff>
      <xdr:row>46</xdr:row>
      <xdr:rowOff>84828</xdr:rowOff>
    </xdr:from>
    <xdr:to>
      <xdr:col>22</xdr:col>
      <xdr:colOff>124408</xdr:colOff>
      <xdr:row>67</xdr:row>
      <xdr:rowOff>15550</xdr:rowOff>
    </xdr:to>
    <xdr:graphicFrame macro="">
      <xdr:nvGraphicFramePr>
        <xdr:cNvPr id="13" name="Chart 12">
          <a:extLst>
            <a:ext uri="{FF2B5EF4-FFF2-40B4-BE49-F238E27FC236}">
              <a16:creationId xmlns:a16="http://schemas.microsoft.com/office/drawing/2014/main" id="{B86F25E7-68FE-4FEC-AA70-71AFB9D29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346364</xdr:colOff>
      <xdr:row>30</xdr:row>
      <xdr:rowOff>102874</xdr:rowOff>
    </xdr:from>
    <xdr:to>
      <xdr:col>17</xdr:col>
      <xdr:colOff>243633</xdr:colOff>
      <xdr:row>45</xdr:row>
      <xdr:rowOff>154128</xdr:rowOff>
    </xdr:to>
    <xdr:graphicFrame macro="">
      <xdr:nvGraphicFramePr>
        <xdr:cNvPr id="14" name="Chart 13">
          <a:extLst>
            <a:ext uri="{FF2B5EF4-FFF2-40B4-BE49-F238E27FC236}">
              <a16:creationId xmlns:a16="http://schemas.microsoft.com/office/drawing/2014/main" id="{68377928-0F2C-475B-AD34-5E37974B3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159254</xdr:colOff>
      <xdr:row>40</xdr:row>
      <xdr:rowOff>166255</xdr:rowOff>
    </xdr:from>
    <xdr:to>
      <xdr:col>9</xdr:col>
      <xdr:colOff>96982</xdr:colOff>
      <xdr:row>57</xdr:row>
      <xdr:rowOff>96983</xdr:rowOff>
    </xdr:to>
    <mc:AlternateContent xmlns:mc="http://schemas.openxmlformats.org/markup-compatibility/2006" xmlns:a14="http://schemas.microsoft.com/office/drawing/2010/main">
      <mc:Choice Requires="a14">
        <xdr:graphicFrame macro="">
          <xdr:nvGraphicFramePr>
            <xdr:cNvPr id="15" name="Order_Status 1">
              <a:extLst>
                <a:ext uri="{FF2B5EF4-FFF2-40B4-BE49-F238E27FC236}">
                  <a16:creationId xmlns:a16="http://schemas.microsoft.com/office/drawing/2014/main" id="{115F2FEB-B50C-440F-9641-2F3AD48ADAA4}"/>
                </a:ext>
              </a:extLst>
            </xdr:cNvPr>
            <xdr:cNvGraphicFramePr/>
          </xdr:nvGraphicFramePr>
          <xdr:xfrm>
            <a:off x="0" y="0"/>
            <a:ext cx="0" cy="0"/>
          </xdr:xfrm>
          <a:graphic>
            <a:graphicData uri="http://schemas.microsoft.com/office/drawing/2010/slicer">
              <sle:slicer xmlns:sle="http://schemas.microsoft.com/office/drawing/2010/slicer" name="Order_Status 1"/>
            </a:graphicData>
          </a:graphic>
        </xdr:graphicFrame>
      </mc:Choice>
      <mc:Fallback xmlns="">
        <xdr:sp macro="" textlink="">
          <xdr:nvSpPr>
            <xdr:cNvPr id="0" name=""/>
            <xdr:cNvSpPr>
              <a:spLocks noTextEdit="1"/>
            </xdr:cNvSpPr>
          </xdr:nvSpPr>
          <xdr:spPr>
            <a:xfrm>
              <a:off x="2597654" y="7370619"/>
              <a:ext cx="2985728" cy="29925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209101</xdr:colOff>
      <xdr:row>46</xdr:row>
      <xdr:rowOff>108035</xdr:rowOff>
    </xdr:from>
    <xdr:to>
      <xdr:col>32</xdr:col>
      <xdr:colOff>198783</xdr:colOff>
      <xdr:row>54</xdr:row>
      <xdr:rowOff>99391</xdr:rowOff>
    </xdr:to>
    <mc:AlternateContent xmlns:mc="http://schemas.openxmlformats.org/markup-compatibility/2006" xmlns:tsle="http://schemas.microsoft.com/office/drawing/2012/timeslicer">
      <mc:Choice Requires="tsle">
        <xdr:graphicFrame macro="">
          <xdr:nvGraphicFramePr>
            <xdr:cNvPr id="16" name="Order_DateTime 1">
              <a:extLst>
                <a:ext uri="{FF2B5EF4-FFF2-40B4-BE49-F238E27FC236}">
                  <a16:creationId xmlns:a16="http://schemas.microsoft.com/office/drawing/2014/main" id="{9CD2B054-E9C7-4D78-BE42-6359DE81F131}"/>
                </a:ext>
              </a:extLst>
            </xdr:cNvPr>
            <xdr:cNvGraphicFramePr/>
          </xdr:nvGraphicFramePr>
          <xdr:xfrm>
            <a:off x="0" y="0"/>
            <a:ext cx="0" cy="0"/>
          </xdr:xfrm>
          <a:graphic>
            <a:graphicData uri="http://schemas.microsoft.com/office/drawing/2012/timeslicer">
              <tsle:timeslicer name="Order_DateTime 1"/>
            </a:graphicData>
          </a:graphic>
        </xdr:graphicFrame>
      </mc:Choice>
      <mc:Fallback xmlns="">
        <xdr:sp macro="" textlink="">
          <xdr:nvSpPr>
            <xdr:cNvPr id="0" name=""/>
            <xdr:cNvSpPr>
              <a:spLocks noTextEdit="1"/>
            </xdr:cNvSpPr>
          </xdr:nvSpPr>
          <xdr:spPr>
            <a:xfrm>
              <a:off x="13620301" y="8676302"/>
              <a:ext cx="6085682" cy="148148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4</xdr:col>
      <xdr:colOff>156812</xdr:colOff>
      <xdr:row>57</xdr:row>
      <xdr:rowOff>138546</xdr:rowOff>
    </xdr:from>
    <xdr:to>
      <xdr:col>9</xdr:col>
      <xdr:colOff>96982</xdr:colOff>
      <xdr:row>66</xdr:row>
      <xdr:rowOff>157822</xdr:rowOff>
    </xdr:to>
    <xdr:pic>
      <xdr:nvPicPr>
        <xdr:cNvPr id="19" name="Picture 18">
          <a:extLst>
            <a:ext uri="{FF2B5EF4-FFF2-40B4-BE49-F238E27FC236}">
              <a16:creationId xmlns:a16="http://schemas.microsoft.com/office/drawing/2014/main" id="{132B24FB-7CDA-72C7-6B28-5B049A3A718F}"/>
            </a:ext>
          </a:extLst>
        </xdr:cNvPr>
        <xdr:cNvPicPr>
          <a:picLocks noChangeAspect="1"/>
        </xdr:cNvPicPr>
      </xdr:nvPicPr>
      <xdr:blipFill>
        <a:blip xmlns:r="http://schemas.openxmlformats.org/officeDocument/2006/relationships" r:embed="rId7"/>
        <a:stretch>
          <a:fillRect/>
        </a:stretch>
      </xdr:blipFill>
      <xdr:spPr>
        <a:xfrm>
          <a:off x="2595212" y="10404764"/>
          <a:ext cx="2988170" cy="1640258"/>
        </a:xfrm>
        <a:prstGeom prst="rect">
          <a:avLst/>
        </a:prstGeom>
        <a:scene3d>
          <a:camera prst="orthographicFront"/>
          <a:lightRig rig="threePt" dir="t"/>
        </a:scene3d>
        <a:sp3d>
          <a:bevelT prst="relaxedInset"/>
        </a:sp3d>
      </xdr:spPr>
    </xdr:pic>
    <xdr:clientData/>
  </xdr:twoCellAnchor>
  <xdr:twoCellAnchor editAs="oneCell">
    <xdr:from>
      <xdr:col>12</xdr:col>
      <xdr:colOff>606819</xdr:colOff>
      <xdr:row>5</xdr:row>
      <xdr:rowOff>146921</xdr:rowOff>
    </xdr:from>
    <xdr:to>
      <xdr:col>14</xdr:col>
      <xdr:colOff>55125</xdr:colOff>
      <xdr:row>9</xdr:row>
      <xdr:rowOff>101634</xdr:rowOff>
    </xdr:to>
    <xdr:pic>
      <xdr:nvPicPr>
        <xdr:cNvPr id="17" name="Picture 16">
          <a:extLst>
            <a:ext uri="{FF2B5EF4-FFF2-40B4-BE49-F238E27FC236}">
              <a16:creationId xmlns:a16="http://schemas.microsoft.com/office/drawing/2014/main" id="{E1464015-D7CA-876C-04FA-6ED0D5D0E2B6}"/>
            </a:ext>
          </a:extLst>
        </xdr:cNvPr>
        <xdr:cNvPicPr>
          <a:picLocks noChangeAspect="1"/>
        </xdr:cNvPicPr>
      </xdr:nvPicPr>
      <xdr:blipFill rotWithShape="1">
        <a:blip xmlns:r="http://schemas.openxmlformats.org/officeDocument/2006/relationships" r:embed="rId8"/>
        <a:srcRect r="79243" b="4287"/>
        <a:stretch>
          <a:fillRect/>
        </a:stretch>
      </xdr:blipFill>
      <xdr:spPr>
        <a:xfrm>
          <a:off x="7957878" y="1043392"/>
          <a:ext cx="673482" cy="671889"/>
        </a:xfrm>
        <a:prstGeom prst="rect">
          <a:avLst/>
        </a:prstGeom>
      </xdr:spPr>
    </xdr:pic>
    <xdr:clientData/>
  </xdr:twoCellAnchor>
  <xdr:twoCellAnchor editAs="oneCell">
    <xdr:from>
      <xdr:col>22</xdr:col>
      <xdr:colOff>219705</xdr:colOff>
      <xdr:row>54</xdr:row>
      <xdr:rowOff>178894</xdr:rowOff>
    </xdr:from>
    <xdr:to>
      <xdr:col>32</xdr:col>
      <xdr:colOff>198783</xdr:colOff>
      <xdr:row>62</xdr:row>
      <xdr:rowOff>165652</xdr:rowOff>
    </xdr:to>
    <mc:AlternateContent xmlns:mc="http://schemas.openxmlformats.org/markup-compatibility/2006" xmlns:tsle="http://schemas.microsoft.com/office/drawing/2012/timeslicer">
      <mc:Choice Requires="tsle">
        <xdr:graphicFrame macro="">
          <xdr:nvGraphicFramePr>
            <xdr:cNvPr id="20" name="Delivery_DateTime 1">
              <a:extLst>
                <a:ext uri="{FF2B5EF4-FFF2-40B4-BE49-F238E27FC236}">
                  <a16:creationId xmlns:a16="http://schemas.microsoft.com/office/drawing/2014/main" id="{E63B31DD-2186-404D-A232-D80F137BCFE7}"/>
                </a:ext>
              </a:extLst>
            </xdr:cNvPr>
            <xdr:cNvGraphicFramePr/>
          </xdr:nvGraphicFramePr>
          <xdr:xfrm>
            <a:off x="0" y="0"/>
            <a:ext cx="0" cy="0"/>
          </xdr:xfrm>
          <a:graphic>
            <a:graphicData uri="http://schemas.microsoft.com/office/drawing/2012/timeslicer">
              <tsle:timeslicer name="Delivery_DateTime 1"/>
            </a:graphicData>
          </a:graphic>
        </xdr:graphicFrame>
      </mc:Choice>
      <mc:Fallback xmlns="">
        <xdr:sp macro="" textlink="">
          <xdr:nvSpPr>
            <xdr:cNvPr id="0" name=""/>
            <xdr:cNvSpPr>
              <a:spLocks noTextEdit="1"/>
            </xdr:cNvSpPr>
          </xdr:nvSpPr>
          <xdr:spPr>
            <a:xfrm>
              <a:off x="13630905" y="10237294"/>
              <a:ext cx="6075078" cy="147689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29</xdr:col>
      <xdr:colOff>212912</xdr:colOff>
      <xdr:row>7</xdr:row>
      <xdr:rowOff>168088</xdr:rowOff>
    </xdr:from>
    <xdr:to>
      <xdr:col>32</xdr:col>
      <xdr:colOff>190500</xdr:colOff>
      <xdr:row>9</xdr:row>
      <xdr:rowOff>33618</xdr:rowOff>
    </xdr:to>
    <xdr:sp macro="" textlink="">
      <xdr:nvSpPr>
        <xdr:cNvPr id="22" name="Rectangle 21">
          <a:extLst>
            <a:ext uri="{FF2B5EF4-FFF2-40B4-BE49-F238E27FC236}">
              <a16:creationId xmlns:a16="http://schemas.microsoft.com/office/drawing/2014/main" id="{0982C01D-565E-D377-C700-700239D67BA1}"/>
            </a:ext>
          </a:extLst>
        </xdr:cNvPr>
        <xdr:cNvSpPr/>
      </xdr:nvSpPr>
      <xdr:spPr>
        <a:xfrm>
          <a:off x="17761324" y="1423147"/>
          <a:ext cx="1792941" cy="22411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29</xdr:col>
      <xdr:colOff>258685</xdr:colOff>
      <xdr:row>7</xdr:row>
      <xdr:rowOff>100853</xdr:rowOff>
    </xdr:from>
    <xdr:ext cx="1564916" cy="330603"/>
    <xdr:sp macro="" textlink="'Pivot Table Report'!A192">
      <xdr:nvSpPr>
        <xdr:cNvPr id="21" name="TextBox 20">
          <a:extLst>
            <a:ext uri="{FF2B5EF4-FFF2-40B4-BE49-F238E27FC236}">
              <a16:creationId xmlns:a16="http://schemas.microsoft.com/office/drawing/2014/main" id="{57662E6E-0055-550B-64BD-B4F359450894}"/>
            </a:ext>
          </a:extLst>
        </xdr:cNvPr>
        <xdr:cNvSpPr txBox="1"/>
      </xdr:nvSpPr>
      <xdr:spPr>
        <a:xfrm>
          <a:off x="17862177" y="1366548"/>
          <a:ext cx="1564916" cy="330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D104920-8167-48A8-AEC5-17F97E139AD9}" type="TxLink">
            <a:rPr lang="en-US" sz="1600" b="1" i="0" u="none" strike="noStrike">
              <a:solidFill>
                <a:srgbClr val="000000"/>
              </a:solidFill>
              <a:latin typeface="Trebuchet MS"/>
            </a:rPr>
            <a:pPr/>
            <a:t>Biryani Bazaar</a:t>
          </a:fld>
          <a:endParaRPr lang="en-IN" sz="1600" b="1"/>
        </a:p>
      </xdr:txBody>
    </xdr:sp>
    <xdr:clientData/>
  </xdr:oneCellAnchor>
  <xdr:twoCellAnchor editAs="oneCell">
    <xdr:from>
      <xdr:col>15</xdr:col>
      <xdr:colOff>130267</xdr:colOff>
      <xdr:row>8</xdr:row>
      <xdr:rowOff>55935</xdr:rowOff>
    </xdr:from>
    <xdr:to>
      <xdr:col>15</xdr:col>
      <xdr:colOff>417333</xdr:colOff>
      <xdr:row>9</xdr:row>
      <xdr:rowOff>168483</xdr:rowOff>
    </xdr:to>
    <xdr:pic>
      <xdr:nvPicPr>
        <xdr:cNvPr id="23" name="Graphic 22" descr="Money with solid fill">
          <a:extLst>
            <a:ext uri="{FF2B5EF4-FFF2-40B4-BE49-F238E27FC236}">
              <a16:creationId xmlns:a16="http://schemas.microsoft.com/office/drawing/2014/main" id="{7F9FD540-58D0-36DF-2E76-430CEE75FCE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9262780" y="1526327"/>
          <a:ext cx="287066" cy="296347"/>
        </a:xfrm>
        <a:prstGeom prst="rect">
          <a:avLst/>
        </a:prstGeom>
      </xdr:spPr>
    </xdr:pic>
    <xdr:clientData/>
  </xdr:twoCellAnchor>
  <xdr:twoCellAnchor editAs="oneCell">
    <xdr:from>
      <xdr:col>24</xdr:col>
      <xdr:colOff>216646</xdr:colOff>
      <xdr:row>8</xdr:row>
      <xdr:rowOff>44824</xdr:rowOff>
    </xdr:from>
    <xdr:to>
      <xdr:col>24</xdr:col>
      <xdr:colOff>503712</xdr:colOff>
      <xdr:row>9</xdr:row>
      <xdr:rowOff>157372</xdr:rowOff>
    </xdr:to>
    <xdr:pic>
      <xdr:nvPicPr>
        <xdr:cNvPr id="24" name="Graphic 23" descr="Money with solid fill">
          <a:extLst>
            <a:ext uri="{FF2B5EF4-FFF2-40B4-BE49-F238E27FC236}">
              <a16:creationId xmlns:a16="http://schemas.microsoft.com/office/drawing/2014/main" id="{FD783290-CF55-4A51-AB9A-D4EB516B7C6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4918764" y="1479177"/>
          <a:ext cx="287066" cy="291842"/>
        </a:xfrm>
        <a:prstGeom prst="rect">
          <a:avLst/>
        </a:prstGeom>
      </xdr:spPr>
    </xdr:pic>
    <xdr:clientData/>
  </xdr:twoCellAnchor>
  <xdr:twoCellAnchor editAs="oneCell">
    <xdr:from>
      <xdr:col>19</xdr:col>
      <xdr:colOff>486948</xdr:colOff>
      <xdr:row>8</xdr:row>
      <xdr:rowOff>31836</xdr:rowOff>
    </xdr:from>
    <xdr:to>
      <xdr:col>20</xdr:col>
      <xdr:colOff>190501</xdr:colOff>
      <xdr:row>9</xdr:row>
      <xdr:rowOff>149588</xdr:rowOff>
    </xdr:to>
    <xdr:pic>
      <xdr:nvPicPr>
        <xdr:cNvPr id="26" name="Graphic 25" descr="Bar chart with solid fill">
          <a:extLst>
            <a:ext uri="{FF2B5EF4-FFF2-40B4-BE49-F238E27FC236}">
              <a16:creationId xmlns:a16="http://schemas.microsoft.com/office/drawing/2014/main" id="{9D90DC4A-2F11-7DBD-5B0D-ABF455117F6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034877" y="1483265"/>
          <a:ext cx="311338" cy="299180"/>
        </a:xfrm>
        <a:prstGeom prst="rect">
          <a:avLst/>
        </a:prstGeom>
      </xdr:spPr>
    </xdr:pic>
    <xdr:clientData/>
  </xdr:twoCellAnchor>
  <xdr:twoCellAnchor editAs="oneCell">
    <xdr:from>
      <xdr:col>28</xdr:col>
      <xdr:colOff>419560</xdr:colOff>
      <xdr:row>8</xdr:row>
      <xdr:rowOff>36347</xdr:rowOff>
    </xdr:from>
    <xdr:to>
      <xdr:col>29</xdr:col>
      <xdr:colOff>81801</xdr:colOff>
      <xdr:row>9</xdr:row>
      <xdr:rowOff>120159</xdr:rowOff>
    </xdr:to>
    <xdr:pic>
      <xdr:nvPicPr>
        <xdr:cNvPr id="28" name="Graphic 27" descr="Bar graph with upward trend with solid fill">
          <a:extLst>
            <a:ext uri="{FF2B5EF4-FFF2-40B4-BE49-F238E27FC236}">
              <a16:creationId xmlns:a16="http://schemas.microsoft.com/office/drawing/2014/main" id="{FDEB3B08-F175-B8D3-696C-765A3F279F8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488360" y="1499387"/>
          <a:ext cx="271841" cy="26669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Borse" refreshedDate="45878.462744212964" createdVersion="8" refreshedVersion="8" minRefreshableVersion="3" recordCount="440" xr:uid="{A9224A34-CC04-47E3-800B-9A0F8DDBD3B8}">
  <cacheSource type="worksheet">
    <worksheetSource name="Table1"/>
  </cacheSource>
  <cacheFields count="11">
    <cacheField name="Order_ID" numFmtId="0">
      <sharedItems/>
    </cacheField>
    <cacheField name="Restaurant_Name" numFmtId="0">
      <sharedItems count="10">
        <s v="Biryani Bazaar"/>
        <s v="Café Mocha"/>
        <s v="Pizza Palace"/>
        <s v="Burger Hub"/>
        <s v="Sushi Express"/>
        <s v="Tandoori Tales"/>
        <s v="Dessert Den"/>
        <s v="Healthy Bowl"/>
        <s v="Pasta Point"/>
        <s v="Street Foodie"/>
      </sharedItems>
    </cacheField>
    <cacheField name="Item_Name" numFmtId="0">
      <sharedItems count="12">
        <s v="Chicken Biryani"/>
        <s v="Iced Latte"/>
        <s v="Veg Pizza"/>
        <s v="Veg Burger"/>
        <s v="California Roll"/>
        <s v="Paneer Tikka"/>
        <s v="Choco Lava Cake"/>
        <s v="Caesar Salad"/>
        <s v="Pasta Alfredo"/>
        <s v="Spring Rolls"/>
        <s v="Pepperoni Pizza"/>
        <s v="Cheeseburger"/>
      </sharedItems>
    </cacheField>
    <cacheField name="Quantity" numFmtId="0">
      <sharedItems containsSemiMixedTypes="0" containsString="0" containsNumber="1" containsInteger="1" minValue="1" maxValue="4" count="4">
        <n v="2"/>
        <n v="1"/>
        <n v="3"/>
        <n v="4"/>
      </sharedItems>
    </cacheField>
    <cacheField name="Price_Per_Item" numFmtId="0">
      <sharedItems containsSemiMixedTypes="0" containsString="0" containsNumber="1" minValue="180.45" maxValue="523.85"/>
    </cacheField>
    <cacheField name="Total_Price" numFmtId="0">
      <sharedItems containsSemiMixedTypes="0" containsString="0" containsNumber="1" minValue="182.35" maxValue="2093.8000000000002" count="265">
        <n v="913.56"/>
        <n v="215.44"/>
        <n v="966.33"/>
        <n v="399.1"/>
        <n v="512.77"/>
        <n v="1023.96"/>
        <n v="541.35"/>
        <n v="310.55"/>
        <n v="891.6"/>
        <n v="210.4"/>
        <n v="1425.66"/>
        <n v="1045.8"/>
        <n v="983.08"/>
        <n v="299.99"/>
        <n v="611.20000000000005"/>
        <n v="185.22"/>
        <n v="1320.45"/>
        <n v="410.8"/>
        <n v="505.33"/>
        <n v="1843"/>
        <n v="436.9"/>
        <n v="324.55"/>
        <n v="623.4"/>
        <n v="1020.24"/>
        <n v="459.85"/>
        <n v="730.6"/>
        <n v="308.89999999999998"/>
        <n v="895.35"/>
        <n v="496.64"/>
        <n v="1790.2"/>
        <n v="503.44"/>
        <n v="552.75"/>
        <n v="612.9"/>
        <n v="1847.12"/>
        <n v="198.44"/>
        <n v="1565.64"/>
        <n v="209.95"/>
        <n v="888.5"/>
        <n v="1185.76"/>
        <n v="652.35"/>
        <n v="1019.3"/>
        <n v="458.33"/>
        <n v="728.6"/>
        <n v="927.3"/>
        <n v="246.95"/>
        <n v="642.44000000000005"/>
        <n v="620.64"/>
        <n v="297.5"/>
        <n v="1785.32"/>
        <n v="433.8"/>
        <n v="504.75"/>
        <n v="545.25"/>
        <n v="1229.8"/>
        <n v="400.7"/>
        <n v="523.45000000000005"/>
        <n v="816.6"/>
        <n v="887.64"/>
        <n v="887.8"/>
        <n v="214.55"/>
        <n v="2031"/>
        <n v="183.05"/>
        <n v="609.9"/>
        <n v="1389.45"/>
        <n v="247.9"/>
        <n v="1279.5999999999999"/>
        <n v="416.7"/>
        <n v="300.10000000000002"/>
        <n v="1327.95"/>
        <n v="431.9"/>
        <n v="506.35"/>
        <n v="544.65"/>
        <n v="1239.4000000000001"/>
        <n v="918.7"/>
        <n v="201.45"/>
        <n v="1561.35"/>
        <n v="412.9"/>
        <n v="299.45"/>
        <n v="1779.4"/>
        <n v="654.75"/>
        <n v="1010.3"/>
        <n v="184.35"/>
        <n v="923.55"/>
        <n v="1851.4"/>
        <n v="492.7"/>
        <n v="322.85000000000002"/>
        <n v="832.6"/>
        <n v="893.55"/>
        <n v="893.7"/>
        <n v="216.35"/>
        <n v="2033.4"/>
        <n v="366.9"/>
        <n v="308.35000000000002"/>
        <n v="1848.6"/>
        <n v="602.54999999999995"/>
        <n v="320.85000000000002"/>
        <n v="839.4"/>
        <n v="597.70000000000005"/>
        <n v="1346.55"/>
        <n v="217.85"/>
        <n v="1013.7"/>
        <n v="731.4"/>
        <n v="929.55"/>
        <n v="463.85"/>
        <n v="497.7"/>
        <n v="2087.4"/>
        <n v="623.54999999999995"/>
        <n v="599.70000000000005"/>
        <n v="445.85"/>
        <n v="867.4"/>
        <n v="1514.55"/>
        <n v="184.85"/>
        <n v="615.70000000000005"/>
        <n v="1382.55"/>
        <n v="811.4"/>
        <n v="319.85000000000002"/>
        <n v="419.7"/>
        <n v="890.55"/>
        <n v="1787.4"/>
        <n v="215.85"/>
        <n v="1011.7"/>
        <n v="548.54999999999995"/>
        <n v="1235.4000000000001"/>
        <n v="925.7"/>
        <n v="247.85"/>
        <n v="1571.55"/>
        <n v="413.7"/>
        <n v="298.85000000000002"/>
        <n v="1783.4"/>
        <n v="656.55"/>
        <n v="507.85"/>
        <n v="735.4"/>
        <n v="310.85000000000002"/>
        <n v="1385.55"/>
        <n v="203.85"/>
        <n v="641.70000000000005"/>
        <n v="617.54999999999995"/>
        <n v="1191.4000000000001"/>
        <n v="446.85"/>
        <n v="431.7"/>
        <n v="1520.55"/>
        <n v="182.85"/>
        <n v="605.54999999999995"/>
        <n v="367.7"/>
        <n v="308.85000000000002"/>
        <n v="1849.4"/>
        <n v="320.35000000000002"/>
        <n v="833.4"/>
        <n v="598.70000000000005"/>
        <n v="1342.05"/>
        <n v="217.35"/>
        <n v="1010.7"/>
        <n v="729.4"/>
        <n v="928.05"/>
        <n v="463.35"/>
        <n v="496.7"/>
        <n v="2085.4"/>
        <n v="622.04999999999995"/>
        <n v="445.35"/>
        <n v="865.4"/>
        <n v="1513.05"/>
        <n v="614.70000000000005"/>
        <n v="1381.05"/>
        <n v="809.4"/>
        <n v="319.35000000000002"/>
        <n v="418.7"/>
        <n v="889.05"/>
        <n v="1785.4"/>
        <n v="215.35"/>
        <n v="547.04999999999995"/>
        <n v="1233.4000000000001"/>
        <n v="924.7"/>
        <n v="247.35"/>
        <n v="1570.05"/>
        <n v="412.7"/>
        <n v="298.35000000000002"/>
        <n v="1781.4"/>
        <n v="655.04999999999995"/>
        <n v="507.35"/>
        <n v="733.4"/>
        <n v="310.35000000000002"/>
        <n v="1384.05"/>
        <n v="203.35"/>
        <n v="640.70000000000005"/>
        <n v="616.04999999999995"/>
        <n v="1189.4000000000001"/>
        <n v="446.35"/>
        <n v="430.7"/>
        <n v="1519.05"/>
        <n v="182.35"/>
        <n v="601.04999999999995"/>
        <n v="309.45"/>
        <n v="1849.8"/>
        <n v="601.35"/>
        <n v="320.45"/>
        <n v="833.8"/>
        <n v="598.9"/>
        <n v="1342.35"/>
        <n v="217.45"/>
        <n v="1010.9"/>
        <n v="729.8"/>
        <n v="928.35"/>
        <n v="463.45"/>
        <n v="496.9"/>
        <n v="2085.8000000000002"/>
        <n v="622.35"/>
        <n v="445.45"/>
        <n v="865.8"/>
        <n v="1513.35"/>
        <n v="1841.8"/>
        <n v="404.9"/>
        <n v="967.35"/>
        <n v="209.45"/>
        <n v="892.35"/>
        <n v="892.9"/>
        <n v="861.8"/>
        <n v="507.45"/>
        <n v="556.35"/>
        <n v="616.9"/>
        <n v="1384.35"/>
        <n v="249.45"/>
        <n v="2093.8000000000002"/>
        <n v="298.45"/>
        <n v="434.9"/>
        <n v="2021.8"/>
        <n v="184.45"/>
        <n v="931.35"/>
        <n v="920.9"/>
        <n v="813.8"/>
        <n v="207.45"/>
        <n v="596.9"/>
        <n v="1522.35"/>
        <n v="1387.35"/>
        <n v="498.9"/>
        <n v="2089.8000000000002"/>
        <n v="607.35"/>
        <n v="1289.8"/>
        <n v="594.9"/>
        <n v="1339.35"/>
        <n v="215.45"/>
        <n v="2029.8"/>
        <n v="462.45"/>
        <n v="414.9"/>
        <n v="1516.35"/>
        <n v="364.9"/>
        <n v="1285.8"/>
        <n v="890.9"/>
        <n v="649.35"/>
        <n v="733.8"/>
        <n v="618.9"/>
        <n v="745.35"/>
        <n v="1044.9000000000001"/>
        <n v="825.8"/>
        <n v="447.45"/>
        <n v="1241.8"/>
        <n v="1381.35"/>
        <n v="646.35"/>
        <n v="202.45"/>
        <n v="1193.8"/>
        <n v="430.9"/>
        <n v="550.35"/>
        <n v="1570.35"/>
        <n v="1789.8"/>
        <n v="322.45"/>
        <n v="829.8"/>
        <n v="1336.35"/>
      </sharedItems>
    </cacheField>
    <cacheField name="Order_DateTime" numFmtId="22">
      <sharedItems containsSemiMixedTypes="0" containsNonDate="0" containsDate="1" containsString="0" minDate="2025-07-01T09:32:00" maxDate="2026-10-24T12:30:00" count="440">
        <d v="2025-07-04T18:32:00"/>
        <d v="2025-07-08T10:12:00"/>
        <d v="2025-07-02T14:54:00"/>
        <d v="2025-07-10T20:43:00"/>
        <d v="2025-07-15T12:25:00"/>
        <d v="2025-07-12T16:41:00"/>
        <d v="2025-07-01T09:32:00"/>
        <d v="2025-07-09T14:28:00"/>
        <d v="2025-07-05T19:01:00"/>
        <d v="2025-07-03T11:52:00"/>
        <d v="2025-07-06T22:41:00"/>
        <d v="2025-07-14T17:20:00"/>
        <d v="2025-07-07T15:11:00"/>
        <d v="2025-07-11T13:05:00"/>
        <d v="2025-07-13T12:44:00"/>
        <d v="2025-07-16T10:18:00"/>
        <d v="2025-07-20T15:23:00"/>
        <d v="2025-07-18T18:10:00"/>
        <d v="2025-07-19T14:50:00"/>
        <d v="2025-07-21T20:42:00"/>
        <d v="2025-07-22T09:41:00"/>
        <d v="2025-07-23T15:18:00"/>
        <d v="2025-07-24T18:32:00"/>
        <d v="2025-07-25T20:40:00"/>
        <d v="2025-07-26T14:17:00"/>
        <d v="2025-07-27T11:46:00"/>
        <d v="2025-07-28T17:55:00"/>
        <d v="2025-07-29T16:43:00"/>
        <d v="2025-07-30T13:27:00"/>
        <d v="2025-07-31T19:32:00"/>
        <d v="2025-08-01T12:41:00"/>
        <d v="2025-08-02T14:10:00"/>
        <d v="2025-08-03T09:56:00"/>
        <d v="2025-08-04T20:12:00"/>
        <d v="2025-08-05T18:23:00"/>
        <d v="2025-08-06T13:34:00"/>
        <d v="2025-08-07T17:51:00"/>
        <d v="2025-08-08T15:18:00"/>
        <d v="2025-08-09T19:44:00"/>
        <d v="2025-08-10T11:56:00"/>
        <d v="2025-08-11T18:41:00"/>
        <d v="2025-08-12T09:24:00"/>
        <d v="2025-08-13T16:55:00"/>
        <d v="2025-08-14T13:42:00"/>
        <d v="2025-08-15T20:10:00"/>
        <d v="2025-08-16T17:28:00"/>
        <d v="2025-08-17T12:49:00"/>
        <d v="2025-08-18T15:44:00"/>
        <d v="2025-08-19T10:20:00"/>
        <d v="2025-08-20T19:34:00"/>
        <d v="2025-08-21T11:55:00"/>
        <d v="2025-08-22T16:08:00"/>
        <d v="2025-08-23T09:36:00"/>
        <d v="2025-08-24T15:10:00"/>
        <d v="2025-08-25T12:24:00"/>
        <d v="2025-08-26T18:47:00"/>
        <d v="2025-08-27T20:32:00"/>
        <d v="2025-08-28T14:16:00"/>
        <d v="2025-08-29T17:51:00"/>
        <d v="2025-08-30T19:23:00"/>
        <d v="2025-08-31T12:46:00"/>
        <d v="2025-09-01T15:44:00"/>
        <d v="2025-09-02T19:31:00"/>
        <d v="2025-09-03T09:12:00"/>
        <d v="2025-09-04T13:55:00"/>
        <d v="2025-09-05T18:26:00"/>
        <d v="2025-09-06T11:17:00"/>
        <d v="2025-09-07T14:39:00"/>
        <d v="2025-09-08T20:47:00"/>
        <d v="2025-09-09T19:29:00"/>
        <d v="2025-09-10T16:42:00"/>
        <d v="2025-09-11T13:12:00"/>
        <d v="2025-09-12T09:23:00"/>
        <d v="2025-09-13T11:26:00"/>
        <d v="2025-09-14T19:47:00"/>
        <d v="2025-09-15T14:11:00"/>
        <d v="2025-09-16T16:50:00"/>
        <d v="2025-09-17T12:20:00"/>
        <d v="2025-09-18T10:55:00"/>
        <d v="2025-09-19T15:35:00"/>
        <d v="2025-09-20T13:27:00"/>
        <d v="2025-09-21T18:59:00"/>
        <d v="2025-09-22T09:48:00"/>
        <d v="2025-09-23T12:13:00"/>
        <d v="2025-09-24T19:37:00"/>
        <d v="2025-09-25T16:44:00"/>
        <d v="2025-09-26T10:21:00"/>
        <d v="2025-09-27T18:50:00"/>
        <d v="2025-09-28T12:03:00"/>
        <d v="2025-09-29T14:44:00"/>
        <d v="2025-10-10T10:24:00"/>
        <d v="2025-10-11T12:37:00"/>
        <d v="2025-10-12T15:43:00"/>
        <d v="2025-10-13T14:59:00"/>
        <d v="2025-10-14T11:47:00"/>
        <d v="2025-10-15T16:28:00"/>
        <d v="2025-10-16T19:21:00"/>
        <d v="2025-10-17T18:12:00"/>
        <d v="2025-10-18T13:35:00"/>
        <d v="2025-10-19T17:49:00"/>
        <d v="2025-10-20T12:43:00"/>
        <d v="2025-10-21T19:35:00"/>
        <d v="2025-10-22T10:25:00"/>
        <d v="2025-10-23T14:18:00"/>
        <d v="2025-10-24T12:42:00"/>
        <d v="2025-10-25T09:35:00"/>
        <d v="2025-10-26T15:48:00"/>
        <d v="2025-10-27T18:39:00"/>
        <d v="2025-10-28T14:53:00"/>
        <d v="2025-10-29T12:21:00"/>
        <d v="2025-10-30T16:44:00"/>
        <d v="2025-10-31T11:28:00"/>
        <d v="2025-11-01T10:13:00"/>
        <d v="2025-11-02T15:17:00"/>
        <d v="2025-11-03T14:40:00"/>
        <d v="2025-11-04T09:58:00"/>
        <d v="2025-11-05T18:35:00"/>
        <d v="2025-11-06T11:56:00"/>
        <d v="2025-11-07T13:21:00"/>
        <d v="2025-11-08T10:17:00"/>
        <d v="2025-11-09T15:29:00"/>
        <d v="2025-11-10T12:46:00"/>
        <d v="2025-11-11T17:59:00"/>
        <d v="2025-11-12T14:16:00"/>
        <d v="2025-11-13T18:26:00"/>
        <d v="2025-11-14T15:11:00"/>
        <d v="2025-11-15T11:24:00"/>
        <d v="2025-11-16T10:57:00"/>
        <d v="2025-11-17T09:33:00"/>
        <d v="2025-11-18T16:25:00"/>
        <d v="2025-11-19T13:45:00"/>
        <d v="2025-11-20T12:14:00"/>
        <d v="2025-11-21T18:52:00"/>
        <d v="2025-11-22T09:21:00"/>
        <d v="2025-11-23T14:17:00"/>
        <d v="2025-11-24T10:33:00"/>
        <d v="2025-11-25T17:47:00"/>
        <d v="2025-11-26T12:56:00"/>
        <d v="2025-11-27T19:09:00"/>
        <d v="2025-11-28T14:45:00"/>
        <d v="2025-11-29T11:37:00"/>
        <d v="2025-11-30T15:13:00"/>
        <d v="2025-12-01T11:42:00"/>
        <d v="2025-12-02T13:55:00"/>
        <d v="2025-12-03T12:28:00"/>
        <d v="2025-12-04T09:37:00"/>
        <d v="2025-12-05T16:44:00"/>
        <d v="2025-12-06T14:12:00"/>
        <d v="2025-12-07T19:24:00"/>
        <d v="2025-12-08T11:58:00"/>
        <d v="2025-12-09T16:13:00"/>
        <d v="2025-12-10T12:22:00"/>
        <d v="2025-12-11T14:50:00"/>
        <d v="2025-12-12T18:17:00"/>
        <d v="2025-12-13T15:40:00"/>
        <d v="2025-12-14T13:05:00"/>
        <d v="2025-12-15T11:42:00"/>
        <d v="2025-12-16T14:57:00"/>
        <d v="2025-12-17T18:26:00"/>
        <d v="2025-12-18T12:36:00"/>
        <d v="2025-12-19T15:25:00"/>
        <d v="2025-12-20T10:17:00"/>
        <d v="2025-12-21T14:13:00"/>
        <d v="2025-12-22T09:37:00"/>
        <d v="2025-12-23T16:51:00"/>
        <d v="2025-12-24T14:28:00"/>
        <d v="2025-12-25T12:41:00"/>
        <d v="2025-12-26T13:12:00"/>
        <d v="2025-12-27T09:48:00"/>
        <d v="2025-12-28T12:54:00"/>
        <d v="2025-12-29T15:22:00"/>
        <d v="2025-12-30T14:35:00"/>
        <d v="2025-12-31T17:48:00"/>
        <d v="2026-01-01T12:54:00"/>
        <d v="2026-01-02T11:19:00"/>
        <d v="2026-01-03T10:45:00"/>
        <d v="2026-01-04T14:59:00"/>
        <d v="2026-01-05T13:14:00"/>
        <d v="2026-01-06T11:38:00"/>
        <d v="2026-01-07T16:15:00"/>
        <d v="2026-01-08T10:29:00"/>
        <d v="2026-01-09T15:37:00"/>
        <d v="2026-01-10T13:26:00"/>
        <d v="2026-01-11T09:19:00"/>
        <d v="2026-01-12T12:43:00"/>
        <d v="2026-01-13T15:17:00"/>
        <d v="2026-01-14T10:22:00"/>
        <d v="2026-01-15T13:42:00"/>
        <d v="2026-01-16T09:54:00"/>
        <d v="2026-01-17T12:18:00"/>
        <d v="2026-01-18T11:42:00"/>
        <d v="2026-01-19T15:13:00"/>
        <d v="2026-01-20T14:28:00"/>
        <d v="2026-01-21T13:36:00"/>
        <d v="2026-01-22T16:43:00"/>
        <d v="2026-01-23T12:59:00"/>
        <d v="2026-01-24T10:15:00"/>
        <d v="2026-01-25T18:26:00"/>
        <d v="2026-01-26T14:18:00"/>
        <d v="2026-01-27T12:22:00"/>
        <d v="2026-01-28T16:45:00"/>
        <d v="2026-01-29T14:27:00"/>
        <d v="2026-01-30T18:14:00"/>
        <d v="2026-01-31T11:43:00"/>
        <d v="2026-02-01T15:35:00"/>
        <d v="2026-02-02T13:17:00"/>
        <d v="2026-02-03T17:59:00"/>
        <d v="2026-02-04T10:53:00"/>
        <d v="2026-02-05T12:32:00"/>
        <d v="2026-02-06T15:47:00"/>
        <d v="2026-02-07T18:19:00"/>
        <d v="2026-02-08T14:42:00"/>
        <d v="2026-02-09T10:58:00"/>
        <d v="2026-02-10T16:13:00"/>
        <d v="2026-02-11T11:35:00"/>
        <d v="2026-02-12T15:29:00"/>
        <d v="2026-02-13T12:56:00"/>
        <d v="2026-02-14T10:46:00"/>
        <d v="2026-02-15T14:32:00"/>
        <d v="2026-02-16T13:18:00"/>
        <d v="2026-02-17T16:12:00"/>
        <d v="2026-02-18T14:49:00"/>
        <d v="2026-02-19T18:27:00"/>
        <d v="2026-02-20T10:54:00"/>
        <d v="2026-02-21T14:39:00"/>
        <d v="2026-02-22T13:28:00"/>
        <d v="2026-02-23T11:17:00"/>
        <d v="2026-02-24T15:25:00"/>
        <d v="2026-02-25T12:21:00"/>
        <d v="2026-02-26T17:32:00"/>
        <d v="2026-02-27T13:57:00"/>
        <d v="2026-02-28T12:38:00"/>
        <d v="2026-03-01T16:15:00"/>
        <d v="2026-03-02T10:49:00"/>
        <d v="2026-03-03T12:41:00"/>
        <d v="2026-03-04T15:14:00"/>
        <d v="2026-03-05T10:26:00"/>
        <d v="2026-03-06T13:55:00"/>
        <d v="2026-03-07T12:47:00"/>
        <d v="2026-03-08T16:59:00"/>
        <d v="2026-03-09T11:53:00"/>
        <d v="2026-03-10T14:21:00"/>
        <d v="2026-03-11T10:44:00"/>
        <d v="2026-03-12T12:58:00"/>
        <d v="2026-03-13T16:03:00"/>
        <d v="2026-03-14T13:59:00"/>
        <d v="2026-03-15T15:28:00"/>
        <d v="2026-03-16T10:33:00"/>
        <d v="2026-03-17T14:49:00"/>
        <d v="2026-03-18T11:56:00"/>
        <d v="2026-03-19T10:42:00"/>
        <d v="2026-03-20T16:15:00"/>
        <d v="2026-03-21T14:26:00"/>
        <d v="2026-03-22T12:18:00"/>
        <d v="2026-03-23T15:35:00"/>
        <d v="2026-03-24T12:49:00"/>
        <d v="2026-03-25T17:59:00"/>
        <d v="2026-03-26T14:53:00"/>
        <d v="2026-03-27T12:32:00"/>
        <d v="2026-03-28T15:47:00"/>
        <d v="2026-04-28T10:42:00"/>
        <d v="2026-04-29T15:13:00"/>
        <d v="2026-04-30T14:28:00"/>
        <d v="2026-05-01T13:36:00"/>
        <d v="2026-05-02T16:43:00"/>
        <d v="2026-05-03T12:59:00"/>
        <d v="2026-05-04T10:15:00"/>
        <d v="2026-05-05T18:26:00"/>
        <d v="2026-05-06T14:18:00"/>
        <d v="2026-05-07T12:22:00"/>
        <d v="2026-05-08T16:45:00"/>
        <d v="2026-05-09T14:27:00"/>
        <d v="2026-05-10T18:14:00"/>
        <d v="2026-05-11T11:43:00"/>
        <d v="2026-05-12T15:35:00"/>
        <d v="2026-05-13T13:17:00"/>
        <d v="2026-05-14T17:59:00"/>
        <d v="2026-05-15T10:53:00"/>
        <d v="2026-05-16T12:32:00"/>
        <d v="2026-05-17T15:47:00"/>
        <d v="2026-05-18T11:12:00"/>
        <d v="2026-05-19T12:40:00"/>
        <d v="2026-05-20T14:22:00"/>
        <d v="2026-05-21T16:12:00"/>
        <d v="2026-05-22T17:04:00"/>
        <d v="2026-05-23T11:25:00"/>
        <d v="2026-05-24T13:07:00"/>
        <d v="2026-05-25T15:40:00"/>
        <d v="2026-05-26T10:50:00"/>
        <d v="2026-05-27T12:16:00"/>
        <d v="2026-05-28T16:23:00"/>
        <d v="2026-05-29T11:48:00"/>
        <d v="2026-05-30T15:39:00"/>
        <d v="2026-05-31T13:22:00"/>
        <d v="2026-06-01T17:15:00"/>
        <d v="2026-06-02T11:09:00"/>
        <d v="2026-06-03T12:42:00"/>
        <d v="2026-06-04T15:53:00"/>
        <d v="2026-06-05T14:08:00"/>
        <d v="2026-06-06T13:00:00"/>
        <d v="2026-06-07T17:24:00"/>
        <d v="2026-06-08T11:34:00"/>
        <d v="2026-06-09T15:15:00"/>
        <d v="2026-06-10T13:08:00"/>
        <d v="2026-06-11T17:47:00"/>
        <d v="2026-06-12T11:02:00"/>
        <d v="2026-06-13T12:35:00"/>
        <d v="2026-06-14T15:45:00"/>
        <d v="2026-06-15T10:50:00"/>
        <d v="2026-06-16T13:10:00"/>
        <d v="2026-06-17T16:20:00"/>
        <d v="2026-06-18T11:55:00"/>
        <d v="2026-06-19T15:44:00"/>
        <d v="2026-06-20T13:30:00"/>
        <d v="2026-06-21T17:05:00"/>
        <d v="2026-06-22T11:10:00"/>
        <d v="2026-06-23T12:45:00"/>
        <d v="2026-06-24T15:55:00"/>
        <d v="2026-06-25T14:10:00"/>
        <d v="2026-06-26T12:58:00"/>
        <d v="2026-06-27T11:05:00"/>
        <d v="2026-06-28T12:30:00"/>
        <d v="2026-06-29T14:15:00"/>
        <d v="2026-06-30T16:22:00"/>
        <d v="2026-07-01T17:30:00"/>
        <d v="2026-07-02T11:18:00"/>
        <d v="2026-07-03T13:10:00"/>
        <d v="2026-07-04T15:48:00"/>
        <d v="2026-07-05T10:40:00"/>
        <d v="2026-07-06T12:18:00"/>
        <d v="2026-07-07T16:20:00"/>
        <d v="2026-07-08T11:53:00"/>
        <d v="2026-07-09T15:44:00"/>
        <d v="2026-07-10T13:30:00"/>
        <d v="2026-07-11T17:10:00"/>
        <d v="2026-07-12T11:05:00"/>
        <d v="2026-07-13T12:40:00"/>
        <d v="2026-07-14T15:55:00"/>
        <d v="2026-07-15T14:05:00"/>
        <d v="2026-07-16T12:58:00"/>
        <d v="2026-07-17T16:24:00"/>
        <d v="2026-07-18T11:32:00"/>
        <d v="2026-07-19T15:18:00"/>
        <d v="2026-07-20T13:10:00"/>
        <d v="2026-07-21T17:45:00"/>
        <d v="2026-07-22T11:15:00"/>
        <d v="2026-07-23T12:42:00"/>
        <d v="2026-07-24T15:50:00"/>
        <d v="2026-07-25T10:55:00"/>
        <d v="2026-07-26T12:17:00"/>
        <d v="2026-07-27T16:22:00"/>
        <d v="2026-07-28T11:45:00"/>
        <d v="2026-07-29T15:40:00"/>
        <d v="2026-07-30T13:25:00"/>
        <d v="2026-07-31T17:20:00"/>
        <d v="2026-08-01T11:20:00"/>
        <d v="2026-08-02T12:50:00"/>
        <d v="2026-08-03T15:55:00"/>
        <d v="2026-08-04T14:10:00"/>
        <d v="2026-08-05T12:55:00"/>
        <d v="2026-08-06T16:25:00"/>
        <d v="2026-08-07T11:30:00"/>
        <d v="2026-08-08T15:15:00"/>
        <d v="2026-08-09T13:10:00"/>
        <d v="2026-08-10T17:40:00"/>
        <d v="2026-08-11T11:20:00"/>
        <d v="2026-08-12T12:50:00"/>
        <d v="2026-08-13T15:55:00"/>
        <d v="2026-08-14T10:45:00"/>
        <d v="2026-08-15T12:30:00"/>
        <d v="2026-08-16T16:40:00"/>
        <d v="2026-08-17T11:25:00"/>
        <d v="2026-08-18T15:10:00"/>
        <d v="2026-08-19T13:05:00"/>
        <d v="2026-08-20T17:45:00"/>
        <d v="2026-08-21T11:15:00"/>
        <d v="2026-08-22T12:50:00"/>
        <d v="2026-08-23T15:55:00"/>
        <d v="2026-08-24T14:10:00"/>
        <d v="2026-08-25T12:55:00"/>
        <d v="2026-08-26T11:00:00"/>
        <d v="2026-08-27T12:15:00"/>
        <d v="2026-08-28T14:30:00"/>
        <d v="2026-08-29T16:45:00"/>
        <d v="2026-08-30T18:00:00"/>
        <d v="2026-08-31T11:10:00"/>
        <d v="2026-09-01T12:25:00"/>
        <d v="2026-09-02T15:35:00"/>
        <d v="2026-09-03T10:50:00"/>
        <d v="2026-09-04T12:20:00"/>
        <d v="2026-09-05T16:10:00"/>
        <d v="2026-09-06T11:40:00"/>
        <d v="2026-09-07T15:15:00"/>
        <d v="2026-09-08T13:05:00"/>
        <d v="2026-09-09T17:30:00"/>
        <d v="2026-09-10T11:10:00"/>
        <d v="2026-09-11T12:45:00"/>
        <d v="2026-09-12T15:50:00"/>
        <d v="2026-09-13T14:05:00"/>
        <d v="2026-09-14T12:58:00"/>
        <d v="2026-09-15T16:20:00"/>
        <d v="2026-09-16T11:35:00"/>
        <d v="2026-09-17T15:20:00"/>
        <d v="2026-09-18T13:10:00"/>
        <d v="2026-09-19T17:45:00"/>
        <d v="2026-09-20T11:20:00"/>
        <d v="2026-09-21T12:50:00"/>
        <d v="2026-09-22T15:55:00"/>
        <d v="2026-09-23T10:45:00"/>
        <d v="2026-09-24T12:30:00"/>
        <d v="2026-09-25T16:40:00"/>
        <d v="2026-09-26T11:25:00"/>
        <d v="2026-09-27T15:10:00"/>
        <d v="2026-09-28T13:05:00"/>
        <d v="2026-09-29T17:45:00"/>
        <d v="2026-09-30T11:15:00"/>
        <d v="2026-10-01T12:50:00"/>
        <d v="2026-10-02T15:55:00"/>
        <d v="2026-10-03T10:45:00"/>
        <d v="2026-10-04T12:30:00"/>
        <d v="2026-10-05T16:40:00"/>
        <d v="2026-10-06T11:25:00"/>
        <d v="2026-10-07T15:10:00"/>
        <d v="2026-10-08T13:05:00"/>
        <d v="2026-10-09T17:45:00"/>
        <d v="2026-10-10T11:15:00"/>
        <d v="2026-10-11T12:50:00"/>
        <d v="2026-10-12T15:55:00"/>
        <d v="2026-10-13T10:45:00"/>
        <d v="2026-10-14T12:30:00"/>
        <d v="2026-10-15T16:40:00"/>
        <d v="2026-10-16T11:25:00"/>
        <d v="2026-10-17T15:10:00"/>
        <d v="2026-10-18T13:05:00"/>
        <d v="2026-10-19T17:45:00"/>
        <d v="2026-10-20T11:15:00"/>
        <d v="2026-10-21T12:50:00"/>
        <d v="2026-10-22T15:55:00"/>
        <d v="2026-10-23T10:45:00"/>
        <d v="2026-10-24T12:30:00"/>
      </sharedItems>
    </cacheField>
    <cacheField name="City" numFmtId="0">
      <sharedItems count="8">
        <s v="Pune"/>
        <s v="Mumbai"/>
        <s v="Delhi"/>
        <s v="Chennai"/>
        <s v="Hyderabad"/>
        <s v="Bengaluru"/>
        <s v="Kolkata"/>
        <s v="Ahmedabad"/>
      </sharedItems>
    </cacheField>
    <cacheField name="Payment_Method" numFmtId="0">
      <sharedItems count="4">
        <s v="UPI"/>
        <s v="Credit Card"/>
        <s v="Cash on Delivery"/>
        <s v="Debit Card"/>
      </sharedItems>
    </cacheField>
    <cacheField name="Order_Status" numFmtId="0">
      <sharedItems count="4">
        <s v="Delivered"/>
        <s v="Out for Delivery"/>
        <s v="Preparing"/>
        <s v="Cancelled"/>
      </sharedItems>
    </cacheField>
    <cacheField name="Delivery_DateTime" numFmtId="22">
      <sharedItems containsSemiMixedTypes="0" containsNonDate="0" containsDate="1" containsString="0" minDate="2025-07-01T10:18:00" maxDate="2026-10-24T13:16:00" count="440">
        <d v="2025-07-04T19:41:00"/>
        <d v="2025-07-08T11:01:00"/>
        <d v="2025-07-02T15:59:00"/>
        <d v="2025-07-10T21:32:00"/>
        <d v="2025-07-15T13:43:00"/>
        <d v="2025-07-12T17:38:00"/>
        <d v="2025-07-01T10:18:00"/>
        <d v="2025-07-09T15:14:00"/>
        <d v="2025-07-05T19:58:00"/>
        <d v="2025-07-03T12:33:00"/>
        <d v="2025-07-06T23:35:00"/>
        <d v="2025-07-14T18:07:00"/>
        <d v="2025-07-07T16:00:00"/>
        <d v="2025-07-11T13:58:00"/>
        <d v="2025-07-13T13:26:00"/>
        <d v="2025-07-16T11:01:00"/>
        <d v="2025-07-20T16:11:00"/>
        <d v="2025-07-18T19:03:00"/>
        <d v="2025-07-19T15:46:00"/>
        <d v="2025-07-21T21:39:00"/>
        <d v="2025-07-22T10:29:00"/>
        <d v="2025-07-23T16:11:00"/>
        <d v="2025-07-24T19:27:00"/>
        <d v="2025-07-25T21:25:00"/>
        <d v="2025-07-26T15:04:00"/>
        <d v="2025-07-27T12:30:00"/>
        <d v="2025-07-28T18:39:00"/>
        <d v="2025-07-29T17:29:00"/>
        <d v="2025-07-30T14:14:00"/>
        <d v="2025-07-31T20:21:00"/>
        <d v="2025-08-01T13:27:00"/>
        <d v="2025-08-02T15:00:00"/>
        <d v="2025-08-03T10:43:00"/>
        <d v="2025-08-04T21:04:00"/>
        <d v="2025-08-05T19:09:00"/>
        <d v="2025-08-06T14:25:00"/>
        <d v="2025-08-07T18:42:00"/>
        <d v="2025-08-08T16:06:00"/>
        <d v="2025-08-09T20:37:00"/>
        <d v="2025-08-10T12:43:00"/>
        <d v="2025-08-11T19:25:00"/>
        <d v="2025-08-12T10:13:00"/>
        <d v="2025-08-13T17:41:00"/>
        <d v="2025-08-14T14:31:00"/>
        <d v="2025-08-15T20:59:00"/>
        <d v="2025-08-16T18:12:00"/>
        <d v="2025-08-17T13:38:00"/>
        <d v="2025-08-18T16:30:00"/>
        <d v="2025-08-19T11:04:00"/>
        <d v="2025-08-20T20:23:00"/>
        <d v="2025-08-21T12:44:00"/>
        <d v="2025-08-22T16:59:00"/>
        <d v="2025-08-23T10:25:00"/>
        <d v="2025-08-24T15:59:00"/>
        <d v="2025-08-25T13:11:00"/>
        <d v="2025-08-26T19:36:00"/>
        <d v="2025-08-27T21:21:00"/>
        <d v="2025-08-28T15:05:00"/>
        <d v="2025-08-29T18:39:00"/>
        <d v="2025-08-30T20:12:00"/>
        <d v="2025-08-31T13:35:00"/>
        <d v="2025-09-01T16:29:00"/>
        <d v="2025-09-02T20:15:00"/>
        <d v="2025-09-03T10:01:00"/>
        <d v="2025-09-04T14:43:00"/>
        <d v="2025-09-05T19:15:00"/>
        <d v="2025-09-06T12:03:00"/>
        <d v="2025-09-07T15:28:00"/>
        <d v="2025-09-08T21:35:00"/>
        <d v="2025-09-09T20:18:00"/>
        <d v="2025-09-10T17:31:00"/>
        <d v="2025-09-11T13:59:00"/>
        <d v="2025-09-12T10:14:00"/>
        <d v="2025-09-13T12:17:00"/>
        <d v="2025-09-14T20:33:00"/>
        <d v="2025-09-15T14:59:00"/>
        <d v="2025-09-16T17:37:00"/>
        <d v="2025-09-17T13:06:00"/>
        <d v="2025-09-18T11:42:00"/>
        <d v="2025-09-19T16:23:00"/>
        <d v="2025-09-20T14:13:00"/>
        <d v="2025-09-21T19:46:00"/>
        <d v="2025-09-22T10:36:00"/>
        <d v="2025-09-23T12:59:00"/>
        <d v="2025-09-24T20:25:00"/>
        <d v="2025-09-25T17:31:00"/>
        <d v="2025-09-26T11:09:00"/>
        <d v="2025-09-27T19:35:00"/>
        <d v="2025-09-28T12:47:00"/>
        <d v="2025-09-29T15:30:00"/>
        <d v="2025-10-10T11:10:00"/>
        <d v="2025-10-11T13:22:00"/>
        <d v="2025-10-12T16:31:00"/>
        <d v="2025-10-13T15:42:00"/>
        <d v="2025-10-14T12:36:00"/>
        <d v="2025-10-15T17:12:00"/>
        <d v="2025-10-16T20:09:00"/>
        <d v="2025-10-17T18:58:00"/>
        <d v="2025-10-18T14:25:00"/>
        <d v="2025-10-19T18:36:00"/>
        <d v="2025-10-20T13:30:00"/>
        <d v="2025-10-21T20:22:00"/>
        <d v="2025-10-22T11:15:00"/>
        <d v="2025-10-23T15:05:00"/>
        <d v="2025-10-24T13:31:00"/>
        <d v="2025-10-25T10:24:00"/>
        <d v="2025-10-26T16:34:00"/>
        <d v="2025-10-27T19:28:00"/>
        <d v="2025-10-28T15:43:00"/>
        <d v="2025-10-29T13:07:00"/>
        <d v="2025-10-30T17:33:00"/>
        <d v="2025-10-31T12:15:00"/>
        <d v="2025-11-01T10:59:00"/>
        <d v="2025-11-02T16:04:00"/>
        <d v="2025-11-03T15:28:00"/>
        <d v="2025-11-04T10:46:00"/>
        <d v="2025-11-05T19:21:00"/>
        <d v="2025-11-06T12:44:00"/>
        <d v="2025-11-07T14:07:00"/>
        <d v="2025-11-08T11:06:00"/>
        <d v="2025-11-09T16:16:00"/>
        <d v="2025-11-10T13:33:00"/>
        <d v="2025-11-11T18:49:00"/>
        <d v="2025-11-12T15:02:00"/>
        <d v="2025-11-13T19:14:00"/>
        <d v="2025-11-14T15:57:00"/>
        <d v="2025-11-15T12:12:00"/>
        <d v="2025-11-16T11:46:00"/>
        <d v="2025-11-17T10:21:00"/>
        <d v="2025-11-18T17:14:00"/>
        <d v="2025-11-19T14:32:00"/>
        <d v="2025-11-20T12:59:00"/>
        <d v="2025-11-21T19:39:00"/>
        <d v="2025-11-22T10:06:00"/>
        <d v="2025-11-23T15:04:00"/>
        <d v="2025-11-24T11:18:00"/>
        <d v="2025-11-25T18:32:00"/>
        <d v="2025-11-26T13:43:00"/>
        <d v="2025-11-27T19:56:00"/>
        <d v="2025-11-28T15:33:00"/>
        <d v="2025-11-29T12:24:00"/>
        <d v="2025-11-30T16:01:00"/>
        <d v="2025-12-01T12:27:00"/>
        <d v="2025-12-02T14:42:00"/>
        <d v="2025-12-03T13:16:00"/>
        <d v="2025-12-04T10:24:00"/>
        <d v="2025-12-05T17:31:00"/>
        <d v="2025-12-06T14:59:00"/>
        <d v="2025-12-07T20:12:00"/>
        <d v="2025-12-08T12:45:00"/>
        <d v="2025-12-09T16:59:00"/>
        <d v="2025-12-10T13:08:00"/>
        <d v="2025-12-11T15:38:00"/>
        <d v="2025-12-12T19:03:00"/>
        <d v="2025-12-13T16:27:00"/>
        <d v="2025-12-14T13:51:00"/>
        <d v="2025-12-15T12:27:00"/>
        <d v="2025-12-16T15:45:00"/>
        <d v="2025-12-17T19:15:00"/>
        <d v="2025-12-18T13:22:00"/>
        <d v="2025-12-19T16:13:00"/>
        <d v="2025-12-20T11:03:00"/>
        <d v="2025-12-21T14:59:00"/>
        <d v="2025-12-22T10:24:00"/>
        <d v="2025-12-23T17:38:00"/>
        <d v="2025-12-24T15:13:00"/>
        <d v="2025-12-25T13:26:00"/>
        <d v="2025-12-26T13:58:00"/>
        <d v="2025-12-27T10:35:00"/>
        <d v="2025-12-28T13:42:00"/>
        <d v="2025-12-29T16:09:00"/>
        <d v="2025-12-30T15:22:00"/>
        <d v="2025-12-31T18:38:00"/>
        <d v="2026-01-01T13:40:00"/>
        <d v="2026-01-02T12:08:00"/>
        <d v="2026-01-03T11:31:00"/>
        <d v="2026-01-04T15:46:00"/>
        <d v="2026-01-05T14:02:00"/>
        <d v="2026-01-06T12:25:00"/>
        <d v="2026-01-07T17:02:00"/>
        <d v="2026-01-08T11:15:00"/>
        <d v="2026-01-09T16:23:00"/>
        <d v="2026-01-10T14:12:00"/>
        <d v="2026-01-11T10:06:00"/>
        <d v="2026-01-12T13:31:00"/>
        <d v="2026-01-13T16:03:00"/>
        <d v="2026-01-14T11:09:00"/>
        <d v="2026-01-15T14:30:00"/>
        <d v="2026-01-16T10:42:00"/>
        <d v="2026-01-17T13:04:00"/>
        <d v="2026-01-18T12:28:00"/>
        <d v="2026-01-19T15:59:00"/>
        <d v="2026-01-20T15:15:00"/>
        <d v="2026-01-21T14:22:00"/>
        <d v="2026-01-22T17:29:00"/>
        <d v="2026-01-23T13:45:00"/>
        <d v="2026-01-24T11:03:00"/>
        <d v="2026-01-25T19:14:00"/>
        <d v="2026-01-26T15:04:00"/>
        <d v="2026-01-27T13:10:00"/>
        <d v="2026-01-28T17:31:00"/>
        <d v="2026-01-29T15:12:00"/>
        <d v="2026-01-30T19:01:00"/>
        <d v="2026-01-31T12:28:00"/>
        <d v="2026-02-01T16:21:00"/>
        <d v="2026-02-02T14:05:00"/>
        <d v="2026-02-03T18:45:00"/>
        <d v="2026-02-04T11:40:00"/>
        <d v="2026-02-05T13:18:00"/>
        <d v="2026-02-06T16:35:00"/>
        <d v="2026-02-07T19:05:00"/>
        <d v="2026-02-08T15:28:00"/>
        <d v="2026-02-09T11:45:00"/>
        <d v="2026-02-10T17:00:00"/>
        <d v="2026-02-11T12:23:00"/>
        <d v="2026-02-12T16:15:00"/>
        <d v="2026-02-13T13:42:00"/>
        <d v="2026-02-14T11:34:00"/>
        <d v="2026-02-15T15:18:00"/>
        <d v="2026-02-16T14:05:00"/>
        <d v="2026-02-17T17:00:00"/>
        <d v="2026-02-18T15:36:00"/>
        <d v="2026-02-19T19:15:00"/>
        <d v="2026-02-20T11:41:00"/>
        <d v="2026-02-21T15:26:00"/>
        <d v="2026-02-22T14:14:00"/>
        <d v="2026-02-23T12:03:00"/>
        <d v="2026-02-24T16:12:00"/>
        <d v="2026-02-25T13:08:00"/>
        <d v="2026-02-26T18:19:00"/>
        <d v="2026-02-27T14:44:00"/>
        <d v="2026-02-28T13:26:00"/>
        <d v="2026-03-01T17:03:00"/>
        <d v="2026-03-02T11:36:00"/>
        <d v="2026-03-03T13:29:00"/>
        <d v="2026-03-04T16:02:00"/>
        <d v="2026-03-05T11:13:00"/>
        <d v="2026-03-06T14:43:00"/>
        <d v="2026-03-07T13:34:00"/>
        <d v="2026-03-08T17:46:00"/>
        <d v="2026-03-09T12:39:00"/>
        <d v="2026-03-10T15:09:00"/>
        <d v="2026-03-11T11:31:00"/>
        <d v="2026-03-12T13:46:00"/>
        <d v="2026-03-13T16:51:00"/>
        <d v="2026-03-14T14:47:00"/>
        <d v="2026-03-15T16:15:00"/>
        <d v="2026-03-16T11:21:00"/>
        <d v="2026-03-17T15:37:00"/>
        <d v="2026-03-18T12:44:00"/>
        <d v="2026-03-19T11:30:00"/>
        <d v="2026-03-20T17:01:00"/>
        <d v="2026-03-21T15:13:00"/>
        <d v="2026-03-22T13:04:00"/>
        <d v="2026-03-23T16:21:00"/>
        <d v="2026-03-24T13:37:00"/>
        <d v="2026-03-25T18:45:00"/>
        <d v="2026-03-26T15:40:00"/>
        <d v="2026-03-27T13:19:00"/>
        <d v="2026-03-28T16:35:00"/>
        <d v="2026-04-28T11:28:00"/>
        <d v="2026-04-29T15:59:00"/>
        <d v="2026-04-30T15:15:00"/>
        <d v="2026-05-01T14:22:00"/>
        <d v="2026-05-02T17:29:00"/>
        <d v="2026-05-03T13:45:00"/>
        <d v="2026-05-04T11:03:00"/>
        <d v="2026-05-05T19:14:00"/>
        <d v="2026-05-06T15:04:00"/>
        <d v="2026-05-07T13:10:00"/>
        <d v="2026-05-08T17:31:00"/>
        <d v="2026-05-09T15:12:00"/>
        <d v="2026-05-10T19:01:00"/>
        <d v="2026-05-11T12:28:00"/>
        <d v="2026-05-12T16:21:00"/>
        <d v="2026-05-13T14:05:00"/>
        <d v="2026-05-14T18:45:00"/>
        <d v="2026-05-15T11:40:00"/>
        <d v="2026-05-16T13:18:00"/>
        <d v="2026-05-17T16:35:00"/>
        <d v="2026-05-18T11:59:00"/>
        <d v="2026-05-19T13:25:00"/>
        <d v="2026-05-20T15:08:00"/>
        <d v="2026-05-21T16:58:00"/>
        <d v="2026-05-22T17:49:00"/>
        <d v="2026-05-23T12:12:00"/>
        <d v="2026-05-24T13:53:00"/>
        <d v="2026-05-25T16:25:00"/>
        <d v="2026-05-26T11:35:00"/>
        <d v="2026-05-27T13:01:00"/>
        <d v="2026-05-28T17:09:00"/>
        <d v="2026-05-29T12:34:00"/>
        <d v="2026-05-30T16:25:00"/>
        <d v="2026-05-31T14:08:00"/>
        <d v="2026-06-01T18:00:00"/>
        <d v="2026-06-02T11:55:00"/>
        <d v="2026-06-03T13:29:00"/>
        <d v="2026-06-04T16:40:00"/>
        <d v="2026-06-05T14:55:00"/>
        <d v="2026-06-06T13:46:00"/>
        <d v="2026-06-07T18:11:00"/>
        <d v="2026-06-08T12:21:00"/>
        <d v="2026-06-09T16:02:00"/>
        <d v="2026-06-10T13:54:00"/>
        <d v="2026-06-11T18:34:00"/>
        <d v="2026-06-12T11:48:00"/>
        <d v="2026-06-13T13:22:00"/>
        <d v="2026-06-14T16:32:00"/>
        <d v="2026-06-15T11:36:00"/>
        <d v="2026-06-16T13:56:00"/>
        <d v="2026-06-17T17:07:00"/>
        <d v="2026-06-18T12:41:00"/>
        <d v="2026-06-19T16:30:00"/>
        <d v="2026-06-20T14:16:00"/>
        <d v="2026-06-21T17:51:00"/>
        <d v="2026-06-22T11:56:00"/>
        <d v="2026-06-23T13:31:00"/>
        <d v="2026-06-24T16:41:00"/>
        <d v="2026-06-25T14:56:00"/>
        <d v="2026-06-26T13:44:00"/>
        <d v="2026-06-27T11:52:00"/>
        <d v="2026-06-28T13:17:00"/>
        <d v="2026-06-29T15:02:00"/>
        <d v="2026-06-30T17:08:00"/>
        <d v="2026-07-01T18:17:00"/>
        <d v="2026-07-02T12:05:00"/>
        <d v="2026-07-03T13:56:00"/>
        <d v="2026-07-04T16:35:00"/>
        <d v="2026-07-05T11:26:00"/>
        <d v="2026-07-06T13:04:00"/>
        <d v="2026-07-07T17:07:00"/>
        <d v="2026-07-08T12:39:00"/>
        <d v="2026-07-09T16:31:00"/>
        <d v="2026-07-10T14:16:00"/>
        <d v="2026-07-11T17:57:00"/>
        <d v="2026-07-12T11:51:00"/>
        <d v="2026-07-13T13:26:00"/>
        <d v="2026-07-14T16:41:00"/>
        <d v="2026-07-15T14:52:00"/>
        <d v="2026-07-16T13:44:00"/>
        <d v="2026-07-17T17:10:00"/>
        <d v="2026-07-18T12:19:00"/>
        <d v="2026-07-19T16:04:00"/>
        <d v="2026-07-20T13:56:00"/>
        <d v="2026-07-21T18:32:00"/>
        <d v="2026-07-22T12:01:00"/>
        <d v="2026-07-23T13:28:00"/>
        <d v="2026-07-24T16:36:00"/>
        <d v="2026-07-25T11:41:00"/>
        <d v="2026-07-26T13:03:00"/>
        <d v="2026-07-27T17:08:00"/>
        <d v="2026-07-28T12:31:00"/>
        <d v="2026-07-29T16:26:00"/>
        <d v="2026-07-30T14:11:00"/>
        <d v="2026-07-31T18:06:00"/>
        <d v="2026-08-01T12:06:00"/>
        <d v="2026-08-02T13:36:00"/>
        <d v="2026-08-03T16:41:00"/>
        <d v="2026-08-04T14:56:00"/>
        <d v="2026-08-05T13:41:00"/>
        <d v="2026-08-06T17:11:00"/>
        <d v="2026-08-07T12:16:00"/>
        <d v="2026-08-08T16:01:00"/>
        <d v="2026-08-09T13:56:00"/>
        <d v="2026-08-10T18:26:00"/>
        <d v="2026-08-11T12:06:00"/>
        <d v="2026-08-12T13:36:00"/>
        <d v="2026-08-13T16:41:00"/>
        <d v="2026-08-14T11:31:00"/>
        <d v="2026-08-15T13:16:00"/>
        <d v="2026-08-16T17:26:00"/>
        <d v="2026-08-17T12:11:00"/>
        <d v="2026-08-18T15:56:00"/>
        <d v="2026-08-19T13:51:00"/>
        <d v="2026-08-20T18:31:00"/>
        <d v="2026-08-21T12:01:00"/>
        <d v="2026-08-22T13:36:00"/>
        <d v="2026-08-23T16:41:00"/>
        <d v="2026-08-24T14:56:00"/>
        <d v="2026-08-25T13:41:00"/>
        <d v="2026-08-26T11:47:00"/>
        <d v="2026-08-27T13:01:00"/>
        <d v="2026-08-28T15:16:00"/>
        <d v="2026-08-29T17:31:00"/>
        <d v="2026-08-30T18:47:00"/>
        <d v="2026-08-31T11:56:00"/>
        <d v="2026-09-01T13:11:00"/>
        <d v="2026-09-02T16:21:00"/>
        <d v="2026-09-03T11:36:00"/>
        <d v="2026-09-04T13:06:00"/>
        <d v="2026-09-05T16:56:00"/>
        <d v="2026-09-06T12:26:00"/>
        <d v="2026-09-07T16:01:00"/>
        <d v="2026-09-08T13:51:00"/>
        <d v="2026-09-09T18:16:00"/>
        <d v="2026-09-10T11:56:00"/>
        <d v="2026-09-11T13:31:00"/>
        <d v="2026-09-12T16:36:00"/>
        <d v="2026-09-13T14:51:00"/>
        <d v="2026-09-14T13:44:00"/>
        <d v="2026-09-15T17:06:00"/>
        <d v="2026-09-16T12:21:00"/>
        <d v="2026-09-17T16:06:00"/>
        <d v="2026-09-18T13:56:00"/>
        <d v="2026-09-19T18:31:00"/>
        <d v="2026-09-20T12:06:00"/>
        <d v="2026-09-21T13:36:00"/>
        <d v="2026-09-22T16:41:00"/>
        <d v="2026-09-23T11:31:00"/>
        <d v="2026-09-24T13:16:00"/>
        <d v="2026-09-25T17:26:00"/>
        <d v="2026-09-26T12:11:00"/>
        <d v="2026-09-27T15:56:00"/>
        <d v="2026-09-28T13:51:00"/>
        <d v="2026-09-29T18:31:00"/>
        <d v="2026-09-30T12:01:00"/>
        <d v="2026-10-01T13:36:00"/>
        <d v="2026-10-02T16:41:00"/>
        <d v="2026-10-03T11:31:00"/>
        <d v="2026-10-04T13:16:00"/>
        <d v="2026-10-05T17:26:00"/>
        <d v="2026-10-06T12:11:00"/>
        <d v="2026-10-07T15:56:00"/>
        <d v="2026-10-08T13:51:00"/>
        <d v="2026-10-09T18:31:00"/>
        <d v="2026-10-10T12:01:00"/>
        <d v="2026-10-11T13:36:00"/>
        <d v="2026-10-12T16:41:00"/>
        <d v="2026-10-13T11:31:00"/>
        <d v="2026-10-14T13:16:00"/>
        <d v="2026-10-15T17:26:00"/>
        <d v="2026-10-16T12:11:00"/>
        <d v="2026-10-17T15:56:00"/>
        <d v="2026-10-18T13:51:00"/>
        <d v="2026-10-19T18:31:00"/>
        <d v="2026-10-20T12:01:00"/>
        <d v="2026-10-21T13:36:00"/>
        <d v="2026-10-22T16:41:00"/>
        <d v="2026-10-23T11:31:00"/>
        <d v="2026-10-24T13:16:00"/>
      </sharedItems>
    </cacheField>
  </cacheFields>
  <extLst>
    <ext xmlns:x14="http://schemas.microsoft.com/office/spreadsheetml/2009/9/main" uri="{725AE2AE-9491-48be-B2B4-4EB974FC3084}">
      <x14:pivotCacheDefinition pivotCacheId="950254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s v="O1001"/>
    <x v="0"/>
    <x v="0"/>
    <x v="0"/>
    <n v="456.78"/>
    <x v="0"/>
    <x v="0"/>
    <x v="0"/>
    <x v="0"/>
    <x v="0"/>
    <x v="0"/>
  </r>
  <r>
    <s v="O1002"/>
    <x v="1"/>
    <x v="1"/>
    <x v="1"/>
    <n v="215.44"/>
    <x v="1"/>
    <x v="1"/>
    <x v="1"/>
    <x v="1"/>
    <x v="1"/>
    <x v="1"/>
  </r>
  <r>
    <s v="O1003"/>
    <x v="2"/>
    <x v="2"/>
    <x v="2"/>
    <n v="322.11"/>
    <x v="2"/>
    <x v="2"/>
    <x v="2"/>
    <x v="2"/>
    <x v="2"/>
    <x v="2"/>
  </r>
  <r>
    <s v="O1004"/>
    <x v="3"/>
    <x v="3"/>
    <x v="0"/>
    <n v="199.55"/>
    <x v="3"/>
    <x v="3"/>
    <x v="3"/>
    <x v="3"/>
    <x v="3"/>
    <x v="3"/>
  </r>
  <r>
    <s v="O1005"/>
    <x v="4"/>
    <x v="4"/>
    <x v="1"/>
    <n v="512.77"/>
    <x v="4"/>
    <x v="4"/>
    <x v="4"/>
    <x v="0"/>
    <x v="0"/>
    <x v="4"/>
  </r>
  <r>
    <s v="O1006"/>
    <x v="5"/>
    <x v="5"/>
    <x v="3"/>
    <n v="255.99"/>
    <x v="5"/>
    <x v="5"/>
    <x v="0"/>
    <x v="1"/>
    <x v="1"/>
    <x v="5"/>
  </r>
  <r>
    <s v="O1007"/>
    <x v="6"/>
    <x v="6"/>
    <x v="2"/>
    <n v="180.45"/>
    <x v="6"/>
    <x v="6"/>
    <x v="5"/>
    <x v="3"/>
    <x v="0"/>
    <x v="6"/>
  </r>
  <r>
    <s v="O1008"/>
    <x v="7"/>
    <x v="7"/>
    <x v="1"/>
    <n v="310.55"/>
    <x v="7"/>
    <x v="7"/>
    <x v="2"/>
    <x v="0"/>
    <x v="0"/>
    <x v="7"/>
  </r>
  <r>
    <s v="O1009"/>
    <x v="8"/>
    <x v="8"/>
    <x v="0"/>
    <n v="445.8"/>
    <x v="8"/>
    <x v="8"/>
    <x v="6"/>
    <x v="1"/>
    <x v="2"/>
    <x v="8"/>
  </r>
  <r>
    <s v="O1010"/>
    <x v="9"/>
    <x v="9"/>
    <x v="1"/>
    <n v="210.4"/>
    <x v="9"/>
    <x v="9"/>
    <x v="0"/>
    <x v="2"/>
    <x v="0"/>
    <x v="9"/>
  </r>
  <r>
    <s v="O1011"/>
    <x v="0"/>
    <x v="0"/>
    <x v="2"/>
    <n v="475.22"/>
    <x v="10"/>
    <x v="10"/>
    <x v="7"/>
    <x v="3"/>
    <x v="1"/>
    <x v="10"/>
  </r>
  <r>
    <s v="O1012"/>
    <x v="2"/>
    <x v="10"/>
    <x v="0"/>
    <n v="522.9"/>
    <x v="11"/>
    <x v="11"/>
    <x v="1"/>
    <x v="0"/>
    <x v="0"/>
    <x v="11"/>
  </r>
  <r>
    <s v="O1013"/>
    <x v="3"/>
    <x v="11"/>
    <x v="3"/>
    <n v="245.77"/>
    <x v="12"/>
    <x v="12"/>
    <x v="3"/>
    <x v="1"/>
    <x v="2"/>
    <x v="12"/>
  </r>
  <r>
    <s v="O1014"/>
    <x v="5"/>
    <x v="5"/>
    <x v="1"/>
    <n v="299.99"/>
    <x v="13"/>
    <x v="13"/>
    <x v="5"/>
    <x v="0"/>
    <x v="0"/>
    <x v="13"/>
  </r>
  <r>
    <s v="O1015"/>
    <x v="7"/>
    <x v="7"/>
    <x v="0"/>
    <n v="305.60000000000002"/>
    <x v="14"/>
    <x v="14"/>
    <x v="0"/>
    <x v="3"/>
    <x v="3"/>
    <x v="14"/>
  </r>
  <r>
    <s v="O1016"/>
    <x v="6"/>
    <x v="6"/>
    <x v="1"/>
    <n v="185.22"/>
    <x v="15"/>
    <x v="15"/>
    <x v="4"/>
    <x v="0"/>
    <x v="0"/>
    <x v="15"/>
  </r>
  <r>
    <s v="O1017"/>
    <x v="8"/>
    <x v="8"/>
    <x v="2"/>
    <n v="440.15"/>
    <x v="16"/>
    <x v="16"/>
    <x v="6"/>
    <x v="1"/>
    <x v="1"/>
    <x v="16"/>
  </r>
  <r>
    <s v="O1018"/>
    <x v="9"/>
    <x v="9"/>
    <x v="0"/>
    <n v="205.4"/>
    <x v="17"/>
    <x v="17"/>
    <x v="3"/>
    <x v="0"/>
    <x v="0"/>
    <x v="17"/>
  </r>
  <r>
    <s v="O1019"/>
    <x v="4"/>
    <x v="4"/>
    <x v="1"/>
    <n v="505.33"/>
    <x v="18"/>
    <x v="18"/>
    <x v="1"/>
    <x v="3"/>
    <x v="2"/>
    <x v="18"/>
  </r>
  <r>
    <s v="O1020"/>
    <x v="0"/>
    <x v="0"/>
    <x v="3"/>
    <n v="460.75"/>
    <x v="19"/>
    <x v="19"/>
    <x v="0"/>
    <x v="2"/>
    <x v="0"/>
    <x v="19"/>
  </r>
  <r>
    <s v="O1021"/>
    <x v="1"/>
    <x v="1"/>
    <x v="0"/>
    <n v="218.45"/>
    <x v="20"/>
    <x v="20"/>
    <x v="5"/>
    <x v="0"/>
    <x v="0"/>
    <x v="20"/>
  </r>
  <r>
    <s v="O1022"/>
    <x v="2"/>
    <x v="2"/>
    <x v="1"/>
    <n v="324.55"/>
    <x v="21"/>
    <x v="21"/>
    <x v="0"/>
    <x v="1"/>
    <x v="2"/>
    <x v="21"/>
  </r>
  <r>
    <s v="O1023"/>
    <x v="9"/>
    <x v="9"/>
    <x v="2"/>
    <n v="207.8"/>
    <x v="22"/>
    <x v="22"/>
    <x v="3"/>
    <x v="3"/>
    <x v="0"/>
    <x v="22"/>
  </r>
  <r>
    <s v="O1024"/>
    <x v="4"/>
    <x v="4"/>
    <x v="0"/>
    <n v="510.12"/>
    <x v="23"/>
    <x v="23"/>
    <x v="2"/>
    <x v="2"/>
    <x v="0"/>
    <x v="23"/>
  </r>
  <r>
    <s v="O1025"/>
    <x v="0"/>
    <x v="0"/>
    <x v="1"/>
    <n v="459.85"/>
    <x v="24"/>
    <x v="24"/>
    <x v="4"/>
    <x v="0"/>
    <x v="2"/>
    <x v="24"/>
  </r>
  <r>
    <s v="O1026"/>
    <x v="6"/>
    <x v="6"/>
    <x v="3"/>
    <n v="182.65"/>
    <x v="25"/>
    <x v="25"/>
    <x v="1"/>
    <x v="1"/>
    <x v="1"/>
    <x v="25"/>
  </r>
  <r>
    <s v="O1027"/>
    <x v="7"/>
    <x v="7"/>
    <x v="1"/>
    <n v="308.89999999999998"/>
    <x v="26"/>
    <x v="26"/>
    <x v="7"/>
    <x v="3"/>
    <x v="0"/>
    <x v="26"/>
  </r>
  <r>
    <s v="O1028"/>
    <x v="5"/>
    <x v="5"/>
    <x v="2"/>
    <n v="298.45"/>
    <x v="27"/>
    <x v="27"/>
    <x v="6"/>
    <x v="0"/>
    <x v="0"/>
    <x v="27"/>
  </r>
  <r>
    <s v="O1029"/>
    <x v="3"/>
    <x v="11"/>
    <x v="0"/>
    <n v="248.32"/>
    <x v="28"/>
    <x v="28"/>
    <x v="0"/>
    <x v="1"/>
    <x v="0"/>
    <x v="28"/>
  </r>
  <r>
    <s v="O1030"/>
    <x v="8"/>
    <x v="8"/>
    <x v="3"/>
    <n v="447.55"/>
    <x v="29"/>
    <x v="29"/>
    <x v="3"/>
    <x v="3"/>
    <x v="2"/>
    <x v="29"/>
  </r>
  <r>
    <s v="O1031"/>
    <x v="4"/>
    <x v="4"/>
    <x v="1"/>
    <n v="503.44"/>
    <x v="30"/>
    <x v="30"/>
    <x v="5"/>
    <x v="0"/>
    <x v="0"/>
    <x v="30"/>
  </r>
  <r>
    <s v="O1032"/>
    <x v="6"/>
    <x v="6"/>
    <x v="2"/>
    <n v="184.25"/>
    <x v="31"/>
    <x v="31"/>
    <x v="1"/>
    <x v="2"/>
    <x v="3"/>
    <x v="31"/>
  </r>
  <r>
    <s v="O1033"/>
    <x v="7"/>
    <x v="7"/>
    <x v="0"/>
    <n v="306.45"/>
    <x v="32"/>
    <x v="32"/>
    <x v="0"/>
    <x v="0"/>
    <x v="0"/>
    <x v="32"/>
  </r>
  <r>
    <s v="O1034"/>
    <x v="0"/>
    <x v="0"/>
    <x v="3"/>
    <n v="461.78"/>
    <x v="33"/>
    <x v="33"/>
    <x v="7"/>
    <x v="1"/>
    <x v="1"/>
    <x v="33"/>
  </r>
  <r>
    <s v="O1035"/>
    <x v="3"/>
    <x v="3"/>
    <x v="1"/>
    <n v="198.44"/>
    <x v="34"/>
    <x v="34"/>
    <x v="4"/>
    <x v="3"/>
    <x v="0"/>
    <x v="34"/>
  </r>
  <r>
    <s v="O1036"/>
    <x v="2"/>
    <x v="10"/>
    <x v="2"/>
    <n v="521.88"/>
    <x v="35"/>
    <x v="35"/>
    <x v="0"/>
    <x v="0"/>
    <x v="0"/>
    <x v="35"/>
  </r>
  <r>
    <s v="O1037"/>
    <x v="9"/>
    <x v="9"/>
    <x v="1"/>
    <n v="209.95"/>
    <x v="36"/>
    <x v="36"/>
    <x v="3"/>
    <x v="2"/>
    <x v="2"/>
    <x v="36"/>
  </r>
  <r>
    <s v="O1038"/>
    <x v="8"/>
    <x v="8"/>
    <x v="0"/>
    <n v="444.25"/>
    <x v="37"/>
    <x v="37"/>
    <x v="1"/>
    <x v="3"/>
    <x v="0"/>
    <x v="37"/>
  </r>
  <r>
    <s v="O1039"/>
    <x v="5"/>
    <x v="5"/>
    <x v="3"/>
    <n v="296.44"/>
    <x v="38"/>
    <x v="38"/>
    <x v="2"/>
    <x v="0"/>
    <x v="1"/>
    <x v="38"/>
  </r>
  <r>
    <s v="O1040"/>
    <x v="1"/>
    <x v="1"/>
    <x v="2"/>
    <n v="217.45"/>
    <x v="39"/>
    <x v="39"/>
    <x v="0"/>
    <x v="1"/>
    <x v="0"/>
    <x v="39"/>
  </r>
  <r>
    <s v="O1041"/>
    <x v="4"/>
    <x v="4"/>
    <x v="0"/>
    <n v="509.65"/>
    <x v="40"/>
    <x v="40"/>
    <x v="6"/>
    <x v="3"/>
    <x v="2"/>
    <x v="40"/>
  </r>
  <r>
    <s v="O1042"/>
    <x v="0"/>
    <x v="0"/>
    <x v="1"/>
    <n v="458.33"/>
    <x v="41"/>
    <x v="41"/>
    <x v="3"/>
    <x v="0"/>
    <x v="0"/>
    <x v="41"/>
  </r>
  <r>
    <s v="O1043"/>
    <x v="6"/>
    <x v="6"/>
    <x v="3"/>
    <n v="182.15"/>
    <x v="42"/>
    <x v="42"/>
    <x v="7"/>
    <x v="1"/>
    <x v="3"/>
    <x v="42"/>
  </r>
  <r>
    <s v="O1044"/>
    <x v="7"/>
    <x v="7"/>
    <x v="2"/>
    <n v="309.10000000000002"/>
    <x v="43"/>
    <x v="43"/>
    <x v="0"/>
    <x v="0"/>
    <x v="0"/>
    <x v="43"/>
  </r>
  <r>
    <s v="O1045"/>
    <x v="3"/>
    <x v="11"/>
    <x v="1"/>
    <n v="246.95"/>
    <x v="44"/>
    <x v="44"/>
    <x v="5"/>
    <x v="2"/>
    <x v="0"/>
    <x v="44"/>
  </r>
  <r>
    <s v="O1046"/>
    <x v="2"/>
    <x v="2"/>
    <x v="0"/>
    <n v="321.22000000000003"/>
    <x v="45"/>
    <x v="45"/>
    <x v="1"/>
    <x v="1"/>
    <x v="2"/>
    <x v="45"/>
  </r>
  <r>
    <s v="O1047"/>
    <x v="9"/>
    <x v="9"/>
    <x v="2"/>
    <n v="206.88"/>
    <x v="46"/>
    <x v="46"/>
    <x v="0"/>
    <x v="3"/>
    <x v="0"/>
    <x v="46"/>
  </r>
  <r>
    <s v="O1048"/>
    <x v="5"/>
    <x v="5"/>
    <x v="1"/>
    <n v="297.5"/>
    <x v="47"/>
    <x v="47"/>
    <x v="4"/>
    <x v="0"/>
    <x v="1"/>
    <x v="47"/>
  </r>
  <r>
    <s v="O1049"/>
    <x v="8"/>
    <x v="8"/>
    <x v="3"/>
    <n v="446.33"/>
    <x v="48"/>
    <x v="48"/>
    <x v="2"/>
    <x v="1"/>
    <x v="0"/>
    <x v="48"/>
  </r>
  <r>
    <s v="O1050"/>
    <x v="1"/>
    <x v="1"/>
    <x v="0"/>
    <n v="216.9"/>
    <x v="49"/>
    <x v="49"/>
    <x v="7"/>
    <x v="0"/>
    <x v="0"/>
    <x v="49"/>
  </r>
  <r>
    <s v="O1051"/>
    <x v="4"/>
    <x v="4"/>
    <x v="1"/>
    <n v="504.75"/>
    <x v="50"/>
    <x v="50"/>
    <x v="3"/>
    <x v="3"/>
    <x v="2"/>
    <x v="50"/>
  </r>
  <r>
    <s v="O1052"/>
    <x v="6"/>
    <x v="6"/>
    <x v="2"/>
    <n v="181.75"/>
    <x v="51"/>
    <x v="51"/>
    <x v="1"/>
    <x v="0"/>
    <x v="0"/>
    <x v="51"/>
  </r>
  <r>
    <s v="O1053"/>
    <x v="7"/>
    <x v="7"/>
    <x v="3"/>
    <n v="307.45"/>
    <x v="52"/>
    <x v="52"/>
    <x v="0"/>
    <x v="1"/>
    <x v="1"/>
    <x v="52"/>
  </r>
  <r>
    <s v="O1054"/>
    <x v="3"/>
    <x v="3"/>
    <x v="0"/>
    <n v="200.35"/>
    <x v="53"/>
    <x v="53"/>
    <x v="2"/>
    <x v="2"/>
    <x v="0"/>
    <x v="53"/>
  </r>
  <r>
    <s v="O1055"/>
    <x v="2"/>
    <x v="10"/>
    <x v="1"/>
    <n v="523.45000000000005"/>
    <x v="54"/>
    <x v="54"/>
    <x v="6"/>
    <x v="3"/>
    <x v="2"/>
    <x v="54"/>
  </r>
  <r>
    <s v="O1056"/>
    <x v="9"/>
    <x v="9"/>
    <x v="3"/>
    <n v="204.15"/>
    <x v="55"/>
    <x v="55"/>
    <x v="3"/>
    <x v="0"/>
    <x v="0"/>
    <x v="55"/>
  </r>
  <r>
    <s v="O1057"/>
    <x v="5"/>
    <x v="5"/>
    <x v="2"/>
    <n v="295.88"/>
    <x v="56"/>
    <x v="56"/>
    <x v="4"/>
    <x v="1"/>
    <x v="0"/>
    <x v="56"/>
  </r>
  <r>
    <s v="O1058"/>
    <x v="8"/>
    <x v="8"/>
    <x v="0"/>
    <n v="443.9"/>
    <x v="57"/>
    <x v="57"/>
    <x v="0"/>
    <x v="3"/>
    <x v="1"/>
    <x v="57"/>
  </r>
  <r>
    <s v="O1059"/>
    <x v="1"/>
    <x v="1"/>
    <x v="1"/>
    <n v="214.55"/>
    <x v="58"/>
    <x v="58"/>
    <x v="7"/>
    <x v="0"/>
    <x v="0"/>
    <x v="58"/>
  </r>
  <r>
    <s v="O1060"/>
    <x v="4"/>
    <x v="4"/>
    <x v="3"/>
    <n v="507.75"/>
    <x v="59"/>
    <x v="59"/>
    <x v="1"/>
    <x v="1"/>
    <x v="0"/>
    <x v="59"/>
  </r>
  <r>
    <s v="O1061"/>
    <x v="6"/>
    <x v="6"/>
    <x v="1"/>
    <n v="183.05"/>
    <x v="60"/>
    <x v="60"/>
    <x v="0"/>
    <x v="3"/>
    <x v="0"/>
    <x v="60"/>
  </r>
  <r>
    <s v="O1062"/>
    <x v="7"/>
    <x v="7"/>
    <x v="0"/>
    <n v="304.95"/>
    <x v="61"/>
    <x v="61"/>
    <x v="2"/>
    <x v="0"/>
    <x v="0"/>
    <x v="61"/>
  </r>
  <r>
    <s v="O1063"/>
    <x v="0"/>
    <x v="0"/>
    <x v="2"/>
    <n v="463.15"/>
    <x v="62"/>
    <x v="62"/>
    <x v="3"/>
    <x v="1"/>
    <x v="2"/>
    <x v="62"/>
  </r>
  <r>
    <s v="O1064"/>
    <x v="3"/>
    <x v="11"/>
    <x v="1"/>
    <n v="247.9"/>
    <x v="63"/>
    <x v="63"/>
    <x v="4"/>
    <x v="2"/>
    <x v="0"/>
    <x v="63"/>
  </r>
  <r>
    <s v="O1065"/>
    <x v="2"/>
    <x v="2"/>
    <x v="3"/>
    <n v="319.89999999999998"/>
    <x v="64"/>
    <x v="64"/>
    <x v="0"/>
    <x v="0"/>
    <x v="0"/>
    <x v="64"/>
  </r>
  <r>
    <s v="O1066"/>
    <x v="9"/>
    <x v="9"/>
    <x v="0"/>
    <n v="208.35"/>
    <x v="65"/>
    <x v="65"/>
    <x v="7"/>
    <x v="1"/>
    <x v="0"/>
    <x v="65"/>
  </r>
  <r>
    <s v="O1067"/>
    <x v="5"/>
    <x v="5"/>
    <x v="1"/>
    <n v="300.10000000000002"/>
    <x v="66"/>
    <x v="66"/>
    <x v="5"/>
    <x v="3"/>
    <x v="1"/>
    <x v="66"/>
  </r>
  <r>
    <s v="O1068"/>
    <x v="8"/>
    <x v="8"/>
    <x v="2"/>
    <n v="442.65"/>
    <x v="67"/>
    <x v="67"/>
    <x v="6"/>
    <x v="1"/>
    <x v="0"/>
    <x v="67"/>
  </r>
  <r>
    <s v="O1069"/>
    <x v="1"/>
    <x v="1"/>
    <x v="0"/>
    <n v="215.95"/>
    <x v="68"/>
    <x v="68"/>
    <x v="0"/>
    <x v="0"/>
    <x v="0"/>
    <x v="68"/>
  </r>
  <r>
    <s v="O1070"/>
    <x v="4"/>
    <x v="4"/>
    <x v="1"/>
    <n v="506.35"/>
    <x v="69"/>
    <x v="69"/>
    <x v="1"/>
    <x v="3"/>
    <x v="2"/>
    <x v="69"/>
  </r>
  <r>
    <s v="O1071"/>
    <x v="6"/>
    <x v="6"/>
    <x v="2"/>
    <n v="181.55"/>
    <x v="70"/>
    <x v="70"/>
    <x v="3"/>
    <x v="1"/>
    <x v="0"/>
    <x v="70"/>
  </r>
  <r>
    <s v="O1072"/>
    <x v="7"/>
    <x v="7"/>
    <x v="3"/>
    <n v="309.85000000000002"/>
    <x v="71"/>
    <x v="71"/>
    <x v="2"/>
    <x v="2"/>
    <x v="0"/>
    <x v="71"/>
  </r>
  <r>
    <s v="O1073"/>
    <x v="0"/>
    <x v="0"/>
    <x v="0"/>
    <n v="459.35"/>
    <x v="72"/>
    <x v="72"/>
    <x v="0"/>
    <x v="3"/>
    <x v="0"/>
    <x v="72"/>
  </r>
  <r>
    <s v="O1074"/>
    <x v="3"/>
    <x v="3"/>
    <x v="1"/>
    <n v="201.45"/>
    <x v="73"/>
    <x v="73"/>
    <x v="7"/>
    <x v="1"/>
    <x v="0"/>
    <x v="73"/>
  </r>
  <r>
    <s v="O1075"/>
    <x v="2"/>
    <x v="10"/>
    <x v="2"/>
    <n v="520.45000000000005"/>
    <x v="74"/>
    <x v="74"/>
    <x v="6"/>
    <x v="0"/>
    <x v="1"/>
    <x v="74"/>
  </r>
  <r>
    <s v="O1076"/>
    <x v="9"/>
    <x v="9"/>
    <x v="0"/>
    <n v="206.45"/>
    <x v="75"/>
    <x v="75"/>
    <x v="1"/>
    <x v="2"/>
    <x v="0"/>
    <x v="75"/>
  </r>
  <r>
    <s v="O1077"/>
    <x v="5"/>
    <x v="5"/>
    <x v="1"/>
    <n v="299.45"/>
    <x v="76"/>
    <x v="76"/>
    <x v="0"/>
    <x v="1"/>
    <x v="2"/>
    <x v="76"/>
  </r>
  <r>
    <s v="O1078"/>
    <x v="8"/>
    <x v="8"/>
    <x v="3"/>
    <n v="444.85"/>
    <x v="77"/>
    <x v="77"/>
    <x v="2"/>
    <x v="3"/>
    <x v="0"/>
    <x v="77"/>
  </r>
  <r>
    <s v="O1079"/>
    <x v="1"/>
    <x v="1"/>
    <x v="2"/>
    <n v="218.25"/>
    <x v="78"/>
    <x v="78"/>
    <x v="5"/>
    <x v="0"/>
    <x v="0"/>
    <x v="78"/>
  </r>
  <r>
    <s v="O1080"/>
    <x v="4"/>
    <x v="4"/>
    <x v="0"/>
    <n v="505.15"/>
    <x v="79"/>
    <x v="79"/>
    <x v="0"/>
    <x v="1"/>
    <x v="0"/>
    <x v="79"/>
  </r>
  <r>
    <s v="O1081"/>
    <x v="6"/>
    <x v="6"/>
    <x v="1"/>
    <n v="184.35"/>
    <x v="80"/>
    <x v="80"/>
    <x v="3"/>
    <x v="3"/>
    <x v="0"/>
    <x v="80"/>
  </r>
  <r>
    <s v="O1082"/>
    <x v="7"/>
    <x v="7"/>
    <x v="2"/>
    <n v="307.85000000000002"/>
    <x v="81"/>
    <x v="81"/>
    <x v="1"/>
    <x v="0"/>
    <x v="0"/>
    <x v="81"/>
  </r>
  <r>
    <s v="O1083"/>
    <x v="0"/>
    <x v="0"/>
    <x v="3"/>
    <n v="462.85"/>
    <x v="82"/>
    <x v="82"/>
    <x v="0"/>
    <x v="1"/>
    <x v="0"/>
    <x v="82"/>
  </r>
  <r>
    <s v="O1084"/>
    <x v="3"/>
    <x v="11"/>
    <x v="0"/>
    <n v="246.35"/>
    <x v="83"/>
    <x v="83"/>
    <x v="7"/>
    <x v="2"/>
    <x v="0"/>
    <x v="83"/>
  </r>
  <r>
    <s v="O1085"/>
    <x v="2"/>
    <x v="2"/>
    <x v="1"/>
    <n v="322.85000000000002"/>
    <x v="84"/>
    <x v="84"/>
    <x v="6"/>
    <x v="3"/>
    <x v="0"/>
    <x v="84"/>
  </r>
  <r>
    <s v="O1086"/>
    <x v="9"/>
    <x v="9"/>
    <x v="3"/>
    <n v="208.15"/>
    <x v="85"/>
    <x v="85"/>
    <x v="1"/>
    <x v="0"/>
    <x v="0"/>
    <x v="85"/>
  </r>
  <r>
    <s v="O1087"/>
    <x v="5"/>
    <x v="5"/>
    <x v="2"/>
    <n v="297.85000000000002"/>
    <x v="86"/>
    <x v="86"/>
    <x v="0"/>
    <x v="1"/>
    <x v="2"/>
    <x v="86"/>
  </r>
  <r>
    <s v="O1088"/>
    <x v="8"/>
    <x v="8"/>
    <x v="0"/>
    <n v="446.85"/>
    <x v="87"/>
    <x v="87"/>
    <x v="2"/>
    <x v="3"/>
    <x v="0"/>
    <x v="87"/>
  </r>
  <r>
    <s v="O1089"/>
    <x v="1"/>
    <x v="1"/>
    <x v="1"/>
    <n v="216.35"/>
    <x v="88"/>
    <x v="88"/>
    <x v="7"/>
    <x v="0"/>
    <x v="0"/>
    <x v="88"/>
  </r>
  <r>
    <s v="O1090"/>
    <x v="4"/>
    <x v="4"/>
    <x v="3"/>
    <n v="508.35"/>
    <x v="89"/>
    <x v="89"/>
    <x v="3"/>
    <x v="1"/>
    <x v="0"/>
    <x v="89"/>
  </r>
  <r>
    <s v="O1101"/>
    <x v="6"/>
    <x v="6"/>
    <x v="0"/>
    <n v="183.45"/>
    <x v="90"/>
    <x v="90"/>
    <x v="2"/>
    <x v="0"/>
    <x v="0"/>
    <x v="90"/>
  </r>
  <r>
    <s v="O1102"/>
    <x v="7"/>
    <x v="7"/>
    <x v="1"/>
    <n v="308.35000000000002"/>
    <x v="91"/>
    <x v="91"/>
    <x v="1"/>
    <x v="1"/>
    <x v="2"/>
    <x v="91"/>
  </r>
  <r>
    <s v="O1103"/>
    <x v="0"/>
    <x v="0"/>
    <x v="3"/>
    <n v="462.15"/>
    <x v="92"/>
    <x v="92"/>
    <x v="0"/>
    <x v="3"/>
    <x v="0"/>
    <x v="92"/>
  </r>
  <r>
    <s v="O1104"/>
    <x v="3"/>
    <x v="3"/>
    <x v="2"/>
    <n v="200.85"/>
    <x v="93"/>
    <x v="93"/>
    <x v="3"/>
    <x v="0"/>
    <x v="0"/>
    <x v="93"/>
  </r>
  <r>
    <s v="O1105"/>
    <x v="2"/>
    <x v="2"/>
    <x v="1"/>
    <n v="320.85000000000002"/>
    <x v="94"/>
    <x v="94"/>
    <x v="4"/>
    <x v="1"/>
    <x v="0"/>
    <x v="94"/>
  </r>
  <r>
    <s v="O1106"/>
    <x v="9"/>
    <x v="9"/>
    <x v="3"/>
    <n v="209.85"/>
    <x v="95"/>
    <x v="95"/>
    <x v="7"/>
    <x v="3"/>
    <x v="2"/>
    <x v="95"/>
  </r>
  <r>
    <s v="O1107"/>
    <x v="5"/>
    <x v="5"/>
    <x v="0"/>
    <n v="298.85000000000002"/>
    <x v="96"/>
    <x v="96"/>
    <x v="6"/>
    <x v="0"/>
    <x v="0"/>
    <x v="96"/>
  </r>
  <r>
    <s v="O1108"/>
    <x v="8"/>
    <x v="8"/>
    <x v="2"/>
    <n v="448.85"/>
    <x v="97"/>
    <x v="97"/>
    <x v="0"/>
    <x v="1"/>
    <x v="1"/>
    <x v="97"/>
  </r>
  <r>
    <s v="O1109"/>
    <x v="1"/>
    <x v="1"/>
    <x v="1"/>
    <n v="217.85"/>
    <x v="98"/>
    <x v="98"/>
    <x v="5"/>
    <x v="3"/>
    <x v="0"/>
    <x v="98"/>
  </r>
  <r>
    <s v="O1110"/>
    <x v="4"/>
    <x v="4"/>
    <x v="0"/>
    <n v="506.85"/>
    <x v="99"/>
    <x v="99"/>
    <x v="1"/>
    <x v="0"/>
    <x v="0"/>
    <x v="99"/>
  </r>
  <r>
    <s v="O1111"/>
    <x v="6"/>
    <x v="6"/>
    <x v="3"/>
    <n v="182.85"/>
    <x v="100"/>
    <x v="100"/>
    <x v="3"/>
    <x v="1"/>
    <x v="0"/>
    <x v="100"/>
  </r>
  <r>
    <s v="O1112"/>
    <x v="7"/>
    <x v="7"/>
    <x v="2"/>
    <n v="309.85000000000002"/>
    <x v="101"/>
    <x v="101"/>
    <x v="2"/>
    <x v="2"/>
    <x v="0"/>
    <x v="101"/>
  </r>
  <r>
    <s v="O1113"/>
    <x v="0"/>
    <x v="0"/>
    <x v="1"/>
    <n v="463.85"/>
    <x v="102"/>
    <x v="102"/>
    <x v="0"/>
    <x v="3"/>
    <x v="0"/>
    <x v="102"/>
  </r>
  <r>
    <s v="O1114"/>
    <x v="3"/>
    <x v="11"/>
    <x v="0"/>
    <n v="248.85"/>
    <x v="103"/>
    <x v="103"/>
    <x v="7"/>
    <x v="1"/>
    <x v="1"/>
    <x v="103"/>
  </r>
  <r>
    <s v="O1115"/>
    <x v="2"/>
    <x v="10"/>
    <x v="3"/>
    <n v="521.85"/>
    <x v="104"/>
    <x v="104"/>
    <x v="6"/>
    <x v="0"/>
    <x v="0"/>
    <x v="104"/>
  </r>
  <r>
    <s v="O1116"/>
    <x v="9"/>
    <x v="9"/>
    <x v="2"/>
    <n v="207.85"/>
    <x v="105"/>
    <x v="105"/>
    <x v="1"/>
    <x v="2"/>
    <x v="0"/>
    <x v="105"/>
  </r>
  <r>
    <s v="O1117"/>
    <x v="5"/>
    <x v="5"/>
    <x v="0"/>
    <n v="299.85000000000002"/>
    <x v="106"/>
    <x v="106"/>
    <x v="0"/>
    <x v="1"/>
    <x v="0"/>
    <x v="106"/>
  </r>
  <r>
    <s v="O1118"/>
    <x v="8"/>
    <x v="8"/>
    <x v="1"/>
    <n v="445.85"/>
    <x v="107"/>
    <x v="107"/>
    <x v="2"/>
    <x v="3"/>
    <x v="0"/>
    <x v="107"/>
  </r>
  <r>
    <s v="O1119"/>
    <x v="1"/>
    <x v="1"/>
    <x v="3"/>
    <n v="216.85"/>
    <x v="108"/>
    <x v="108"/>
    <x v="7"/>
    <x v="0"/>
    <x v="2"/>
    <x v="108"/>
  </r>
  <r>
    <s v="O1120"/>
    <x v="4"/>
    <x v="4"/>
    <x v="2"/>
    <n v="504.85"/>
    <x v="109"/>
    <x v="109"/>
    <x v="3"/>
    <x v="1"/>
    <x v="0"/>
    <x v="109"/>
  </r>
  <r>
    <s v="O1121"/>
    <x v="6"/>
    <x v="6"/>
    <x v="1"/>
    <n v="184.85"/>
    <x v="110"/>
    <x v="110"/>
    <x v="4"/>
    <x v="3"/>
    <x v="0"/>
    <x v="110"/>
  </r>
  <r>
    <s v="O1122"/>
    <x v="7"/>
    <x v="7"/>
    <x v="0"/>
    <n v="307.85000000000002"/>
    <x v="111"/>
    <x v="111"/>
    <x v="1"/>
    <x v="0"/>
    <x v="0"/>
    <x v="111"/>
  </r>
  <r>
    <s v="O1123"/>
    <x v="0"/>
    <x v="0"/>
    <x v="2"/>
    <n v="460.85"/>
    <x v="112"/>
    <x v="112"/>
    <x v="0"/>
    <x v="1"/>
    <x v="1"/>
    <x v="112"/>
  </r>
  <r>
    <s v="O1124"/>
    <x v="3"/>
    <x v="3"/>
    <x v="3"/>
    <n v="202.85"/>
    <x v="113"/>
    <x v="113"/>
    <x v="3"/>
    <x v="3"/>
    <x v="0"/>
    <x v="113"/>
  </r>
  <r>
    <s v="O1125"/>
    <x v="2"/>
    <x v="2"/>
    <x v="1"/>
    <n v="319.85000000000002"/>
    <x v="114"/>
    <x v="114"/>
    <x v="4"/>
    <x v="0"/>
    <x v="0"/>
    <x v="114"/>
  </r>
  <r>
    <s v="O1126"/>
    <x v="9"/>
    <x v="9"/>
    <x v="0"/>
    <n v="209.85"/>
    <x v="115"/>
    <x v="115"/>
    <x v="7"/>
    <x v="2"/>
    <x v="0"/>
    <x v="115"/>
  </r>
  <r>
    <s v="O1127"/>
    <x v="5"/>
    <x v="5"/>
    <x v="2"/>
    <n v="296.85000000000002"/>
    <x v="116"/>
    <x v="116"/>
    <x v="6"/>
    <x v="1"/>
    <x v="0"/>
    <x v="116"/>
  </r>
  <r>
    <s v="O1128"/>
    <x v="8"/>
    <x v="8"/>
    <x v="3"/>
    <n v="446.85"/>
    <x v="117"/>
    <x v="117"/>
    <x v="0"/>
    <x v="3"/>
    <x v="0"/>
    <x v="117"/>
  </r>
  <r>
    <s v="O1129"/>
    <x v="1"/>
    <x v="1"/>
    <x v="1"/>
    <n v="215.85"/>
    <x v="118"/>
    <x v="118"/>
    <x v="5"/>
    <x v="0"/>
    <x v="0"/>
    <x v="118"/>
  </r>
  <r>
    <s v="O1130"/>
    <x v="4"/>
    <x v="4"/>
    <x v="0"/>
    <n v="505.85"/>
    <x v="119"/>
    <x v="119"/>
    <x v="1"/>
    <x v="1"/>
    <x v="0"/>
    <x v="119"/>
  </r>
  <r>
    <s v="O1131"/>
    <x v="6"/>
    <x v="6"/>
    <x v="2"/>
    <n v="182.85"/>
    <x v="120"/>
    <x v="120"/>
    <x v="3"/>
    <x v="3"/>
    <x v="0"/>
    <x v="120"/>
  </r>
  <r>
    <s v="O1132"/>
    <x v="7"/>
    <x v="7"/>
    <x v="3"/>
    <n v="308.85000000000002"/>
    <x v="121"/>
    <x v="121"/>
    <x v="2"/>
    <x v="0"/>
    <x v="0"/>
    <x v="121"/>
  </r>
  <r>
    <s v="O1133"/>
    <x v="0"/>
    <x v="0"/>
    <x v="0"/>
    <n v="462.85"/>
    <x v="122"/>
    <x v="122"/>
    <x v="0"/>
    <x v="1"/>
    <x v="2"/>
    <x v="122"/>
  </r>
  <r>
    <s v="O1134"/>
    <x v="3"/>
    <x v="11"/>
    <x v="1"/>
    <n v="247.85"/>
    <x v="123"/>
    <x v="123"/>
    <x v="7"/>
    <x v="2"/>
    <x v="0"/>
    <x v="123"/>
  </r>
  <r>
    <s v="O1135"/>
    <x v="2"/>
    <x v="10"/>
    <x v="2"/>
    <n v="523.85"/>
    <x v="124"/>
    <x v="124"/>
    <x v="6"/>
    <x v="3"/>
    <x v="0"/>
    <x v="124"/>
  </r>
  <r>
    <s v="O1136"/>
    <x v="9"/>
    <x v="9"/>
    <x v="0"/>
    <n v="206.85"/>
    <x v="125"/>
    <x v="125"/>
    <x v="1"/>
    <x v="0"/>
    <x v="0"/>
    <x v="125"/>
  </r>
  <r>
    <s v="O1137"/>
    <x v="5"/>
    <x v="5"/>
    <x v="1"/>
    <n v="298.85000000000002"/>
    <x v="126"/>
    <x v="126"/>
    <x v="0"/>
    <x v="1"/>
    <x v="0"/>
    <x v="126"/>
  </r>
  <r>
    <s v="O1138"/>
    <x v="8"/>
    <x v="8"/>
    <x v="3"/>
    <n v="445.85"/>
    <x v="127"/>
    <x v="127"/>
    <x v="2"/>
    <x v="3"/>
    <x v="0"/>
    <x v="127"/>
  </r>
  <r>
    <s v="O1139"/>
    <x v="1"/>
    <x v="1"/>
    <x v="2"/>
    <n v="218.85"/>
    <x v="128"/>
    <x v="128"/>
    <x v="5"/>
    <x v="0"/>
    <x v="0"/>
    <x v="128"/>
  </r>
  <r>
    <s v="O1140"/>
    <x v="4"/>
    <x v="4"/>
    <x v="1"/>
    <n v="507.85"/>
    <x v="129"/>
    <x v="129"/>
    <x v="1"/>
    <x v="1"/>
    <x v="0"/>
    <x v="129"/>
  </r>
  <r>
    <s v="O1141"/>
    <x v="6"/>
    <x v="6"/>
    <x v="3"/>
    <n v="183.85"/>
    <x v="130"/>
    <x v="130"/>
    <x v="3"/>
    <x v="3"/>
    <x v="0"/>
    <x v="130"/>
  </r>
  <r>
    <s v="O1142"/>
    <x v="7"/>
    <x v="7"/>
    <x v="1"/>
    <n v="310.85000000000002"/>
    <x v="131"/>
    <x v="131"/>
    <x v="2"/>
    <x v="0"/>
    <x v="0"/>
    <x v="131"/>
  </r>
  <r>
    <s v="O1143"/>
    <x v="0"/>
    <x v="0"/>
    <x v="2"/>
    <n v="461.85"/>
    <x v="132"/>
    <x v="132"/>
    <x v="0"/>
    <x v="1"/>
    <x v="0"/>
    <x v="132"/>
  </r>
  <r>
    <s v="O1144"/>
    <x v="3"/>
    <x v="3"/>
    <x v="1"/>
    <n v="203.85"/>
    <x v="133"/>
    <x v="133"/>
    <x v="7"/>
    <x v="3"/>
    <x v="0"/>
    <x v="133"/>
  </r>
  <r>
    <s v="O1145"/>
    <x v="2"/>
    <x v="2"/>
    <x v="0"/>
    <n v="320.85000000000002"/>
    <x v="134"/>
    <x v="134"/>
    <x v="6"/>
    <x v="0"/>
    <x v="0"/>
    <x v="134"/>
  </r>
  <r>
    <s v="O1146"/>
    <x v="9"/>
    <x v="9"/>
    <x v="2"/>
    <n v="205.85"/>
    <x v="135"/>
    <x v="135"/>
    <x v="1"/>
    <x v="2"/>
    <x v="0"/>
    <x v="135"/>
  </r>
  <r>
    <s v="O1147"/>
    <x v="5"/>
    <x v="5"/>
    <x v="3"/>
    <n v="297.85000000000002"/>
    <x v="136"/>
    <x v="136"/>
    <x v="0"/>
    <x v="1"/>
    <x v="0"/>
    <x v="136"/>
  </r>
  <r>
    <s v="O1148"/>
    <x v="8"/>
    <x v="8"/>
    <x v="1"/>
    <n v="446.85"/>
    <x v="137"/>
    <x v="137"/>
    <x v="2"/>
    <x v="3"/>
    <x v="0"/>
    <x v="137"/>
  </r>
  <r>
    <s v="O1149"/>
    <x v="1"/>
    <x v="1"/>
    <x v="0"/>
    <n v="215.85"/>
    <x v="138"/>
    <x v="138"/>
    <x v="7"/>
    <x v="0"/>
    <x v="0"/>
    <x v="138"/>
  </r>
  <r>
    <s v="O1150"/>
    <x v="4"/>
    <x v="4"/>
    <x v="2"/>
    <n v="506.85"/>
    <x v="139"/>
    <x v="139"/>
    <x v="1"/>
    <x v="1"/>
    <x v="0"/>
    <x v="139"/>
  </r>
  <r>
    <s v="O1151"/>
    <x v="6"/>
    <x v="6"/>
    <x v="1"/>
    <n v="182.85"/>
    <x v="140"/>
    <x v="140"/>
    <x v="3"/>
    <x v="3"/>
    <x v="0"/>
    <x v="140"/>
  </r>
  <r>
    <s v="O1152"/>
    <x v="7"/>
    <x v="7"/>
    <x v="0"/>
    <n v="307.85000000000002"/>
    <x v="111"/>
    <x v="141"/>
    <x v="2"/>
    <x v="0"/>
    <x v="0"/>
    <x v="141"/>
  </r>
  <r>
    <s v="O1153"/>
    <x v="0"/>
    <x v="0"/>
    <x v="3"/>
    <n v="462.85"/>
    <x v="82"/>
    <x v="142"/>
    <x v="0"/>
    <x v="1"/>
    <x v="0"/>
    <x v="142"/>
  </r>
  <r>
    <s v="O1154"/>
    <x v="3"/>
    <x v="3"/>
    <x v="2"/>
    <n v="201.85"/>
    <x v="141"/>
    <x v="143"/>
    <x v="3"/>
    <x v="3"/>
    <x v="0"/>
    <x v="143"/>
  </r>
  <r>
    <s v="O1155"/>
    <x v="2"/>
    <x v="2"/>
    <x v="1"/>
    <n v="320.85000000000002"/>
    <x v="94"/>
    <x v="144"/>
    <x v="4"/>
    <x v="0"/>
    <x v="0"/>
    <x v="144"/>
  </r>
  <r>
    <s v="O1156"/>
    <x v="9"/>
    <x v="9"/>
    <x v="3"/>
    <n v="209.85"/>
    <x v="95"/>
    <x v="145"/>
    <x v="7"/>
    <x v="2"/>
    <x v="0"/>
    <x v="145"/>
  </r>
  <r>
    <s v="O1157"/>
    <x v="5"/>
    <x v="5"/>
    <x v="0"/>
    <n v="298.85000000000002"/>
    <x v="96"/>
    <x v="146"/>
    <x v="6"/>
    <x v="1"/>
    <x v="0"/>
    <x v="146"/>
  </r>
  <r>
    <s v="O1158"/>
    <x v="8"/>
    <x v="8"/>
    <x v="2"/>
    <n v="448.85"/>
    <x v="97"/>
    <x v="147"/>
    <x v="0"/>
    <x v="3"/>
    <x v="0"/>
    <x v="147"/>
  </r>
  <r>
    <s v="O1159"/>
    <x v="1"/>
    <x v="1"/>
    <x v="1"/>
    <n v="217.85"/>
    <x v="98"/>
    <x v="148"/>
    <x v="1"/>
    <x v="0"/>
    <x v="0"/>
    <x v="148"/>
  </r>
  <r>
    <s v="O1160"/>
    <x v="4"/>
    <x v="4"/>
    <x v="0"/>
    <n v="506.85"/>
    <x v="99"/>
    <x v="149"/>
    <x v="0"/>
    <x v="1"/>
    <x v="0"/>
    <x v="149"/>
  </r>
  <r>
    <s v="O1161"/>
    <x v="6"/>
    <x v="6"/>
    <x v="3"/>
    <n v="182.85"/>
    <x v="100"/>
    <x v="150"/>
    <x v="2"/>
    <x v="3"/>
    <x v="0"/>
    <x v="150"/>
  </r>
  <r>
    <s v="O1162"/>
    <x v="7"/>
    <x v="7"/>
    <x v="2"/>
    <n v="309.85000000000002"/>
    <x v="101"/>
    <x v="151"/>
    <x v="1"/>
    <x v="0"/>
    <x v="0"/>
    <x v="151"/>
  </r>
  <r>
    <s v="O1163"/>
    <x v="0"/>
    <x v="0"/>
    <x v="1"/>
    <n v="463.85"/>
    <x v="102"/>
    <x v="152"/>
    <x v="0"/>
    <x v="1"/>
    <x v="0"/>
    <x v="152"/>
  </r>
  <r>
    <s v="O1164"/>
    <x v="3"/>
    <x v="11"/>
    <x v="0"/>
    <n v="248.85"/>
    <x v="103"/>
    <x v="153"/>
    <x v="7"/>
    <x v="2"/>
    <x v="0"/>
    <x v="153"/>
  </r>
  <r>
    <s v="O1165"/>
    <x v="2"/>
    <x v="10"/>
    <x v="3"/>
    <n v="521.85"/>
    <x v="104"/>
    <x v="154"/>
    <x v="6"/>
    <x v="3"/>
    <x v="0"/>
    <x v="154"/>
  </r>
  <r>
    <s v="O1166"/>
    <x v="9"/>
    <x v="9"/>
    <x v="2"/>
    <n v="207.85"/>
    <x v="105"/>
    <x v="155"/>
    <x v="1"/>
    <x v="2"/>
    <x v="0"/>
    <x v="155"/>
  </r>
  <r>
    <s v="O1167"/>
    <x v="5"/>
    <x v="5"/>
    <x v="0"/>
    <n v="299.85000000000002"/>
    <x v="106"/>
    <x v="156"/>
    <x v="0"/>
    <x v="1"/>
    <x v="0"/>
    <x v="156"/>
  </r>
  <r>
    <s v="O1168"/>
    <x v="8"/>
    <x v="8"/>
    <x v="1"/>
    <n v="445.85"/>
    <x v="107"/>
    <x v="157"/>
    <x v="2"/>
    <x v="3"/>
    <x v="0"/>
    <x v="157"/>
  </r>
  <r>
    <s v="O1169"/>
    <x v="1"/>
    <x v="1"/>
    <x v="3"/>
    <n v="216.85"/>
    <x v="108"/>
    <x v="158"/>
    <x v="7"/>
    <x v="0"/>
    <x v="2"/>
    <x v="158"/>
  </r>
  <r>
    <s v="O1170"/>
    <x v="4"/>
    <x v="4"/>
    <x v="2"/>
    <n v="504.85"/>
    <x v="109"/>
    <x v="159"/>
    <x v="3"/>
    <x v="1"/>
    <x v="0"/>
    <x v="159"/>
  </r>
  <r>
    <s v="O1171"/>
    <x v="6"/>
    <x v="6"/>
    <x v="1"/>
    <n v="184.85"/>
    <x v="110"/>
    <x v="160"/>
    <x v="4"/>
    <x v="3"/>
    <x v="0"/>
    <x v="160"/>
  </r>
  <r>
    <s v="O1172"/>
    <x v="7"/>
    <x v="7"/>
    <x v="0"/>
    <n v="307.85000000000002"/>
    <x v="111"/>
    <x v="161"/>
    <x v="1"/>
    <x v="0"/>
    <x v="0"/>
    <x v="161"/>
  </r>
  <r>
    <s v="O1173"/>
    <x v="0"/>
    <x v="0"/>
    <x v="2"/>
    <n v="460.85"/>
    <x v="112"/>
    <x v="162"/>
    <x v="0"/>
    <x v="1"/>
    <x v="1"/>
    <x v="162"/>
  </r>
  <r>
    <s v="O1174"/>
    <x v="3"/>
    <x v="3"/>
    <x v="3"/>
    <n v="202.85"/>
    <x v="113"/>
    <x v="163"/>
    <x v="3"/>
    <x v="3"/>
    <x v="0"/>
    <x v="163"/>
  </r>
  <r>
    <s v="O1175"/>
    <x v="2"/>
    <x v="2"/>
    <x v="1"/>
    <n v="319.85000000000002"/>
    <x v="114"/>
    <x v="164"/>
    <x v="4"/>
    <x v="0"/>
    <x v="0"/>
    <x v="164"/>
  </r>
  <r>
    <s v="O1176"/>
    <x v="9"/>
    <x v="9"/>
    <x v="0"/>
    <n v="209.85"/>
    <x v="115"/>
    <x v="165"/>
    <x v="7"/>
    <x v="2"/>
    <x v="0"/>
    <x v="165"/>
  </r>
  <r>
    <s v="O1177"/>
    <x v="5"/>
    <x v="5"/>
    <x v="2"/>
    <n v="296.85000000000002"/>
    <x v="116"/>
    <x v="166"/>
    <x v="6"/>
    <x v="1"/>
    <x v="0"/>
    <x v="166"/>
  </r>
  <r>
    <s v="O1178"/>
    <x v="8"/>
    <x v="8"/>
    <x v="3"/>
    <n v="446.85"/>
    <x v="117"/>
    <x v="167"/>
    <x v="0"/>
    <x v="3"/>
    <x v="0"/>
    <x v="167"/>
  </r>
  <r>
    <s v="O1179"/>
    <x v="1"/>
    <x v="1"/>
    <x v="1"/>
    <n v="215.85"/>
    <x v="118"/>
    <x v="168"/>
    <x v="5"/>
    <x v="0"/>
    <x v="0"/>
    <x v="168"/>
  </r>
  <r>
    <s v="O1180"/>
    <x v="4"/>
    <x v="4"/>
    <x v="0"/>
    <n v="505.85"/>
    <x v="119"/>
    <x v="169"/>
    <x v="1"/>
    <x v="1"/>
    <x v="0"/>
    <x v="169"/>
  </r>
  <r>
    <s v="O1181"/>
    <x v="6"/>
    <x v="6"/>
    <x v="2"/>
    <n v="182.85"/>
    <x v="120"/>
    <x v="170"/>
    <x v="3"/>
    <x v="3"/>
    <x v="0"/>
    <x v="170"/>
  </r>
  <r>
    <s v="O1182"/>
    <x v="7"/>
    <x v="7"/>
    <x v="3"/>
    <n v="308.85000000000002"/>
    <x v="121"/>
    <x v="171"/>
    <x v="2"/>
    <x v="0"/>
    <x v="0"/>
    <x v="171"/>
  </r>
  <r>
    <s v="O1183"/>
    <x v="0"/>
    <x v="0"/>
    <x v="0"/>
    <n v="462.85"/>
    <x v="122"/>
    <x v="172"/>
    <x v="0"/>
    <x v="1"/>
    <x v="2"/>
    <x v="172"/>
  </r>
  <r>
    <s v="O1184"/>
    <x v="3"/>
    <x v="11"/>
    <x v="1"/>
    <n v="247.85"/>
    <x v="123"/>
    <x v="173"/>
    <x v="7"/>
    <x v="2"/>
    <x v="0"/>
    <x v="173"/>
  </r>
  <r>
    <s v="O1185"/>
    <x v="2"/>
    <x v="10"/>
    <x v="2"/>
    <n v="523.85"/>
    <x v="124"/>
    <x v="174"/>
    <x v="6"/>
    <x v="3"/>
    <x v="0"/>
    <x v="174"/>
  </r>
  <r>
    <s v="O1186"/>
    <x v="9"/>
    <x v="9"/>
    <x v="0"/>
    <n v="206.85"/>
    <x v="125"/>
    <x v="175"/>
    <x v="1"/>
    <x v="0"/>
    <x v="0"/>
    <x v="175"/>
  </r>
  <r>
    <s v="O1187"/>
    <x v="5"/>
    <x v="5"/>
    <x v="1"/>
    <n v="298.85000000000002"/>
    <x v="126"/>
    <x v="176"/>
    <x v="0"/>
    <x v="1"/>
    <x v="0"/>
    <x v="176"/>
  </r>
  <r>
    <s v="O1188"/>
    <x v="8"/>
    <x v="8"/>
    <x v="3"/>
    <n v="445.85"/>
    <x v="127"/>
    <x v="177"/>
    <x v="2"/>
    <x v="3"/>
    <x v="0"/>
    <x v="177"/>
  </r>
  <r>
    <s v="O1189"/>
    <x v="1"/>
    <x v="1"/>
    <x v="2"/>
    <n v="218.85"/>
    <x v="128"/>
    <x v="178"/>
    <x v="5"/>
    <x v="0"/>
    <x v="0"/>
    <x v="178"/>
  </r>
  <r>
    <s v="O1190"/>
    <x v="4"/>
    <x v="4"/>
    <x v="1"/>
    <n v="507.85"/>
    <x v="129"/>
    <x v="179"/>
    <x v="1"/>
    <x v="1"/>
    <x v="0"/>
    <x v="179"/>
  </r>
  <r>
    <s v="O1191"/>
    <x v="6"/>
    <x v="6"/>
    <x v="3"/>
    <n v="183.85"/>
    <x v="130"/>
    <x v="180"/>
    <x v="3"/>
    <x v="3"/>
    <x v="0"/>
    <x v="180"/>
  </r>
  <r>
    <s v="O1192"/>
    <x v="7"/>
    <x v="7"/>
    <x v="1"/>
    <n v="310.85000000000002"/>
    <x v="131"/>
    <x v="181"/>
    <x v="2"/>
    <x v="0"/>
    <x v="0"/>
    <x v="181"/>
  </r>
  <r>
    <s v="O1193"/>
    <x v="0"/>
    <x v="0"/>
    <x v="2"/>
    <n v="461.85"/>
    <x v="132"/>
    <x v="182"/>
    <x v="0"/>
    <x v="1"/>
    <x v="0"/>
    <x v="182"/>
  </r>
  <r>
    <s v="O1194"/>
    <x v="3"/>
    <x v="3"/>
    <x v="1"/>
    <n v="203.85"/>
    <x v="133"/>
    <x v="183"/>
    <x v="7"/>
    <x v="3"/>
    <x v="0"/>
    <x v="183"/>
  </r>
  <r>
    <s v="O1195"/>
    <x v="2"/>
    <x v="2"/>
    <x v="0"/>
    <n v="320.85000000000002"/>
    <x v="134"/>
    <x v="184"/>
    <x v="6"/>
    <x v="0"/>
    <x v="0"/>
    <x v="184"/>
  </r>
  <r>
    <s v="O1196"/>
    <x v="9"/>
    <x v="9"/>
    <x v="2"/>
    <n v="205.85"/>
    <x v="135"/>
    <x v="185"/>
    <x v="1"/>
    <x v="2"/>
    <x v="0"/>
    <x v="185"/>
  </r>
  <r>
    <s v="O1197"/>
    <x v="5"/>
    <x v="5"/>
    <x v="3"/>
    <n v="297.85000000000002"/>
    <x v="136"/>
    <x v="186"/>
    <x v="0"/>
    <x v="1"/>
    <x v="0"/>
    <x v="186"/>
  </r>
  <r>
    <s v="O1198"/>
    <x v="8"/>
    <x v="8"/>
    <x v="1"/>
    <n v="446.85"/>
    <x v="137"/>
    <x v="187"/>
    <x v="2"/>
    <x v="3"/>
    <x v="0"/>
    <x v="187"/>
  </r>
  <r>
    <s v="O1199"/>
    <x v="1"/>
    <x v="1"/>
    <x v="0"/>
    <n v="215.85"/>
    <x v="138"/>
    <x v="188"/>
    <x v="7"/>
    <x v="0"/>
    <x v="0"/>
    <x v="188"/>
  </r>
  <r>
    <s v="O1200"/>
    <x v="4"/>
    <x v="4"/>
    <x v="2"/>
    <n v="506.85"/>
    <x v="139"/>
    <x v="189"/>
    <x v="1"/>
    <x v="1"/>
    <x v="0"/>
    <x v="189"/>
  </r>
  <r>
    <s v="O1201"/>
    <x v="6"/>
    <x v="6"/>
    <x v="0"/>
    <n v="183.85"/>
    <x v="142"/>
    <x v="190"/>
    <x v="2"/>
    <x v="0"/>
    <x v="0"/>
    <x v="190"/>
  </r>
  <r>
    <s v="O1202"/>
    <x v="7"/>
    <x v="7"/>
    <x v="1"/>
    <n v="308.85000000000002"/>
    <x v="143"/>
    <x v="191"/>
    <x v="1"/>
    <x v="1"/>
    <x v="2"/>
    <x v="191"/>
  </r>
  <r>
    <s v="O1203"/>
    <x v="0"/>
    <x v="0"/>
    <x v="3"/>
    <n v="462.35"/>
    <x v="144"/>
    <x v="192"/>
    <x v="0"/>
    <x v="3"/>
    <x v="0"/>
    <x v="192"/>
  </r>
  <r>
    <s v="O1204"/>
    <x v="3"/>
    <x v="3"/>
    <x v="2"/>
    <n v="200.85"/>
    <x v="93"/>
    <x v="193"/>
    <x v="3"/>
    <x v="0"/>
    <x v="0"/>
    <x v="193"/>
  </r>
  <r>
    <s v="O1205"/>
    <x v="2"/>
    <x v="2"/>
    <x v="1"/>
    <n v="320.35000000000002"/>
    <x v="145"/>
    <x v="194"/>
    <x v="4"/>
    <x v="1"/>
    <x v="0"/>
    <x v="194"/>
  </r>
  <r>
    <s v="O1206"/>
    <x v="9"/>
    <x v="9"/>
    <x v="3"/>
    <n v="208.35"/>
    <x v="146"/>
    <x v="195"/>
    <x v="7"/>
    <x v="3"/>
    <x v="2"/>
    <x v="195"/>
  </r>
  <r>
    <s v="O1207"/>
    <x v="5"/>
    <x v="5"/>
    <x v="0"/>
    <n v="299.35000000000002"/>
    <x v="147"/>
    <x v="196"/>
    <x v="6"/>
    <x v="0"/>
    <x v="0"/>
    <x v="196"/>
  </r>
  <r>
    <s v="O1208"/>
    <x v="8"/>
    <x v="8"/>
    <x v="2"/>
    <n v="447.35"/>
    <x v="148"/>
    <x v="197"/>
    <x v="0"/>
    <x v="1"/>
    <x v="1"/>
    <x v="197"/>
  </r>
  <r>
    <s v="O1209"/>
    <x v="1"/>
    <x v="1"/>
    <x v="1"/>
    <n v="217.35"/>
    <x v="149"/>
    <x v="198"/>
    <x v="5"/>
    <x v="3"/>
    <x v="0"/>
    <x v="198"/>
  </r>
  <r>
    <s v="O1210"/>
    <x v="4"/>
    <x v="4"/>
    <x v="0"/>
    <n v="505.35"/>
    <x v="150"/>
    <x v="199"/>
    <x v="1"/>
    <x v="0"/>
    <x v="0"/>
    <x v="199"/>
  </r>
  <r>
    <s v="O1211"/>
    <x v="6"/>
    <x v="6"/>
    <x v="3"/>
    <n v="182.35"/>
    <x v="151"/>
    <x v="200"/>
    <x v="3"/>
    <x v="1"/>
    <x v="0"/>
    <x v="200"/>
  </r>
  <r>
    <s v="O1212"/>
    <x v="7"/>
    <x v="7"/>
    <x v="2"/>
    <n v="309.35000000000002"/>
    <x v="152"/>
    <x v="201"/>
    <x v="2"/>
    <x v="2"/>
    <x v="0"/>
    <x v="201"/>
  </r>
  <r>
    <s v="O1213"/>
    <x v="0"/>
    <x v="0"/>
    <x v="1"/>
    <n v="463.35"/>
    <x v="153"/>
    <x v="202"/>
    <x v="0"/>
    <x v="3"/>
    <x v="0"/>
    <x v="202"/>
  </r>
  <r>
    <s v="O1214"/>
    <x v="3"/>
    <x v="11"/>
    <x v="0"/>
    <n v="248.35"/>
    <x v="154"/>
    <x v="203"/>
    <x v="7"/>
    <x v="1"/>
    <x v="1"/>
    <x v="203"/>
  </r>
  <r>
    <s v="O1215"/>
    <x v="2"/>
    <x v="10"/>
    <x v="3"/>
    <n v="521.35"/>
    <x v="155"/>
    <x v="204"/>
    <x v="6"/>
    <x v="0"/>
    <x v="0"/>
    <x v="204"/>
  </r>
  <r>
    <s v="O1216"/>
    <x v="9"/>
    <x v="9"/>
    <x v="2"/>
    <n v="207.35"/>
    <x v="156"/>
    <x v="205"/>
    <x v="1"/>
    <x v="2"/>
    <x v="0"/>
    <x v="205"/>
  </r>
  <r>
    <s v="O1217"/>
    <x v="5"/>
    <x v="5"/>
    <x v="0"/>
    <n v="299.35000000000002"/>
    <x v="147"/>
    <x v="206"/>
    <x v="0"/>
    <x v="1"/>
    <x v="0"/>
    <x v="206"/>
  </r>
  <r>
    <s v="O1218"/>
    <x v="8"/>
    <x v="8"/>
    <x v="1"/>
    <n v="445.35"/>
    <x v="157"/>
    <x v="207"/>
    <x v="2"/>
    <x v="3"/>
    <x v="0"/>
    <x v="207"/>
  </r>
  <r>
    <s v="O1219"/>
    <x v="1"/>
    <x v="1"/>
    <x v="3"/>
    <n v="216.35"/>
    <x v="158"/>
    <x v="208"/>
    <x v="7"/>
    <x v="0"/>
    <x v="2"/>
    <x v="208"/>
  </r>
  <r>
    <s v="O1220"/>
    <x v="4"/>
    <x v="4"/>
    <x v="2"/>
    <n v="504.35"/>
    <x v="159"/>
    <x v="209"/>
    <x v="3"/>
    <x v="1"/>
    <x v="0"/>
    <x v="209"/>
  </r>
  <r>
    <s v="O1221"/>
    <x v="6"/>
    <x v="6"/>
    <x v="1"/>
    <n v="184.35"/>
    <x v="80"/>
    <x v="210"/>
    <x v="4"/>
    <x v="3"/>
    <x v="0"/>
    <x v="210"/>
  </r>
  <r>
    <s v="O1222"/>
    <x v="7"/>
    <x v="7"/>
    <x v="0"/>
    <n v="307.35000000000002"/>
    <x v="160"/>
    <x v="211"/>
    <x v="1"/>
    <x v="0"/>
    <x v="0"/>
    <x v="211"/>
  </r>
  <r>
    <s v="O1223"/>
    <x v="0"/>
    <x v="0"/>
    <x v="2"/>
    <n v="460.35"/>
    <x v="161"/>
    <x v="212"/>
    <x v="0"/>
    <x v="1"/>
    <x v="1"/>
    <x v="212"/>
  </r>
  <r>
    <s v="O1224"/>
    <x v="3"/>
    <x v="3"/>
    <x v="3"/>
    <n v="202.35"/>
    <x v="162"/>
    <x v="213"/>
    <x v="3"/>
    <x v="3"/>
    <x v="0"/>
    <x v="213"/>
  </r>
  <r>
    <s v="O1225"/>
    <x v="2"/>
    <x v="2"/>
    <x v="1"/>
    <n v="319.35000000000002"/>
    <x v="163"/>
    <x v="214"/>
    <x v="4"/>
    <x v="0"/>
    <x v="0"/>
    <x v="214"/>
  </r>
  <r>
    <s v="O1226"/>
    <x v="9"/>
    <x v="9"/>
    <x v="0"/>
    <n v="209.35"/>
    <x v="164"/>
    <x v="215"/>
    <x v="7"/>
    <x v="2"/>
    <x v="0"/>
    <x v="215"/>
  </r>
  <r>
    <s v="O1227"/>
    <x v="5"/>
    <x v="5"/>
    <x v="2"/>
    <n v="296.35000000000002"/>
    <x v="165"/>
    <x v="216"/>
    <x v="6"/>
    <x v="1"/>
    <x v="0"/>
    <x v="216"/>
  </r>
  <r>
    <s v="O1228"/>
    <x v="8"/>
    <x v="8"/>
    <x v="3"/>
    <n v="446.35"/>
    <x v="166"/>
    <x v="217"/>
    <x v="0"/>
    <x v="3"/>
    <x v="0"/>
    <x v="217"/>
  </r>
  <r>
    <s v="O1229"/>
    <x v="1"/>
    <x v="1"/>
    <x v="1"/>
    <n v="215.35"/>
    <x v="167"/>
    <x v="218"/>
    <x v="5"/>
    <x v="0"/>
    <x v="0"/>
    <x v="218"/>
  </r>
  <r>
    <s v="O1230"/>
    <x v="4"/>
    <x v="4"/>
    <x v="0"/>
    <n v="505.35"/>
    <x v="150"/>
    <x v="219"/>
    <x v="1"/>
    <x v="1"/>
    <x v="0"/>
    <x v="219"/>
  </r>
  <r>
    <s v="O1231"/>
    <x v="6"/>
    <x v="6"/>
    <x v="2"/>
    <n v="182.35"/>
    <x v="168"/>
    <x v="220"/>
    <x v="3"/>
    <x v="3"/>
    <x v="0"/>
    <x v="220"/>
  </r>
  <r>
    <s v="O1232"/>
    <x v="7"/>
    <x v="7"/>
    <x v="3"/>
    <n v="308.35000000000002"/>
    <x v="169"/>
    <x v="221"/>
    <x v="2"/>
    <x v="0"/>
    <x v="0"/>
    <x v="221"/>
  </r>
  <r>
    <s v="O1233"/>
    <x v="0"/>
    <x v="0"/>
    <x v="0"/>
    <n v="462.35"/>
    <x v="170"/>
    <x v="222"/>
    <x v="0"/>
    <x v="1"/>
    <x v="2"/>
    <x v="222"/>
  </r>
  <r>
    <s v="O1234"/>
    <x v="3"/>
    <x v="11"/>
    <x v="1"/>
    <n v="247.35"/>
    <x v="171"/>
    <x v="223"/>
    <x v="7"/>
    <x v="2"/>
    <x v="0"/>
    <x v="223"/>
  </r>
  <r>
    <s v="O1235"/>
    <x v="2"/>
    <x v="10"/>
    <x v="2"/>
    <n v="523.35"/>
    <x v="172"/>
    <x v="224"/>
    <x v="6"/>
    <x v="3"/>
    <x v="0"/>
    <x v="224"/>
  </r>
  <r>
    <s v="O1236"/>
    <x v="9"/>
    <x v="9"/>
    <x v="0"/>
    <n v="206.35"/>
    <x v="173"/>
    <x v="225"/>
    <x v="1"/>
    <x v="0"/>
    <x v="0"/>
    <x v="225"/>
  </r>
  <r>
    <s v="O1237"/>
    <x v="5"/>
    <x v="5"/>
    <x v="1"/>
    <n v="298.35000000000002"/>
    <x v="174"/>
    <x v="226"/>
    <x v="0"/>
    <x v="1"/>
    <x v="0"/>
    <x v="226"/>
  </r>
  <r>
    <s v="O1238"/>
    <x v="8"/>
    <x v="8"/>
    <x v="3"/>
    <n v="445.35"/>
    <x v="175"/>
    <x v="227"/>
    <x v="2"/>
    <x v="3"/>
    <x v="0"/>
    <x v="227"/>
  </r>
  <r>
    <s v="O1239"/>
    <x v="1"/>
    <x v="1"/>
    <x v="2"/>
    <n v="218.35"/>
    <x v="176"/>
    <x v="228"/>
    <x v="5"/>
    <x v="0"/>
    <x v="0"/>
    <x v="228"/>
  </r>
  <r>
    <s v="O1240"/>
    <x v="4"/>
    <x v="4"/>
    <x v="1"/>
    <n v="507.35"/>
    <x v="177"/>
    <x v="229"/>
    <x v="1"/>
    <x v="1"/>
    <x v="0"/>
    <x v="229"/>
  </r>
  <r>
    <s v="O1241"/>
    <x v="6"/>
    <x v="6"/>
    <x v="3"/>
    <n v="183.35"/>
    <x v="178"/>
    <x v="230"/>
    <x v="3"/>
    <x v="3"/>
    <x v="0"/>
    <x v="230"/>
  </r>
  <r>
    <s v="O1242"/>
    <x v="7"/>
    <x v="7"/>
    <x v="1"/>
    <n v="310.35000000000002"/>
    <x v="179"/>
    <x v="231"/>
    <x v="2"/>
    <x v="0"/>
    <x v="0"/>
    <x v="231"/>
  </r>
  <r>
    <s v="O1243"/>
    <x v="0"/>
    <x v="0"/>
    <x v="2"/>
    <n v="461.35"/>
    <x v="180"/>
    <x v="232"/>
    <x v="0"/>
    <x v="1"/>
    <x v="0"/>
    <x v="232"/>
  </r>
  <r>
    <s v="O1244"/>
    <x v="3"/>
    <x v="3"/>
    <x v="1"/>
    <n v="203.35"/>
    <x v="181"/>
    <x v="233"/>
    <x v="7"/>
    <x v="3"/>
    <x v="0"/>
    <x v="233"/>
  </r>
  <r>
    <s v="O1245"/>
    <x v="2"/>
    <x v="2"/>
    <x v="0"/>
    <n v="320.35000000000002"/>
    <x v="182"/>
    <x v="234"/>
    <x v="6"/>
    <x v="0"/>
    <x v="0"/>
    <x v="234"/>
  </r>
  <r>
    <s v="O1246"/>
    <x v="9"/>
    <x v="9"/>
    <x v="2"/>
    <n v="205.35"/>
    <x v="183"/>
    <x v="235"/>
    <x v="1"/>
    <x v="2"/>
    <x v="0"/>
    <x v="235"/>
  </r>
  <r>
    <s v="O1247"/>
    <x v="5"/>
    <x v="5"/>
    <x v="3"/>
    <n v="297.35000000000002"/>
    <x v="184"/>
    <x v="236"/>
    <x v="0"/>
    <x v="1"/>
    <x v="0"/>
    <x v="236"/>
  </r>
  <r>
    <s v="O1248"/>
    <x v="8"/>
    <x v="8"/>
    <x v="1"/>
    <n v="446.35"/>
    <x v="185"/>
    <x v="237"/>
    <x v="2"/>
    <x v="3"/>
    <x v="0"/>
    <x v="237"/>
  </r>
  <r>
    <s v="O1249"/>
    <x v="1"/>
    <x v="1"/>
    <x v="0"/>
    <n v="215.35"/>
    <x v="186"/>
    <x v="238"/>
    <x v="7"/>
    <x v="0"/>
    <x v="0"/>
    <x v="238"/>
  </r>
  <r>
    <s v="O1250"/>
    <x v="4"/>
    <x v="4"/>
    <x v="2"/>
    <n v="506.35"/>
    <x v="187"/>
    <x v="239"/>
    <x v="1"/>
    <x v="1"/>
    <x v="0"/>
    <x v="239"/>
  </r>
  <r>
    <s v="O1251"/>
    <x v="6"/>
    <x v="6"/>
    <x v="1"/>
    <n v="182.35"/>
    <x v="188"/>
    <x v="240"/>
    <x v="3"/>
    <x v="3"/>
    <x v="0"/>
    <x v="240"/>
  </r>
  <r>
    <s v="O1252"/>
    <x v="7"/>
    <x v="7"/>
    <x v="0"/>
    <n v="307.35000000000002"/>
    <x v="160"/>
    <x v="241"/>
    <x v="2"/>
    <x v="0"/>
    <x v="0"/>
    <x v="241"/>
  </r>
  <r>
    <s v="O1253"/>
    <x v="0"/>
    <x v="0"/>
    <x v="3"/>
    <n v="462.35"/>
    <x v="144"/>
    <x v="242"/>
    <x v="0"/>
    <x v="1"/>
    <x v="0"/>
    <x v="242"/>
  </r>
  <r>
    <s v="O1254"/>
    <x v="3"/>
    <x v="3"/>
    <x v="2"/>
    <n v="200.35"/>
    <x v="189"/>
    <x v="243"/>
    <x v="3"/>
    <x v="3"/>
    <x v="0"/>
    <x v="243"/>
  </r>
  <r>
    <s v="O1255"/>
    <x v="2"/>
    <x v="2"/>
    <x v="1"/>
    <n v="320.35000000000002"/>
    <x v="145"/>
    <x v="244"/>
    <x v="4"/>
    <x v="0"/>
    <x v="0"/>
    <x v="244"/>
  </r>
  <r>
    <s v="O1256"/>
    <x v="9"/>
    <x v="9"/>
    <x v="3"/>
    <n v="208.35"/>
    <x v="146"/>
    <x v="245"/>
    <x v="7"/>
    <x v="2"/>
    <x v="0"/>
    <x v="245"/>
  </r>
  <r>
    <s v="O1257"/>
    <x v="5"/>
    <x v="5"/>
    <x v="0"/>
    <n v="299.35000000000002"/>
    <x v="147"/>
    <x v="246"/>
    <x v="6"/>
    <x v="1"/>
    <x v="0"/>
    <x v="246"/>
  </r>
  <r>
    <s v="O1258"/>
    <x v="8"/>
    <x v="8"/>
    <x v="2"/>
    <n v="447.35"/>
    <x v="148"/>
    <x v="247"/>
    <x v="0"/>
    <x v="3"/>
    <x v="0"/>
    <x v="247"/>
  </r>
  <r>
    <s v="O1259"/>
    <x v="1"/>
    <x v="1"/>
    <x v="1"/>
    <n v="217.35"/>
    <x v="149"/>
    <x v="248"/>
    <x v="5"/>
    <x v="3"/>
    <x v="0"/>
    <x v="248"/>
  </r>
  <r>
    <s v="O1260"/>
    <x v="4"/>
    <x v="4"/>
    <x v="0"/>
    <n v="505.35"/>
    <x v="150"/>
    <x v="249"/>
    <x v="1"/>
    <x v="0"/>
    <x v="0"/>
    <x v="249"/>
  </r>
  <r>
    <s v="O1261"/>
    <x v="6"/>
    <x v="6"/>
    <x v="3"/>
    <n v="182.35"/>
    <x v="151"/>
    <x v="250"/>
    <x v="3"/>
    <x v="1"/>
    <x v="0"/>
    <x v="250"/>
  </r>
  <r>
    <s v="O1262"/>
    <x v="7"/>
    <x v="7"/>
    <x v="2"/>
    <n v="309.35000000000002"/>
    <x v="152"/>
    <x v="251"/>
    <x v="2"/>
    <x v="2"/>
    <x v="0"/>
    <x v="251"/>
  </r>
  <r>
    <s v="O1263"/>
    <x v="0"/>
    <x v="0"/>
    <x v="1"/>
    <n v="463.35"/>
    <x v="153"/>
    <x v="252"/>
    <x v="0"/>
    <x v="3"/>
    <x v="0"/>
    <x v="252"/>
  </r>
  <r>
    <s v="O1264"/>
    <x v="3"/>
    <x v="11"/>
    <x v="0"/>
    <n v="248.35"/>
    <x v="154"/>
    <x v="253"/>
    <x v="7"/>
    <x v="1"/>
    <x v="1"/>
    <x v="253"/>
  </r>
  <r>
    <s v="O1265"/>
    <x v="2"/>
    <x v="10"/>
    <x v="3"/>
    <n v="521.35"/>
    <x v="155"/>
    <x v="254"/>
    <x v="6"/>
    <x v="0"/>
    <x v="0"/>
    <x v="254"/>
  </r>
  <r>
    <s v="O1266"/>
    <x v="9"/>
    <x v="9"/>
    <x v="2"/>
    <n v="207.35"/>
    <x v="156"/>
    <x v="255"/>
    <x v="1"/>
    <x v="2"/>
    <x v="0"/>
    <x v="255"/>
  </r>
  <r>
    <s v="O1267"/>
    <x v="5"/>
    <x v="5"/>
    <x v="0"/>
    <n v="299.35000000000002"/>
    <x v="147"/>
    <x v="256"/>
    <x v="0"/>
    <x v="1"/>
    <x v="0"/>
    <x v="256"/>
  </r>
  <r>
    <s v="O1268"/>
    <x v="8"/>
    <x v="8"/>
    <x v="1"/>
    <n v="445.35"/>
    <x v="157"/>
    <x v="257"/>
    <x v="2"/>
    <x v="3"/>
    <x v="0"/>
    <x v="257"/>
  </r>
  <r>
    <s v="O1269"/>
    <x v="1"/>
    <x v="1"/>
    <x v="3"/>
    <n v="216.35"/>
    <x v="158"/>
    <x v="258"/>
    <x v="7"/>
    <x v="0"/>
    <x v="2"/>
    <x v="258"/>
  </r>
  <r>
    <s v="O1270"/>
    <x v="4"/>
    <x v="4"/>
    <x v="2"/>
    <n v="504.35"/>
    <x v="159"/>
    <x v="259"/>
    <x v="3"/>
    <x v="1"/>
    <x v="0"/>
    <x v="259"/>
  </r>
  <r>
    <s v="O1301"/>
    <x v="6"/>
    <x v="6"/>
    <x v="0"/>
    <n v="183.45"/>
    <x v="90"/>
    <x v="260"/>
    <x v="2"/>
    <x v="0"/>
    <x v="0"/>
    <x v="260"/>
  </r>
  <r>
    <s v="O1302"/>
    <x v="7"/>
    <x v="7"/>
    <x v="1"/>
    <n v="309.45"/>
    <x v="190"/>
    <x v="261"/>
    <x v="1"/>
    <x v="1"/>
    <x v="2"/>
    <x v="261"/>
  </r>
  <r>
    <s v="O1303"/>
    <x v="0"/>
    <x v="0"/>
    <x v="3"/>
    <n v="462.45"/>
    <x v="191"/>
    <x v="262"/>
    <x v="0"/>
    <x v="3"/>
    <x v="0"/>
    <x v="262"/>
  </r>
  <r>
    <s v="O1304"/>
    <x v="3"/>
    <x v="3"/>
    <x v="2"/>
    <n v="200.45"/>
    <x v="192"/>
    <x v="263"/>
    <x v="3"/>
    <x v="0"/>
    <x v="0"/>
    <x v="263"/>
  </r>
  <r>
    <s v="O1305"/>
    <x v="2"/>
    <x v="2"/>
    <x v="1"/>
    <n v="320.45"/>
    <x v="193"/>
    <x v="264"/>
    <x v="4"/>
    <x v="1"/>
    <x v="0"/>
    <x v="264"/>
  </r>
  <r>
    <s v="O1306"/>
    <x v="9"/>
    <x v="9"/>
    <x v="3"/>
    <n v="208.45"/>
    <x v="194"/>
    <x v="265"/>
    <x v="7"/>
    <x v="3"/>
    <x v="2"/>
    <x v="265"/>
  </r>
  <r>
    <s v="O1307"/>
    <x v="5"/>
    <x v="5"/>
    <x v="0"/>
    <n v="299.45"/>
    <x v="195"/>
    <x v="266"/>
    <x v="6"/>
    <x v="0"/>
    <x v="0"/>
    <x v="266"/>
  </r>
  <r>
    <s v="O1308"/>
    <x v="8"/>
    <x v="8"/>
    <x v="2"/>
    <n v="447.45"/>
    <x v="196"/>
    <x v="267"/>
    <x v="0"/>
    <x v="1"/>
    <x v="1"/>
    <x v="267"/>
  </r>
  <r>
    <s v="O1309"/>
    <x v="1"/>
    <x v="1"/>
    <x v="1"/>
    <n v="217.45"/>
    <x v="197"/>
    <x v="268"/>
    <x v="5"/>
    <x v="3"/>
    <x v="0"/>
    <x v="268"/>
  </r>
  <r>
    <s v="O1310"/>
    <x v="4"/>
    <x v="4"/>
    <x v="0"/>
    <n v="505.45"/>
    <x v="198"/>
    <x v="269"/>
    <x v="1"/>
    <x v="0"/>
    <x v="0"/>
    <x v="269"/>
  </r>
  <r>
    <s v="O1311"/>
    <x v="6"/>
    <x v="6"/>
    <x v="3"/>
    <n v="182.45"/>
    <x v="199"/>
    <x v="270"/>
    <x v="3"/>
    <x v="1"/>
    <x v="0"/>
    <x v="270"/>
  </r>
  <r>
    <s v="O1312"/>
    <x v="7"/>
    <x v="7"/>
    <x v="2"/>
    <n v="309.45"/>
    <x v="200"/>
    <x v="271"/>
    <x v="2"/>
    <x v="2"/>
    <x v="0"/>
    <x v="271"/>
  </r>
  <r>
    <s v="O1313"/>
    <x v="0"/>
    <x v="0"/>
    <x v="1"/>
    <n v="463.45"/>
    <x v="201"/>
    <x v="272"/>
    <x v="0"/>
    <x v="3"/>
    <x v="0"/>
    <x v="272"/>
  </r>
  <r>
    <s v="O1314"/>
    <x v="3"/>
    <x v="11"/>
    <x v="0"/>
    <n v="248.45"/>
    <x v="202"/>
    <x v="273"/>
    <x v="7"/>
    <x v="1"/>
    <x v="1"/>
    <x v="273"/>
  </r>
  <r>
    <s v="O1315"/>
    <x v="2"/>
    <x v="10"/>
    <x v="3"/>
    <n v="521.45000000000005"/>
    <x v="203"/>
    <x v="274"/>
    <x v="6"/>
    <x v="0"/>
    <x v="0"/>
    <x v="274"/>
  </r>
  <r>
    <s v="O1316"/>
    <x v="9"/>
    <x v="9"/>
    <x v="2"/>
    <n v="207.45"/>
    <x v="204"/>
    <x v="275"/>
    <x v="1"/>
    <x v="2"/>
    <x v="0"/>
    <x v="275"/>
  </r>
  <r>
    <s v="O1317"/>
    <x v="5"/>
    <x v="5"/>
    <x v="0"/>
    <n v="299.45"/>
    <x v="195"/>
    <x v="276"/>
    <x v="0"/>
    <x v="1"/>
    <x v="0"/>
    <x v="276"/>
  </r>
  <r>
    <s v="O1318"/>
    <x v="8"/>
    <x v="8"/>
    <x v="1"/>
    <n v="445.45"/>
    <x v="205"/>
    <x v="277"/>
    <x v="2"/>
    <x v="3"/>
    <x v="0"/>
    <x v="277"/>
  </r>
  <r>
    <s v="O1319"/>
    <x v="1"/>
    <x v="1"/>
    <x v="3"/>
    <n v="216.45"/>
    <x v="206"/>
    <x v="278"/>
    <x v="7"/>
    <x v="0"/>
    <x v="2"/>
    <x v="278"/>
  </r>
  <r>
    <s v="O1320"/>
    <x v="4"/>
    <x v="4"/>
    <x v="2"/>
    <n v="504.45"/>
    <x v="207"/>
    <x v="279"/>
    <x v="3"/>
    <x v="1"/>
    <x v="0"/>
    <x v="279"/>
  </r>
  <r>
    <s v="O1401"/>
    <x v="0"/>
    <x v="0"/>
    <x v="3"/>
    <n v="460.45"/>
    <x v="208"/>
    <x v="280"/>
    <x v="0"/>
    <x v="0"/>
    <x v="0"/>
    <x v="280"/>
  </r>
  <r>
    <s v="O1402"/>
    <x v="3"/>
    <x v="3"/>
    <x v="0"/>
    <n v="202.45"/>
    <x v="209"/>
    <x v="281"/>
    <x v="3"/>
    <x v="1"/>
    <x v="2"/>
    <x v="281"/>
  </r>
  <r>
    <s v="O1403"/>
    <x v="2"/>
    <x v="2"/>
    <x v="2"/>
    <n v="322.45"/>
    <x v="210"/>
    <x v="282"/>
    <x v="4"/>
    <x v="3"/>
    <x v="0"/>
    <x v="282"/>
  </r>
  <r>
    <s v="O1404"/>
    <x v="9"/>
    <x v="9"/>
    <x v="1"/>
    <n v="209.45"/>
    <x v="211"/>
    <x v="283"/>
    <x v="7"/>
    <x v="2"/>
    <x v="0"/>
    <x v="283"/>
  </r>
  <r>
    <s v="O1405"/>
    <x v="5"/>
    <x v="5"/>
    <x v="2"/>
    <n v="297.45"/>
    <x v="212"/>
    <x v="284"/>
    <x v="6"/>
    <x v="0"/>
    <x v="1"/>
    <x v="284"/>
  </r>
  <r>
    <s v="O1406"/>
    <x v="8"/>
    <x v="8"/>
    <x v="0"/>
    <n v="446.45"/>
    <x v="213"/>
    <x v="285"/>
    <x v="0"/>
    <x v="1"/>
    <x v="0"/>
    <x v="285"/>
  </r>
  <r>
    <s v="O1407"/>
    <x v="1"/>
    <x v="1"/>
    <x v="3"/>
    <n v="215.45"/>
    <x v="214"/>
    <x v="286"/>
    <x v="5"/>
    <x v="3"/>
    <x v="0"/>
    <x v="286"/>
  </r>
  <r>
    <s v="O1408"/>
    <x v="4"/>
    <x v="4"/>
    <x v="1"/>
    <n v="507.45"/>
    <x v="215"/>
    <x v="287"/>
    <x v="1"/>
    <x v="0"/>
    <x v="0"/>
    <x v="287"/>
  </r>
  <r>
    <s v="O1409"/>
    <x v="6"/>
    <x v="6"/>
    <x v="2"/>
    <n v="185.45"/>
    <x v="216"/>
    <x v="288"/>
    <x v="0"/>
    <x v="1"/>
    <x v="0"/>
    <x v="288"/>
  </r>
  <r>
    <s v="O1410"/>
    <x v="7"/>
    <x v="7"/>
    <x v="0"/>
    <n v="308.45"/>
    <x v="217"/>
    <x v="289"/>
    <x v="2"/>
    <x v="2"/>
    <x v="2"/>
    <x v="289"/>
  </r>
  <r>
    <s v="O1411"/>
    <x v="0"/>
    <x v="0"/>
    <x v="2"/>
    <n v="461.45"/>
    <x v="218"/>
    <x v="290"/>
    <x v="0"/>
    <x v="3"/>
    <x v="0"/>
    <x v="290"/>
  </r>
  <r>
    <s v="O1412"/>
    <x v="3"/>
    <x v="11"/>
    <x v="1"/>
    <n v="249.45"/>
    <x v="219"/>
    <x v="291"/>
    <x v="7"/>
    <x v="1"/>
    <x v="1"/>
    <x v="291"/>
  </r>
  <r>
    <s v="O1413"/>
    <x v="2"/>
    <x v="10"/>
    <x v="3"/>
    <n v="523.45000000000005"/>
    <x v="220"/>
    <x v="292"/>
    <x v="6"/>
    <x v="0"/>
    <x v="0"/>
    <x v="292"/>
  </r>
  <r>
    <s v="O1414"/>
    <x v="9"/>
    <x v="9"/>
    <x v="0"/>
    <n v="206.45"/>
    <x v="75"/>
    <x v="293"/>
    <x v="1"/>
    <x v="2"/>
    <x v="0"/>
    <x v="293"/>
  </r>
  <r>
    <s v="O1415"/>
    <x v="5"/>
    <x v="5"/>
    <x v="1"/>
    <n v="298.45"/>
    <x v="221"/>
    <x v="294"/>
    <x v="0"/>
    <x v="1"/>
    <x v="0"/>
    <x v="294"/>
  </r>
  <r>
    <s v="O1416"/>
    <x v="8"/>
    <x v="8"/>
    <x v="2"/>
    <n v="447.45"/>
    <x v="196"/>
    <x v="295"/>
    <x v="2"/>
    <x v="3"/>
    <x v="0"/>
    <x v="295"/>
  </r>
  <r>
    <s v="O1417"/>
    <x v="1"/>
    <x v="1"/>
    <x v="0"/>
    <n v="217.45"/>
    <x v="222"/>
    <x v="296"/>
    <x v="7"/>
    <x v="0"/>
    <x v="2"/>
    <x v="296"/>
  </r>
  <r>
    <s v="O1418"/>
    <x v="4"/>
    <x v="4"/>
    <x v="3"/>
    <n v="505.45"/>
    <x v="223"/>
    <x v="297"/>
    <x v="3"/>
    <x v="1"/>
    <x v="0"/>
    <x v="297"/>
  </r>
  <r>
    <s v="O1419"/>
    <x v="6"/>
    <x v="6"/>
    <x v="1"/>
    <n v="184.45"/>
    <x v="224"/>
    <x v="298"/>
    <x v="0"/>
    <x v="0"/>
    <x v="0"/>
    <x v="298"/>
  </r>
  <r>
    <s v="O1420"/>
    <x v="7"/>
    <x v="7"/>
    <x v="2"/>
    <n v="310.45"/>
    <x v="225"/>
    <x v="299"/>
    <x v="1"/>
    <x v="1"/>
    <x v="2"/>
    <x v="299"/>
  </r>
  <r>
    <s v="O1421"/>
    <x v="0"/>
    <x v="0"/>
    <x v="0"/>
    <n v="460.45"/>
    <x v="226"/>
    <x v="300"/>
    <x v="0"/>
    <x v="3"/>
    <x v="0"/>
    <x v="300"/>
  </r>
  <r>
    <s v="O1422"/>
    <x v="3"/>
    <x v="3"/>
    <x v="3"/>
    <n v="203.45"/>
    <x v="227"/>
    <x v="301"/>
    <x v="3"/>
    <x v="0"/>
    <x v="0"/>
    <x v="301"/>
  </r>
  <r>
    <s v="O1423"/>
    <x v="2"/>
    <x v="2"/>
    <x v="2"/>
    <n v="322.45"/>
    <x v="210"/>
    <x v="302"/>
    <x v="4"/>
    <x v="1"/>
    <x v="0"/>
    <x v="302"/>
  </r>
  <r>
    <s v="O1424"/>
    <x v="9"/>
    <x v="9"/>
    <x v="1"/>
    <n v="207.45"/>
    <x v="228"/>
    <x v="303"/>
    <x v="7"/>
    <x v="3"/>
    <x v="2"/>
    <x v="303"/>
  </r>
  <r>
    <s v="O1425"/>
    <x v="5"/>
    <x v="5"/>
    <x v="0"/>
    <n v="298.45"/>
    <x v="229"/>
    <x v="304"/>
    <x v="6"/>
    <x v="0"/>
    <x v="0"/>
    <x v="304"/>
  </r>
  <r>
    <s v="O1426"/>
    <x v="8"/>
    <x v="8"/>
    <x v="1"/>
    <n v="445.45"/>
    <x v="205"/>
    <x v="305"/>
    <x v="0"/>
    <x v="1"/>
    <x v="1"/>
    <x v="305"/>
  </r>
  <r>
    <s v="O1427"/>
    <x v="1"/>
    <x v="1"/>
    <x v="3"/>
    <n v="215.45"/>
    <x v="214"/>
    <x v="306"/>
    <x v="5"/>
    <x v="3"/>
    <x v="0"/>
    <x v="306"/>
  </r>
  <r>
    <s v="O1428"/>
    <x v="4"/>
    <x v="4"/>
    <x v="2"/>
    <n v="507.45"/>
    <x v="230"/>
    <x v="307"/>
    <x v="1"/>
    <x v="0"/>
    <x v="0"/>
    <x v="307"/>
  </r>
  <r>
    <s v="O1429"/>
    <x v="6"/>
    <x v="6"/>
    <x v="0"/>
    <n v="183.45"/>
    <x v="90"/>
    <x v="308"/>
    <x v="3"/>
    <x v="1"/>
    <x v="0"/>
    <x v="308"/>
  </r>
  <r>
    <s v="O1430"/>
    <x v="7"/>
    <x v="7"/>
    <x v="1"/>
    <n v="309.45"/>
    <x v="190"/>
    <x v="309"/>
    <x v="2"/>
    <x v="2"/>
    <x v="0"/>
    <x v="309"/>
  </r>
  <r>
    <s v="O1431"/>
    <x v="0"/>
    <x v="0"/>
    <x v="2"/>
    <n v="462.45"/>
    <x v="231"/>
    <x v="310"/>
    <x v="0"/>
    <x v="3"/>
    <x v="0"/>
    <x v="310"/>
  </r>
  <r>
    <s v="O1432"/>
    <x v="3"/>
    <x v="11"/>
    <x v="0"/>
    <n v="249.45"/>
    <x v="232"/>
    <x v="311"/>
    <x v="7"/>
    <x v="1"/>
    <x v="1"/>
    <x v="311"/>
  </r>
  <r>
    <s v="O1433"/>
    <x v="2"/>
    <x v="10"/>
    <x v="3"/>
    <n v="522.45000000000005"/>
    <x v="233"/>
    <x v="312"/>
    <x v="6"/>
    <x v="0"/>
    <x v="0"/>
    <x v="312"/>
  </r>
  <r>
    <s v="O1434"/>
    <x v="9"/>
    <x v="9"/>
    <x v="0"/>
    <n v="206.45"/>
    <x v="75"/>
    <x v="313"/>
    <x v="1"/>
    <x v="2"/>
    <x v="0"/>
    <x v="313"/>
  </r>
  <r>
    <s v="O1435"/>
    <x v="5"/>
    <x v="5"/>
    <x v="1"/>
    <n v="298.45"/>
    <x v="221"/>
    <x v="314"/>
    <x v="0"/>
    <x v="1"/>
    <x v="0"/>
    <x v="314"/>
  </r>
  <r>
    <s v="O1436"/>
    <x v="8"/>
    <x v="8"/>
    <x v="2"/>
    <n v="447.45"/>
    <x v="196"/>
    <x v="315"/>
    <x v="2"/>
    <x v="3"/>
    <x v="0"/>
    <x v="315"/>
  </r>
  <r>
    <s v="O1437"/>
    <x v="1"/>
    <x v="1"/>
    <x v="0"/>
    <n v="217.45"/>
    <x v="222"/>
    <x v="316"/>
    <x v="7"/>
    <x v="0"/>
    <x v="2"/>
    <x v="316"/>
  </r>
  <r>
    <s v="O1438"/>
    <x v="4"/>
    <x v="4"/>
    <x v="3"/>
    <n v="505.45"/>
    <x v="223"/>
    <x v="317"/>
    <x v="3"/>
    <x v="1"/>
    <x v="0"/>
    <x v="317"/>
  </r>
  <r>
    <s v="O1439"/>
    <x v="6"/>
    <x v="6"/>
    <x v="1"/>
    <n v="184.45"/>
    <x v="224"/>
    <x v="318"/>
    <x v="0"/>
    <x v="0"/>
    <x v="0"/>
    <x v="318"/>
  </r>
  <r>
    <s v="O1440"/>
    <x v="7"/>
    <x v="7"/>
    <x v="2"/>
    <n v="310.45"/>
    <x v="225"/>
    <x v="319"/>
    <x v="1"/>
    <x v="1"/>
    <x v="2"/>
    <x v="319"/>
  </r>
  <r>
    <s v="O1441"/>
    <x v="0"/>
    <x v="0"/>
    <x v="0"/>
    <n v="460.45"/>
    <x v="226"/>
    <x v="320"/>
    <x v="0"/>
    <x v="3"/>
    <x v="0"/>
    <x v="320"/>
  </r>
  <r>
    <s v="O1442"/>
    <x v="3"/>
    <x v="3"/>
    <x v="2"/>
    <n v="202.45"/>
    <x v="234"/>
    <x v="321"/>
    <x v="3"/>
    <x v="0"/>
    <x v="0"/>
    <x v="321"/>
  </r>
  <r>
    <s v="O1443"/>
    <x v="2"/>
    <x v="2"/>
    <x v="3"/>
    <n v="322.45"/>
    <x v="235"/>
    <x v="322"/>
    <x v="4"/>
    <x v="1"/>
    <x v="0"/>
    <x v="322"/>
  </r>
  <r>
    <s v="O1444"/>
    <x v="9"/>
    <x v="9"/>
    <x v="1"/>
    <n v="209.45"/>
    <x v="211"/>
    <x v="323"/>
    <x v="7"/>
    <x v="2"/>
    <x v="0"/>
    <x v="323"/>
  </r>
  <r>
    <s v="O1445"/>
    <x v="5"/>
    <x v="5"/>
    <x v="0"/>
    <n v="297.45"/>
    <x v="236"/>
    <x v="324"/>
    <x v="6"/>
    <x v="0"/>
    <x v="1"/>
    <x v="324"/>
  </r>
  <r>
    <s v="O1446"/>
    <x v="8"/>
    <x v="8"/>
    <x v="2"/>
    <n v="446.45"/>
    <x v="237"/>
    <x v="325"/>
    <x v="0"/>
    <x v="1"/>
    <x v="0"/>
    <x v="325"/>
  </r>
  <r>
    <s v="O1447"/>
    <x v="1"/>
    <x v="1"/>
    <x v="1"/>
    <n v="215.45"/>
    <x v="238"/>
    <x v="326"/>
    <x v="5"/>
    <x v="3"/>
    <x v="0"/>
    <x v="326"/>
  </r>
  <r>
    <s v="O1448"/>
    <x v="4"/>
    <x v="4"/>
    <x v="3"/>
    <n v="507.45"/>
    <x v="239"/>
    <x v="327"/>
    <x v="1"/>
    <x v="0"/>
    <x v="0"/>
    <x v="327"/>
  </r>
  <r>
    <s v="O1449"/>
    <x v="6"/>
    <x v="6"/>
    <x v="0"/>
    <n v="183.45"/>
    <x v="90"/>
    <x v="328"/>
    <x v="0"/>
    <x v="1"/>
    <x v="0"/>
    <x v="328"/>
  </r>
  <r>
    <s v="O1450"/>
    <x v="7"/>
    <x v="7"/>
    <x v="2"/>
    <n v="309.45"/>
    <x v="200"/>
    <x v="329"/>
    <x v="2"/>
    <x v="2"/>
    <x v="2"/>
    <x v="329"/>
  </r>
  <r>
    <s v="O1451"/>
    <x v="0"/>
    <x v="0"/>
    <x v="1"/>
    <n v="462.45"/>
    <x v="240"/>
    <x v="330"/>
    <x v="0"/>
    <x v="3"/>
    <x v="0"/>
    <x v="330"/>
  </r>
  <r>
    <s v="O1452"/>
    <x v="3"/>
    <x v="11"/>
    <x v="0"/>
    <n v="248.45"/>
    <x v="202"/>
    <x v="331"/>
    <x v="7"/>
    <x v="1"/>
    <x v="1"/>
    <x v="331"/>
  </r>
  <r>
    <s v="O1453"/>
    <x v="2"/>
    <x v="10"/>
    <x v="3"/>
    <n v="521.45000000000005"/>
    <x v="203"/>
    <x v="332"/>
    <x v="6"/>
    <x v="0"/>
    <x v="0"/>
    <x v="332"/>
  </r>
  <r>
    <s v="O1454"/>
    <x v="9"/>
    <x v="9"/>
    <x v="0"/>
    <n v="207.45"/>
    <x v="241"/>
    <x v="333"/>
    <x v="1"/>
    <x v="2"/>
    <x v="0"/>
    <x v="333"/>
  </r>
  <r>
    <s v="O1455"/>
    <x v="5"/>
    <x v="5"/>
    <x v="1"/>
    <n v="299.45"/>
    <x v="76"/>
    <x v="334"/>
    <x v="0"/>
    <x v="1"/>
    <x v="0"/>
    <x v="334"/>
  </r>
  <r>
    <s v="O1456"/>
    <x v="8"/>
    <x v="8"/>
    <x v="2"/>
    <n v="447.45"/>
    <x v="196"/>
    <x v="335"/>
    <x v="2"/>
    <x v="3"/>
    <x v="0"/>
    <x v="335"/>
  </r>
  <r>
    <s v="O1457"/>
    <x v="1"/>
    <x v="1"/>
    <x v="3"/>
    <n v="216.45"/>
    <x v="206"/>
    <x v="336"/>
    <x v="7"/>
    <x v="0"/>
    <x v="2"/>
    <x v="336"/>
  </r>
  <r>
    <s v="O1458"/>
    <x v="4"/>
    <x v="4"/>
    <x v="2"/>
    <n v="505.45"/>
    <x v="242"/>
    <x v="337"/>
    <x v="3"/>
    <x v="1"/>
    <x v="0"/>
    <x v="337"/>
  </r>
  <r>
    <s v="O1459"/>
    <x v="6"/>
    <x v="6"/>
    <x v="0"/>
    <n v="182.45"/>
    <x v="243"/>
    <x v="338"/>
    <x v="0"/>
    <x v="0"/>
    <x v="0"/>
    <x v="338"/>
  </r>
  <r>
    <s v="O1460"/>
    <x v="7"/>
    <x v="7"/>
    <x v="1"/>
    <n v="309.45"/>
    <x v="190"/>
    <x v="339"/>
    <x v="1"/>
    <x v="1"/>
    <x v="2"/>
    <x v="339"/>
  </r>
  <r>
    <s v="O1461"/>
    <x v="0"/>
    <x v="0"/>
    <x v="2"/>
    <n v="461.45"/>
    <x v="218"/>
    <x v="340"/>
    <x v="0"/>
    <x v="3"/>
    <x v="0"/>
    <x v="340"/>
  </r>
  <r>
    <s v="O1462"/>
    <x v="3"/>
    <x v="3"/>
    <x v="0"/>
    <n v="202.45"/>
    <x v="209"/>
    <x v="341"/>
    <x v="3"/>
    <x v="0"/>
    <x v="0"/>
    <x v="341"/>
  </r>
  <r>
    <s v="O1463"/>
    <x v="2"/>
    <x v="2"/>
    <x v="3"/>
    <n v="321.45"/>
    <x v="244"/>
    <x v="342"/>
    <x v="4"/>
    <x v="1"/>
    <x v="0"/>
    <x v="342"/>
  </r>
  <r>
    <s v="O1464"/>
    <x v="9"/>
    <x v="9"/>
    <x v="2"/>
    <n v="207.45"/>
    <x v="204"/>
    <x v="343"/>
    <x v="7"/>
    <x v="3"/>
    <x v="2"/>
    <x v="343"/>
  </r>
  <r>
    <s v="O1465"/>
    <x v="5"/>
    <x v="5"/>
    <x v="1"/>
    <n v="298.45"/>
    <x v="221"/>
    <x v="344"/>
    <x v="6"/>
    <x v="0"/>
    <x v="0"/>
    <x v="344"/>
  </r>
  <r>
    <s v="O1466"/>
    <x v="8"/>
    <x v="8"/>
    <x v="0"/>
    <n v="445.45"/>
    <x v="245"/>
    <x v="345"/>
    <x v="0"/>
    <x v="1"/>
    <x v="1"/>
    <x v="345"/>
  </r>
  <r>
    <s v="O1467"/>
    <x v="1"/>
    <x v="1"/>
    <x v="2"/>
    <n v="216.45"/>
    <x v="246"/>
    <x v="346"/>
    <x v="5"/>
    <x v="3"/>
    <x v="0"/>
    <x v="346"/>
  </r>
  <r>
    <s v="O1468"/>
    <x v="4"/>
    <x v="4"/>
    <x v="1"/>
    <n v="507.45"/>
    <x v="215"/>
    <x v="347"/>
    <x v="1"/>
    <x v="0"/>
    <x v="0"/>
    <x v="347"/>
  </r>
  <r>
    <s v="O1469"/>
    <x v="6"/>
    <x v="6"/>
    <x v="3"/>
    <n v="183.45"/>
    <x v="247"/>
    <x v="348"/>
    <x v="0"/>
    <x v="1"/>
    <x v="0"/>
    <x v="348"/>
  </r>
  <r>
    <s v="O1470"/>
    <x v="7"/>
    <x v="7"/>
    <x v="0"/>
    <n v="309.45"/>
    <x v="248"/>
    <x v="349"/>
    <x v="2"/>
    <x v="2"/>
    <x v="2"/>
    <x v="349"/>
  </r>
  <r>
    <s v="O1471"/>
    <x v="0"/>
    <x v="0"/>
    <x v="1"/>
    <n v="463.45"/>
    <x v="201"/>
    <x v="350"/>
    <x v="0"/>
    <x v="3"/>
    <x v="0"/>
    <x v="350"/>
  </r>
  <r>
    <s v="O1472"/>
    <x v="3"/>
    <x v="11"/>
    <x v="2"/>
    <n v="248.45"/>
    <x v="249"/>
    <x v="351"/>
    <x v="7"/>
    <x v="1"/>
    <x v="1"/>
    <x v="351"/>
  </r>
  <r>
    <s v="O1473"/>
    <x v="2"/>
    <x v="10"/>
    <x v="0"/>
    <n v="522.45000000000005"/>
    <x v="250"/>
    <x v="352"/>
    <x v="6"/>
    <x v="0"/>
    <x v="0"/>
    <x v="352"/>
  </r>
  <r>
    <s v="O1474"/>
    <x v="9"/>
    <x v="9"/>
    <x v="3"/>
    <n v="206.45"/>
    <x v="251"/>
    <x v="353"/>
    <x v="1"/>
    <x v="2"/>
    <x v="0"/>
    <x v="353"/>
  </r>
  <r>
    <s v="O1475"/>
    <x v="5"/>
    <x v="5"/>
    <x v="0"/>
    <n v="298.45"/>
    <x v="229"/>
    <x v="354"/>
    <x v="0"/>
    <x v="1"/>
    <x v="0"/>
    <x v="354"/>
  </r>
  <r>
    <s v="O1476"/>
    <x v="8"/>
    <x v="8"/>
    <x v="1"/>
    <n v="447.45"/>
    <x v="252"/>
    <x v="355"/>
    <x v="2"/>
    <x v="3"/>
    <x v="0"/>
    <x v="355"/>
  </r>
  <r>
    <s v="O1477"/>
    <x v="1"/>
    <x v="1"/>
    <x v="2"/>
    <n v="217.45"/>
    <x v="39"/>
    <x v="356"/>
    <x v="7"/>
    <x v="0"/>
    <x v="2"/>
    <x v="356"/>
  </r>
  <r>
    <s v="O1478"/>
    <x v="4"/>
    <x v="4"/>
    <x v="0"/>
    <n v="505.45"/>
    <x v="198"/>
    <x v="357"/>
    <x v="3"/>
    <x v="1"/>
    <x v="0"/>
    <x v="357"/>
  </r>
  <r>
    <s v="O1479"/>
    <x v="6"/>
    <x v="6"/>
    <x v="1"/>
    <n v="184.45"/>
    <x v="224"/>
    <x v="358"/>
    <x v="0"/>
    <x v="0"/>
    <x v="0"/>
    <x v="358"/>
  </r>
  <r>
    <s v="O1480"/>
    <x v="7"/>
    <x v="7"/>
    <x v="3"/>
    <n v="310.45"/>
    <x v="253"/>
    <x v="359"/>
    <x v="1"/>
    <x v="1"/>
    <x v="2"/>
    <x v="359"/>
  </r>
  <r>
    <s v="O1481"/>
    <x v="0"/>
    <x v="0"/>
    <x v="2"/>
    <n v="460.45"/>
    <x v="254"/>
    <x v="360"/>
    <x v="0"/>
    <x v="3"/>
    <x v="0"/>
    <x v="360"/>
  </r>
  <r>
    <s v="O1482"/>
    <x v="3"/>
    <x v="3"/>
    <x v="0"/>
    <n v="202.45"/>
    <x v="209"/>
    <x v="361"/>
    <x v="3"/>
    <x v="0"/>
    <x v="0"/>
    <x v="361"/>
  </r>
  <r>
    <s v="O1483"/>
    <x v="2"/>
    <x v="2"/>
    <x v="3"/>
    <n v="322.45"/>
    <x v="235"/>
    <x v="362"/>
    <x v="4"/>
    <x v="1"/>
    <x v="0"/>
    <x v="362"/>
  </r>
  <r>
    <s v="O1484"/>
    <x v="9"/>
    <x v="9"/>
    <x v="2"/>
    <n v="207.45"/>
    <x v="204"/>
    <x v="363"/>
    <x v="7"/>
    <x v="3"/>
    <x v="2"/>
    <x v="363"/>
  </r>
  <r>
    <s v="O1485"/>
    <x v="5"/>
    <x v="5"/>
    <x v="1"/>
    <n v="298.45"/>
    <x v="221"/>
    <x v="364"/>
    <x v="6"/>
    <x v="0"/>
    <x v="0"/>
    <x v="364"/>
  </r>
  <r>
    <s v="O1486"/>
    <x v="8"/>
    <x v="8"/>
    <x v="0"/>
    <n v="445.45"/>
    <x v="245"/>
    <x v="365"/>
    <x v="0"/>
    <x v="1"/>
    <x v="1"/>
    <x v="365"/>
  </r>
  <r>
    <s v="O1487"/>
    <x v="1"/>
    <x v="1"/>
    <x v="2"/>
    <n v="215.45"/>
    <x v="255"/>
    <x v="366"/>
    <x v="5"/>
    <x v="3"/>
    <x v="0"/>
    <x v="366"/>
  </r>
  <r>
    <s v="O1488"/>
    <x v="4"/>
    <x v="4"/>
    <x v="1"/>
    <n v="507.45"/>
    <x v="215"/>
    <x v="367"/>
    <x v="1"/>
    <x v="0"/>
    <x v="0"/>
    <x v="367"/>
  </r>
  <r>
    <s v="O1489"/>
    <x v="6"/>
    <x v="6"/>
    <x v="3"/>
    <n v="182.45"/>
    <x v="199"/>
    <x v="368"/>
    <x v="0"/>
    <x v="1"/>
    <x v="0"/>
    <x v="368"/>
  </r>
  <r>
    <s v="O1490"/>
    <x v="7"/>
    <x v="7"/>
    <x v="0"/>
    <n v="309.45"/>
    <x v="248"/>
    <x v="369"/>
    <x v="2"/>
    <x v="2"/>
    <x v="2"/>
    <x v="369"/>
  </r>
  <r>
    <s v="O1491"/>
    <x v="0"/>
    <x v="0"/>
    <x v="2"/>
    <n v="461.45"/>
    <x v="218"/>
    <x v="370"/>
    <x v="0"/>
    <x v="3"/>
    <x v="0"/>
    <x v="370"/>
  </r>
  <r>
    <s v="O1492"/>
    <x v="3"/>
    <x v="3"/>
    <x v="1"/>
    <n v="202.45"/>
    <x v="256"/>
    <x v="371"/>
    <x v="3"/>
    <x v="0"/>
    <x v="0"/>
    <x v="371"/>
  </r>
  <r>
    <s v="O1493"/>
    <x v="2"/>
    <x v="2"/>
    <x v="2"/>
    <n v="322.45"/>
    <x v="210"/>
    <x v="372"/>
    <x v="4"/>
    <x v="1"/>
    <x v="0"/>
    <x v="372"/>
  </r>
  <r>
    <s v="O1494"/>
    <x v="9"/>
    <x v="9"/>
    <x v="0"/>
    <n v="207.45"/>
    <x v="241"/>
    <x v="373"/>
    <x v="7"/>
    <x v="3"/>
    <x v="2"/>
    <x v="373"/>
  </r>
  <r>
    <s v="O1495"/>
    <x v="5"/>
    <x v="5"/>
    <x v="3"/>
    <n v="298.45"/>
    <x v="257"/>
    <x v="374"/>
    <x v="6"/>
    <x v="0"/>
    <x v="0"/>
    <x v="374"/>
  </r>
  <r>
    <s v="O1496"/>
    <x v="8"/>
    <x v="8"/>
    <x v="1"/>
    <n v="445.45"/>
    <x v="205"/>
    <x v="375"/>
    <x v="0"/>
    <x v="1"/>
    <x v="1"/>
    <x v="375"/>
  </r>
  <r>
    <s v="O1497"/>
    <x v="1"/>
    <x v="1"/>
    <x v="0"/>
    <n v="215.45"/>
    <x v="258"/>
    <x v="376"/>
    <x v="5"/>
    <x v="3"/>
    <x v="0"/>
    <x v="376"/>
  </r>
  <r>
    <s v="O1498"/>
    <x v="4"/>
    <x v="4"/>
    <x v="2"/>
    <n v="505.45"/>
    <x v="242"/>
    <x v="377"/>
    <x v="1"/>
    <x v="0"/>
    <x v="0"/>
    <x v="377"/>
  </r>
  <r>
    <s v="O1499"/>
    <x v="6"/>
    <x v="6"/>
    <x v="1"/>
    <n v="184.45"/>
    <x v="224"/>
    <x v="378"/>
    <x v="0"/>
    <x v="1"/>
    <x v="0"/>
    <x v="378"/>
  </r>
  <r>
    <s v="O1500"/>
    <x v="7"/>
    <x v="7"/>
    <x v="3"/>
    <n v="310.45"/>
    <x v="253"/>
    <x v="379"/>
    <x v="1"/>
    <x v="1"/>
    <x v="2"/>
    <x v="379"/>
  </r>
  <r>
    <s v="O1501"/>
    <x v="0"/>
    <x v="0"/>
    <x v="2"/>
    <n v="460.45"/>
    <x v="254"/>
    <x v="380"/>
    <x v="0"/>
    <x v="0"/>
    <x v="0"/>
    <x v="380"/>
  </r>
  <r>
    <s v="O1502"/>
    <x v="3"/>
    <x v="3"/>
    <x v="0"/>
    <n v="202.45"/>
    <x v="209"/>
    <x v="381"/>
    <x v="3"/>
    <x v="1"/>
    <x v="0"/>
    <x v="381"/>
  </r>
  <r>
    <s v="O1503"/>
    <x v="2"/>
    <x v="2"/>
    <x v="3"/>
    <n v="321.45"/>
    <x v="244"/>
    <x v="382"/>
    <x v="4"/>
    <x v="3"/>
    <x v="0"/>
    <x v="382"/>
  </r>
  <r>
    <s v="O1504"/>
    <x v="9"/>
    <x v="9"/>
    <x v="1"/>
    <n v="207.45"/>
    <x v="228"/>
    <x v="383"/>
    <x v="7"/>
    <x v="2"/>
    <x v="0"/>
    <x v="383"/>
  </r>
  <r>
    <s v="O1505"/>
    <x v="5"/>
    <x v="5"/>
    <x v="2"/>
    <n v="298.45"/>
    <x v="27"/>
    <x v="384"/>
    <x v="6"/>
    <x v="0"/>
    <x v="1"/>
    <x v="384"/>
  </r>
  <r>
    <s v="O1506"/>
    <x v="8"/>
    <x v="8"/>
    <x v="0"/>
    <n v="445.45"/>
    <x v="245"/>
    <x v="385"/>
    <x v="0"/>
    <x v="1"/>
    <x v="0"/>
    <x v="385"/>
  </r>
  <r>
    <s v="O1507"/>
    <x v="1"/>
    <x v="1"/>
    <x v="3"/>
    <n v="215.45"/>
    <x v="214"/>
    <x v="386"/>
    <x v="5"/>
    <x v="3"/>
    <x v="0"/>
    <x v="386"/>
  </r>
  <r>
    <s v="O1508"/>
    <x v="4"/>
    <x v="4"/>
    <x v="1"/>
    <n v="507.45"/>
    <x v="215"/>
    <x v="387"/>
    <x v="1"/>
    <x v="0"/>
    <x v="0"/>
    <x v="387"/>
  </r>
  <r>
    <s v="O1509"/>
    <x v="6"/>
    <x v="6"/>
    <x v="2"/>
    <n v="183.45"/>
    <x v="259"/>
    <x v="388"/>
    <x v="0"/>
    <x v="1"/>
    <x v="0"/>
    <x v="388"/>
  </r>
  <r>
    <s v="O1510"/>
    <x v="7"/>
    <x v="7"/>
    <x v="0"/>
    <n v="309.45"/>
    <x v="248"/>
    <x v="389"/>
    <x v="2"/>
    <x v="2"/>
    <x v="2"/>
    <x v="389"/>
  </r>
  <r>
    <s v="O1511"/>
    <x v="0"/>
    <x v="0"/>
    <x v="3"/>
    <n v="462.45"/>
    <x v="191"/>
    <x v="390"/>
    <x v="0"/>
    <x v="3"/>
    <x v="0"/>
    <x v="390"/>
  </r>
  <r>
    <s v="O1512"/>
    <x v="3"/>
    <x v="11"/>
    <x v="0"/>
    <n v="249.45"/>
    <x v="232"/>
    <x v="391"/>
    <x v="7"/>
    <x v="1"/>
    <x v="1"/>
    <x v="391"/>
  </r>
  <r>
    <s v="O1513"/>
    <x v="2"/>
    <x v="10"/>
    <x v="2"/>
    <n v="523.45000000000005"/>
    <x v="260"/>
    <x v="392"/>
    <x v="6"/>
    <x v="0"/>
    <x v="0"/>
    <x v="392"/>
  </r>
  <r>
    <s v="O1514"/>
    <x v="9"/>
    <x v="9"/>
    <x v="0"/>
    <n v="206.45"/>
    <x v="75"/>
    <x v="393"/>
    <x v="1"/>
    <x v="2"/>
    <x v="0"/>
    <x v="393"/>
  </r>
  <r>
    <s v="O1515"/>
    <x v="5"/>
    <x v="5"/>
    <x v="1"/>
    <n v="298.45"/>
    <x v="221"/>
    <x v="394"/>
    <x v="0"/>
    <x v="1"/>
    <x v="0"/>
    <x v="394"/>
  </r>
  <r>
    <s v="O1516"/>
    <x v="8"/>
    <x v="8"/>
    <x v="3"/>
    <n v="447.45"/>
    <x v="261"/>
    <x v="395"/>
    <x v="2"/>
    <x v="3"/>
    <x v="0"/>
    <x v="395"/>
  </r>
  <r>
    <s v="O1517"/>
    <x v="1"/>
    <x v="1"/>
    <x v="2"/>
    <n v="216.45"/>
    <x v="246"/>
    <x v="396"/>
    <x v="7"/>
    <x v="0"/>
    <x v="2"/>
    <x v="396"/>
  </r>
  <r>
    <s v="O1518"/>
    <x v="4"/>
    <x v="4"/>
    <x v="0"/>
    <n v="505.45"/>
    <x v="198"/>
    <x v="397"/>
    <x v="3"/>
    <x v="1"/>
    <x v="0"/>
    <x v="397"/>
  </r>
  <r>
    <s v="O1519"/>
    <x v="6"/>
    <x v="6"/>
    <x v="1"/>
    <n v="184.45"/>
    <x v="224"/>
    <x v="398"/>
    <x v="0"/>
    <x v="0"/>
    <x v="0"/>
    <x v="398"/>
  </r>
  <r>
    <s v="O1520"/>
    <x v="7"/>
    <x v="7"/>
    <x v="2"/>
    <n v="310.45"/>
    <x v="225"/>
    <x v="399"/>
    <x v="1"/>
    <x v="1"/>
    <x v="2"/>
    <x v="399"/>
  </r>
  <r>
    <s v="O1521"/>
    <x v="0"/>
    <x v="0"/>
    <x v="0"/>
    <n v="460.45"/>
    <x v="226"/>
    <x v="400"/>
    <x v="0"/>
    <x v="3"/>
    <x v="0"/>
    <x v="400"/>
  </r>
  <r>
    <s v="O1522"/>
    <x v="3"/>
    <x v="3"/>
    <x v="2"/>
    <n v="202.45"/>
    <x v="234"/>
    <x v="401"/>
    <x v="3"/>
    <x v="0"/>
    <x v="0"/>
    <x v="401"/>
  </r>
  <r>
    <s v="O1523"/>
    <x v="2"/>
    <x v="2"/>
    <x v="1"/>
    <n v="322.45"/>
    <x v="262"/>
    <x v="402"/>
    <x v="4"/>
    <x v="1"/>
    <x v="0"/>
    <x v="402"/>
  </r>
  <r>
    <s v="O1524"/>
    <x v="9"/>
    <x v="9"/>
    <x v="3"/>
    <n v="207.45"/>
    <x v="263"/>
    <x v="403"/>
    <x v="7"/>
    <x v="3"/>
    <x v="2"/>
    <x v="403"/>
  </r>
  <r>
    <s v="O1525"/>
    <x v="5"/>
    <x v="5"/>
    <x v="0"/>
    <n v="298.45"/>
    <x v="229"/>
    <x v="404"/>
    <x v="6"/>
    <x v="0"/>
    <x v="0"/>
    <x v="404"/>
  </r>
  <r>
    <s v="O1526"/>
    <x v="8"/>
    <x v="8"/>
    <x v="2"/>
    <n v="445.45"/>
    <x v="264"/>
    <x v="405"/>
    <x v="0"/>
    <x v="1"/>
    <x v="1"/>
    <x v="405"/>
  </r>
  <r>
    <s v="O1527"/>
    <x v="1"/>
    <x v="1"/>
    <x v="0"/>
    <n v="215.45"/>
    <x v="258"/>
    <x v="406"/>
    <x v="5"/>
    <x v="3"/>
    <x v="0"/>
    <x v="406"/>
  </r>
  <r>
    <s v="O1528"/>
    <x v="4"/>
    <x v="4"/>
    <x v="3"/>
    <n v="507.45"/>
    <x v="239"/>
    <x v="407"/>
    <x v="1"/>
    <x v="0"/>
    <x v="0"/>
    <x v="407"/>
  </r>
  <r>
    <s v="O1529"/>
    <x v="6"/>
    <x v="6"/>
    <x v="0"/>
    <n v="183.45"/>
    <x v="90"/>
    <x v="408"/>
    <x v="0"/>
    <x v="1"/>
    <x v="0"/>
    <x v="408"/>
  </r>
  <r>
    <s v="O1530"/>
    <x v="7"/>
    <x v="7"/>
    <x v="1"/>
    <n v="309.45"/>
    <x v="190"/>
    <x v="409"/>
    <x v="2"/>
    <x v="2"/>
    <x v="2"/>
    <x v="409"/>
  </r>
  <r>
    <s v="O1531"/>
    <x v="0"/>
    <x v="0"/>
    <x v="2"/>
    <n v="461.45"/>
    <x v="218"/>
    <x v="410"/>
    <x v="0"/>
    <x v="3"/>
    <x v="0"/>
    <x v="410"/>
  </r>
  <r>
    <s v="O1532"/>
    <x v="3"/>
    <x v="3"/>
    <x v="1"/>
    <n v="202.45"/>
    <x v="256"/>
    <x v="411"/>
    <x v="3"/>
    <x v="0"/>
    <x v="0"/>
    <x v="411"/>
  </r>
  <r>
    <s v="O1533"/>
    <x v="2"/>
    <x v="2"/>
    <x v="2"/>
    <n v="322.45"/>
    <x v="210"/>
    <x v="412"/>
    <x v="4"/>
    <x v="1"/>
    <x v="0"/>
    <x v="412"/>
  </r>
  <r>
    <s v="O1534"/>
    <x v="9"/>
    <x v="9"/>
    <x v="0"/>
    <n v="207.45"/>
    <x v="241"/>
    <x v="413"/>
    <x v="7"/>
    <x v="3"/>
    <x v="2"/>
    <x v="413"/>
  </r>
  <r>
    <s v="O1535"/>
    <x v="5"/>
    <x v="5"/>
    <x v="3"/>
    <n v="298.45"/>
    <x v="257"/>
    <x v="414"/>
    <x v="6"/>
    <x v="0"/>
    <x v="0"/>
    <x v="414"/>
  </r>
  <r>
    <s v="O1536"/>
    <x v="8"/>
    <x v="8"/>
    <x v="1"/>
    <n v="445.45"/>
    <x v="205"/>
    <x v="415"/>
    <x v="0"/>
    <x v="1"/>
    <x v="1"/>
    <x v="415"/>
  </r>
  <r>
    <s v="O1537"/>
    <x v="1"/>
    <x v="1"/>
    <x v="2"/>
    <n v="215.45"/>
    <x v="255"/>
    <x v="416"/>
    <x v="5"/>
    <x v="3"/>
    <x v="0"/>
    <x v="416"/>
  </r>
  <r>
    <s v="O1538"/>
    <x v="4"/>
    <x v="4"/>
    <x v="1"/>
    <n v="507.45"/>
    <x v="215"/>
    <x v="417"/>
    <x v="1"/>
    <x v="0"/>
    <x v="0"/>
    <x v="417"/>
  </r>
  <r>
    <s v="O1539"/>
    <x v="6"/>
    <x v="6"/>
    <x v="3"/>
    <n v="182.45"/>
    <x v="199"/>
    <x v="418"/>
    <x v="0"/>
    <x v="1"/>
    <x v="0"/>
    <x v="418"/>
  </r>
  <r>
    <s v="O1540"/>
    <x v="7"/>
    <x v="7"/>
    <x v="0"/>
    <n v="309.45"/>
    <x v="248"/>
    <x v="419"/>
    <x v="2"/>
    <x v="2"/>
    <x v="2"/>
    <x v="419"/>
  </r>
  <r>
    <s v="O1541"/>
    <x v="0"/>
    <x v="0"/>
    <x v="2"/>
    <n v="461.45"/>
    <x v="218"/>
    <x v="420"/>
    <x v="0"/>
    <x v="3"/>
    <x v="0"/>
    <x v="420"/>
  </r>
  <r>
    <s v="O1542"/>
    <x v="3"/>
    <x v="3"/>
    <x v="1"/>
    <n v="202.45"/>
    <x v="256"/>
    <x v="421"/>
    <x v="3"/>
    <x v="0"/>
    <x v="0"/>
    <x v="421"/>
  </r>
  <r>
    <s v="O1543"/>
    <x v="2"/>
    <x v="2"/>
    <x v="2"/>
    <n v="322.45"/>
    <x v="210"/>
    <x v="422"/>
    <x v="4"/>
    <x v="1"/>
    <x v="0"/>
    <x v="422"/>
  </r>
  <r>
    <s v="O1544"/>
    <x v="9"/>
    <x v="9"/>
    <x v="0"/>
    <n v="207.45"/>
    <x v="241"/>
    <x v="423"/>
    <x v="7"/>
    <x v="3"/>
    <x v="2"/>
    <x v="423"/>
  </r>
  <r>
    <s v="O1545"/>
    <x v="5"/>
    <x v="5"/>
    <x v="3"/>
    <n v="298.45"/>
    <x v="257"/>
    <x v="424"/>
    <x v="6"/>
    <x v="0"/>
    <x v="0"/>
    <x v="424"/>
  </r>
  <r>
    <s v="O1546"/>
    <x v="8"/>
    <x v="8"/>
    <x v="1"/>
    <n v="445.45"/>
    <x v="205"/>
    <x v="425"/>
    <x v="0"/>
    <x v="1"/>
    <x v="1"/>
    <x v="425"/>
  </r>
  <r>
    <s v="O1547"/>
    <x v="1"/>
    <x v="1"/>
    <x v="2"/>
    <n v="215.45"/>
    <x v="255"/>
    <x v="426"/>
    <x v="5"/>
    <x v="3"/>
    <x v="0"/>
    <x v="426"/>
  </r>
  <r>
    <s v="O1548"/>
    <x v="4"/>
    <x v="4"/>
    <x v="1"/>
    <n v="507.45"/>
    <x v="215"/>
    <x v="427"/>
    <x v="1"/>
    <x v="0"/>
    <x v="0"/>
    <x v="427"/>
  </r>
  <r>
    <s v="O1549"/>
    <x v="6"/>
    <x v="6"/>
    <x v="3"/>
    <n v="182.45"/>
    <x v="199"/>
    <x v="428"/>
    <x v="0"/>
    <x v="1"/>
    <x v="0"/>
    <x v="428"/>
  </r>
  <r>
    <s v="O1550"/>
    <x v="7"/>
    <x v="7"/>
    <x v="0"/>
    <n v="309.45"/>
    <x v="248"/>
    <x v="429"/>
    <x v="2"/>
    <x v="2"/>
    <x v="2"/>
    <x v="429"/>
  </r>
  <r>
    <s v="O1551"/>
    <x v="0"/>
    <x v="0"/>
    <x v="2"/>
    <n v="461.45"/>
    <x v="218"/>
    <x v="430"/>
    <x v="0"/>
    <x v="3"/>
    <x v="0"/>
    <x v="430"/>
  </r>
  <r>
    <s v="O1552"/>
    <x v="3"/>
    <x v="3"/>
    <x v="1"/>
    <n v="202.45"/>
    <x v="256"/>
    <x v="431"/>
    <x v="3"/>
    <x v="0"/>
    <x v="0"/>
    <x v="431"/>
  </r>
  <r>
    <s v="O1553"/>
    <x v="2"/>
    <x v="2"/>
    <x v="2"/>
    <n v="322.45"/>
    <x v="210"/>
    <x v="432"/>
    <x v="4"/>
    <x v="1"/>
    <x v="0"/>
    <x v="432"/>
  </r>
  <r>
    <s v="O1554"/>
    <x v="9"/>
    <x v="9"/>
    <x v="0"/>
    <n v="207.45"/>
    <x v="241"/>
    <x v="433"/>
    <x v="7"/>
    <x v="3"/>
    <x v="2"/>
    <x v="433"/>
  </r>
  <r>
    <s v="O1555"/>
    <x v="5"/>
    <x v="5"/>
    <x v="3"/>
    <n v="298.45"/>
    <x v="257"/>
    <x v="434"/>
    <x v="6"/>
    <x v="0"/>
    <x v="0"/>
    <x v="434"/>
  </r>
  <r>
    <s v="O1556"/>
    <x v="8"/>
    <x v="8"/>
    <x v="1"/>
    <n v="445.45"/>
    <x v="205"/>
    <x v="435"/>
    <x v="0"/>
    <x v="1"/>
    <x v="1"/>
    <x v="435"/>
  </r>
  <r>
    <s v="O1557"/>
    <x v="1"/>
    <x v="1"/>
    <x v="2"/>
    <n v="215.45"/>
    <x v="255"/>
    <x v="436"/>
    <x v="5"/>
    <x v="3"/>
    <x v="0"/>
    <x v="436"/>
  </r>
  <r>
    <s v="O1558"/>
    <x v="4"/>
    <x v="4"/>
    <x v="1"/>
    <n v="507.45"/>
    <x v="215"/>
    <x v="437"/>
    <x v="1"/>
    <x v="0"/>
    <x v="0"/>
    <x v="437"/>
  </r>
  <r>
    <s v="O1559"/>
    <x v="6"/>
    <x v="6"/>
    <x v="3"/>
    <n v="182.45"/>
    <x v="199"/>
    <x v="438"/>
    <x v="0"/>
    <x v="1"/>
    <x v="0"/>
    <x v="438"/>
  </r>
  <r>
    <s v="O1560"/>
    <x v="7"/>
    <x v="7"/>
    <x v="0"/>
    <n v="309.45"/>
    <x v="248"/>
    <x v="439"/>
    <x v="2"/>
    <x v="2"/>
    <x v="2"/>
    <x v="4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BE3FFF-6563-49C2-A448-B7E5B0557E43}"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35:B244" firstHeaderRow="1" firstDataRow="1" firstDataCol="1"/>
  <pivotFields count="11">
    <pivotField showAll="0"/>
    <pivotField showAll="0" sortType="descending">
      <items count="11">
        <item x="0"/>
        <item x="3"/>
        <item x="1"/>
        <item x="6"/>
        <item x="7"/>
        <item x="8"/>
        <item x="2"/>
        <item x="9"/>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axis="axisRow" showAll="0">
      <items count="9">
        <item x="1"/>
        <item x="7"/>
        <item x="5"/>
        <item x="3"/>
        <item x="2"/>
        <item x="4"/>
        <item x="6"/>
        <item x="0"/>
        <item t="default"/>
      </items>
    </pivotField>
    <pivotField showAll="0"/>
    <pivotField showAll="0">
      <items count="5">
        <item x="3"/>
        <item x="0"/>
        <item x="1"/>
        <item x="2"/>
        <item t="default"/>
      </items>
    </pivotField>
    <pivotField numFmtId="22" showAll="0"/>
  </pivotFields>
  <rowFields count="1">
    <field x="7"/>
  </rowFields>
  <rowItems count="9">
    <i>
      <x/>
    </i>
    <i>
      <x v="1"/>
    </i>
    <i>
      <x v="2"/>
    </i>
    <i>
      <x v="3"/>
    </i>
    <i>
      <x v="4"/>
    </i>
    <i>
      <x v="5"/>
    </i>
    <i>
      <x v="6"/>
    </i>
    <i>
      <x v="7"/>
    </i>
    <i t="grand">
      <x/>
    </i>
  </rowItems>
  <colItems count="1">
    <i/>
  </colItems>
  <dataFields count="1">
    <dataField name="Count of Quantity" fld="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1C56CC-0D75-4C56-9128-05A3ACD33DF2}"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0">
  <location ref="A90:N100" firstHeaderRow="1" firstDataRow="2" firstDataCol="1"/>
  <pivotFields count="11">
    <pivotField showAll="0"/>
    <pivotField showAll="0"/>
    <pivotField axis="axisCol" showAll="0">
      <items count="13">
        <item x="7"/>
        <item x="4"/>
        <item x="11"/>
        <item x="0"/>
        <item x="6"/>
        <item x="1"/>
        <item x="5"/>
        <item x="8"/>
        <item x="10"/>
        <item x="9"/>
        <item x="3"/>
        <item x="2"/>
        <item t="default"/>
      </items>
    </pivotField>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axis="axisRow"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7"/>
  </rowFields>
  <rowItems count="9">
    <i>
      <x/>
    </i>
    <i>
      <x v="1"/>
    </i>
    <i>
      <x v="2"/>
    </i>
    <i>
      <x v="3"/>
    </i>
    <i>
      <x v="4"/>
    </i>
    <i>
      <x v="5"/>
    </i>
    <i>
      <x v="6"/>
    </i>
    <i>
      <x v="7"/>
    </i>
    <i t="grand">
      <x/>
    </i>
  </rowItems>
  <colFields count="1">
    <field x="2"/>
  </colFields>
  <colItems count="13">
    <i>
      <x/>
    </i>
    <i>
      <x v="1"/>
    </i>
    <i>
      <x v="2"/>
    </i>
    <i>
      <x v="3"/>
    </i>
    <i>
      <x v="4"/>
    </i>
    <i>
      <x v="5"/>
    </i>
    <i>
      <x v="6"/>
    </i>
    <i>
      <x v="7"/>
    </i>
    <i>
      <x v="8"/>
    </i>
    <i>
      <x v="9"/>
    </i>
    <i>
      <x v="10"/>
    </i>
    <i>
      <x v="11"/>
    </i>
    <i t="grand">
      <x/>
    </i>
  </colItems>
  <dataFields count="1">
    <dataField name="Sum of Total_Price" fld="5" baseField="0" baseItem="0"/>
  </dataFields>
  <chartFormats count="60">
    <chartFormat chart="1" format="0" series="1">
      <pivotArea type="data" outline="0" fieldPosition="0">
        <references count="1">
          <reference field="2" count="1" selected="0">
            <x v="0"/>
          </reference>
        </references>
      </pivotArea>
    </chartFormat>
    <chartFormat chart="1" format="1" series="1">
      <pivotArea type="data" outline="0" fieldPosition="0">
        <references count="1">
          <reference field="2" count="1" selected="0">
            <x v="1"/>
          </reference>
        </references>
      </pivotArea>
    </chartFormat>
    <chartFormat chart="1" format="2" series="1">
      <pivotArea type="data" outline="0" fieldPosition="0">
        <references count="1">
          <reference field="2" count="1" selected="0">
            <x v="2"/>
          </reference>
        </references>
      </pivotArea>
    </chartFormat>
    <chartFormat chart="1" format="3" series="1">
      <pivotArea type="data" outline="0" fieldPosition="0">
        <references count="1">
          <reference field="2" count="1" selected="0">
            <x v="3"/>
          </reference>
        </references>
      </pivotArea>
    </chartFormat>
    <chartFormat chart="1" format="4" series="1">
      <pivotArea type="data" outline="0" fieldPosition="0">
        <references count="1">
          <reference field="2" count="1" selected="0">
            <x v="4"/>
          </reference>
        </references>
      </pivotArea>
    </chartFormat>
    <chartFormat chart="1" format="5" series="1">
      <pivotArea type="data" outline="0" fieldPosition="0">
        <references count="1">
          <reference field="2" count="1" selected="0">
            <x v="5"/>
          </reference>
        </references>
      </pivotArea>
    </chartFormat>
    <chartFormat chart="1" format="6" series="1">
      <pivotArea type="data" outline="0" fieldPosition="0">
        <references count="1">
          <reference field="2" count="1" selected="0">
            <x v="6"/>
          </reference>
        </references>
      </pivotArea>
    </chartFormat>
    <chartFormat chart="1" format="7" series="1">
      <pivotArea type="data" outline="0" fieldPosition="0">
        <references count="1">
          <reference field="2" count="1" selected="0">
            <x v="7"/>
          </reference>
        </references>
      </pivotArea>
    </chartFormat>
    <chartFormat chart="1" format="8" series="1">
      <pivotArea type="data" outline="0" fieldPosition="0">
        <references count="1">
          <reference field="2" count="1" selected="0">
            <x v="8"/>
          </reference>
        </references>
      </pivotArea>
    </chartFormat>
    <chartFormat chart="1" format="9" series="1">
      <pivotArea type="data" outline="0" fieldPosition="0">
        <references count="1">
          <reference field="2" count="1" selected="0">
            <x v="9"/>
          </reference>
        </references>
      </pivotArea>
    </chartFormat>
    <chartFormat chart="1" format="10" series="1">
      <pivotArea type="data" outline="0" fieldPosition="0">
        <references count="1">
          <reference field="2" count="1" selected="0">
            <x v="10"/>
          </reference>
        </references>
      </pivotArea>
    </chartFormat>
    <chartFormat chart="1" format="11" series="1">
      <pivotArea type="data" outline="0" fieldPosition="0">
        <references count="1">
          <reference field="2" count="1" selected="0">
            <x v="11"/>
          </reference>
        </references>
      </pivotArea>
    </chartFormat>
    <chartFormat chart="26" format="0" series="1">
      <pivotArea type="data" outline="0" fieldPosition="0">
        <references count="2">
          <reference field="4294967294" count="1" selected="0">
            <x v="0"/>
          </reference>
          <reference field="2" count="1" selected="0">
            <x v="0"/>
          </reference>
        </references>
      </pivotArea>
    </chartFormat>
    <chartFormat chart="26" format="1" series="1">
      <pivotArea type="data" outline="0" fieldPosition="0">
        <references count="2">
          <reference field="4294967294" count="1" selected="0">
            <x v="0"/>
          </reference>
          <reference field="2" count="1" selected="0">
            <x v="1"/>
          </reference>
        </references>
      </pivotArea>
    </chartFormat>
    <chartFormat chart="26" format="2" series="1">
      <pivotArea type="data" outline="0" fieldPosition="0">
        <references count="2">
          <reference field="4294967294" count="1" selected="0">
            <x v="0"/>
          </reference>
          <reference field="2" count="1" selected="0">
            <x v="2"/>
          </reference>
        </references>
      </pivotArea>
    </chartFormat>
    <chartFormat chart="26" format="3" series="1">
      <pivotArea type="data" outline="0" fieldPosition="0">
        <references count="2">
          <reference field="4294967294" count="1" selected="0">
            <x v="0"/>
          </reference>
          <reference field="2" count="1" selected="0">
            <x v="3"/>
          </reference>
        </references>
      </pivotArea>
    </chartFormat>
    <chartFormat chart="26" format="4" series="1">
      <pivotArea type="data" outline="0" fieldPosition="0">
        <references count="2">
          <reference field="4294967294" count="1" selected="0">
            <x v="0"/>
          </reference>
          <reference field="2" count="1" selected="0">
            <x v="4"/>
          </reference>
        </references>
      </pivotArea>
    </chartFormat>
    <chartFormat chart="26" format="5" series="1">
      <pivotArea type="data" outline="0" fieldPosition="0">
        <references count="2">
          <reference field="4294967294" count="1" selected="0">
            <x v="0"/>
          </reference>
          <reference field="2" count="1" selected="0">
            <x v="5"/>
          </reference>
        </references>
      </pivotArea>
    </chartFormat>
    <chartFormat chart="26" format="6" series="1">
      <pivotArea type="data" outline="0" fieldPosition="0">
        <references count="2">
          <reference field="4294967294" count="1" selected="0">
            <x v="0"/>
          </reference>
          <reference field="2" count="1" selected="0">
            <x v="6"/>
          </reference>
        </references>
      </pivotArea>
    </chartFormat>
    <chartFormat chart="26" format="7" series="1">
      <pivotArea type="data" outline="0" fieldPosition="0">
        <references count="2">
          <reference field="4294967294" count="1" selected="0">
            <x v="0"/>
          </reference>
          <reference field="2" count="1" selected="0">
            <x v="7"/>
          </reference>
        </references>
      </pivotArea>
    </chartFormat>
    <chartFormat chart="26" format="8" series="1">
      <pivotArea type="data" outline="0" fieldPosition="0">
        <references count="2">
          <reference field="4294967294" count="1" selected="0">
            <x v="0"/>
          </reference>
          <reference field="2" count="1" selected="0">
            <x v="8"/>
          </reference>
        </references>
      </pivotArea>
    </chartFormat>
    <chartFormat chart="26" format="9" series="1">
      <pivotArea type="data" outline="0" fieldPosition="0">
        <references count="2">
          <reference field="4294967294" count="1" selected="0">
            <x v="0"/>
          </reference>
          <reference field="2" count="1" selected="0">
            <x v="9"/>
          </reference>
        </references>
      </pivotArea>
    </chartFormat>
    <chartFormat chart="26" format="10" series="1">
      <pivotArea type="data" outline="0" fieldPosition="0">
        <references count="2">
          <reference field="4294967294" count="1" selected="0">
            <x v="0"/>
          </reference>
          <reference field="2" count="1" selected="0">
            <x v="10"/>
          </reference>
        </references>
      </pivotArea>
    </chartFormat>
    <chartFormat chart="26" format="11" series="1">
      <pivotArea type="data" outline="0" fieldPosition="0">
        <references count="2">
          <reference field="4294967294" count="1" selected="0">
            <x v="0"/>
          </reference>
          <reference field="2" count="1" selected="0">
            <x v="11"/>
          </reference>
        </references>
      </pivotArea>
    </chartFormat>
    <chartFormat chart="62" format="0" series="1">
      <pivotArea type="data" outline="0" fieldPosition="0">
        <references count="2">
          <reference field="4294967294" count="1" selected="0">
            <x v="0"/>
          </reference>
          <reference field="2" count="1" selected="0">
            <x v="0"/>
          </reference>
        </references>
      </pivotArea>
    </chartFormat>
    <chartFormat chart="62" format="1" series="1">
      <pivotArea type="data" outline="0" fieldPosition="0">
        <references count="2">
          <reference field="4294967294" count="1" selected="0">
            <x v="0"/>
          </reference>
          <reference field="2" count="1" selected="0">
            <x v="1"/>
          </reference>
        </references>
      </pivotArea>
    </chartFormat>
    <chartFormat chart="62" format="2" series="1">
      <pivotArea type="data" outline="0" fieldPosition="0">
        <references count="2">
          <reference field="4294967294" count="1" selected="0">
            <x v="0"/>
          </reference>
          <reference field="2" count="1" selected="0">
            <x v="2"/>
          </reference>
        </references>
      </pivotArea>
    </chartFormat>
    <chartFormat chart="62" format="3" series="1">
      <pivotArea type="data" outline="0" fieldPosition="0">
        <references count="2">
          <reference field="4294967294" count="1" selected="0">
            <x v="0"/>
          </reference>
          <reference field="2" count="1" selected="0">
            <x v="3"/>
          </reference>
        </references>
      </pivotArea>
    </chartFormat>
    <chartFormat chart="62" format="4" series="1">
      <pivotArea type="data" outline="0" fieldPosition="0">
        <references count="2">
          <reference field="4294967294" count="1" selected="0">
            <x v="0"/>
          </reference>
          <reference field="2" count="1" selected="0">
            <x v="4"/>
          </reference>
        </references>
      </pivotArea>
    </chartFormat>
    <chartFormat chart="62" format="5" series="1">
      <pivotArea type="data" outline="0" fieldPosition="0">
        <references count="2">
          <reference field="4294967294" count="1" selected="0">
            <x v="0"/>
          </reference>
          <reference field="2" count="1" selected="0">
            <x v="5"/>
          </reference>
        </references>
      </pivotArea>
    </chartFormat>
    <chartFormat chart="62" format="6" series="1">
      <pivotArea type="data" outline="0" fieldPosition="0">
        <references count="2">
          <reference field="4294967294" count="1" selected="0">
            <x v="0"/>
          </reference>
          <reference field="2" count="1" selected="0">
            <x v="6"/>
          </reference>
        </references>
      </pivotArea>
    </chartFormat>
    <chartFormat chart="62" format="7" series="1">
      <pivotArea type="data" outline="0" fieldPosition="0">
        <references count="2">
          <reference field="4294967294" count="1" selected="0">
            <x v="0"/>
          </reference>
          <reference field="2" count="1" selected="0">
            <x v="7"/>
          </reference>
        </references>
      </pivotArea>
    </chartFormat>
    <chartFormat chart="62" format="8" series="1">
      <pivotArea type="data" outline="0" fieldPosition="0">
        <references count="2">
          <reference field="4294967294" count="1" selected="0">
            <x v="0"/>
          </reference>
          <reference field="2" count="1" selected="0">
            <x v="8"/>
          </reference>
        </references>
      </pivotArea>
    </chartFormat>
    <chartFormat chart="62" format="9" series="1">
      <pivotArea type="data" outline="0" fieldPosition="0">
        <references count="2">
          <reference field="4294967294" count="1" selected="0">
            <x v="0"/>
          </reference>
          <reference field="2" count="1" selected="0">
            <x v="9"/>
          </reference>
        </references>
      </pivotArea>
    </chartFormat>
    <chartFormat chart="62" format="10" series="1">
      <pivotArea type="data" outline="0" fieldPosition="0">
        <references count="2">
          <reference field="4294967294" count="1" selected="0">
            <x v="0"/>
          </reference>
          <reference field="2" count="1" selected="0">
            <x v="10"/>
          </reference>
        </references>
      </pivotArea>
    </chartFormat>
    <chartFormat chart="62" format="11" series="1">
      <pivotArea type="data" outline="0" fieldPosition="0">
        <references count="2">
          <reference field="4294967294" count="1" selected="0">
            <x v="0"/>
          </reference>
          <reference field="2" count="1" selected="0">
            <x v="11"/>
          </reference>
        </references>
      </pivotArea>
    </chartFormat>
    <chartFormat chart="66" format="24" series="1">
      <pivotArea type="data" outline="0" fieldPosition="0">
        <references count="2">
          <reference field="4294967294" count="1" selected="0">
            <x v="0"/>
          </reference>
          <reference field="2" count="1" selected="0">
            <x v="0"/>
          </reference>
        </references>
      </pivotArea>
    </chartFormat>
    <chartFormat chart="66" format="25" series="1">
      <pivotArea type="data" outline="0" fieldPosition="0">
        <references count="2">
          <reference field="4294967294" count="1" selected="0">
            <x v="0"/>
          </reference>
          <reference field="2" count="1" selected="0">
            <x v="1"/>
          </reference>
        </references>
      </pivotArea>
    </chartFormat>
    <chartFormat chart="66" format="26" series="1">
      <pivotArea type="data" outline="0" fieldPosition="0">
        <references count="2">
          <reference field="4294967294" count="1" selected="0">
            <x v="0"/>
          </reference>
          <reference field="2" count="1" selected="0">
            <x v="2"/>
          </reference>
        </references>
      </pivotArea>
    </chartFormat>
    <chartFormat chart="66" format="27" series="1">
      <pivotArea type="data" outline="0" fieldPosition="0">
        <references count="2">
          <reference field="4294967294" count="1" selected="0">
            <x v="0"/>
          </reference>
          <reference field="2" count="1" selected="0">
            <x v="3"/>
          </reference>
        </references>
      </pivotArea>
    </chartFormat>
    <chartFormat chart="66" format="28" series="1">
      <pivotArea type="data" outline="0" fieldPosition="0">
        <references count="2">
          <reference field="4294967294" count="1" selected="0">
            <x v="0"/>
          </reference>
          <reference field="2" count="1" selected="0">
            <x v="4"/>
          </reference>
        </references>
      </pivotArea>
    </chartFormat>
    <chartFormat chart="66" format="29" series="1">
      <pivotArea type="data" outline="0" fieldPosition="0">
        <references count="2">
          <reference field="4294967294" count="1" selected="0">
            <x v="0"/>
          </reference>
          <reference field="2" count="1" selected="0">
            <x v="5"/>
          </reference>
        </references>
      </pivotArea>
    </chartFormat>
    <chartFormat chart="66" format="30" series="1">
      <pivotArea type="data" outline="0" fieldPosition="0">
        <references count="2">
          <reference field="4294967294" count="1" selected="0">
            <x v="0"/>
          </reference>
          <reference field="2" count="1" selected="0">
            <x v="6"/>
          </reference>
        </references>
      </pivotArea>
    </chartFormat>
    <chartFormat chart="66" format="31" series="1">
      <pivotArea type="data" outline="0" fieldPosition="0">
        <references count="2">
          <reference field="4294967294" count="1" selected="0">
            <x v="0"/>
          </reference>
          <reference field="2" count="1" selected="0">
            <x v="7"/>
          </reference>
        </references>
      </pivotArea>
    </chartFormat>
    <chartFormat chart="66" format="32" series="1">
      <pivotArea type="data" outline="0" fieldPosition="0">
        <references count="2">
          <reference field="4294967294" count="1" selected="0">
            <x v="0"/>
          </reference>
          <reference field="2" count="1" selected="0">
            <x v="8"/>
          </reference>
        </references>
      </pivotArea>
    </chartFormat>
    <chartFormat chart="66" format="33" series="1">
      <pivotArea type="data" outline="0" fieldPosition="0">
        <references count="2">
          <reference field="4294967294" count="1" selected="0">
            <x v="0"/>
          </reference>
          <reference field="2" count="1" selected="0">
            <x v="9"/>
          </reference>
        </references>
      </pivotArea>
    </chartFormat>
    <chartFormat chart="66" format="34" series="1">
      <pivotArea type="data" outline="0" fieldPosition="0">
        <references count="2">
          <reference field="4294967294" count="1" selected="0">
            <x v="0"/>
          </reference>
          <reference field="2" count="1" selected="0">
            <x v="10"/>
          </reference>
        </references>
      </pivotArea>
    </chartFormat>
    <chartFormat chart="66" format="35" series="1">
      <pivotArea type="data" outline="0" fieldPosition="0">
        <references count="2">
          <reference field="4294967294" count="1" selected="0">
            <x v="0"/>
          </reference>
          <reference field="2" count="1" selected="0">
            <x v="11"/>
          </reference>
        </references>
      </pivotArea>
    </chartFormat>
    <chartFormat chart="68" format="48" series="1">
      <pivotArea type="data" outline="0" fieldPosition="0">
        <references count="2">
          <reference field="4294967294" count="1" selected="0">
            <x v="0"/>
          </reference>
          <reference field="2" count="1" selected="0">
            <x v="0"/>
          </reference>
        </references>
      </pivotArea>
    </chartFormat>
    <chartFormat chart="68" format="49" series="1">
      <pivotArea type="data" outline="0" fieldPosition="0">
        <references count="2">
          <reference field="4294967294" count="1" selected="0">
            <x v="0"/>
          </reference>
          <reference field="2" count="1" selected="0">
            <x v="1"/>
          </reference>
        </references>
      </pivotArea>
    </chartFormat>
    <chartFormat chart="68" format="50" series="1">
      <pivotArea type="data" outline="0" fieldPosition="0">
        <references count="2">
          <reference field="4294967294" count="1" selected="0">
            <x v="0"/>
          </reference>
          <reference field="2" count="1" selected="0">
            <x v="2"/>
          </reference>
        </references>
      </pivotArea>
    </chartFormat>
    <chartFormat chart="68" format="51" series="1">
      <pivotArea type="data" outline="0" fieldPosition="0">
        <references count="2">
          <reference field="4294967294" count="1" selected="0">
            <x v="0"/>
          </reference>
          <reference field="2" count="1" selected="0">
            <x v="3"/>
          </reference>
        </references>
      </pivotArea>
    </chartFormat>
    <chartFormat chart="68" format="52" series="1">
      <pivotArea type="data" outline="0" fieldPosition="0">
        <references count="2">
          <reference field="4294967294" count="1" selected="0">
            <x v="0"/>
          </reference>
          <reference field="2" count="1" selected="0">
            <x v="4"/>
          </reference>
        </references>
      </pivotArea>
    </chartFormat>
    <chartFormat chart="68" format="53" series="1">
      <pivotArea type="data" outline="0" fieldPosition="0">
        <references count="2">
          <reference field="4294967294" count="1" selected="0">
            <x v="0"/>
          </reference>
          <reference field="2" count="1" selected="0">
            <x v="5"/>
          </reference>
        </references>
      </pivotArea>
    </chartFormat>
    <chartFormat chart="68" format="54" series="1">
      <pivotArea type="data" outline="0" fieldPosition="0">
        <references count="2">
          <reference field="4294967294" count="1" selected="0">
            <x v="0"/>
          </reference>
          <reference field="2" count="1" selected="0">
            <x v="6"/>
          </reference>
        </references>
      </pivotArea>
    </chartFormat>
    <chartFormat chart="68" format="55" series="1">
      <pivotArea type="data" outline="0" fieldPosition="0">
        <references count="2">
          <reference field="4294967294" count="1" selected="0">
            <x v="0"/>
          </reference>
          <reference field="2" count="1" selected="0">
            <x v="7"/>
          </reference>
        </references>
      </pivotArea>
    </chartFormat>
    <chartFormat chart="68" format="56" series="1">
      <pivotArea type="data" outline="0" fieldPosition="0">
        <references count="2">
          <reference field="4294967294" count="1" selected="0">
            <x v="0"/>
          </reference>
          <reference field="2" count="1" selected="0">
            <x v="8"/>
          </reference>
        </references>
      </pivotArea>
    </chartFormat>
    <chartFormat chart="68" format="57" series="1">
      <pivotArea type="data" outline="0" fieldPosition="0">
        <references count="2">
          <reference field="4294967294" count="1" selected="0">
            <x v="0"/>
          </reference>
          <reference field="2" count="1" selected="0">
            <x v="9"/>
          </reference>
        </references>
      </pivotArea>
    </chartFormat>
    <chartFormat chart="68" format="58" series="1">
      <pivotArea type="data" outline="0" fieldPosition="0">
        <references count="2">
          <reference field="4294967294" count="1" selected="0">
            <x v="0"/>
          </reference>
          <reference field="2" count="1" selected="0">
            <x v="10"/>
          </reference>
        </references>
      </pivotArea>
    </chartFormat>
    <chartFormat chart="68" format="59" series="1">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76B500-D92F-4CAC-929D-DB3BD5C3A8CE}"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70:B75" firstHeaderRow="1" firstDataRow="1" firstDataCol="1"/>
  <pivotFields count="11">
    <pivotField showAll="0"/>
    <pivotField showAll="0"/>
    <pivotField showAll="0"/>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axis="axisRow" showAll="0">
      <items count="5">
        <item x="2"/>
        <item x="1"/>
        <item x="3"/>
        <item x="0"/>
        <item t="default"/>
      </items>
    </pivotField>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8"/>
  </rowFields>
  <rowItems count="5">
    <i>
      <x/>
    </i>
    <i>
      <x v="1"/>
    </i>
    <i>
      <x v="2"/>
    </i>
    <i>
      <x v="3"/>
    </i>
    <i t="grand">
      <x/>
    </i>
  </rowItems>
  <colItems count="1">
    <i/>
  </colItems>
  <dataFields count="1">
    <dataField name="Sum of Total_Price" fld="5" baseField="0" baseItem="0"/>
  </dataFields>
  <chartFormats count="30">
    <chartFormat chart="0" format="0" series="1">
      <pivotArea type="data" outline="0" fieldPosition="0">
        <references count="1">
          <reference field="8" count="1" selected="0">
            <x v="0"/>
          </reference>
        </references>
      </pivotArea>
    </chartFormat>
    <chartFormat chart="0" format="1" series="1">
      <pivotArea type="data" outline="0" fieldPosition="0">
        <references count="1">
          <reference field="8" count="1" selected="0">
            <x v="1"/>
          </reference>
        </references>
      </pivotArea>
    </chartFormat>
    <chartFormat chart="0" format="2" series="1">
      <pivotArea type="data" outline="0" fieldPosition="0">
        <references count="1">
          <reference field="8" count="1" selected="0">
            <x v="2"/>
          </reference>
        </references>
      </pivotArea>
    </chartFormat>
    <chartFormat chart="0" format="3" series="1">
      <pivotArea type="data" outline="0" fieldPosition="0">
        <references count="1">
          <reference field="8" count="1" selected="0">
            <x v="3"/>
          </reference>
        </references>
      </pivotArea>
    </chartFormat>
    <chartFormat chart="1" format="0" series="1">
      <pivotArea type="data" outline="0" fieldPosition="0">
        <references count="1">
          <reference field="8" count="1" selected="0">
            <x v="0"/>
          </reference>
        </references>
      </pivotArea>
    </chartFormat>
    <chartFormat chart="1" format="1" series="1">
      <pivotArea type="data" outline="0" fieldPosition="0">
        <references count="1">
          <reference field="8" count="1" selected="0">
            <x v="1"/>
          </reference>
        </references>
      </pivotArea>
    </chartFormat>
    <chartFormat chart="1" format="2" series="1">
      <pivotArea type="data" outline="0" fieldPosition="0">
        <references count="1">
          <reference field="8" count="1" selected="0">
            <x v="2"/>
          </reference>
        </references>
      </pivotArea>
    </chartFormat>
    <chartFormat chart="1" format="3" series="1">
      <pivotArea type="data" outline="0" fieldPosition="0">
        <references count="1">
          <reference field="8" count="1" selected="0">
            <x v="3"/>
          </reference>
        </references>
      </pivotArea>
    </chartFormat>
    <chartFormat chart="0" format="4"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4" format="3">
      <pivotArea type="data" outline="0" fieldPosition="0">
        <references count="2">
          <reference field="4294967294" count="1" selected="0">
            <x v="0"/>
          </reference>
          <reference field="8" count="1" selected="0">
            <x v="2"/>
          </reference>
        </references>
      </pivotArea>
    </chartFormat>
    <chartFormat chart="4" format="4">
      <pivotArea type="data" outline="0" fieldPosition="0">
        <references count="2">
          <reference field="4294967294" count="1" selected="0">
            <x v="0"/>
          </reference>
          <reference field="8" count="1" selected="0">
            <x v="3"/>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8" count="1" selected="0">
            <x v="0"/>
          </reference>
        </references>
      </pivotArea>
    </chartFormat>
    <chartFormat chart="6" format="7">
      <pivotArea type="data" outline="0" fieldPosition="0">
        <references count="2">
          <reference field="4294967294" count="1" selected="0">
            <x v="0"/>
          </reference>
          <reference field="8" count="1" selected="0">
            <x v="1"/>
          </reference>
        </references>
      </pivotArea>
    </chartFormat>
    <chartFormat chart="6" format="8">
      <pivotArea type="data" outline="0" fieldPosition="0">
        <references count="2">
          <reference field="4294967294" count="1" selected="0">
            <x v="0"/>
          </reference>
          <reference field="8" count="1" selected="0">
            <x v="2"/>
          </reference>
        </references>
      </pivotArea>
    </chartFormat>
    <chartFormat chart="6" format="9">
      <pivotArea type="data" outline="0" fieldPosition="0">
        <references count="2">
          <reference field="4294967294" count="1" selected="0">
            <x v="0"/>
          </reference>
          <reference field="8" count="1" selected="0">
            <x v="3"/>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8" count="1" selected="0">
            <x v="0"/>
          </reference>
        </references>
      </pivotArea>
    </chartFormat>
    <chartFormat chart="7" format="12">
      <pivotArea type="data" outline="0" fieldPosition="0">
        <references count="2">
          <reference field="4294967294" count="1" selected="0">
            <x v="0"/>
          </reference>
          <reference field="8" count="1" selected="0">
            <x v="1"/>
          </reference>
        </references>
      </pivotArea>
    </chartFormat>
    <chartFormat chart="7" format="13">
      <pivotArea type="data" outline="0" fieldPosition="0">
        <references count="2">
          <reference field="4294967294" count="1" selected="0">
            <x v="0"/>
          </reference>
          <reference field="8" count="1" selected="0">
            <x v="2"/>
          </reference>
        </references>
      </pivotArea>
    </chartFormat>
    <chartFormat chart="7" format="14">
      <pivotArea type="data" outline="0" fieldPosition="0">
        <references count="2">
          <reference field="4294967294" count="1" selected="0">
            <x v="0"/>
          </reference>
          <reference field="8" count="1" selected="0">
            <x v="3"/>
          </reference>
        </references>
      </pivotArea>
    </chartFormat>
    <chartFormat chart="14" format="20"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8" count="1" selected="0">
            <x v="0"/>
          </reference>
        </references>
      </pivotArea>
    </chartFormat>
    <chartFormat chart="14" format="22">
      <pivotArea type="data" outline="0" fieldPosition="0">
        <references count="2">
          <reference field="4294967294" count="1" selected="0">
            <x v="0"/>
          </reference>
          <reference field="8" count="1" selected="0">
            <x v="1"/>
          </reference>
        </references>
      </pivotArea>
    </chartFormat>
    <chartFormat chart="14" format="23">
      <pivotArea type="data" outline="0" fieldPosition="0">
        <references count="2">
          <reference field="4294967294" count="1" selected="0">
            <x v="0"/>
          </reference>
          <reference field="8" count="1" selected="0">
            <x v="2"/>
          </reference>
        </references>
      </pivotArea>
    </chartFormat>
    <chartFormat chart="14" format="2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22ED66-FE2D-473D-8A09-2C86700F3E7E}"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111:B116" firstHeaderRow="1" firstDataRow="1" firstDataCol="1"/>
  <pivotFields count="11">
    <pivotField showAll="0"/>
    <pivotField showAll="0"/>
    <pivotField showAll="0"/>
    <pivotField axis="axisRow" showAll="0">
      <items count="5">
        <item x="1"/>
        <item x="0"/>
        <item x="2"/>
        <item x="3"/>
        <item t="default"/>
      </items>
    </pivotField>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3"/>
  </rowFields>
  <rowItems count="5">
    <i>
      <x/>
    </i>
    <i>
      <x v="1"/>
    </i>
    <i>
      <x v="2"/>
    </i>
    <i>
      <x v="3"/>
    </i>
    <i t="grand">
      <x/>
    </i>
  </rowItems>
  <colItems count="1">
    <i/>
  </colItems>
  <dataFields count="1">
    <dataField name="Sum of Total_Price" fld="5" baseField="0" baseItem="0"/>
  </dataFields>
  <chartFormats count="3">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931539-FEEB-431F-8F0F-3A17E8FEE718}"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257:B266" firstHeaderRow="1" firstDataRow="1" firstDataCol="1"/>
  <pivotFields count="11">
    <pivotField showAll="0"/>
    <pivotField showAll="0">
      <items count="11">
        <item x="0"/>
        <item x="3"/>
        <item x="1"/>
        <item x="6"/>
        <item x="7"/>
        <item x="8"/>
        <item x="2"/>
        <item x="9"/>
        <item x="4"/>
        <item x="5"/>
        <item t="default"/>
      </items>
    </pivotField>
    <pivotField showAll="0"/>
    <pivotField showAll="0"/>
    <pivotField showAll="0"/>
    <pivotField dataField="1" showAll="0">
      <items count="266">
        <item x="188"/>
        <item x="140"/>
        <item x="60"/>
        <item x="80"/>
        <item x="224"/>
        <item x="110"/>
        <item x="15"/>
        <item x="34"/>
        <item x="73"/>
        <item x="256"/>
        <item x="181"/>
        <item x="133"/>
        <item x="228"/>
        <item x="211"/>
        <item x="36"/>
        <item x="9"/>
        <item x="58"/>
        <item x="167"/>
        <item x="1"/>
        <item x="238"/>
        <item x="118"/>
        <item x="88"/>
        <item x="149"/>
        <item x="197"/>
        <item x="98"/>
        <item x="44"/>
        <item x="171"/>
        <item x="123"/>
        <item x="63"/>
        <item x="219"/>
        <item x="47"/>
        <item x="174"/>
        <item x="221"/>
        <item x="126"/>
        <item x="76"/>
        <item x="13"/>
        <item x="66"/>
        <item x="91"/>
        <item x="143"/>
        <item x="26"/>
        <item x="190"/>
        <item x="179"/>
        <item x="7"/>
        <item x="131"/>
        <item x="163"/>
        <item x="114"/>
        <item x="145"/>
        <item x="193"/>
        <item x="94"/>
        <item x="262"/>
        <item x="84"/>
        <item x="21"/>
        <item x="243"/>
        <item x="90"/>
        <item x="142"/>
        <item x="3"/>
        <item x="53"/>
        <item x="209"/>
        <item x="17"/>
        <item x="173"/>
        <item x="75"/>
        <item x="125"/>
        <item x="241"/>
        <item x="65"/>
        <item x="164"/>
        <item x="115"/>
        <item x="186"/>
        <item x="258"/>
        <item x="138"/>
        <item x="68"/>
        <item x="49"/>
        <item x="222"/>
        <item x="20"/>
        <item x="157"/>
        <item x="205"/>
        <item x="107"/>
        <item x="185"/>
        <item x="137"/>
        <item x="252"/>
        <item x="41"/>
        <item x="24"/>
        <item x="240"/>
        <item x="153"/>
        <item x="201"/>
        <item x="102"/>
        <item x="83"/>
        <item x="28"/>
        <item x="154"/>
        <item x="202"/>
        <item x="103"/>
        <item x="232"/>
        <item x="30"/>
        <item x="50"/>
        <item x="18"/>
        <item x="69"/>
        <item x="177"/>
        <item x="215"/>
        <item x="129"/>
        <item x="4"/>
        <item x="54"/>
        <item x="6"/>
        <item x="70"/>
        <item x="51"/>
        <item x="168"/>
        <item x="120"/>
        <item x="259"/>
        <item x="31"/>
        <item x="216"/>
        <item x="236"/>
        <item x="229"/>
        <item x="96"/>
        <item x="147"/>
        <item x="195"/>
        <item x="106"/>
        <item x="189"/>
        <item x="192"/>
        <item x="93"/>
        <item x="141"/>
        <item x="234"/>
        <item x="61"/>
        <item x="14"/>
        <item x="32"/>
        <item x="160"/>
        <item x="111"/>
        <item x="183"/>
        <item x="217"/>
        <item x="135"/>
        <item x="248"/>
        <item x="46"/>
        <item x="156"/>
        <item x="204"/>
        <item x="22"/>
        <item x="105"/>
        <item x="182"/>
        <item x="134"/>
        <item x="45"/>
        <item x="255"/>
        <item x="246"/>
        <item x="39"/>
        <item x="78"/>
        <item x="176"/>
        <item x="128"/>
        <item x="42"/>
        <item x="151"/>
        <item x="199"/>
        <item x="25"/>
        <item x="100"/>
        <item x="178"/>
        <item x="247"/>
        <item x="130"/>
        <item x="249"/>
        <item x="162"/>
        <item x="113"/>
        <item x="227"/>
        <item x="55"/>
        <item x="251"/>
        <item x="263"/>
        <item x="85"/>
        <item x="146"/>
        <item x="194"/>
        <item x="95"/>
        <item x="214"/>
        <item x="158"/>
        <item x="206"/>
        <item x="108"/>
        <item x="56"/>
        <item x="57"/>
        <item x="37"/>
        <item x="165"/>
        <item x="116"/>
        <item x="245"/>
        <item x="8"/>
        <item x="212"/>
        <item x="213"/>
        <item x="86"/>
        <item x="87"/>
        <item x="27"/>
        <item x="0"/>
        <item x="72"/>
        <item x="226"/>
        <item x="81"/>
        <item x="170"/>
        <item x="122"/>
        <item x="43"/>
        <item x="152"/>
        <item x="200"/>
        <item x="101"/>
        <item x="225"/>
        <item x="2"/>
        <item x="210"/>
        <item x="12"/>
        <item x="79"/>
        <item x="150"/>
        <item x="198"/>
        <item x="119"/>
        <item x="99"/>
        <item x="40"/>
        <item x="23"/>
        <item x="5"/>
        <item x="250"/>
        <item x="11"/>
        <item x="38"/>
        <item x="184"/>
        <item x="136"/>
        <item x="257"/>
        <item x="52"/>
        <item x="169"/>
        <item x="121"/>
        <item x="71"/>
        <item x="253"/>
        <item x="64"/>
        <item x="244"/>
        <item x="235"/>
        <item x="16"/>
        <item x="67"/>
        <item x="264"/>
        <item x="237"/>
        <item x="148"/>
        <item x="196"/>
        <item x="97"/>
        <item x="161"/>
        <item x="254"/>
        <item x="112"/>
        <item x="180"/>
        <item x="218"/>
        <item x="132"/>
        <item x="231"/>
        <item x="62"/>
        <item x="10"/>
        <item x="159"/>
        <item x="207"/>
        <item x="109"/>
        <item x="242"/>
        <item x="187"/>
        <item x="139"/>
        <item x="230"/>
        <item x="74"/>
        <item x="35"/>
        <item x="172"/>
        <item x="260"/>
        <item x="124"/>
        <item x="77"/>
        <item x="175"/>
        <item x="127"/>
        <item x="48"/>
        <item x="166"/>
        <item x="117"/>
        <item x="261"/>
        <item x="29"/>
        <item x="208"/>
        <item x="19"/>
        <item x="33"/>
        <item x="92"/>
        <item x="144"/>
        <item x="191"/>
        <item x="82"/>
        <item x="223"/>
        <item x="239"/>
        <item x="59"/>
        <item x="89"/>
        <item x="155"/>
        <item x="203"/>
        <item x="104"/>
        <item x="233"/>
        <item x="220"/>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axis="axisRow" showAll="0">
      <items count="9">
        <item x="1"/>
        <item x="7"/>
        <item x="5"/>
        <item x="3"/>
        <item x="2"/>
        <item x="4"/>
        <item x="6"/>
        <item x="0"/>
        <item t="default"/>
      </items>
    </pivotField>
    <pivotField showAll="0"/>
    <pivotField showAll="0">
      <items count="5">
        <item x="3"/>
        <item x="0"/>
        <item x="1"/>
        <item x="2"/>
        <item t="default"/>
      </items>
    </pivotField>
    <pivotField numFmtId="22" showAll="0"/>
  </pivotFields>
  <rowFields count="1">
    <field x="7"/>
  </rowFields>
  <rowItems count="9">
    <i>
      <x/>
    </i>
    <i>
      <x v="1"/>
    </i>
    <i>
      <x v="2"/>
    </i>
    <i>
      <x v="3"/>
    </i>
    <i>
      <x v="4"/>
    </i>
    <i>
      <x v="5"/>
    </i>
    <i>
      <x v="6"/>
    </i>
    <i>
      <x v="7"/>
    </i>
    <i t="grand">
      <x/>
    </i>
  </rowItems>
  <colItems count="1">
    <i/>
  </colItems>
  <dataFields count="1">
    <dataField name="Sum of Total_Price"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3D6D59-C69D-4825-8807-E65A794D4F87}"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172:B177" firstHeaderRow="1" firstDataRow="1" firstDataCol="1"/>
  <pivotFields count="11">
    <pivotField showAll="0"/>
    <pivotField showAll="0"/>
    <pivotField showAll="0"/>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axis="axisRow"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9"/>
  </rowFields>
  <rowItems count="5">
    <i>
      <x/>
    </i>
    <i>
      <x v="1"/>
    </i>
    <i>
      <x v="2"/>
    </i>
    <i>
      <x v="3"/>
    </i>
    <i t="grand">
      <x/>
    </i>
  </rowItems>
  <colItems count="1">
    <i/>
  </colItems>
  <dataFields count="1">
    <dataField name="Count of Total_Price" fld="5" subtotal="count" baseField="9" baseItem="0"/>
  </dataFields>
  <chartFormats count="5">
    <chartFormat chart="0" format="1"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9C11C7-312B-47F3-AB8F-750655A96CDA}"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127:B138" firstHeaderRow="1" firstDataRow="1" firstDataCol="1"/>
  <pivotFields count="11">
    <pivotField showAll="0"/>
    <pivotField axis="axisRow" showAll="0">
      <items count="11">
        <item x="0"/>
        <item x="3"/>
        <item x="1"/>
        <item x="6"/>
        <item x="7"/>
        <item x="8"/>
        <item x="2"/>
        <item x="9"/>
        <item x="4"/>
        <item x="5"/>
        <item t="default"/>
      </items>
    </pivotField>
    <pivotField showAll="0"/>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1"/>
  </rowFields>
  <rowItems count="11">
    <i>
      <x/>
    </i>
    <i>
      <x v="1"/>
    </i>
    <i>
      <x v="2"/>
    </i>
    <i>
      <x v="3"/>
    </i>
    <i>
      <x v="4"/>
    </i>
    <i>
      <x v="5"/>
    </i>
    <i>
      <x v="6"/>
    </i>
    <i>
      <x v="7"/>
    </i>
    <i>
      <x v="8"/>
    </i>
    <i>
      <x v="9"/>
    </i>
    <i t="grand">
      <x/>
    </i>
  </rowItems>
  <colItems count="1">
    <i/>
  </colItems>
  <dataFields count="1">
    <dataField name="Sum of Total_Price" fld="5" baseField="0" baseItem="0"/>
  </dataFields>
  <chartFormats count="3">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746727-DAF9-4606-9A2F-82DC1EB0A783}"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91:B202" firstHeaderRow="1" firstDataRow="1" firstDataCol="1" rowPageCount="1" colPageCount="1"/>
  <pivotFields count="11">
    <pivotField showAll="0"/>
    <pivotField axis="axisRow" showAll="0" sortType="descending">
      <items count="11">
        <item x="0"/>
        <item x="3"/>
        <item x="1"/>
        <item x="6"/>
        <item x="7"/>
        <item x="8"/>
        <item x="2"/>
        <item x="9"/>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axis="axisPage" showAll="0">
      <items count="9">
        <item x="1"/>
        <item x="7"/>
        <item x="5"/>
        <item x="3"/>
        <item x="2"/>
        <item x="4"/>
        <item x="6"/>
        <item x="0"/>
        <item t="default"/>
      </items>
    </pivotField>
    <pivotField showAll="0"/>
    <pivotField showAll="0">
      <items count="5">
        <item x="3"/>
        <item x="0"/>
        <item x="1"/>
        <item x="2"/>
        <item t="default"/>
      </items>
    </pivotField>
    <pivotField numFmtId="22" showAll="0"/>
  </pivotFields>
  <rowFields count="1">
    <field x="1"/>
  </rowFields>
  <rowItems count="11">
    <i>
      <x/>
    </i>
    <i>
      <x v="6"/>
    </i>
    <i>
      <x v="3"/>
    </i>
    <i>
      <x v="7"/>
    </i>
    <i>
      <x v="5"/>
    </i>
    <i>
      <x v="2"/>
    </i>
    <i>
      <x v="4"/>
    </i>
    <i>
      <x v="9"/>
    </i>
    <i>
      <x v="8"/>
    </i>
    <i>
      <x v="1"/>
    </i>
    <i t="grand">
      <x/>
    </i>
  </rowItems>
  <colItems count="1">
    <i/>
  </colItems>
  <pageFields count="1">
    <pageField fld="7" hier="-1"/>
  </pageFields>
  <dataFields count="1">
    <dataField name="Sum of Quantity"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0B03BC-0842-444A-9A1B-D7E0E5E27E7B}"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30:B41" firstHeaderRow="1" firstDataRow="1" firstDataCol="1"/>
  <pivotFields count="11">
    <pivotField showAll="0"/>
    <pivotField axis="axisRow" showAll="0">
      <items count="11">
        <item x="0"/>
        <item x="3"/>
        <item x="1"/>
        <item x="6"/>
        <item x="7"/>
        <item x="8"/>
        <item x="2"/>
        <item x="9"/>
        <item x="4"/>
        <item x="5"/>
        <item t="default"/>
      </items>
    </pivotField>
    <pivotField showAll="0"/>
    <pivotField dataField="1" showAll="0"/>
    <pivotField showAll="0"/>
    <pivotField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1"/>
  </rowFields>
  <rowItems count="11">
    <i>
      <x/>
    </i>
    <i>
      <x v="1"/>
    </i>
    <i>
      <x v="2"/>
    </i>
    <i>
      <x v="3"/>
    </i>
    <i>
      <x v="4"/>
    </i>
    <i>
      <x v="5"/>
    </i>
    <i>
      <x v="6"/>
    </i>
    <i>
      <x v="7"/>
    </i>
    <i>
      <x v="8"/>
    </i>
    <i>
      <x v="9"/>
    </i>
    <i t="grand">
      <x/>
    </i>
  </rowItems>
  <colItems count="1">
    <i/>
  </colItems>
  <dataFields count="1">
    <dataField name="Sum of Quantity" fld="3" baseField="0" baseItem="0"/>
  </dataFields>
  <chartFormats count="23">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4" format="3">
      <pivotArea type="data" outline="0" fieldPosition="0">
        <references count="2">
          <reference field="4294967294" count="1" selected="0">
            <x v="0"/>
          </reference>
          <reference field="1" count="1" selected="0">
            <x v="2"/>
          </reference>
        </references>
      </pivotArea>
    </chartFormat>
    <chartFormat chart="4" format="4">
      <pivotArea type="data" outline="0" fieldPosition="0">
        <references count="2">
          <reference field="4294967294" count="1" selected="0">
            <x v="0"/>
          </reference>
          <reference field="1" count="1" selected="0">
            <x v="3"/>
          </reference>
        </references>
      </pivotArea>
    </chartFormat>
    <chartFormat chart="4" format="5">
      <pivotArea type="data" outline="0" fieldPosition="0">
        <references count="2">
          <reference field="4294967294" count="1" selected="0">
            <x v="0"/>
          </reference>
          <reference field="1" count="1" selected="0">
            <x v="4"/>
          </reference>
        </references>
      </pivotArea>
    </chartFormat>
    <chartFormat chart="4" format="6">
      <pivotArea type="data" outline="0" fieldPosition="0">
        <references count="2">
          <reference field="4294967294" count="1" selected="0">
            <x v="0"/>
          </reference>
          <reference field="1" count="1" selected="0">
            <x v="5"/>
          </reference>
        </references>
      </pivotArea>
    </chartFormat>
    <chartFormat chart="4" format="7">
      <pivotArea type="data" outline="0" fieldPosition="0">
        <references count="2">
          <reference field="4294967294" count="1" selected="0">
            <x v="0"/>
          </reference>
          <reference field="1" count="1" selected="0">
            <x v="6"/>
          </reference>
        </references>
      </pivotArea>
    </chartFormat>
    <chartFormat chart="4" format="8">
      <pivotArea type="data" outline="0" fieldPosition="0">
        <references count="2">
          <reference field="4294967294" count="1" selected="0">
            <x v="0"/>
          </reference>
          <reference field="1" count="1" selected="0">
            <x v="7"/>
          </reference>
        </references>
      </pivotArea>
    </chartFormat>
    <chartFormat chart="4" format="9">
      <pivotArea type="data" outline="0" fieldPosition="0">
        <references count="2">
          <reference field="4294967294" count="1" selected="0">
            <x v="0"/>
          </reference>
          <reference field="1" count="1" selected="0">
            <x v="8"/>
          </reference>
        </references>
      </pivotArea>
    </chartFormat>
    <chartFormat chart="4" format="10">
      <pivotArea type="data" outline="0" fieldPosition="0">
        <references count="2">
          <reference field="4294967294" count="1" selected="0">
            <x v="0"/>
          </reference>
          <reference field="1" count="1" selected="0">
            <x v="9"/>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1" count="1" selected="0">
            <x v="0"/>
          </reference>
        </references>
      </pivotArea>
    </chartFormat>
    <chartFormat chart="9" format="24">
      <pivotArea type="data" outline="0" fieldPosition="0">
        <references count="2">
          <reference field="4294967294" count="1" selected="0">
            <x v="0"/>
          </reference>
          <reference field="1" count="1" selected="0">
            <x v="1"/>
          </reference>
        </references>
      </pivotArea>
    </chartFormat>
    <chartFormat chart="9" format="25">
      <pivotArea type="data" outline="0" fieldPosition="0">
        <references count="2">
          <reference field="4294967294" count="1" selected="0">
            <x v="0"/>
          </reference>
          <reference field="1" count="1" selected="0">
            <x v="2"/>
          </reference>
        </references>
      </pivotArea>
    </chartFormat>
    <chartFormat chart="9" format="26">
      <pivotArea type="data" outline="0" fieldPosition="0">
        <references count="2">
          <reference field="4294967294" count="1" selected="0">
            <x v="0"/>
          </reference>
          <reference field="1" count="1" selected="0">
            <x v="3"/>
          </reference>
        </references>
      </pivotArea>
    </chartFormat>
    <chartFormat chart="9" format="27">
      <pivotArea type="data" outline="0" fieldPosition="0">
        <references count="2">
          <reference field="4294967294" count="1" selected="0">
            <x v="0"/>
          </reference>
          <reference field="1" count="1" selected="0">
            <x v="4"/>
          </reference>
        </references>
      </pivotArea>
    </chartFormat>
    <chartFormat chart="9" format="28">
      <pivotArea type="data" outline="0" fieldPosition="0">
        <references count="2">
          <reference field="4294967294" count="1" selected="0">
            <x v="0"/>
          </reference>
          <reference field="1" count="1" selected="0">
            <x v="5"/>
          </reference>
        </references>
      </pivotArea>
    </chartFormat>
    <chartFormat chart="9" format="29">
      <pivotArea type="data" outline="0" fieldPosition="0">
        <references count="2">
          <reference field="4294967294" count="1" selected="0">
            <x v="0"/>
          </reference>
          <reference field="1" count="1" selected="0">
            <x v="6"/>
          </reference>
        </references>
      </pivotArea>
    </chartFormat>
    <chartFormat chart="9" format="30">
      <pivotArea type="data" outline="0" fieldPosition="0">
        <references count="2">
          <reference field="4294967294" count="1" selected="0">
            <x v="0"/>
          </reference>
          <reference field="1" count="1" selected="0">
            <x v="7"/>
          </reference>
        </references>
      </pivotArea>
    </chartFormat>
    <chartFormat chart="9" format="31">
      <pivotArea type="data" outline="0" fieldPosition="0">
        <references count="2">
          <reference field="4294967294" count="1" selected="0">
            <x v="0"/>
          </reference>
          <reference field="1" count="1" selected="0">
            <x v="8"/>
          </reference>
        </references>
      </pivotArea>
    </chartFormat>
    <chartFormat chart="9" format="32">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3569DF-3284-44D0-BBED-1B8CC7940D41}"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51:B64" firstHeaderRow="1" firstDataRow="1" firstDataCol="1"/>
  <pivotFields count="11">
    <pivotField showAll="0"/>
    <pivotField showAll="0"/>
    <pivotField axis="axisRow" showAll="0">
      <items count="13">
        <item x="7"/>
        <item x="4"/>
        <item x="11"/>
        <item x="0"/>
        <item x="6"/>
        <item x="1"/>
        <item x="5"/>
        <item x="8"/>
        <item x="10"/>
        <item x="9"/>
        <item x="3"/>
        <item x="2"/>
        <item t="default"/>
      </items>
    </pivotField>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Total_Price" fld="5" baseField="0" baseItem="0"/>
  </dataFields>
  <chartFormats count="27">
    <chartFormat chart="1"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0"/>
          </reference>
        </references>
      </pivotArea>
    </chartFormat>
    <chartFormat chart="6" format="2">
      <pivotArea type="data" outline="0" fieldPosition="0">
        <references count="2">
          <reference field="4294967294" count="1" selected="0">
            <x v="0"/>
          </reference>
          <reference field="2" count="1" selected="0">
            <x v="1"/>
          </reference>
        </references>
      </pivotArea>
    </chartFormat>
    <chartFormat chart="6" format="3">
      <pivotArea type="data" outline="0" fieldPosition="0">
        <references count="2">
          <reference field="4294967294" count="1" selected="0">
            <x v="0"/>
          </reference>
          <reference field="2" count="1" selected="0">
            <x v="2"/>
          </reference>
        </references>
      </pivotArea>
    </chartFormat>
    <chartFormat chart="6" format="4">
      <pivotArea type="data" outline="0" fieldPosition="0">
        <references count="2">
          <reference field="4294967294" count="1" selected="0">
            <x v="0"/>
          </reference>
          <reference field="2" count="1" selected="0">
            <x v="3"/>
          </reference>
        </references>
      </pivotArea>
    </chartFormat>
    <chartFormat chart="6" format="5">
      <pivotArea type="data" outline="0" fieldPosition="0">
        <references count="2">
          <reference field="4294967294" count="1" selected="0">
            <x v="0"/>
          </reference>
          <reference field="2" count="1" selected="0">
            <x v="4"/>
          </reference>
        </references>
      </pivotArea>
    </chartFormat>
    <chartFormat chart="6" format="6">
      <pivotArea type="data" outline="0" fieldPosition="0">
        <references count="2">
          <reference field="4294967294" count="1" selected="0">
            <x v="0"/>
          </reference>
          <reference field="2" count="1" selected="0">
            <x v="5"/>
          </reference>
        </references>
      </pivotArea>
    </chartFormat>
    <chartFormat chart="6" format="7">
      <pivotArea type="data" outline="0" fieldPosition="0">
        <references count="2">
          <reference field="4294967294" count="1" selected="0">
            <x v="0"/>
          </reference>
          <reference field="2" count="1" selected="0">
            <x v="6"/>
          </reference>
        </references>
      </pivotArea>
    </chartFormat>
    <chartFormat chart="6" format="8">
      <pivotArea type="data" outline="0" fieldPosition="0">
        <references count="2">
          <reference field="4294967294" count="1" selected="0">
            <x v="0"/>
          </reference>
          <reference field="2" count="1" selected="0">
            <x v="7"/>
          </reference>
        </references>
      </pivotArea>
    </chartFormat>
    <chartFormat chart="6" format="9">
      <pivotArea type="data" outline="0" fieldPosition="0">
        <references count="2">
          <reference field="4294967294" count="1" selected="0">
            <x v="0"/>
          </reference>
          <reference field="2" count="1" selected="0">
            <x v="8"/>
          </reference>
        </references>
      </pivotArea>
    </chartFormat>
    <chartFormat chart="6" format="10">
      <pivotArea type="data" outline="0" fieldPosition="0">
        <references count="2">
          <reference field="4294967294" count="1" selected="0">
            <x v="0"/>
          </reference>
          <reference field="2" count="1" selected="0">
            <x v="9"/>
          </reference>
        </references>
      </pivotArea>
    </chartFormat>
    <chartFormat chart="6" format="11">
      <pivotArea type="data" outline="0" fieldPosition="0">
        <references count="2">
          <reference field="4294967294" count="1" selected="0">
            <x v="0"/>
          </reference>
          <reference field="2" count="1" selected="0">
            <x v="10"/>
          </reference>
        </references>
      </pivotArea>
    </chartFormat>
    <chartFormat chart="6" format="12">
      <pivotArea type="data" outline="0" fieldPosition="0">
        <references count="2">
          <reference field="4294967294" count="1" selected="0">
            <x v="0"/>
          </reference>
          <reference field="2" count="1" selected="0">
            <x v="11"/>
          </reference>
        </references>
      </pivotArea>
    </chartFormat>
    <chartFormat chart="10" format="26" series="1">
      <pivotArea type="data" outline="0" fieldPosition="0">
        <references count="1">
          <reference field="4294967294" count="1" selected="0">
            <x v="0"/>
          </reference>
        </references>
      </pivotArea>
    </chartFormat>
    <chartFormat chart="10" format="27">
      <pivotArea type="data" outline="0" fieldPosition="0">
        <references count="2">
          <reference field="4294967294" count="1" selected="0">
            <x v="0"/>
          </reference>
          <reference field="2" count="1" selected="0">
            <x v="0"/>
          </reference>
        </references>
      </pivotArea>
    </chartFormat>
    <chartFormat chart="10" format="28">
      <pivotArea type="data" outline="0" fieldPosition="0">
        <references count="2">
          <reference field="4294967294" count="1" selected="0">
            <x v="0"/>
          </reference>
          <reference field="2" count="1" selected="0">
            <x v="1"/>
          </reference>
        </references>
      </pivotArea>
    </chartFormat>
    <chartFormat chart="10" format="29">
      <pivotArea type="data" outline="0" fieldPosition="0">
        <references count="2">
          <reference field="4294967294" count="1" selected="0">
            <x v="0"/>
          </reference>
          <reference field="2" count="1" selected="0">
            <x v="2"/>
          </reference>
        </references>
      </pivotArea>
    </chartFormat>
    <chartFormat chart="10" format="30">
      <pivotArea type="data" outline="0" fieldPosition="0">
        <references count="2">
          <reference field="4294967294" count="1" selected="0">
            <x v="0"/>
          </reference>
          <reference field="2" count="1" selected="0">
            <x v="3"/>
          </reference>
        </references>
      </pivotArea>
    </chartFormat>
    <chartFormat chart="10" format="31">
      <pivotArea type="data" outline="0" fieldPosition="0">
        <references count="2">
          <reference field="4294967294" count="1" selected="0">
            <x v="0"/>
          </reference>
          <reference field="2" count="1" selected="0">
            <x v="4"/>
          </reference>
        </references>
      </pivotArea>
    </chartFormat>
    <chartFormat chart="10" format="32">
      <pivotArea type="data" outline="0" fieldPosition="0">
        <references count="2">
          <reference field="4294967294" count="1" selected="0">
            <x v="0"/>
          </reference>
          <reference field="2" count="1" selected="0">
            <x v="5"/>
          </reference>
        </references>
      </pivotArea>
    </chartFormat>
    <chartFormat chart="10" format="33">
      <pivotArea type="data" outline="0" fieldPosition="0">
        <references count="2">
          <reference field="4294967294" count="1" selected="0">
            <x v="0"/>
          </reference>
          <reference field="2" count="1" selected="0">
            <x v="6"/>
          </reference>
        </references>
      </pivotArea>
    </chartFormat>
    <chartFormat chart="10" format="34">
      <pivotArea type="data" outline="0" fieldPosition="0">
        <references count="2">
          <reference field="4294967294" count="1" selected="0">
            <x v="0"/>
          </reference>
          <reference field="2" count="1" selected="0">
            <x v="7"/>
          </reference>
        </references>
      </pivotArea>
    </chartFormat>
    <chartFormat chart="10" format="35">
      <pivotArea type="data" outline="0" fieldPosition="0">
        <references count="2">
          <reference field="4294967294" count="1" selected="0">
            <x v="0"/>
          </reference>
          <reference field="2" count="1" selected="0">
            <x v="8"/>
          </reference>
        </references>
      </pivotArea>
    </chartFormat>
    <chartFormat chart="10" format="36">
      <pivotArea type="data" outline="0" fieldPosition="0">
        <references count="2">
          <reference field="4294967294" count="1" selected="0">
            <x v="0"/>
          </reference>
          <reference field="2" count="1" selected="0">
            <x v="9"/>
          </reference>
        </references>
      </pivotArea>
    </chartFormat>
    <chartFormat chart="10" format="37">
      <pivotArea type="data" outline="0" fieldPosition="0">
        <references count="2">
          <reference field="4294967294" count="1" selected="0">
            <x v="0"/>
          </reference>
          <reference field="2" count="1" selected="0">
            <x v="10"/>
          </reference>
        </references>
      </pivotArea>
    </chartFormat>
    <chartFormat chart="10" format="38">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4F530C-CD04-4878-91F9-8EC137B667F1}"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46:J152" firstHeaderRow="1" firstDataRow="2" firstDataCol="1"/>
  <pivotFields count="11">
    <pivotField showAll="0"/>
    <pivotField showAll="0"/>
    <pivotField showAll="0">
      <items count="13">
        <item x="7"/>
        <item x="4"/>
        <item x="11"/>
        <item x="0"/>
        <item x="6"/>
        <item x="1"/>
        <item x="5"/>
        <item x="8"/>
        <item x="10"/>
        <item x="9"/>
        <item x="3"/>
        <item x="2"/>
        <item t="default"/>
      </items>
    </pivotField>
    <pivotField showAll="0">
      <items count="5">
        <item x="1"/>
        <item x="0"/>
        <item x="2"/>
        <item x="3"/>
        <item t="default"/>
      </items>
    </pivotField>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axis="axisCol" showAll="0">
      <items count="9">
        <item x="1"/>
        <item x="7"/>
        <item x="5"/>
        <item x="3"/>
        <item x="2"/>
        <item x="4"/>
        <item x="6"/>
        <item x="0"/>
        <item t="default"/>
      </items>
    </pivotField>
    <pivotField axis="axisRow" showAll="0">
      <items count="5">
        <item x="2"/>
        <item x="1"/>
        <item x="3"/>
        <item x="0"/>
        <item t="default"/>
      </items>
    </pivotField>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8"/>
  </rowFields>
  <rowItems count="5">
    <i>
      <x/>
    </i>
    <i>
      <x v="1"/>
    </i>
    <i>
      <x v="2"/>
    </i>
    <i>
      <x v="3"/>
    </i>
    <i t="grand">
      <x/>
    </i>
  </rowItems>
  <colFields count="1">
    <field x="7"/>
  </colFields>
  <colItems count="9">
    <i>
      <x/>
    </i>
    <i>
      <x v="1"/>
    </i>
    <i>
      <x v="2"/>
    </i>
    <i>
      <x v="3"/>
    </i>
    <i>
      <x v="4"/>
    </i>
    <i>
      <x v="5"/>
    </i>
    <i>
      <x v="6"/>
    </i>
    <i>
      <x v="7"/>
    </i>
    <i t="grand">
      <x/>
    </i>
  </colItems>
  <dataFields count="1">
    <dataField name="Sum of Total_Price" fld="5" baseField="0" baseItem="0"/>
  </dataFields>
  <chartFormats count="17">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7" count="1" selected="0">
            <x v="1"/>
          </reference>
        </references>
      </pivotArea>
    </chartFormat>
    <chartFormat chart="0" format="15" series="1">
      <pivotArea type="data" outline="0" fieldPosition="0">
        <references count="2">
          <reference field="4294967294" count="1" selected="0">
            <x v="0"/>
          </reference>
          <reference field="7" count="1" selected="0">
            <x v="2"/>
          </reference>
        </references>
      </pivotArea>
    </chartFormat>
    <chartFormat chart="0" format="16" series="1">
      <pivotArea type="data" outline="0" fieldPosition="0">
        <references count="2">
          <reference field="4294967294" count="1" selected="0">
            <x v="0"/>
          </reference>
          <reference field="7" count="1" selected="0">
            <x v="3"/>
          </reference>
        </references>
      </pivotArea>
    </chartFormat>
    <chartFormat chart="0" format="17" series="1">
      <pivotArea type="data" outline="0" fieldPosition="0">
        <references count="2">
          <reference field="4294967294" count="1" selected="0">
            <x v="0"/>
          </reference>
          <reference field="7" count="1" selected="0">
            <x v="4"/>
          </reference>
        </references>
      </pivotArea>
    </chartFormat>
    <chartFormat chart="0" format="18" series="1">
      <pivotArea type="data" outline="0" fieldPosition="0">
        <references count="2">
          <reference field="4294967294" count="1" selected="0">
            <x v="0"/>
          </reference>
          <reference field="7" count="1" selected="0">
            <x v="5"/>
          </reference>
        </references>
      </pivotArea>
    </chartFormat>
    <chartFormat chart="0" format="19" series="1">
      <pivotArea type="data" outline="0" fieldPosition="0">
        <references count="2">
          <reference field="4294967294" count="1" selected="0">
            <x v="0"/>
          </reference>
          <reference field="7" count="1" selected="0">
            <x v="6"/>
          </reference>
        </references>
      </pivotArea>
    </chartFormat>
    <chartFormat chart="0" format="20" series="1">
      <pivotArea type="data" outline="0" fieldPosition="0">
        <references count="2">
          <reference field="4294967294" count="1" selected="0">
            <x v="0"/>
          </reference>
          <reference field="7" count="1" selected="0">
            <x v="7"/>
          </reference>
        </references>
      </pivotArea>
    </chartFormat>
    <chartFormat chart="0" format="21" series="1">
      <pivotArea type="data" outline="0" fieldPosition="0">
        <references count="2">
          <reference field="4294967294" count="1" selected="0">
            <x v="0"/>
          </reference>
          <reference field="7" count="1" selected="0">
            <x v="0"/>
          </reference>
        </references>
      </pivotArea>
    </chartFormat>
    <chartFormat chart="3" format="30" series="1">
      <pivotArea type="data" outline="0" fieldPosition="0">
        <references count="2">
          <reference field="4294967294" count="1" selected="0">
            <x v="0"/>
          </reference>
          <reference field="7" count="1" selected="0">
            <x v="0"/>
          </reference>
        </references>
      </pivotArea>
    </chartFormat>
    <chartFormat chart="3" format="31" series="1">
      <pivotArea type="data" outline="0" fieldPosition="0">
        <references count="2">
          <reference field="4294967294" count="1" selected="0">
            <x v="0"/>
          </reference>
          <reference field="7" count="1" selected="0">
            <x v="1"/>
          </reference>
        </references>
      </pivotArea>
    </chartFormat>
    <chartFormat chart="3" format="32" series="1">
      <pivotArea type="data" outline="0" fieldPosition="0">
        <references count="2">
          <reference field="4294967294" count="1" selected="0">
            <x v="0"/>
          </reference>
          <reference field="7" count="1" selected="0">
            <x v="2"/>
          </reference>
        </references>
      </pivotArea>
    </chartFormat>
    <chartFormat chart="3" format="33" series="1">
      <pivotArea type="data" outline="0" fieldPosition="0">
        <references count="2">
          <reference field="4294967294" count="1" selected="0">
            <x v="0"/>
          </reference>
          <reference field="7" count="1" selected="0">
            <x v="3"/>
          </reference>
        </references>
      </pivotArea>
    </chartFormat>
    <chartFormat chart="3" format="34" series="1">
      <pivotArea type="data" outline="0" fieldPosition="0">
        <references count="2">
          <reference field="4294967294" count="1" selected="0">
            <x v="0"/>
          </reference>
          <reference field="7" count="1" selected="0">
            <x v="4"/>
          </reference>
        </references>
      </pivotArea>
    </chartFormat>
    <chartFormat chart="3" format="35" series="1">
      <pivotArea type="data" outline="0" fieldPosition="0">
        <references count="2">
          <reference field="4294967294" count="1" selected="0">
            <x v="0"/>
          </reference>
          <reference field="7" count="1" selected="0">
            <x v="5"/>
          </reference>
        </references>
      </pivotArea>
    </chartFormat>
    <chartFormat chart="3" format="36" series="1">
      <pivotArea type="data" outline="0" fieldPosition="0">
        <references count="2">
          <reference field="4294967294" count="1" selected="0">
            <x v="0"/>
          </reference>
          <reference field="7" count="1" selected="0">
            <x v="6"/>
          </reference>
        </references>
      </pivotArea>
    </chartFormat>
    <chartFormat chart="3" format="37" series="1">
      <pivotArea type="data" outline="0" fieldPosition="0">
        <references count="2">
          <reference field="4294967294" count="1" selected="0">
            <x v="0"/>
          </reference>
          <reference field="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004C82-8C90-4F43-99D0-402016BF10C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2:N14" firstHeaderRow="1" firstDataRow="2" firstDataCol="1"/>
  <pivotFields count="11">
    <pivotField showAll="0"/>
    <pivotField axis="axisRow" showAll="0">
      <items count="11">
        <item x="0"/>
        <item x="3"/>
        <item x="1"/>
        <item x="6"/>
        <item x="7"/>
        <item x="8"/>
        <item x="2"/>
        <item x="9"/>
        <item x="4"/>
        <item x="5"/>
        <item t="default"/>
      </items>
    </pivotField>
    <pivotField axis="axisCol" showAll="0">
      <items count="13">
        <item x="7"/>
        <item x="4"/>
        <item x="11"/>
        <item x="0"/>
        <item x="6"/>
        <item x="1"/>
        <item x="5"/>
        <item x="8"/>
        <item x="10"/>
        <item x="9"/>
        <item x="3"/>
        <item x="2"/>
        <item t="default"/>
      </items>
    </pivotField>
    <pivotField showAll="0"/>
    <pivotField showAll="0"/>
    <pivotField dataField="1" showAll="0"/>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showAll="0">
      <items count="9">
        <item x="1"/>
        <item x="7"/>
        <item x="5"/>
        <item x="3"/>
        <item x="2"/>
        <item x="4"/>
        <item x="6"/>
        <item x="0"/>
        <item t="default"/>
      </items>
    </pivotField>
    <pivotField showAll="0"/>
    <pivotField showAll="0">
      <items count="5">
        <item x="3"/>
        <item x="0"/>
        <item x="1"/>
        <item x="2"/>
        <item t="default"/>
      </items>
    </pivotField>
    <pivotField numFmtId="22" showAll="0">
      <items count="441">
        <item x="6"/>
        <item x="2"/>
        <item x="9"/>
        <item x="0"/>
        <item x="8"/>
        <item x="10"/>
        <item x="12"/>
        <item x="1"/>
        <item x="7"/>
        <item x="3"/>
        <item x="13"/>
        <item x="5"/>
        <item x="14"/>
        <item x="11"/>
        <item x="4"/>
        <item x="15"/>
        <item x="17"/>
        <item x="18"/>
        <item x="16"/>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s>
  <rowFields count="1">
    <field x="1"/>
  </rowFields>
  <rowItems count="11">
    <i>
      <x/>
    </i>
    <i>
      <x v="1"/>
    </i>
    <i>
      <x v="2"/>
    </i>
    <i>
      <x v="3"/>
    </i>
    <i>
      <x v="4"/>
    </i>
    <i>
      <x v="5"/>
    </i>
    <i>
      <x v="6"/>
    </i>
    <i>
      <x v="7"/>
    </i>
    <i>
      <x v="8"/>
    </i>
    <i>
      <x v="9"/>
    </i>
    <i t="grand">
      <x/>
    </i>
  </rowItems>
  <colFields count="1">
    <field x="2"/>
  </colFields>
  <colItems count="13">
    <i>
      <x/>
    </i>
    <i>
      <x v="1"/>
    </i>
    <i>
      <x v="2"/>
    </i>
    <i>
      <x v="3"/>
    </i>
    <i>
      <x v="4"/>
    </i>
    <i>
      <x v="5"/>
    </i>
    <i>
      <x v="6"/>
    </i>
    <i>
      <x v="7"/>
    </i>
    <i>
      <x v="8"/>
    </i>
    <i>
      <x v="9"/>
    </i>
    <i>
      <x v="10"/>
    </i>
    <i>
      <x v="11"/>
    </i>
    <i t="grand">
      <x/>
    </i>
  </colItems>
  <dataFields count="1">
    <dataField name="Sum of Total_Price" fld="5" baseField="0" baseItem="0"/>
  </dataFields>
  <chartFormats count="48">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8" format="0" series="1">
      <pivotArea type="data" outline="0" fieldPosition="0">
        <references count="2">
          <reference field="4294967294" count="1" selected="0">
            <x v="0"/>
          </reference>
          <reference field="2" count="1" selected="0">
            <x v="0"/>
          </reference>
        </references>
      </pivotArea>
    </chartFormat>
    <chartFormat chart="8" format="1"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3"/>
          </reference>
        </references>
      </pivotArea>
    </chartFormat>
    <chartFormat chart="8" format="4" series="1">
      <pivotArea type="data" outline="0" fieldPosition="0">
        <references count="2">
          <reference field="4294967294" count="1" selected="0">
            <x v="0"/>
          </reference>
          <reference field="2" count="1" selected="0">
            <x v="4"/>
          </reference>
        </references>
      </pivotArea>
    </chartFormat>
    <chartFormat chart="8" format="5" series="1">
      <pivotArea type="data" outline="0" fieldPosition="0">
        <references count="2">
          <reference field="4294967294" count="1" selected="0">
            <x v="0"/>
          </reference>
          <reference field="2" count="1" selected="0">
            <x v="5"/>
          </reference>
        </references>
      </pivotArea>
    </chartFormat>
    <chartFormat chart="8" format="6" series="1">
      <pivotArea type="data" outline="0" fieldPosition="0">
        <references count="2">
          <reference field="4294967294" count="1" selected="0">
            <x v="0"/>
          </reference>
          <reference field="2" count="1" selected="0">
            <x v="6"/>
          </reference>
        </references>
      </pivotArea>
    </chartFormat>
    <chartFormat chart="8" format="7" series="1">
      <pivotArea type="data" outline="0" fieldPosition="0">
        <references count="2">
          <reference field="4294967294" count="1" selected="0">
            <x v="0"/>
          </reference>
          <reference field="2" count="1" selected="0">
            <x v="7"/>
          </reference>
        </references>
      </pivotArea>
    </chartFormat>
    <chartFormat chart="8" format="8" series="1">
      <pivotArea type="data" outline="0" fieldPosition="0">
        <references count="2">
          <reference field="4294967294" count="1" selected="0">
            <x v="0"/>
          </reference>
          <reference field="2" count="1" selected="0">
            <x v="8"/>
          </reference>
        </references>
      </pivotArea>
    </chartFormat>
    <chartFormat chart="8" format="9" series="1">
      <pivotArea type="data" outline="0" fieldPosition="0">
        <references count="2">
          <reference field="4294967294" count="1" selected="0">
            <x v="0"/>
          </reference>
          <reference field="2" count="1" selected="0">
            <x v="9"/>
          </reference>
        </references>
      </pivotArea>
    </chartFormat>
    <chartFormat chart="8" format="10" series="1">
      <pivotArea type="data" outline="0" fieldPosition="0">
        <references count="2">
          <reference field="4294967294" count="1" selected="0">
            <x v="0"/>
          </reference>
          <reference field="2" count="1" selected="0">
            <x v="10"/>
          </reference>
        </references>
      </pivotArea>
    </chartFormat>
    <chartFormat chart="8" format="11" series="1">
      <pivotArea type="data" outline="0" fieldPosition="0">
        <references count="2">
          <reference field="4294967294" count="1" selected="0">
            <x v="0"/>
          </reference>
          <reference field="2" count="1" selected="0">
            <x v="11"/>
          </reference>
        </references>
      </pivotArea>
    </chartFormat>
    <chartFormat chart="12" format="24" series="1">
      <pivotArea type="data" outline="0" fieldPosition="0">
        <references count="2">
          <reference field="4294967294" count="1" selected="0">
            <x v="0"/>
          </reference>
          <reference field="2" count="1" selected="0">
            <x v="0"/>
          </reference>
        </references>
      </pivotArea>
    </chartFormat>
    <chartFormat chart="12" format="25" series="1">
      <pivotArea type="data" outline="0" fieldPosition="0">
        <references count="2">
          <reference field="4294967294" count="1" selected="0">
            <x v="0"/>
          </reference>
          <reference field="2" count="1" selected="0">
            <x v="1"/>
          </reference>
        </references>
      </pivotArea>
    </chartFormat>
    <chartFormat chart="12" format="26" series="1">
      <pivotArea type="data" outline="0" fieldPosition="0">
        <references count="2">
          <reference field="4294967294" count="1" selected="0">
            <x v="0"/>
          </reference>
          <reference field="2" count="1" selected="0">
            <x v="2"/>
          </reference>
        </references>
      </pivotArea>
    </chartFormat>
    <chartFormat chart="12" format="27" series="1">
      <pivotArea type="data" outline="0" fieldPosition="0">
        <references count="2">
          <reference field="4294967294" count="1" selected="0">
            <x v="0"/>
          </reference>
          <reference field="2" count="1" selected="0">
            <x v="3"/>
          </reference>
        </references>
      </pivotArea>
    </chartFormat>
    <chartFormat chart="12" format="28" series="1">
      <pivotArea type="data" outline="0" fieldPosition="0">
        <references count="2">
          <reference field="4294967294" count="1" selected="0">
            <x v="0"/>
          </reference>
          <reference field="2" count="1" selected="0">
            <x v="4"/>
          </reference>
        </references>
      </pivotArea>
    </chartFormat>
    <chartFormat chart="12" format="29" series="1">
      <pivotArea type="data" outline="0" fieldPosition="0">
        <references count="2">
          <reference field="4294967294" count="1" selected="0">
            <x v="0"/>
          </reference>
          <reference field="2" count="1" selected="0">
            <x v="5"/>
          </reference>
        </references>
      </pivotArea>
    </chartFormat>
    <chartFormat chart="12" format="30" series="1">
      <pivotArea type="data" outline="0" fieldPosition="0">
        <references count="2">
          <reference field="4294967294" count="1" selected="0">
            <x v="0"/>
          </reference>
          <reference field="2" count="1" selected="0">
            <x v="6"/>
          </reference>
        </references>
      </pivotArea>
    </chartFormat>
    <chartFormat chart="12" format="31" series="1">
      <pivotArea type="data" outline="0" fieldPosition="0">
        <references count="2">
          <reference field="4294967294" count="1" selected="0">
            <x v="0"/>
          </reference>
          <reference field="2" count="1" selected="0">
            <x v="7"/>
          </reference>
        </references>
      </pivotArea>
    </chartFormat>
    <chartFormat chart="12" format="32" series="1">
      <pivotArea type="data" outline="0" fieldPosition="0">
        <references count="2">
          <reference field="4294967294" count="1" selected="0">
            <x v="0"/>
          </reference>
          <reference field="2" count="1" selected="0">
            <x v="8"/>
          </reference>
        </references>
      </pivotArea>
    </chartFormat>
    <chartFormat chart="12" format="33" series="1">
      <pivotArea type="data" outline="0" fieldPosition="0">
        <references count="2">
          <reference field="4294967294" count="1" selected="0">
            <x v="0"/>
          </reference>
          <reference field="2" count="1" selected="0">
            <x v="9"/>
          </reference>
        </references>
      </pivotArea>
    </chartFormat>
    <chartFormat chart="12" format="34" series="1">
      <pivotArea type="data" outline="0" fieldPosition="0">
        <references count="2">
          <reference field="4294967294" count="1" selected="0">
            <x v="0"/>
          </reference>
          <reference field="2" count="1" selected="0">
            <x v="10"/>
          </reference>
        </references>
      </pivotArea>
    </chartFormat>
    <chartFormat chart="12" format="35" series="1">
      <pivotArea type="data" outline="0" fieldPosition="0">
        <references count="2">
          <reference field="4294967294" count="1" selected="0">
            <x v="0"/>
          </reference>
          <reference field="2" count="1" selected="0">
            <x v="11"/>
          </reference>
        </references>
      </pivotArea>
    </chartFormat>
    <chartFormat chart="14" format="48" series="1">
      <pivotArea type="data" outline="0" fieldPosition="0">
        <references count="2">
          <reference field="4294967294" count="1" selected="0">
            <x v="0"/>
          </reference>
          <reference field="2" count="1" selected="0">
            <x v="0"/>
          </reference>
        </references>
      </pivotArea>
    </chartFormat>
    <chartFormat chart="14" format="49" series="1">
      <pivotArea type="data" outline="0" fieldPosition="0">
        <references count="2">
          <reference field="4294967294" count="1" selected="0">
            <x v="0"/>
          </reference>
          <reference field="2" count="1" selected="0">
            <x v="1"/>
          </reference>
        </references>
      </pivotArea>
    </chartFormat>
    <chartFormat chart="14" format="50" series="1">
      <pivotArea type="data" outline="0" fieldPosition="0">
        <references count="2">
          <reference field="4294967294" count="1" selected="0">
            <x v="0"/>
          </reference>
          <reference field="2" count="1" selected="0">
            <x v="2"/>
          </reference>
        </references>
      </pivotArea>
    </chartFormat>
    <chartFormat chart="14" format="51" series="1">
      <pivotArea type="data" outline="0" fieldPosition="0">
        <references count="2">
          <reference field="4294967294" count="1" selected="0">
            <x v="0"/>
          </reference>
          <reference field="2" count="1" selected="0">
            <x v="3"/>
          </reference>
        </references>
      </pivotArea>
    </chartFormat>
    <chartFormat chart="14" format="52" series="1">
      <pivotArea type="data" outline="0" fieldPosition="0">
        <references count="2">
          <reference field="4294967294" count="1" selected="0">
            <x v="0"/>
          </reference>
          <reference field="2" count="1" selected="0">
            <x v="4"/>
          </reference>
        </references>
      </pivotArea>
    </chartFormat>
    <chartFormat chart="14" format="53" series="1">
      <pivotArea type="data" outline="0" fieldPosition="0">
        <references count="2">
          <reference field="4294967294" count="1" selected="0">
            <x v="0"/>
          </reference>
          <reference field="2" count="1" selected="0">
            <x v="5"/>
          </reference>
        </references>
      </pivotArea>
    </chartFormat>
    <chartFormat chart="14" format="54" series="1">
      <pivotArea type="data" outline="0" fieldPosition="0">
        <references count="2">
          <reference field="4294967294" count="1" selected="0">
            <x v="0"/>
          </reference>
          <reference field="2" count="1" selected="0">
            <x v="6"/>
          </reference>
        </references>
      </pivotArea>
    </chartFormat>
    <chartFormat chart="14" format="55" series="1">
      <pivotArea type="data" outline="0" fieldPosition="0">
        <references count="2">
          <reference field="4294967294" count="1" selected="0">
            <x v="0"/>
          </reference>
          <reference field="2" count="1" selected="0">
            <x v="7"/>
          </reference>
        </references>
      </pivotArea>
    </chartFormat>
    <chartFormat chart="14" format="56" series="1">
      <pivotArea type="data" outline="0" fieldPosition="0">
        <references count="2">
          <reference field="4294967294" count="1" selected="0">
            <x v="0"/>
          </reference>
          <reference field="2" count="1" selected="0">
            <x v="8"/>
          </reference>
        </references>
      </pivotArea>
    </chartFormat>
    <chartFormat chart="14" format="57" series="1">
      <pivotArea type="data" outline="0" fieldPosition="0">
        <references count="2">
          <reference field="4294967294" count="1" selected="0">
            <x v="0"/>
          </reference>
          <reference field="2" count="1" selected="0">
            <x v="9"/>
          </reference>
        </references>
      </pivotArea>
    </chartFormat>
    <chartFormat chart="14" format="58" series="1">
      <pivotArea type="data" outline="0" fieldPosition="0">
        <references count="2">
          <reference field="4294967294" count="1" selected="0">
            <x v="0"/>
          </reference>
          <reference field="2" count="1" selected="0">
            <x v="10"/>
          </reference>
        </references>
      </pivotArea>
    </chartFormat>
    <chartFormat chart="14" format="59" series="1">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0D228B1-FCE8-4DFE-93E1-C7427919BC1F}" sourceName="City">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s>
  <data>
    <tabular pivotCacheId="950254305">
      <items count="8">
        <i x="1" s="1"/>
        <i x="7" s="1"/>
        <i x="5" s="1"/>
        <i x="3" s="1"/>
        <i x="2" s="1"/>
        <i x="4"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B92D3B76-4C8C-42A0-B581-370AA85000A0}" sourceName="Order_Status">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s>
  <data>
    <tabular pivotCacheId="950254305">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60DE1D02-38C7-4018-8703-CEDEF4E2D946}" cache="Slicer_City" caption="City" columnCount="2" style="SlicerStyleLight4" rowHeight="468000"/>
  <slicer name="Order_Status" xr10:uid="{921F06FA-FFBE-4714-B1A3-D26C10E6656A}" cache="Slicer_Order_Status" caption="Order_Status" columnCount="2" style="SlicerStyleLight4" rowHeight="7315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74F1601D-DD7B-4162-B5B5-91F8F1E3451B}" cache="Slicer_City" caption="City" columnCount="2" rowHeight="1188720"/>
  <slicer name="Order_Status 1" xr10:uid="{CA6B9225-C686-4037-A2AE-DCF898482EE9}" cache="Slicer_Order_Status" caption="Order_Status" columnCount="2" rowHeight="12801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75CE6F-3250-44DD-92BB-74B86F1E0E94}" name="Table1" displayName="Table1" ref="A3:K443" totalsRowShown="0" headerRowDxfId="12" dataDxfId="11">
  <autoFilter ref="A3:K443" xr:uid="{8875CE6F-3250-44DD-92BB-74B86F1E0E94}"/>
  <tableColumns count="11">
    <tableColumn id="1" xr3:uid="{80B19D3E-978D-429D-9319-5B72403E1569}" name="Order_ID" dataDxfId="10"/>
    <tableColumn id="2" xr3:uid="{D0D57150-43FB-4E68-901B-EA5A1031D2A8}" name="Restaurant_Name" dataDxfId="9"/>
    <tableColumn id="3" xr3:uid="{8635291A-F282-4567-86A9-FE996892621E}" name="Item_Name" dataDxfId="8"/>
    <tableColumn id="4" xr3:uid="{F5D802FA-ADCE-4312-BDD4-F82E18F78917}" name="Quantity" dataDxfId="7"/>
    <tableColumn id="5" xr3:uid="{BE9773C9-1F14-49D7-9CAB-EF690535A82B}" name="Price_Per_Item" dataDxfId="6"/>
    <tableColumn id="6" xr3:uid="{AF596B2C-DB8F-4115-BA22-7B857B0A397C}" name="Total_Price" dataDxfId="5"/>
    <tableColumn id="7" xr3:uid="{2A7E024F-32A9-4A84-B012-74488ADEB1ED}" name="Order_DateTime" dataDxfId="4"/>
    <tableColumn id="8" xr3:uid="{607CCC36-98FC-4F50-B01F-CCDF5F8949D0}" name="City" dataDxfId="3"/>
    <tableColumn id="9" xr3:uid="{92D09758-9E22-42E2-BFA7-5F9B6589BFF6}" name="Payment_Method" dataDxfId="2"/>
    <tableColumn id="10" xr3:uid="{ACAEB430-56EA-430A-AE6D-C130341B40B1}" name="Order_Status" dataDxfId="1"/>
    <tableColumn id="11" xr3:uid="{E0BB2EBC-0B65-498F-A5F8-661C09055E7A}" name="Delivery_DateTime" dataDxfId="0"/>
  </tableColumns>
  <tableStyleInfo name="TableStyleMedium6"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elivery_DateTime" xr10:uid="{FD63AE05-7D75-4DEA-880B-1457FB989C1C}" sourceName="Delivery_DateTim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 tabId="2" name="PivotTable9"/>
  </pivotTables>
  <state minimalRefreshVersion="6" lastRefreshVersion="6" pivotCacheId="950254305" filterType="unknown">
    <bounds startDate="2025-01-01T10:18:00" endDate="2027-01-01T13:16: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Time" xr10:uid="{CDDCA0CB-08BF-4535-80E9-634CE6195109}" sourceName="Order_DateTim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s>
  <state minimalRefreshVersion="6" lastRefreshVersion="6" pivotCacheId="950254305" filterType="unknown">
    <bounds startDate="2025-01-01T09:32:00" endDate="2027-01-01T12:3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Time" xr10:uid="{E1E32BE1-7744-4DDA-B23D-F817A7C877E1}" cache="NativeTimeline_Delivery_DateTime" caption="Delivery_DateTime" level="2" selectionLevel="2" scrollPosition="2026-05-17T00:00:00" style="TimeSlicerStyleLight4"/>
  <timeline name="Order_DateTime" xr10:uid="{4E491614-FBC5-4223-BF5A-6DFA58BCBF32}" cache="NativeTimeline_Order_DateTime" caption="Order_DateTime" level="2" selectionLevel="2" scrollPosition="2026-05-17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Time 1" xr10:uid="{EA75FC75-7E1F-41FD-ADE8-7B9A087C2F65}" cache="NativeTimeline_Delivery_DateTime" caption="Delivery_DateTime" level="2" selectionLevel="2" scrollPosition="2025-01-01T00:00:00"/>
  <timeline name="Order_DateTime 1" xr10:uid="{9C378E57-0C90-46A1-B153-75C28F268520}" cache="NativeTimeline_Order_DateTime" caption="Order_DateTime" level="2" selectionLevel="2" scrollPosition="2025-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46"/>
  <sheetViews>
    <sheetView topLeftCell="D11" zoomScale="90" workbookViewId="0">
      <selection activeCell="L11" sqref="L11"/>
    </sheetView>
  </sheetViews>
  <sheetFormatPr defaultRowHeight="14.4"/>
  <cols>
    <col min="1" max="1" width="13.88671875" customWidth="1"/>
    <col min="2" max="2" width="23" customWidth="1"/>
    <col min="3" max="3" width="20.33203125" customWidth="1"/>
    <col min="4" max="4" width="11.6640625" customWidth="1"/>
    <col min="5" max="5" width="18.109375" customWidth="1"/>
    <col min="6" max="6" width="15.5546875" customWidth="1"/>
    <col min="7" max="7" width="22.5546875" customWidth="1"/>
    <col min="8" max="8" width="13.44140625" customWidth="1"/>
    <col min="9" max="9" width="23" customWidth="1"/>
    <col min="10" max="10" width="19.77734375" customWidth="1"/>
    <col min="11" max="11" width="22.77734375" customWidth="1"/>
  </cols>
  <sheetData>
    <row r="2" spans="1:11">
      <c r="A2" s="1"/>
      <c r="B2" s="1"/>
      <c r="C2" s="1"/>
      <c r="D2" s="1"/>
      <c r="E2" s="1"/>
      <c r="F2" s="1"/>
      <c r="G2" s="1"/>
      <c r="H2" s="1"/>
      <c r="I2" s="1"/>
      <c r="J2" s="1"/>
      <c r="K2" s="1"/>
    </row>
    <row r="3" spans="1:11">
      <c r="A3" s="1" t="s">
        <v>0</v>
      </c>
      <c r="B3" s="1" t="s">
        <v>1</v>
      </c>
      <c r="C3" s="1" t="s">
        <v>2</v>
      </c>
      <c r="D3" s="1" t="s">
        <v>3</v>
      </c>
      <c r="E3" s="1" t="s">
        <v>4</v>
      </c>
      <c r="F3" s="1" t="s">
        <v>5</v>
      </c>
      <c r="G3" s="1" t="s">
        <v>6</v>
      </c>
      <c r="H3" s="1" t="s">
        <v>7</v>
      </c>
      <c r="I3" s="1" t="s">
        <v>8</v>
      </c>
      <c r="J3" s="1" t="s">
        <v>9</v>
      </c>
      <c r="K3" s="1" t="s">
        <v>10</v>
      </c>
    </row>
    <row r="4" spans="1:11">
      <c r="A4" s="2" t="s">
        <v>11</v>
      </c>
      <c r="B4" s="2" t="s">
        <v>12</v>
      </c>
      <c r="C4" s="2" t="s">
        <v>13</v>
      </c>
      <c r="D4" s="2">
        <v>2</v>
      </c>
      <c r="E4" s="2">
        <v>456.78</v>
      </c>
      <c r="F4" s="2">
        <v>913.56</v>
      </c>
      <c r="G4" s="3">
        <v>45842.772222222222</v>
      </c>
      <c r="H4" s="2" t="s">
        <v>14</v>
      </c>
      <c r="I4" s="2" t="s">
        <v>15</v>
      </c>
      <c r="J4" s="2" t="s">
        <v>16</v>
      </c>
      <c r="K4" s="3">
        <v>45842.820138888892</v>
      </c>
    </row>
    <row r="5" spans="1:11">
      <c r="A5" s="2" t="s">
        <v>17</v>
      </c>
      <c r="B5" s="2" t="s">
        <v>18</v>
      </c>
      <c r="C5" s="2" t="s">
        <v>19</v>
      </c>
      <c r="D5" s="2">
        <v>1</v>
      </c>
      <c r="E5" s="2">
        <v>215.44</v>
      </c>
      <c r="F5" s="2">
        <v>215.44</v>
      </c>
      <c r="G5" s="3">
        <v>45846.425000000003</v>
      </c>
      <c r="H5" s="2" t="s">
        <v>20</v>
      </c>
      <c r="I5" s="2" t="s">
        <v>21</v>
      </c>
      <c r="J5" s="2" t="s">
        <v>22</v>
      </c>
      <c r="K5" s="3">
        <v>45846.459027777775</v>
      </c>
    </row>
    <row r="6" spans="1:11">
      <c r="A6" s="2" t="s">
        <v>23</v>
      </c>
      <c r="B6" s="2" t="s">
        <v>24</v>
      </c>
      <c r="C6" s="2" t="s">
        <v>25</v>
      </c>
      <c r="D6" s="2">
        <v>3</v>
      </c>
      <c r="E6" s="2">
        <v>322.11</v>
      </c>
      <c r="F6" s="2">
        <v>966.33</v>
      </c>
      <c r="G6" s="3">
        <v>45840.620833333334</v>
      </c>
      <c r="H6" s="2" t="s">
        <v>26</v>
      </c>
      <c r="I6" s="2" t="s">
        <v>27</v>
      </c>
      <c r="J6" s="2" t="s">
        <v>28</v>
      </c>
      <c r="K6" s="3">
        <v>45840.665972222225</v>
      </c>
    </row>
    <row r="7" spans="1:11">
      <c r="A7" s="2" t="s">
        <v>29</v>
      </c>
      <c r="B7" s="2" t="s">
        <v>30</v>
      </c>
      <c r="C7" s="2" t="s">
        <v>31</v>
      </c>
      <c r="D7" s="2">
        <v>2</v>
      </c>
      <c r="E7" s="2">
        <v>199.55</v>
      </c>
      <c r="F7" s="2">
        <v>399.1</v>
      </c>
      <c r="G7" s="3">
        <v>45848.863194444442</v>
      </c>
      <c r="H7" s="2" t="s">
        <v>32</v>
      </c>
      <c r="I7" s="2" t="s">
        <v>33</v>
      </c>
      <c r="J7" s="2" t="s">
        <v>34</v>
      </c>
      <c r="K7" s="3">
        <v>45848.897222222222</v>
      </c>
    </row>
    <row r="8" spans="1:11">
      <c r="A8" s="2" t="s">
        <v>35</v>
      </c>
      <c r="B8" s="2" t="s">
        <v>36</v>
      </c>
      <c r="C8" s="2" t="s">
        <v>37</v>
      </c>
      <c r="D8" s="2">
        <v>1</v>
      </c>
      <c r="E8" s="2">
        <v>512.77</v>
      </c>
      <c r="F8" s="2">
        <v>512.77</v>
      </c>
      <c r="G8" s="3">
        <v>45853.517361111109</v>
      </c>
      <c r="H8" s="2" t="s">
        <v>38</v>
      </c>
      <c r="I8" s="2" t="s">
        <v>15</v>
      </c>
      <c r="J8" s="2" t="s">
        <v>16</v>
      </c>
      <c r="K8" s="3">
        <v>45853.571527777778</v>
      </c>
    </row>
    <row r="9" spans="1:11">
      <c r="A9" s="2" t="s">
        <v>39</v>
      </c>
      <c r="B9" s="2" t="s">
        <v>40</v>
      </c>
      <c r="C9" s="2" t="s">
        <v>41</v>
      </c>
      <c r="D9" s="2">
        <v>4</v>
      </c>
      <c r="E9" s="2">
        <v>255.99</v>
      </c>
      <c r="F9" s="2">
        <v>1023.96</v>
      </c>
      <c r="G9" s="3">
        <v>45850.695138888892</v>
      </c>
      <c r="H9" s="2" t="s">
        <v>14</v>
      </c>
      <c r="I9" s="2" t="s">
        <v>21</v>
      </c>
      <c r="J9" s="2" t="s">
        <v>22</v>
      </c>
      <c r="K9" s="3">
        <v>45850.734722222223</v>
      </c>
    </row>
    <row r="10" spans="1:11">
      <c r="A10" s="2" t="s">
        <v>42</v>
      </c>
      <c r="B10" s="2" t="s">
        <v>43</v>
      </c>
      <c r="C10" s="2" t="s">
        <v>44</v>
      </c>
      <c r="D10" s="2">
        <v>3</v>
      </c>
      <c r="E10" s="2">
        <v>180.45</v>
      </c>
      <c r="F10" s="2">
        <v>541.35</v>
      </c>
      <c r="G10" s="3">
        <v>45839.397222222222</v>
      </c>
      <c r="H10" s="2" t="s">
        <v>45</v>
      </c>
      <c r="I10" s="2" t="s">
        <v>33</v>
      </c>
      <c r="J10" s="2" t="s">
        <v>16</v>
      </c>
      <c r="K10" s="3">
        <v>45839.429166666669</v>
      </c>
    </row>
    <row r="11" spans="1:11">
      <c r="A11" s="2" t="s">
        <v>46</v>
      </c>
      <c r="B11" s="2" t="s">
        <v>47</v>
      </c>
      <c r="C11" s="2" t="s">
        <v>48</v>
      </c>
      <c r="D11" s="2">
        <v>1</v>
      </c>
      <c r="E11" s="2">
        <v>310.55</v>
      </c>
      <c r="F11" s="2">
        <v>310.55</v>
      </c>
      <c r="G11" s="3">
        <v>45847.602777777778</v>
      </c>
      <c r="H11" s="2" t="s">
        <v>26</v>
      </c>
      <c r="I11" s="2" t="s">
        <v>15</v>
      </c>
      <c r="J11" s="2" t="s">
        <v>16</v>
      </c>
      <c r="K11" s="3">
        <v>45847.634722222225</v>
      </c>
    </row>
    <row r="12" spans="1:11">
      <c r="A12" s="2" t="s">
        <v>49</v>
      </c>
      <c r="B12" s="2" t="s">
        <v>50</v>
      </c>
      <c r="C12" s="2" t="s">
        <v>51</v>
      </c>
      <c r="D12" s="2">
        <v>2</v>
      </c>
      <c r="E12" s="2">
        <v>445.8</v>
      </c>
      <c r="F12" s="2">
        <v>891.6</v>
      </c>
      <c r="G12" s="3">
        <v>45843.792361111111</v>
      </c>
      <c r="H12" s="2" t="s">
        <v>52</v>
      </c>
      <c r="I12" s="2" t="s">
        <v>21</v>
      </c>
      <c r="J12" s="2" t="s">
        <v>28</v>
      </c>
      <c r="K12" s="3">
        <v>45843.831944444442</v>
      </c>
    </row>
    <row r="13" spans="1:11">
      <c r="A13" s="2" t="s">
        <v>53</v>
      </c>
      <c r="B13" s="2" t="s">
        <v>54</v>
      </c>
      <c r="C13" s="2" t="s">
        <v>55</v>
      </c>
      <c r="D13" s="2">
        <v>1</v>
      </c>
      <c r="E13" s="2">
        <v>210.4</v>
      </c>
      <c r="F13" s="2">
        <v>210.4</v>
      </c>
      <c r="G13" s="3">
        <v>45841.494444444441</v>
      </c>
      <c r="H13" s="2" t="s">
        <v>14</v>
      </c>
      <c r="I13" s="2" t="s">
        <v>27</v>
      </c>
      <c r="J13" s="2" t="s">
        <v>16</v>
      </c>
      <c r="K13" s="3">
        <v>45841.522916666669</v>
      </c>
    </row>
    <row r="14" spans="1:11">
      <c r="A14" s="2" t="s">
        <v>56</v>
      </c>
      <c r="B14" s="2" t="s">
        <v>12</v>
      </c>
      <c r="C14" s="2" t="s">
        <v>13</v>
      </c>
      <c r="D14" s="2">
        <v>3</v>
      </c>
      <c r="E14" s="2">
        <v>475.22</v>
      </c>
      <c r="F14" s="2">
        <v>1425.66</v>
      </c>
      <c r="G14" s="3">
        <v>45844.945138888892</v>
      </c>
      <c r="H14" s="2" t="s">
        <v>57</v>
      </c>
      <c r="I14" s="2" t="s">
        <v>33</v>
      </c>
      <c r="J14" s="2" t="s">
        <v>22</v>
      </c>
      <c r="K14" s="3">
        <v>45844.982638888891</v>
      </c>
    </row>
    <row r="15" spans="1:11">
      <c r="A15" s="2" t="s">
        <v>58</v>
      </c>
      <c r="B15" s="2" t="s">
        <v>24</v>
      </c>
      <c r="C15" s="2" t="s">
        <v>59</v>
      </c>
      <c r="D15" s="2">
        <v>2</v>
      </c>
      <c r="E15" s="2">
        <v>522.9</v>
      </c>
      <c r="F15" s="2">
        <v>1045.8</v>
      </c>
      <c r="G15" s="3">
        <v>45852.722222222219</v>
      </c>
      <c r="H15" s="2" t="s">
        <v>20</v>
      </c>
      <c r="I15" s="2" t="s">
        <v>15</v>
      </c>
      <c r="J15" s="2" t="s">
        <v>16</v>
      </c>
      <c r="K15" s="3">
        <v>45852.754861111112</v>
      </c>
    </row>
    <row r="16" spans="1:11">
      <c r="A16" s="2" t="s">
        <v>60</v>
      </c>
      <c r="B16" s="2" t="s">
        <v>30</v>
      </c>
      <c r="C16" s="2" t="s">
        <v>61</v>
      </c>
      <c r="D16" s="2">
        <v>4</v>
      </c>
      <c r="E16" s="2">
        <v>245.77</v>
      </c>
      <c r="F16" s="2">
        <v>983.08</v>
      </c>
      <c r="G16" s="3">
        <v>45845.632638888892</v>
      </c>
      <c r="H16" s="2" t="s">
        <v>32</v>
      </c>
      <c r="I16" s="2" t="s">
        <v>21</v>
      </c>
      <c r="J16" s="2" t="s">
        <v>28</v>
      </c>
      <c r="K16" s="3">
        <v>45845.666666666664</v>
      </c>
    </row>
    <row r="17" spans="1:11">
      <c r="A17" s="2" t="s">
        <v>62</v>
      </c>
      <c r="B17" s="2" t="s">
        <v>40</v>
      </c>
      <c r="C17" s="2" t="s">
        <v>41</v>
      </c>
      <c r="D17" s="2">
        <v>1</v>
      </c>
      <c r="E17" s="2">
        <v>299.99</v>
      </c>
      <c r="F17" s="2">
        <v>299.99</v>
      </c>
      <c r="G17" s="3">
        <v>45849.545138888891</v>
      </c>
      <c r="H17" s="2" t="s">
        <v>45</v>
      </c>
      <c r="I17" s="2" t="s">
        <v>15</v>
      </c>
      <c r="J17" s="2" t="s">
        <v>16</v>
      </c>
      <c r="K17" s="3">
        <v>45849.581944444442</v>
      </c>
    </row>
    <row r="18" spans="1:11">
      <c r="A18" s="2" t="s">
        <v>63</v>
      </c>
      <c r="B18" s="2" t="s">
        <v>47</v>
      </c>
      <c r="C18" s="2" t="s">
        <v>48</v>
      </c>
      <c r="D18" s="2">
        <v>2</v>
      </c>
      <c r="E18" s="2">
        <v>305.60000000000002</v>
      </c>
      <c r="F18" s="2">
        <v>611.20000000000005</v>
      </c>
      <c r="G18" s="3">
        <v>45851.530555555553</v>
      </c>
      <c r="H18" s="2" t="s">
        <v>14</v>
      </c>
      <c r="I18" s="2" t="s">
        <v>33</v>
      </c>
      <c r="J18" s="2" t="s">
        <v>34</v>
      </c>
      <c r="K18" s="3">
        <v>45851.55972222222</v>
      </c>
    </row>
    <row r="19" spans="1:11">
      <c r="A19" s="2" t="s">
        <v>64</v>
      </c>
      <c r="B19" s="2" t="s">
        <v>43</v>
      </c>
      <c r="C19" s="2" t="s">
        <v>44</v>
      </c>
      <c r="D19" s="2">
        <v>1</v>
      </c>
      <c r="E19" s="2">
        <v>185.22</v>
      </c>
      <c r="F19" s="2">
        <v>185.22</v>
      </c>
      <c r="G19" s="3">
        <v>45854.429166666669</v>
      </c>
      <c r="H19" s="2" t="s">
        <v>38</v>
      </c>
      <c r="I19" s="2" t="s">
        <v>15</v>
      </c>
      <c r="J19" s="2" t="s">
        <v>16</v>
      </c>
      <c r="K19" s="3">
        <v>45854.459027777775</v>
      </c>
    </row>
    <row r="20" spans="1:11">
      <c r="A20" s="2" t="s">
        <v>65</v>
      </c>
      <c r="B20" s="2" t="s">
        <v>50</v>
      </c>
      <c r="C20" s="2" t="s">
        <v>51</v>
      </c>
      <c r="D20" s="2">
        <v>3</v>
      </c>
      <c r="E20" s="2">
        <v>440.15</v>
      </c>
      <c r="F20" s="2">
        <v>1320.45</v>
      </c>
      <c r="G20" s="3">
        <v>45858.640972222223</v>
      </c>
      <c r="H20" s="2" t="s">
        <v>52</v>
      </c>
      <c r="I20" s="2" t="s">
        <v>21</v>
      </c>
      <c r="J20" s="2" t="s">
        <v>22</v>
      </c>
      <c r="K20" s="3">
        <v>45858.674305555556</v>
      </c>
    </row>
    <row r="21" spans="1:11">
      <c r="A21" s="2" t="s">
        <v>66</v>
      </c>
      <c r="B21" s="2" t="s">
        <v>54</v>
      </c>
      <c r="C21" s="2" t="s">
        <v>55</v>
      </c>
      <c r="D21" s="2">
        <v>2</v>
      </c>
      <c r="E21" s="2">
        <v>205.4</v>
      </c>
      <c r="F21" s="2">
        <v>410.8</v>
      </c>
      <c r="G21" s="3">
        <v>45856.756944444445</v>
      </c>
      <c r="H21" s="2" t="s">
        <v>32</v>
      </c>
      <c r="I21" s="2" t="s">
        <v>15</v>
      </c>
      <c r="J21" s="2" t="s">
        <v>16</v>
      </c>
      <c r="K21" s="3">
        <v>45856.793749999997</v>
      </c>
    </row>
    <row r="22" spans="1:11">
      <c r="A22" s="2" t="s">
        <v>67</v>
      </c>
      <c r="B22" s="2" t="s">
        <v>36</v>
      </c>
      <c r="C22" s="2" t="s">
        <v>37</v>
      </c>
      <c r="D22" s="2">
        <v>1</v>
      </c>
      <c r="E22" s="2">
        <v>505.33</v>
      </c>
      <c r="F22" s="2">
        <v>505.33</v>
      </c>
      <c r="G22" s="3">
        <v>45857.618055555555</v>
      </c>
      <c r="H22" s="2" t="s">
        <v>20</v>
      </c>
      <c r="I22" s="2" t="s">
        <v>33</v>
      </c>
      <c r="J22" s="2" t="s">
        <v>28</v>
      </c>
      <c r="K22" s="3">
        <v>45857.656944444447</v>
      </c>
    </row>
    <row r="23" spans="1:11">
      <c r="A23" s="2" t="s">
        <v>68</v>
      </c>
      <c r="B23" s="2" t="s">
        <v>12</v>
      </c>
      <c r="C23" s="2" t="s">
        <v>13</v>
      </c>
      <c r="D23" s="2">
        <v>4</v>
      </c>
      <c r="E23" s="2">
        <v>460.75</v>
      </c>
      <c r="F23" s="2">
        <v>1843</v>
      </c>
      <c r="G23" s="3">
        <v>45859.862500000003</v>
      </c>
      <c r="H23" s="2" t="s">
        <v>14</v>
      </c>
      <c r="I23" s="2" t="s">
        <v>27</v>
      </c>
      <c r="J23" s="2" t="s">
        <v>16</v>
      </c>
      <c r="K23" s="3">
        <v>45859.902083333334</v>
      </c>
    </row>
    <row r="24" spans="1:11">
      <c r="A24" s="2" t="s">
        <v>239</v>
      </c>
      <c r="B24" s="2" t="s">
        <v>18</v>
      </c>
      <c r="C24" s="2" t="s">
        <v>19</v>
      </c>
      <c r="D24" s="2">
        <v>2</v>
      </c>
      <c r="E24" s="2">
        <v>218.45</v>
      </c>
      <c r="F24" s="2">
        <v>436.9</v>
      </c>
      <c r="G24" s="3">
        <v>45860.40347222222</v>
      </c>
      <c r="H24" s="2" t="s">
        <v>45</v>
      </c>
      <c r="I24" s="2" t="s">
        <v>15</v>
      </c>
      <c r="J24" s="2" t="s">
        <v>16</v>
      </c>
      <c r="K24" s="3">
        <v>45860.436805555553</v>
      </c>
    </row>
    <row r="25" spans="1:11">
      <c r="A25" s="2" t="s">
        <v>240</v>
      </c>
      <c r="B25" s="2" t="s">
        <v>24</v>
      </c>
      <c r="C25" s="2" t="s">
        <v>25</v>
      </c>
      <c r="D25" s="2">
        <v>1</v>
      </c>
      <c r="E25" s="2">
        <v>324.55</v>
      </c>
      <c r="F25" s="2">
        <v>324.55</v>
      </c>
      <c r="G25" s="3">
        <v>45861.637499999997</v>
      </c>
      <c r="H25" s="2" t="s">
        <v>14</v>
      </c>
      <c r="I25" s="2" t="s">
        <v>21</v>
      </c>
      <c r="J25" s="2" t="s">
        <v>28</v>
      </c>
      <c r="K25" s="3">
        <v>45861.674305555556</v>
      </c>
    </row>
    <row r="26" spans="1:11">
      <c r="A26" s="2" t="s">
        <v>241</v>
      </c>
      <c r="B26" s="2" t="s">
        <v>54</v>
      </c>
      <c r="C26" s="2" t="s">
        <v>55</v>
      </c>
      <c r="D26" s="2">
        <v>3</v>
      </c>
      <c r="E26" s="2">
        <v>207.8</v>
      </c>
      <c r="F26" s="2">
        <v>623.4</v>
      </c>
      <c r="G26" s="3">
        <v>45862.772222222222</v>
      </c>
      <c r="H26" s="2" t="s">
        <v>32</v>
      </c>
      <c r="I26" s="2" t="s">
        <v>33</v>
      </c>
      <c r="J26" s="2" t="s">
        <v>16</v>
      </c>
      <c r="K26" s="3">
        <v>45862.810416666667</v>
      </c>
    </row>
    <row r="27" spans="1:11">
      <c r="A27" s="2" t="s">
        <v>242</v>
      </c>
      <c r="B27" s="2" t="s">
        <v>36</v>
      </c>
      <c r="C27" s="2" t="s">
        <v>37</v>
      </c>
      <c r="D27" s="2">
        <v>2</v>
      </c>
      <c r="E27" s="2">
        <v>510.12</v>
      </c>
      <c r="F27" s="2">
        <v>1020.24</v>
      </c>
      <c r="G27" s="3">
        <v>45863.861111111109</v>
      </c>
      <c r="H27" s="2" t="s">
        <v>26</v>
      </c>
      <c r="I27" s="2" t="s">
        <v>27</v>
      </c>
      <c r="J27" s="2" t="s">
        <v>16</v>
      </c>
      <c r="K27" s="3">
        <v>45863.892361111109</v>
      </c>
    </row>
    <row r="28" spans="1:11">
      <c r="A28" s="2" t="s">
        <v>243</v>
      </c>
      <c r="B28" s="2" t="s">
        <v>12</v>
      </c>
      <c r="C28" s="2" t="s">
        <v>13</v>
      </c>
      <c r="D28" s="2">
        <v>1</v>
      </c>
      <c r="E28" s="2">
        <v>459.85</v>
      </c>
      <c r="F28" s="2">
        <v>459.85</v>
      </c>
      <c r="G28" s="3">
        <v>45864.595138888886</v>
      </c>
      <c r="H28" s="2" t="s">
        <v>38</v>
      </c>
      <c r="I28" s="2" t="s">
        <v>15</v>
      </c>
      <c r="J28" s="2" t="s">
        <v>28</v>
      </c>
      <c r="K28" s="3">
        <v>45864.62777777778</v>
      </c>
    </row>
    <row r="29" spans="1:11">
      <c r="A29" s="2" t="s">
        <v>244</v>
      </c>
      <c r="B29" s="2" t="s">
        <v>43</v>
      </c>
      <c r="C29" s="2" t="s">
        <v>44</v>
      </c>
      <c r="D29" s="2">
        <v>4</v>
      </c>
      <c r="E29" s="2">
        <v>182.65</v>
      </c>
      <c r="F29" s="2">
        <v>730.6</v>
      </c>
      <c r="G29" s="3">
        <v>45865.490277777775</v>
      </c>
      <c r="H29" s="2" t="s">
        <v>20</v>
      </c>
      <c r="I29" s="2" t="s">
        <v>21</v>
      </c>
      <c r="J29" s="2" t="s">
        <v>22</v>
      </c>
      <c r="K29" s="3">
        <v>45865.520833333336</v>
      </c>
    </row>
    <row r="30" spans="1:11">
      <c r="A30" s="2" t="s">
        <v>245</v>
      </c>
      <c r="B30" s="2" t="s">
        <v>47</v>
      </c>
      <c r="C30" s="2" t="s">
        <v>48</v>
      </c>
      <c r="D30" s="2">
        <v>1</v>
      </c>
      <c r="E30" s="2">
        <v>308.89999999999998</v>
      </c>
      <c r="F30" s="2">
        <v>308.89999999999998</v>
      </c>
      <c r="G30" s="3">
        <v>45866.746527777781</v>
      </c>
      <c r="H30" s="2" t="s">
        <v>57</v>
      </c>
      <c r="I30" s="2" t="s">
        <v>33</v>
      </c>
      <c r="J30" s="2" t="s">
        <v>16</v>
      </c>
      <c r="K30" s="3">
        <v>45866.777083333334</v>
      </c>
    </row>
    <row r="31" spans="1:11">
      <c r="A31" s="2" t="s">
        <v>246</v>
      </c>
      <c r="B31" s="2" t="s">
        <v>40</v>
      </c>
      <c r="C31" s="2" t="s">
        <v>41</v>
      </c>
      <c r="D31" s="2">
        <v>3</v>
      </c>
      <c r="E31" s="2">
        <v>298.45</v>
      </c>
      <c r="F31" s="2">
        <v>895.35</v>
      </c>
      <c r="G31" s="3">
        <v>45867.696527777778</v>
      </c>
      <c r="H31" s="2" t="s">
        <v>52</v>
      </c>
      <c r="I31" s="2" t="s">
        <v>15</v>
      </c>
      <c r="J31" s="2" t="s">
        <v>16</v>
      </c>
      <c r="K31" s="3">
        <v>45867.728472222225</v>
      </c>
    </row>
    <row r="32" spans="1:11">
      <c r="A32" s="2" t="s">
        <v>247</v>
      </c>
      <c r="B32" s="2" t="s">
        <v>30</v>
      </c>
      <c r="C32" s="2" t="s">
        <v>61</v>
      </c>
      <c r="D32" s="2">
        <v>2</v>
      </c>
      <c r="E32" s="2">
        <v>248.32</v>
      </c>
      <c r="F32" s="2">
        <v>496.64</v>
      </c>
      <c r="G32" s="3">
        <v>45868.560416666667</v>
      </c>
      <c r="H32" s="2" t="s">
        <v>14</v>
      </c>
      <c r="I32" s="2" t="s">
        <v>21</v>
      </c>
      <c r="J32" s="2" t="s">
        <v>16</v>
      </c>
      <c r="K32" s="3">
        <v>45868.593055555553</v>
      </c>
    </row>
    <row r="33" spans="1:11">
      <c r="A33" s="2" t="s">
        <v>248</v>
      </c>
      <c r="B33" s="2" t="s">
        <v>50</v>
      </c>
      <c r="C33" s="2" t="s">
        <v>51</v>
      </c>
      <c r="D33" s="2">
        <v>4</v>
      </c>
      <c r="E33" s="2">
        <v>447.55</v>
      </c>
      <c r="F33" s="2">
        <v>1790.2</v>
      </c>
      <c r="G33" s="3">
        <v>45869.813888888886</v>
      </c>
      <c r="H33" s="2" t="s">
        <v>32</v>
      </c>
      <c r="I33" s="2" t="s">
        <v>33</v>
      </c>
      <c r="J33" s="2" t="s">
        <v>28</v>
      </c>
      <c r="K33" s="3">
        <v>45869.847916666666</v>
      </c>
    </row>
    <row r="34" spans="1:11">
      <c r="A34" s="2" t="s">
        <v>249</v>
      </c>
      <c r="B34" s="2" t="s">
        <v>36</v>
      </c>
      <c r="C34" s="2" t="s">
        <v>37</v>
      </c>
      <c r="D34" s="2">
        <v>1</v>
      </c>
      <c r="E34" s="2">
        <v>503.44</v>
      </c>
      <c r="F34" s="2">
        <v>503.44</v>
      </c>
      <c r="G34" s="3">
        <v>45870.52847222222</v>
      </c>
      <c r="H34" s="2" t="s">
        <v>45</v>
      </c>
      <c r="I34" s="2" t="s">
        <v>15</v>
      </c>
      <c r="J34" s="2" t="s">
        <v>16</v>
      </c>
      <c r="K34" s="3">
        <v>45870.560416666667</v>
      </c>
    </row>
    <row r="35" spans="1:11">
      <c r="A35" s="2" t="s">
        <v>250</v>
      </c>
      <c r="B35" s="2" t="s">
        <v>43</v>
      </c>
      <c r="C35" s="2" t="s">
        <v>44</v>
      </c>
      <c r="D35" s="2">
        <v>3</v>
      </c>
      <c r="E35" s="2">
        <v>184.25</v>
      </c>
      <c r="F35" s="2">
        <v>552.75</v>
      </c>
      <c r="G35" s="3">
        <v>45871.590277777781</v>
      </c>
      <c r="H35" s="2" t="s">
        <v>20</v>
      </c>
      <c r="I35" s="2" t="s">
        <v>27</v>
      </c>
      <c r="J35" s="2" t="s">
        <v>34</v>
      </c>
      <c r="K35" s="3">
        <v>45871.625</v>
      </c>
    </row>
    <row r="36" spans="1:11">
      <c r="A36" s="2" t="s">
        <v>251</v>
      </c>
      <c r="B36" s="2" t="s">
        <v>47</v>
      </c>
      <c r="C36" s="2" t="s">
        <v>48</v>
      </c>
      <c r="D36" s="2">
        <v>2</v>
      </c>
      <c r="E36" s="2">
        <v>306.45</v>
      </c>
      <c r="F36" s="2">
        <v>612.9</v>
      </c>
      <c r="G36" s="3">
        <v>45872.413888888892</v>
      </c>
      <c r="H36" s="2" t="s">
        <v>14</v>
      </c>
      <c r="I36" s="2" t="s">
        <v>15</v>
      </c>
      <c r="J36" s="2" t="s">
        <v>16</v>
      </c>
      <c r="K36" s="3">
        <v>45872.446527777778</v>
      </c>
    </row>
    <row r="37" spans="1:11">
      <c r="A37" s="2" t="s">
        <v>252</v>
      </c>
      <c r="B37" s="2" t="s">
        <v>12</v>
      </c>
      <c r="C37" s="2" t="s">
        <v>13</v>
      </c>
      <c r="D37" s="2">
        <v>4</v>
      </c>
      <c r="E37" s="2">
        <v>461.78</v>
      </c>
      <c r="F37" s="2">
        <v>1847.12</v>
      </c>
      <c r="G37" s="3">
        <v>45873.841666666667</v>
      </c>
      <c r="H37" s="2" t="s">
        <v>57</v>
      </c>
      <c r="I37" s="2" t="s">
        <v>21</v>
      </c>
      <c r="J37" s="2" t="s">
        <v>22</v>
      </c>
      <c r="K37" s="3">
        <v>45873.87777777778</v>
      </c>
    </row>
    <row r="38" spans="1:11">
      <c r="A38" s="2" t="s">
        <v>253</v>
      </c>
      <c r="B38" s="2" t="s">
        <v>30</v>
      </c>
      <c r="C38" s="2" t="s">
        <v>31</v>
      </c>
      <c r="D38" s="2">
        <v>1</v>
      </c>
      <c r="E38" s="2">
        <v>198.44</v>
      </c>
      <c r="F38" s="2">
        <v>198.44</v>
      </c>
      <c r="G38" s="3">
        <v>45874.765972222223</v>
      </c>
      <c r="H38" s="2" t="s">
        <v>38</v>
      </c>
      <c r="I38" s="2" t="s">
        <v>33</v>
      </c>
      <c r="J38" s="2" t="s">
        <v>16</v>
      </c>
      <c r="K38" s="3">
        <v>45874.79791666667</v>
      </c>
    </row>
    <row r="39" spans="1:11">
      <c r="A39" s="2" t="s">
        <v>254</v>
      </c>
      <c r="B39" s="2" t="s">
        <v>24</v>
      </c>
      <c r="C39" s="2" t="s">
        <v>59</v>
      </c>
      <c r="D39" s="2">
        <v>3</v>
      </c>
      <c r="E39" s="2">
        <v>521.88</v>
      </c>
      <c r="F39" s="2">
        <v>1565.64</v>
      </c>
      <c r="G39" s="3">
        <v>45875.56527777778</v>
      </c>
      <c r="H39" s="2" t="s">
        <v>14</v>
      </c>
      <c r="I39" s="2" t="s">
        <v>15</v>
      </c>
      <c r="J39" s="2" t="s">
        <v>16</v>
      </c>
      <c r="K39" s="3">
        <v>45875.600694444445</v>
      </c>
    </row>
    <row r="40" spans="1:11">
      <c r="A40" s="2" t="s">
        <v>255</v>
      </c>
      <c r="B40" s="2" t="s">
        <v>54</v>
      </c>
      <c r="C40" s="2" t="s">
        <v>55</v>
      </c>
      <c r="D40" s="2">
        <v>1</v>
      </c>
      <c r="E40" s="2">
        <v>209.95</v>
      </c>
      <c r="F40" s="2">
        <v>209.95</v>
      </c>
      <c r="G40" s="3">
        <v>45876.743750000001</v>
      </c>
      <c r="H40" s="2" t="s">
        <v>32</v>
      </c>
      <c r="I40" s="2" t="s">
        <v>27</v>
      </c>
      <c r="J40" s="2" t="s">
        <v>28</v>
      </c>
      <c r="K40" s="3">
        <v>45876.779166666667</v>
      </c>
    </row>
    <row r="41" spans="1:11">
      <c r="A41" s="2" t="s">
        <v>256</v>
      </c>
      <c r="B41" s="2" t="s">
        <v>50</v>
      </c>
      <c r="C41" s="2" t="s">
        <v>51</v>
      </c>
      <c r="D41" s="2">
        <v>2</v>
      </c>
      <c r="E41" s="2">
        <v>444.25</v>
      </c>
      <c r="F41" s="2">
        <v>888.5</v>
      </c>
      <c r="G41" s="3">
        <v>45877.637499999997</v>
      </c>
      <c r="H41" s="2" t="s">
        <v>20</v>
      </c>
      <c r="I41" s="2" t="s">
        <v>33</v>
      </c>
      <c r="J41" s="2" t="s">
        <v>16</v>
      </c>
      <c r="K41" s="3">
        <v>45877.67083333333</v>
      </c>
    </row>
    <row r="42" spans="1:11">
      <c r="A42" s="2" t="s">
        <v>257</v>
      </c>
      <c r="B42" s="2" t="s">
        <v>40</v>
      </c>
      <c r="C42" s="2" t="s">
        <v>41</v>
      </c>
      <c r="D42" s="2">
        <v>4</v>
      </c>
      <c r="E42" s="2">
        <v>296.44</v>
      </c>
      <c r="F42" s="2">
        <v>1185.76</v>
      </c>
      <c r="G42" s="3">
        <v>45878.822222222225</v>
      </c>
      <c r="H42" s="2" t="s">
        <v>26</v>
      </c>
      <c r="I42" s="2" t="s">
        <v>15</v>
      </c>
      <c r="J42" s="2" t="s">
        <v>22</v>
      </c>
      <c r="K42" s="3">
        <v>45878.859027777777</v>
      </c>
    </row>
    <row r="43" spans="1:11">
      <c r="A43" s="2" t="s">
        <v>258</v>
      </c>
      <c r="B43" s="2" t="s">
        <v>18</v>
      </c>
      <c r="C43" s="2" t="s">
        <v>19</v>
      </c>
      <c r="D43" s="2">
        <v>3</v>
      </c>
      <c r="E43" s="2">
        <v>217.45</v>
      </c>
      <c r="F43" s="2">
        <v>652.35</v>
      </c>
      <c r="G43" s="3">
        <v>45879.49722222222</v>
      </c>
      <c r="H43" s="2" t="s">
        <v>14</v>
      </c>
      <c r="I43" s="2" t="s">
        <v>21</v>
      </c>
      <c r="J43" s="2" t="s">
        <v>16</v>
      </c>
      <c r="K43" s="3">
        <v>45879.529861111114</v>
      </c>
    </row>
    <row r="44" spans="1:11">
      <c r="A44" s="2" t="s">
        <v>259</v>
      </c>
      <c r="B44" s="2" t="s">
        <v>36</v>
      </c>
      <c r="C44" s="2" t="s">
        <v>37</v>
      </c>
      <c r="D44" s="2">
        <v>2</v>
      </c>
      <c r="E44" s="2">
        <v>509.65</v>
      </c>
      <c r="F44" s="2">
        <v>1019.3</v>
      </c>
      <c r="G44" s="3">
        <v>45880.77847222222</v>
      </c>
      <c r="H44" s="2" t="s">
        <v>52</v>
      </c>
      <c r="I44" s="2" t="s">
        <v>33</v>
      </c>
      <c r="J44" s="2" t="s">
        <v>28</v>
      </c>
      <c r="K44" s="3">
        <v>45880.809027777781</v>
      </c>
    </row>
    <row r="45" spans="1:11">
      <c r="A45" s="2" t="s">
        <v>260</v>
      </c>
      <c r="B45" s="2" t="s">
        <v>12</v>
      </c>
      <c r="C45" s="2" t="s">
        <v>13</v>
      </c>
      <c r="D45" s="2">
        <v>1</v>
      </c>
      <c r="E45" s="2">
        <v>458.33</v>
      </c>
      <c r="F45" s="2">
        <v>458.33</v>
      </c>
      <c r="G45" s="3">
        <v>45881.39166666667</v>
      </c>
      <c r="H45" s="2" t="s">
        <v>32</v>
      </c>
      <c r="I45" s="2" t="s">
        <v>15</v>
      </c>
      <c r="J45" s="2" t="s">
        <v>16</v>
      </c>
      <c r="K45" s="3">
        <v>45881.425694444442</v>
      </c>
    </row>
    <row r="46" spans="1:11">
      <c r="A46" s="2" t="s">
        <v>261</v>
      </c>
      <c r="B46" s="2" t="s">
        <v>43</v>
      </c>
      <c r="C46" s="2" t="s">
        <v>44</v>
      </c>
      <c r="D46" s="2">
        <v>4</v>
      </c>
      <c r="E46" s="2">
        <v>182.15</v>
      </c>
      <c r="F46" s="2">
        <v>728.6</v>
      </c>
      <c r="G46" s="3">
        <v>45882.704861111109</v>
      </c>
      <c r="H46" s="2" t="s">
        <v>57</v>
      </c>
      <c r="I46" s="2" t="s">
        <v>21</v>
      </c>
      <c r="J46" s="2" t="s">
        <v>34</v>
      </c>
      <c r="K46" s="3">
        <v>45882.736805555556</v>
      </c>
    </row>
    <row r="47" spans="1:11">
      <c r="A47" s="2" t="s">
        <v>262</v>
      </c>
      <c r="B47" s="2" t="s">
        <v>47</v>
      </c>
      <c r="C47" s="2" t="s">
        <v>48</v>
      </c>
      <c r="D47" s="2">
        <v>3</v>
      </c>
      <c r="E47" s="2">
        <v>309.10000000000002</v>
      </c>
      <c r="F47" s="2">
        <v>927.3</v>
      </c>
      <c r="G47" s="3">
        <v>45883.570833333331</v>
      </c>
      <c r="H47" s="2" t="s">
        <v>14</v>
      </c>
      <c r="I47" s="2" t="s">
        <v>15</v>
      </c>
      <c r="J47" s="2" t="s">
        <v>16</v>
      </c>
      <c r="K47" s="3">
        <v>45883.604861111111</v>
      </c>
    </row>
    <row r="48" spans="1:11">
      <c r="A48" s="2" t="s">
        <v>263</v>
      </c>
      <c r="B48" s="2" t="s">
        <v>30</v>
      </c>
      <c r="C48" s="2" t="s">
        <v>61</v>
      </c>
      <c r="D48" s="2">
        <v>1</v>
      </c>
      <c r="E48" s="2">
        <v>246.95</v>
      </c>
      <c r="F48" s="2">
        <v>246.95</v>
      </c>
      <c r="G48" s="3">
        <v>45884.840277777781</v>
      </c>
      <c r="H48" s="2" t="s">
        <v>45</v>
      </c>
      <c r="I48" s="2" t="s">
        <v>27</v>
      </c>
      <c r="J48" s="2" t="s">
        <v>16</v>
      </c>
      <c r="K48" s="3">
        <v>45884.874305555553</v>
      </c>
    </row>
    <row r="49" spans="1:11">
      <c r="A49" s="2" t="s">
        <v>264</v>
      </c>
      <c r="B49" s="2" t="s">
        <v>24</v>
      </c>
      <c r="C49" s="2" t="s">
        <v>25</v>
      </c>
      <c r="D49" s="2">
        <v>2</v>
      </c>
      <c r="E49" s="2">
        <v>321.22000000000003</v>
      </c>
      <c r="F49" s="2">
        <v>642.44000000000005</v>
      </c>
      <c r="G49" s="3">
        <v>45885.727777777778</v>
      </c>
      <c r="H49" s="2" t="s">
        <v>20</v>
      </c>
      <c r="I49" s="2" t="s">
        <v>21</v>
      </c>
      <c r="J49" s="2" t="s">
        <v>28</v>
      </c>
      <c r="K49" s="3">
        <v>45885.758333333331</v>
      </c>
    </row>
    <row r="50" spans="1:11">
      <c r="A50" s="2" t="s">
        <v>265</v>
      </c>
      <c r="B50" s="2" t="s">
        <v>54</v>
      </c>
      <c r="C50" s="2" t="s">
        <v>55</v>
      </c>
      <c r="D50" s="2">
        <v>3</v>
      </c>
      <c r="E50" s="2">
        <v>206.88</v>
      </c>
      <c r="F50" s="2">
        <v>620.64</v>
      </c>
      <c r="G50" s="3">
        <v>45886.53402777778</v>
      </c>
      <c r="H50" s="2" t="s">
        <v>14</v>
      </c>
      <c r="I50" s="2" t="s">
        <v>33</v>
      </c>
      <c r="J50" s="2" t="s">
        <v>16</v>
      </c>
      <c r="K50" s="3">
        <v>45886.568055555559</v>
      </c>
    </row>
    <row r="51" spans="1:11">
      <c r="A51" s="2" t="s">
        <v>266</v>
      </c>
      <c r="B51" s="2" t="s">
        <v>40</v>
      </c>
      <c r="C51" s="2" t="s">
        <v>41</v>
      </c>
      <c r="D51" s="2">
        <v>1</v>
      </c>
      <c r="E51" s="2">
        <v>297.5</v>
      </c>
      <c r="F51" s="2">
        <v>297.5</v>
      </c>
      <c r="G51" s="3">
        <v>45887.655555555553</v>
      </c>
      <c r="H51" s="2" t="s">
        <v>38</v>
      </c>
      <c r="I51" s="2" t="s">
        <v>15</v>
      </c>
      <c r="J51" s="2" t="s">
        <v>22</v>
      </c>
      <c r="K51" s="3">
        <v>45887.6875</v>
      </c>
    </row>
    <row r="52" spans="1:11">
      <c r="A52" s="2" t="s">
        <v>267</v>
      </c>
      <c r="B52" s="2" t="s">
        <v>50</v>
      </c>
      <c r="C52" s="2" t="s">
        <v>51</v>
      </c>
      <c r="D52" s="2">
        <v>4</v>
      </c>
      <c r="E52" s="2">
        <v>446.33</v>
      </c>
      <c r="F52" s="2">
        <v>1785.32</v>
      </c>
      <c r="G52" s="3">
        <v>45888.430555555555</v>
      </c>
      <c r="H52" s="2" t="s">
        <v>26</v>
      </c>
      <c r="I52" s="2" t="s">
        <v>21</v>
      </c>
      <c r="J52" s="2" t="s">
        <v>16</v>
      </c>
      <c r="K52" s="3">
        <v>45888.461111111108</v>
      </c>
    </row>
    <row r="53" spans="1:11">
      <c r="A53" s="2" t="s">
        <v>268</v>
      </c>
      <c r="B53" s="2" t="s">
        <v>18</v>
      </c>
      <c r="C53" s="2" t="s">
        <v>19</v>
      </c>
      <c r="D53" s="2">
        <v>2</v>
      </c>
      <c r="E53" s="2">
        <v>216.9</v>
      </c>
      <c r="F53" s="2">
        <v>433.8</v>
      </c>
      <c r="G53" s="3">
        <v>45889.81527777778</v>
      </c>
      <c r="H53" s="2" t="s">
        <v>57</v>
      </c>
      <c r="I53" s="2" t="s">
        <v>15</v>
      </c>
      <c r="J53" s="2" t="s">
        <v>16</v>
      </c>
      <c r="K53" s="3">
        <v>45889.849305555559</v>
      </c>
    </row>
    <row r="54" spans="1:11">
      <c r="A54" s="2" t="s">
        <v>269</v>
      </c>
      <c r="B54" s="2" t="s">
        <v>36</v>
      </c>
      <c r="C54" s="2" t="s">
        <v>37</v>
      </c>
      <c r="D54" s="2">
        <v>1</v>
      </c>
      <c r="E54" s="2">
        <v>504.75</v>
      </c>
      <c r="F54" s="2">
        <v>504.75</v>
      </c>
      <c r="G54" s="3">
        <v>45890.496527777781</v>
      </c>
      <c r="H54" s="2" t="s">
        <v>32</v>
      </c>
      <c r="I54" s="2" t="s">
        <v>33</v>
      </c>
      <c r="J54" s="2" t="s">
        <v>28</v>
      </c>
      <c r="K54" s="3">
        <v>45890.530555555553</v>
      </c>
    </row>
    <row r="55" spans="1:11">
      <c r="A55" s="2" t="s">
        <v>270</v>
      </c>
      <c r="B55" s="2" t="s">
        <v>43</v>
      </c>
      <c r="C55" s="2" t="s">
        <v>44</v>
      </c>
      <c r="D55" s="2">
        <v>3</v>
      </c>
      <c r="E55" s="2">
        <v>181.75</v>
      </c>
      <c r="F55" s="2">
        <v>545.25</v>
      </c>
      <c r="G55" s="3">
        <v>45891.672222222223</v>
      </c>
      <c r="H55" s="2" t="s">
        <v>20</v>
      </c>
      <c r="I55" s="2" t="s">
        <v>15</v>
      </c>
      <c r="J55" s="2" t="s">
        <v>16</v>
      </c>
      <c r="K55" s="3">
        <v>45891.707638888889</v>
      </c>
    </row>
    <row r="56" spans="1:11">
      <c r="A56" s="2" t="s">
        <v>271</v>
      </c>
      <c r="B56" s="2" t="s">
        <v>47</v>
      </c>
      <c r="C56" s="2" t="s">
        <v>48</v>
      </c>
      <c r="D56" s="2">
        <v>4</v>
      </c>
      <c r="E56" s="2">
        <v>307.45</v>
      </c>
      <c r="F56" s="2">
        <v>1229.8</v>
      </c>
      <c r="G56" s="3">
        <v>45892.4</v>
      </c>
      <c r="H56" s="2" t="s">
        <v>14</v>
      </c>
      <c r="I56" s="2" t="s">
        <v>21</v>
      </c>
      <c r="J56" s="2" t="s">
        <v>22</v>
      </c>
      <c r="K56" s="3">
        <v>45892.434027777781</v>
      </c>
    </row>
    <row r="57" spans="1:11">
      <c r="A57" s="2" t="s">
        <v>272</v>
      </c>
      <c r="B57" s="2" t="s">
        <v>30</v>
      </c>
      <c r="C57" s="2" t="s">
        <v>31</v>
      </c>
      <c r="D57" s="2">
        <v>2</v>
      </c>
      <c r="E57" s="2">
        <v>200.35</v>
      </c>
      <c r="F57" s="2">
        <v>400.7</v>
      </c>
      <c r="G57" s="3">
        <v>45893.631944444445</v>
      </c>
      <c r="H57" s="2" t="s">
        <v>26</v>
      </c>
      <c r="I57" s="2" t="s">
        <v>27</v>
      </c>
      <c r="J57" s="2" t="s">
        <v>16</v>
      </c>
      <c r="K57" s="3">
        <v>45893.665972222225</v>
      </c>
    </row>
    <row r="58" spans="1:11">
      <c r="A58" s="2" t="s">
        <v>273</v>
      </c>
      <c r="B58" s="2" t="s">
        <v>24</v>
      </c>
      <c r="C58" s="2" t="s">
        <v>59</v>
      </c>
      <c r="D58" s="2">
        <v>1</v>
      </c>
      <c r="E58" s="2">
        <v>523.45000000000005</v>
      </c>
      <c r="F58" s="2">
        <v>523.45000000000005</v>
      </c>
      <c r="G58" s="3">
        <v>45894.51666666667</v>
      </c>
      <c r="H58" s="2" t="s">
        <v>52</v>
      </c>
      <c r="I58" s="2" t="s">
        <v>33</v>
      </c>
      <c r="J58" s="2" t="s">
        <v>28</v>
      </c>
      <c r="K58" s="3">
        <v>45894.549305555556</v>
      </c>
    </row>
    <row r="59" spans="1:11">
      <c r="A59" s="2" t="s">
        <v>274</v>
      </c>
      <c r="B59" s="2" t="s">
        <v>54</v>
      </c>
      <c r="C59" s="2" t="s">
        <v>55</v>
      </c>
      <c r="D59" s="2">
        <v>4</v>
      </c>
      <c r="E59" s="2">
        <v>204.15</v>
      </c>
      <c r="F59" s="2">
        <v>816.6</v>
      </c>
      <c r="G59" s="3">
        <v>45895.782638888886</v>
      </c>
      <c r="H59" s="2" t="s">
        <v>32</v>
      </c>
      <c r="I59" s="2" t="s">
        <v>15</v>
      </c>
      <c r="J59" s="2" t="s">
        <v>16</v>
      </c>
      <c r="K59" s="3">
        <v>45895.816666666666</v>
      </c>
    </row>
    <row r="60" spans="1:11">
      <c r="A60" s="2" t="s">
        <v>275</v>
      </c>
      <c r="B60" s="2" t="s">
        <v>40</v>
      </c>
      <c r="C60" s="2" t="s">
        <v>41</v>
      </c>
      <c r="D60" s="2">
        <v>3</v>
      </c>
      <c r="E60" s="2">
        <v>295.88</v>
      </c>
      <c r="F60" s="2">
        <v>887.64</v>
      </c>
      <c r="G60" s="3">
        <v>45896.855555555558</v>
      </c>
      <c r="H60" s="2" t="s">
        <v>38</v>
      </c>
      <c r="I60" s="2" t="s">
        <v>21</v>
      </c>
      <c r="J60" s="2" t="s">
        <v>16</v>
      </c>
      <c r="K60" s="3">
        <v>45896.88958333333</v>
      </c>
    </row>
    <row r="61" spans="1:11">
      <c r="A61" s="2" t="s">
        <v>276</v>
      </c>
      <c r="B61" s="2" t="s">
        <v>50</v>
      </c>
      <c r="C61" s="2" t="s">
        <v>51</v>
      </c>
      <c r="D61" s="2">
        <v>2</v>
      </c>
      <c r="E61" s="2">
        <v>443.9</v>
      </c>
      <c r="F61" s="2">
        <v>887.8</v>
      </c>
      <c r="G61" s="3">
        <v>45897.594444444447</v>
      </c>
      <c r="H61" s="2" t="s">
        <v>14</v>
      </c>
      <c r="I61" s="2" t="s">
        <v>33</v>
      </c>
      <c r="J61" s="2" t="s">
        <v>22</v>
      </c>
      <c r="K61" s="3">
        <v>45897.628472222219</v>
      </c>
    </row>
    <row r="62" spans="1:11">
      <c r="A62" s="2" t="s">
        <v>277</v>
      </c>
      <c r="B62" s="2" t="s">
        <v>18</v>
      </c>
      <c r="C62" s="2" t="s">
        <v>19</v>
      </c>
      <c r="D62" s="2">
        <v>1</v>
      </c>
      <c r="E62" s="2">
        <v>214.55</v>
      </c>
      <c r="F62" s="2">
        <v>214.55</v>
      </c>
      <c r="G62" s="3">
        <v>45898.743750000001</v>
      </c>
      <c r="H62" s="2" t="s">
        <v>57</v>
      </c>
      <c r="I62" s="2" t="s">
        <v>15</v>
      </c>
      <c r="J62" s="2" t="s">
        <v>16</v>
      </c>
      <c r="K62" s="3">
        <v>45898.777083333334</v>
      </c>
    </row>
    <row r="63" spans="1:11">
      <c r="A63" s="2" t="s">
        <v>278</v>
      </c>
      <c r="B63" s="2" t="s">
        <v>36</v>
      </c>
      <c r="C63" s="2" t="s">
        <v>37</v>
      </c>
      <c r="D63" s="2">
        <v>4</v>
      </c>
      <c r="E63" s="2">
        <v>507.75</v>
      </c>
      <c r="F63" s="2">
        <v>2031</v>
      </c>
      <c r="G63" s="3">
        <v>45899.807638888888</v>
      </c>
      <c r="H63" s="2" t="s">
        <v>20</v>
      </c>
      <c r="I63" s="2" t="s">
        <v>21</v>
      </c>
      <c r="J63" s="2" t="s">
        <v>16</v>
      </c>
      <c r="K63" s="3">
        <v>45899.841666666667</v>
      </c>
    </row>
    <row r="64" spans="1:11">
      <c r="A64" s="2" t="s">
        <v>279</v>
      </c>
      <c r="B64" s="2" t="s">
        <v>43</v>
      </c>
      <c r="C64" s="2" t="s">
        <v>44</v>
      </c>
      <c r="D64" s="2">
        <v>1</v>
      </c>
      <c r="E64" s="2">
        <v>183.05</v>
      </c>
      <c r="F64" s="2">
        <v>183.05</v>
      </c>
      <c r="G64" s="3">
        <v>45900.531944444447</v>
      </c>
      <c r="H64" s="2" t="s">
        <v>14</v>
      </c>
      <c r="I64" s="2" t="s">
        <v>33</v>
      </c>
      <c r="J64" s="2" t="s">
        <v>16</v>
      </c>
      <c r="K64" s="3">
        <v>45900.565972222219</v>
      </c>
    </row>
    <row r="65" spans="1:11">
      <c r="A65" s="2" t="s">
        <v>280</v>
      </c>
      <c r="B65" s="2" t="s">
        <v>47</v>
      </c>
      <c r="C65" s="2" t="s">
        <v>48</v>
      </c>
      <c r="D65" s="2">
        <v>2</v>
      </c>
      <c r="E65" s="2">
        <v>304.95</v>
      </c>
      <c r="F65" s="2">
        <v>609.9</v>
      </c>
      <c r="G65" s="3">
        <v>45901.655555555553</v>
      </c>
      <c r="H65" s="2" t="s">
        <v>26</v>
      </c>
      <c r="I65" s="2" t="s">
        <v>15</v>
      </c>
      <c r="J65" s="2" t="s">
        <v>16</v>
      </c>
      <c r="K65" s="3">
        <v>45901.686805555553</v>
      </c>
    </row>
    <row r="66" spans="1:11">
      <c r="A66" s="2" t="s">
        <v>281</v>
      </c>
      <c r="B66" s="2" t="s">
        <v>12</v>
      </c>
      <c r="C66" s="2" t="s">
        <v>13</v>
      </c>
      <c r="D66" s="2">
        <v>3</v>
      </c>
      <c r="E66" s="2">
        <v>463.15</v>
      </c>
      <c r="F66" s="2">
        <v>1389.45</v>
      </c>
      <c r="G66" s="3">
        <v>45902.813194444447</v>
      </c>
      <c r="H66" s="2" t="s">
        <v>32</v>
      </c>
      <c r="I66" s="2" t="s">
        <v>21</v>
      </c>
      <c r="J66" s="2" t="s">
        <v>28</v>
      </c>
      <c r="K66" s="3">
        <v>45902.84375</v>
      </c>
    </row>
    <row r="67" spans="1:11">
      <c r="A67" s="2" t="s">
        <v>282</v>
      </c>
      <c r="B67" s="2" t="s">
        <v>30</v>
      </c>
      <c r="C67" s="2" t="s">
        <v>61</v>
      </c>
      <c r="D67" s="2">
        <v>1</v>
      </c>
      <c r="E67" s="2">
        <v>247.9</v>
      </c>
      <c r="F67" s="2">
        <v>247.9</v>
      </c>
      <c r="G67" s="3">
        <v>45903.383333333331</v>
      </c>
      <c r="H67" s="2" t="s">
        <v>38</v>
      </c>
      <c r="I67" s="2" t="s">
        <v>27</v>
      </c>
      <c r="J67" s="2" t="s">
        <v>16</v>
      </c>
      <c r="K67" s="3">
        <v>45903.417361111111</v>
      </c>
    </row>
    <row r="68" spans="1:11">
      <c r="A68" s="2" t="s">
        <v>283</v>
      </c>
      <c r="B68" s="2" t="s">
        <v>24</v>
      </c>
      <c r="C68" s="2" t="s">
        <v>25</v>
      </c>
      <c r="D68" s="2">
        <v>4</v>
      </c>
      <c r="E68" s="2">
        <v>319.89999999999998</v>
      </c>
      <c r="F68" s="2">
        <v>1279.5999999999999</v>
      </c>
      <c r="G68" s="3">
        <v>45904.579861111109</v>
      </c>
      <c r="H68" s="2" t="s">
        <v>14</v>
      </c>
      <c r="I68" s="2" t="s">
        <v>15</v>
      </c>
      <c r="J68" s="2" t="s">
        <v>16</v>
      </c>
      <c r="K68" s="3">
        <v>45904.613194444442</v>
      </c>
    </row>
    <row r="69" spans="1:11">
      <c r="A69" s="2" t="s">
        <v>284</v>
      </c>
      <c r="B69" s="2" t="s">
        <v>54</v>
      </c>
      <c r="C69" s="2" t="s">
        <v>55</v>
      </c>
      <c r="D69" s="2">
        <v>2</v>
      </c>
      <c r="E69" s="2">
        <v>208.35</v>
      </c>
      <c r="F69" s="2">
        <v>416.7</v>
      </c>
      <c r="G69" s="3">
        <v>45905.768055555556</v>
      </c>
      <c r="H69" s="2" t="s">
        <v>57</v>
      </c>
      <c r="I69" s="2" t="s">
        <v>21</v>
      </c>
      <c r="J69" s="2" t="s">
        <v>16</v>
      </c>
      <c r="K69" s="3">
        <v>45905.802083333336</v>
      </c>
    </row>
    <row r="70" spans="1:11">
      <c r="A70" s="2" t="s">
        <v>285</v>
      </c>
      <c r="B70" s="2" t="s">
        <v>40</v>
      </c>
      <c r="C70" s="2" t="s">
        <v>41</v>
      </c>
      <c r="D70" s="2">
        <v>1</v>
      </c>
      <c r="E70" s="2">
        <v>300.10000000000002</v>
      </c>
      <c r="F70" s="2">
        <v>300.10000000000002</v>
      </c>
      <c r="G70" s="3">
        <v>45906.470138888886</v>
      </c>
      <c r="H70" s="2" t="s">
        <v>45</v>
      </c>
      <c r="I70" s="2" t="s">
        <v>33</v>
      </c>
      <c r="J70" s="2" t="s">
        <v>22</v>
      </c>
      <c r="K70" s="3">
        <v>45906.502083333333</v>
      </c>
    </row>
    <row r="71" spans="1:11">
      <c r="A71" s="2" t="s">
        <v>286</v>
      </c>
      <c r="B71" s="2" t="s">
        <v>50</v>
      </c>
      <c r="C71" s="2" t="s">
        <v>51</v>
      </c>
      <c r="D71" s="2">
        <v>3</v>
      </c>
      <c r="E71" s="2">
        <v>442.65</v>
      </c>
      <c r="F71" s="2">
        <v>1327.95</v>
      </c>
      <c r="G71" s="3">
        <v>45907.61041666667</v>
      </c>
      <c r="H71" s="2" t="s">
        <v>52</v>
      </c>
      <c r="I71" s="2" t="s">
        <v>21</v>
      </c>
      <c r="J71" s="2" t="s">
        <v>16</v>
      </c>
      <c r="K71" s="3">
        <v>45907.644444444442</v>
      </c>
    </row>
    <row r="72" spans="1:11">
      <c r="A72" s="2" t="s">
        <v>287</v>
      </c>
      <c r="B72" s="2" t="s">
        <v>18</v>
      </c>
      <c r="C72" s="2" t="s">
        <v>19</v>
      </c>
      <c r="D72" s="2">
        <v>2</v>
      </c>
      <c r="E72" s="2">
        <v>215.95</v>
      </c>
      <c r="F72" s="2">
        <v>431.9</v>
      </c>
      <c r="G72" s="3">
        <v>45908.865972222222</v>
      </c>
      <c r="H72" s="2" t="s">
        <v>14</v>
      </c>
      <c r="I72" s="2" t="s">
        <v>15</v>
      </c>
      <c r="J72" s="2" t="s">
        <v>16</v>
      </c>
      <c r="K72" s="3">
        <v>45908.899305555555</v>
      </c>
    </row>
    <row r="73" spans="1:11">
      <c r="A73" s="2" t="s">
        <v>288</v>
      </c>
      <c r="B73" s="2" t="s">
        <v>36</v>
      </c>
      <c r="C73" s="2" t="s">
        <v>37</v>
      </c>
      <c r="D73" s="2">
        <v>1</v>
      </c>
      <c r="E73" s="2">
        <v>506.35</v>
      </c>
      <c r="F73" s="2">
        <v>506.35</v>
      </c>
      <c r="G73" s="3">
        <v>45909.811805555553</v>
      </c>
      <c r="H73" s="2" t="s">
        <v>20</v>
      </c>
      <c r="I73" s="2" t="s">
        <v>33</v>
      </c>
      <c r="J73" s="2" t="s">
        <v>28</v>
      </c>
      <c r="K73" s="3">
        <v>45909.845833333333</v>
      </c>
    </row>
    <row r="74" spans="1:11">
      <c r="A74" s="2" t="s">
        <v>289</v>
      </c>
      <c r="B74" s="2" t="s">
        <v>43</v>
      </c>
      <c r="C74" s="2" t="s">
        <v>44</v>
      </c>
      <c r="D74" s="2">
        <v>3</v>
      </c>
      <c r="E74" s="2">
        <v>181.55</v>
      </c>
      <c r="F74" s="2">
        <v>544.65</v>
      </c>
      <c r="G74" s="3">
        <v>45910.695833333331</v>
      </c>
      <c r="H74" s="2" t="s">
        <v>32</v>
      </c>
      <c r="I74" s="2" t="s">
        <v>21</v>
      </c>
      <c r="J74" s="2" t="s">
        <v>16</v>
      </c>
      <c r="K74" s="3">
        <v>45910.729861111111</v>
      </c>
    </row>
    <row r="75" spans="1:11">
      <c r="A75" s="2" t="s">
        <v>290</v>
      </c>
      <c r="B75" s="2" t="s">
        <v>47</v>
      </c>
      <c r="C75" s="2" t="s">
        <v>48</v>
      </c>
      <c r="D75" s="2">
        <v>4</v>
      </c>
      <c r="E75" s="2">
        <v>309.85000000000002</v>
      </c>
      <c r="F75" s="2">
        <v>1239.4000000000001</v>
      </c>
      <c r="G75" s="3">
        <v>45911.55</v>
      </c>
      <c r="H75" s="2" t="s">
        <v>26</v>
      </c>
      <c r="I75" s="2" t="s">
        <v>27</v>
      </c>
      <c r="J75" s="2" t="s">
        <v>16</v>
      </c>
      <c r="K75" s="3">
        <v>45911.582638888889</v>
      </c>
    </row>
    <row r="76" spans="1:11">
      <c r="A76" s="2" t="s">
        <v>291</v>
      </c>
      <c r="B76" s="2" t="s">
        <v>12</v>
      </c>
      <c r="C76" s="2" t="s">
        <v>13</v>
      </c>
      <c r="D76" s="2">
        <v>2</v>
      </c>
      <c r="E76" s="2">
        <v>459.35</v>
      </c>
      <c r="F76" s="2">
        <v>918.7</v>
      </c>
      <c r="G76" s="3">
        <v>45912.390972222223</v>
      </c>
      <c r="H76" s="2" t="s">
        <v>14</v>
      </c>
      <c r="I76" s="2" t="s">
        <v>33</v>
      </c>
      <c r="J76" s="2" t="s">
        <v>16</v>
      </c>
      <c r="K76" s="3">
        <v>45912.426388888889</v>
      </c>
    </row>
    <row r="77" spans="1:11">
      <c r="A77" s="2" t="s">
        <v>292</v>
      </c>
      <c r="B77" s="2" t="s">
        <v>30</v>
      </c>
      <c r="C77" s="2" t="s">
        <v>31</v>
      </c>
      <c r="D77" s="2">
        <v>1</v>
      </c>
      <c r="E77" s="2">
        <v>201.45</v>
      </c>
      <c r="F77" s="2">
        <v>201.45</v>
      </c>
      <c r="G77" s="3">
        <v>45913.476388888892</v>
      </c>
      <c r="H77" s="2" t="s">
        <v>57</v>
      </c>
      <c r="I77" s="2" t="s">
        <v>21</v>
      </c>
      <c r="J77" s="2" t="s">
        <v>16</v>
      </c>
      <c r="K77" s="3">
        <v>45913.511805555558</v>
      </c>
    </row>
    <row r="78" spans="1:11">
      <c r="A78" s="2" t="s">
        <v>293</v>
      </c>
      <c r="B78" s="2" t="s">
        <v>24</v>
      </c>
      <c r="C78" s="2" t="s">
        <v>59</v>
      </c>
      <c r="D78" s="2">
        <v>3</v>
      </c>
      <c r="E78" s="2">
        <v>520.45000000000005</v>
      </c>
      <c r="F78" s="2">
        <v>1561.35</v>
      </c>
      <c r="G78" s="3">
        <v>45914.824305555558</v>
      </c>
      <c r="H78" s="2" t="s">
        <v>52</v>
      </c>
      <c r="I78" s="2" t="s">
        <v>15</v>
      </c>
      <c r="J78" s="2" t="s">
        <v>22</v>
      </c>
      <c r="K78" s="3">
        <v>45914.856249999997</v>
      </c>
    </row>
    <row r="79" spans="1:11">
      <c r="A79" s="2" t="s">
        <v>294</v>
      </c>
      <c r="B79" s="2" t="s">
        <v>54</v>
      </c>
      <c r="C79" s="2" t="s">
        <v>55</v>
      </c>
      <c r="D79" s="2">
        <v>2</v>
      </c>
      <c r="E79" s="2">
        <v>206.45</v>
      </c>
      <c r="F79" s="2">
        <v>412.9</v>
      </c>
      <c r="G79" s="3">
        <v>45915.59097222222</v>
      </c>
      <c r="H79" s="2" t="s">
        <v>20</v>
      </c>
      <c r="I79" s="2" t="s">
        <v>27</v>
      </c>
      <c r="J79" s="2" t="s">
        <v>16</v>
      </c>
      <c r="K79" s="3">
        <v>45915.624305555553</v>
      </c>
    </row>
    <row r="80" spans="1:11">
      <c r="A80" s="2" t="s">
        <v>295</v>
      </c>
      <c r="B80" s="2" t="s">
        <v>40</v>
      </c>
      <c r="C80" s="2" t="s">
        <v>41</v>
      </c>
      <c r="D80" s="2">
        <v>1</v>
      </c>
      <c r="E80" s="2">
        <v>299.45</v>
      </c>
      <c r="F80" s="2">
        <v>299.45</v>
      </c>
      <c r="G80" s="3">
        <v>45916.701388888891</v>
      </c>
      <c r="H80" s="2" t="s">
        <v>14</v>
      </c>
      <c r="I80" s="2" t="s">
        <v>21</v>
      </c>
      <c r="J80" s="2" t="s">
        <v>28</v>
      </c>
      <c r="K80" s="3">
        <v>45916.734027777777</v>
      </c>
    </row>
    <row r="81" spans="1:11">
      <c r="A81" s="2" t="s">
        <v>296</v>
      </c>
      <c r="B81" s="2" t="s">
        <v>50</v>
      </c>
      <c r="C81" s="2" t="s">
        <v>51</v>
      </c>
      <c r="D81" s="2">
        <v>4</v>
      </c>
      <c r="E81" s="2">
        <v>444.85</v>
      </c>
      <c r="F81" s="2">
        <v>1779.4</v>
      </c>
      <c r="G81" s="3">
        <v>45917.513888888891</v>
      </c>
      <c r="H81" s="2" t="s">
        <v>26</v>
      </c>
      <c r="I81" s="2" t="s">
        <v>33</v>
      </c>
      <c r="J81" s="2" t="s">
        <v>16</v>
      </c>
      <c r="K81" s="3">
        <v>45917.54583333333</v>
      </c>
    </row>
    <row r="82" spans="1:11">
      <c r="A82" s="2" t="s">
        <v>297</v>
      </c>
      <c r="B82" s="2" t="s">
        <v>18</v>
      </c>
      <c r="C82" s="2" t="s">
        <v>19</v>
      </c>
      <c r="D82" s="2">
        <v>3</v>
      </c>
      <c r="E82" s="2">
        <v>218.25</v>
      </c>
      <c r="F82" s="2">
        <v>654.75</v>
      </c>
      <c r="G82" s="3">
        <v>45918.454861111109</v>
      </c>
      <c r="H82" s="2" t="s">
        <v>45</v>
      </c>
      <c r="I82" s="2" t="s">
        <v>15</v>
      </c>
      <c r="J82" s="2" t="s">
        <v>16</v>
      </c>
      <c r="K82" s="3">
        <v>45918.487500000003</v>
      </c>
    </row>
    <row r="83" spans="1:11">
      <c r="A83" s="2" t="s">
        <v>298</v>
      </c>
      <c r="B83" s="2" t="s">
        <v>36</v>
      </c>
      <c r="C83" s="2" t="s">
        <v>37</v>
      </c>
      <c r="D83" s="2">
        <v>2</v>
      </c>
      <c r="E83" s="2">
        <v>505.15</v>
      </c>
      <c r="F83" s="2">
        <v>1010.3</v>
      </c>
      <c r="G83" s="3">
        <v>45919.649305555555</v>
      </c>
      <c r="H83" s="2" t="s">
        <v>14</v>
      </c>
      <c r="I83" s="2" t="s">
        <v>21</v>
      </c>
      <c r="J83" s="2" t="s">
        <v>16</v>
      </c>
      <c r="K83" s="3">
        <v>45919.682638888888</v>
      </c>
    </row>
    <row r="84" spans="1:11">
      <c r="A84" s="2" t="s">
        <v>299</v>
      </c>
      <c r="B84" s="2" t="s">
        <v>43</v>
      </c>
      <c r="C84" s="2" t="s">
        <v>44</v>
      </c>
      <c r="D84" s="2">
        <v>1</v>
      </c>
      <c r="E84" s="2">
        <v>184.35</v>
      </c>
      <c r="F84" s="2">
        <v>184.35</v>
      </c>
      <c r="G84" s="3">
        <v>45920.560416666667</v>
      </c>
      <c r="H84" s="2" t="s">
        <v>32</v>
      </c>
      <c r="I84" s="2" t="s">
        <v>33</v>
      </c>
      <c r="J84" s="2" t="s">
        <v>16</v>
      </c>
      <c r="K84" s="3">
        <v>45920.592361111114</v>
      </c>
    </row>
    <row r="85" spans="1:11">
      <c r="A85" s="2" t="s">
        <v>300</v>
      </c>
      <c r="B85" s="2" t="s">
        <v>47</v>
      </c>
      <c r="C85" s="2" t="s">
        <v>48</v>
      </c>
      <c r="D85" s="2">
        <v>3</v>
      </c>
      <c r="E85" s="2">
        <v>307.85000000000002</v>
      </c>
      <c r="F85" s="2">
        <v>923.55</v>
      </c>
      <c r="G85" s="3">
        <v>45921.790972222225</v>
      </c>
      <c r="H85" s="2" t="s">
        <v>20</v>
      </c>
      <c r="I85" s="2" t="s">
        <v>15</v>
      </c>
      <c r="J85" s="2" t="s">
        <v>16</v>
      </c>
      <c r="K85" s="3">
        <v>45921.823611111111</v>
      </c>
    </row>
    <row r="86" spans="1:11">
      <c r="A86" s="2" t="s">
        <v>301</v>
      </c>
      <c r="B86" s="2" t="s">
        <v>12</v>
      </c>
      <c r="C86" s="2" t="s">
        <v>13</v>
      </c>
      <c r="D86" s="2">
        <v>4</v>
      </c>
      <c r="E86" s="2">
        <v>462.85</v>
      </c>
      <c r="F86" s="2">
        <v>1851.4</v>
      </c>
      <c r="G86" s="3">
        <v>45922.408333333333</v>
      </c>
      <c r="H86" s="2" t="s">
        <v>14</v>
      </c>
      <c r="I86" s="2" t="s">
        <v>21</v>
      </c>
      <c r="J86" s="2" t="s">
        <v>16</v>
      </c>
      <c r="K86" s="3">
        <v>45922.441666666666</v>
      </c>
    </row>
    <row r="87" spans="1:11">
      <c r="A87" s="2" t="s">
        <v>302</v>
      </c>
      <c r="B87" s="2" t="s">
        <v>30</v>
      </c>
      <c r="C87" s="2" t="s">
        <v>61</v>
      </c>
      <c r="D87" s="2">
        <v>2</v>
      </c>
      <c r="E87" s="2">
        <v>246.35</v>
      </c>
      <c r="F87" s="2">
        <v>492.7</v>
      </c>
      <c r="G87" s="3">
        <v>45923.509027777778</v>
      </c>
      <c r="H87" s="2" t="s">
        <v>57</v>
      </c>
      <c r="I87" s="2" t="s">
        <v>27</v>
      </c>
      <c r="J87" s="2" t="s">
        <v>16</v>
      </c>
      <c r="K87" s="3">
        <v>45923.540972222225</v>
      </c>
    </row>
    <row r="88" spans="1:11">
      <c r="A88" s="2" t="s">
        <v>303</v>
      </c>
      <c r="B88" s="2" t="s">
        <v>24</v>
      </c>
      <c r="C88" s="2" t="s">
        <v>25</v>
      </c>
      <c r="D88" s="2">
        <v>1</v>
      </c>
      <c r="E88" s="2">
        <v>322.85000000000002</v>
      </c>
      <c r="F88" s="2">
        <v>322.85000000000002</v>
      </c>
      <c r="G88" s="3">
        <v>45924.817361111112</v>
      </c>
      <c r="H88" s="2" t="s">
        <v>52</v>
      </c>
      <c r="I88" s="2" t="s">
        <v>33</v>
      </c>
      <c r="J88" s="2" t="s">
        <v>16</v>
      </c>
      <c r="K88" s="3">
        <v>45924.850694444445</v>
      </c>
    </row>
    <row r="89" spans="1:11">
      <c r="A89" s="2" t="s">
        <v>304</v>
      </c>
      <c r="B89" s="2" t="s">
        <v>54</v>
      </c>
      <c r="C89" s="2" t="s">
        <v>55</v>
      </c>
      <c r="D89" s="2">
        <v>4</v>
      </c>
      <c r="E89" s="2">
        <v>208.15</v>
      </c>
      <c r="F89" s="2">
        <v>832.6</v>
      </c>
      <c r="G89" s="3">
        <v>45925.697222222225</v>
      </c>
      <c r="H89" s="2" t="s">
        <v>20</v>
      </c>
      <c r="I89" s="2" t="s">
        <v>15</v>
      </c>
      <c r="J89" s="2" t="s">
        <v>16</v>
      </c>
      <c r="K89" s="3">
        <v>45925.729861111111</v>
      </c>
    </row>
    <row r="90" spans="1:11">
      <c r="A90" s="2" t="s">
        <v>305</v>
      </c>
      <c r="B90" s="2" t="s">
        <v>40</v>
      </c>
      <c r="C90" s="2" t="s">
        <v>41</v>
      </c>
      <c r="D90" s="2">
        <v>3</v>
      </c>
      <c r="E90" s="2">
        <v>297.85000000000002</v>
      </c>
      <c r="F90" s="2">
        <v>893.55</v>
      </c>
      <c r="G90" s="3">
        <v>45926.431250000001</v>
      </c>
      <c r="H90" s="2" t="s">
        <v>14</v>
      </c>
      <c r="I90" s="2" t="s">
        <v>21</v>
      </c>
      <c r="J90" s="2" t="s">
        <v>28</v>
      </c>
      <c r="K90" s="3">
        <v>45926.464583333334</v>
      </c>
    </row>
    <row r="91" spans="1:11">
      <c r="A91" s="2" t="s">
        <v>306</v>
      </c>
      <c r="B91" s="2" t="s">
        <v>50</v>
      </c>
      <c r="C91" s="2" t="s">
        <v>51</v>
      </c>
      <c r="D91" s="2">
        <v>2</v>
      </c>
      <c r="E91" s="2">
        <v>446.85</v>
      </c>
      <c r="F91" s="2">
        <v>893.7</v>
      </c>
      <c r="G91" s="3">
        <v>45927.784722222219</v>
      </c>
      <c r="H91" s="2" t="s">
        <v>26</v>
      </c>
      <c r="I91" s="2" t="s">
        <v>33</v>
      </c>
      <c r="J91" s="2" t="s">
        <v>16</v>
      </c>
      <c r="K91" s="3">
        <v>45927.815972222219</v>
      </c>
    </row>
    <row r="92" spans="1:11">
      <c r="A92" s="2" t="s">
        <v>307</v>
      </c>
      <c r="B92" s="2" t="s">
        <v>18</v>
      </c>
      <c r="C92" s="2" t="s">
        <v>19</v>
      </c>
      <c r="D92" s="2">
        <v>1</v>
      </c>
      <c r="E92" s="2">
        <v>216.35</v>
      </c>
      <c r="F92" s="2">
        <v>216.35</v>
      </c>
      <c r="G92" s="3">
        <v>45928.502083333333</v>
      </c>
      <c r="H92" s="2" t="s">
        <v>57</v>
      </c>
      <c r="I92" s="2" t="s">
        <v>15</v>
      </c>
      <c r="J92" s="2" t="s">
        <v>16</v>
      </c>
      <c r="K92" s="3">
        <v>45928.532638888886</v>
      </c>
    </row>
    <row r="93" spans="1:11">
      <c r="A93" s="2" t="s">
        <v>308</v>
      </c>
      <c r="B93" s="2" t="s">
        <v>36</v>
      </c>
      <c r="C93" s="2" t="s">
        <v>37</v>
      </c>
      <c r="D93" s="2">
        <v>4</v>
      </c>
      <c r="E93" s="2">
        <v>508.35</v>
      </c>
      <c r="F93" s="2">
        <v>2033.4</v>
      </c>
      <c r="G93" s="3">
        <v>45929.613888888889</v>
      </c>
      <c r="H93" s="2" t="s">
        <v>32</v>
      </c>
      <c r="I93" s="2" t="s">
        <v>21</v>
      </c>
      <c r="J93" s="2" t="s">
        <v>16</v>
      </c>
      <c r="K93" s="3">
        <v>45929.645833333336</v>
      </c>
    </row>
    <row r="94" spans="1:11">
      <c r="A94" s="2" t="s">
        <v>69</v>
      </c>
      <c r="B94" s="2" t="s">
        <v>43</v>
      </c>
      <c r="C94" s="2" t="s">
        <v>44</v>
      </c>
      <c r="D94" s="2">
        <v>2</v>
      </c>
      <c r="E94" s="2">
        <v>183.45</v>
      </c>
      <c r="F94" s="2">
        <v>366.9</v>
      </c>
      <c r="G94" s="3">
        <v>45940.433333333334</v>
      </c>
      <c r="H94" s="2" t="s">
        <v>26</v>
      </c>
      <c r="I94" s="2" t="s">
        <v>15</v>
      </c>
      <c r="J94" s="2" t="s">
        <v>16</v>
      </c>
      <c r="K94" s="3">
        <v>45940.465277777781</v>
      </c>
    </row>
    <row r="95" spans="1:11">
      <c r="A95" s="2" t="s">
        <v>70</v>
      </c>
      <c r="B95" s="2" t="s">
        <v>47</v>
      </c>
      <c r="C95" s="2" t="s">
        <v>48</v>
      </c>
      <c r="D95" s="2">
        <v>1</v>
      </c>
      <c r="E95" s="2">
        <v>308.35000000000002</v>
      </c>
      <c r="F95" s="2">
        <v>308.35000000000002</v>
      </c>
      <c r="G95" s="3">
        <v>45941.525694444441</v>
      </c>
      <c r="H95" s="2" t="s">
        <v>20</v>
      </c>
      <c r="I95" s="2" t="s">
        <v>21</v>
      </c>
      <c r="J95" s="2" t="s">
        <v>28</v>
      </c>
      <c r="K95" s="3">
        <v>45941.556944444441</v>
      </c>
    </row>
    <row r="96" spans="1:11">
      <c r="A96" s="2" t="s">
        <v>71</v>
      </c>
      <c r="B96" s="2" t="s">
        <v>12</v>
      </c>
      <c r="C96" s="2" t="s">
        <v>13</v>
      </c>
      <c r="D96" s="2">
        <v>4</v>
      </c>
      <c r="E96" s="2">
        <v>462.15</v>
      </c>
      <c r="F96" s="2">
        <v>1848.6</v>
      </c>
      <c r="G96" s="3">
        <v>45942.654861111114</v>
      </c>
      <c r="H96" s="2" t="s">
        <v>14</v>
      </c>
      <c r="I96" s="2" t="s">
        <v>33</v>
      </c>
      <c r="J96" s="2" t="s">
        <v>16</v>
      </c>
      <c r="K96" s="3">
        <v>45942.688194444447</v>
      </c>
    </row>
    <row r="97" spans="1:11">
      <c r="A97" s="2" t="s">
        <v>72</v>
      </c>
      <c r="B97" s="2" t="s">
        <v>30</v>
      </c>
      <c r="C97" s="2" t="s">
        <v>31</v>
      </c>
      <c r="D97" s="2">
        <v>3</v>
      </c>
      <c r="E97" s="2">
        <v>200.85</v>
      </c>
      <c r="F97" s="2">
        <v>602.54999999999995</v>
      </c>
      <c r="G97" s="3">
        <v>45943.624305555553</v>
      </c>
      <c r="H97" s="2" t="s">
        <v>32</v>
      </c>
      <c r="I97" s="2" t="s">
        <v>15</v>
      </c>
      <c r="J97" s="2" t="s">
        <v>16</v>
      </c>
      <c r="K97" s="3">
        <v>45943.654166666667</v>
      </c>
    </row>
    <row r="98" spans="1:11">
      <c r="A98" s="2" t="s">
        <v>73</v>
      </c>
      <c r="B98" s="2" t="s">
        <v>24</v>
      </c>
      <c r="C98" s="2" t="s">
        <v>25</v>
      </c>
      <c r="D98" s="2">
        <v>1</v>
      </c>
      <c r="E98" s="2">
        <v>320.85000000000002</v>
      </c>
      <c r="F98" s="2">
        <v>320.85000000000002</v>
      </c>
      <c r="G98" s="3">
        <v>45944.490972222222</v>
      </c>
      <c r="H98" s="2" t="s">
        <v>38</v>
      </c>
      <c r="I98" s="2" t="s">
        <v>21</v>
      </c>
      <c r="J98" s="2" t="s">
        <v>16</v>
      </c>
      <c r="K98" s="3">
        <v>45944.525000000001</v>
      </c>
    </row>
    <row r="99" spans="1:11">
      <c r="A99" s="2" t="s">
        <v>74</v>
      </c>
      <c r="B99" s="2" t="s">
        <v>54</v>
      </c>
      <c r="C99" s="2" t="s">
        <v>55</v>
      </c>
      <c r="D99" s="2">
        <v>4</v>
      </c>
      <c r="E99" s="2">
        <v>209.85</v>
      </c>
      <c r="F99" s="2">
        <v>839.4</v>
      </c>
      <c r="G99" s="3">
        <v>45945.686111111114</v>
      </c>
      <c r="H99" s="2" t="s">
        <v>57</v>
      </c>
      <c r="I99" s="2" t="s">
        <v>33</v>
      </c>
      <c r="J99" s="2" t="s">
        <v>28</v>
      </c>
      <c r="K99" s="3">
        <v>45945.716666666667</v>
      </c>
    </row>
    <row r="100" spans="1:11">
      <c r="A100" s="2" t="s">
        <v>75</v>
      </c>
      <c r="B100" s="2" t="s">
        <v>40</v>
      </c>
      <c r="C100" s="2" t="s">
        <v>41</v>
      </c>
      <c r="D100" s="2">
        <v>2</v>
      </c>
      <c r="E100" s="2">
        <v>298.85000000000002</v>
      </c>
      <c r="F100" s="2">
        <v>597.70000000000005</v>
      </c>
      <c r="G100" s="3">
        <v>45946.806250000001</v>
      </c>
      <c r="H100" s="2" t="s">
        <v>52</v>
      </c>
      <c r="I100" s="2" t="s">
        <v>15</v>
      </c>
      <c r="J100" s="2" t="s">
        <v>16</v>
      </c>
      <c r="K100" s="3">
        <v>45946.839583333334</v>
      </c>
    </row>
    <row r="101" spans="1:11">
      <c r="A101" s="2" t="s">
        <v>76</v>
      </c>
      <c r="B101" s="2" t="s">
        <v>50</v>
      </c>
      <c r="C101" s="2" t="s">
        <v>51</v>
      </c>
      <c r="D101" s="2">
        <v>3</v>
      </c>
      <c r="E101" s="2">
        <v>448.85</v>
      </c>
      <c r="F101" s="2">
        <v>1346.55</v>
      </c>
      <c r="G101" s="3">
        <v>45947.758333333331</v>
      </c>
      <c r="H101" s="2" t="s">
        <v>14</v>
      </c>
      <c r="I101" s="2" t="s">
        <v>21</v>
      </c>
      <c r="J101" s="2" t="s">
        <v>22</v>
      </c>
      <c r="K101" s="3">
        <v>45947.790277777778</v>
      </c>
    </row>
    <row r="102" spans="1:11">
      <c r="A102" s="2" t="s">
        <v>77</v>
      </c>
      <c r="B102" s="2" t="s">
        <v>18</v>
      </c>
      <c r="C102" s="2" t="s">
        <v>19</v>
      </c>
      <c r="D102" s="2">
        <v>1</v>
      </c>
      <c r="E102" s="2">
        <v>217.85</v>
      </c>
      <c r="F102" s="2">
        <v>217.85</v>
      </c>
      <c r="G102" s="3">
        <v>45948.565972222219</v>
      </c>
      <c r="H102" s="2" t="s">
        <v>45</v>
      </c>
      <c r="I102" s="2" t="s">
        <v>33</v>
      </c>
      <c r="J102" s="2" t="s">
        <v>16</v>
      </c>
      <c r="K102" s="3">
        <v>45948.600694444445</v>
      </c>
    </row>
    <row r="103" spans="1:11">
      <c r="A103" s="2" t="s">
        <v>78</v>
      </c>
      <c r="B103" s="2" t="s">
        <v>36</v>
      </c>
      <c r="C103" s="2" t="s">
        <v>37</v>
      </c>
      <c r="D103" s="2">
        <v>2</v>
      </c>
      <c r="E103" s="2">
        <v>506.85</v>
      </c>
      <c r="F103" s="2">
        <v>1013.7</v>
      </c>
      <c r="G103" s="3">
        <v>45949.742361111108</v>
      </c>
      <c r="H103" s="2" t="s">
        <v>20</v>
      </c>
      <c r="I103" s="2" t="s">
        <v>15</v>
      </c>
      <c r="J103" s="2" t="s">
        <v>16</v>
      </c>
      <c r="K103" s="3">
        <v>45949.775000000001</v>
      </c>
    </row>
    <row r="104" spans="1:11">
      <c r="A104" s="2" t="s">
        <v>79</v>
      </c>
      <c r="B104" s="2" t="s">
        <v>43</v>
      </c>
      <c r="C104" s="2" t="s">
        <v>44</v>
      </c>
      <c r="D104" s="2">
        <v>4</v>
      </c>
      <c r="E104" s="2">
        <v>182.85</v>
      </c>
      <c r="F104" s="2">
        <v>731.4</v>
      </c>
      <c r="G104" s="3">
        <v>45950.529861111114</v>
      </c>
      <c r="H104" s="2" t="s">
        <v>32</v>
      </c>
      <c r="I104" s="2" t="s">
        <v>21</v>
      </c>
      <c r="J104" s="2" t="s">
        <v>16</v>
      </c>
      <c r="K104" s="3">
        <v>45950.5625</v>
      </c>
    </row>
    <row r="105" spans="1:11">
      <c r="A105" s="2" t="s">
        <v>80</v>
      </c>
      <c r="B105" s="2" t="s">
        <v>47</v>
      </c>
      <c r="C105" s="2" t="s">
        <v>48</v>
      </c>
      <c r="D105" s="2">
        <v>3</v>
      </c>
      <c r="E105" s="2">
        <v>309.85000000000002</v>
      </c>
      <c r="F105" s="2">
        <v>929.55</v>
      </c>
      <c r="G105" s="3">
        <v>45951.815972222219</v>
      </c>
      <c r="H105" s="2" t="s">
        <v>26</v>
      </c>
      <c r="I105" s="2" t="s">
        <v>27</v>
      </c>
      <c r="J105" s="2" t="s">
        <v>16</v>
      </c>
      <c r="K105" s="3">
        <v>45951.848611111112</v>
      </c>
    </row>
    <row r="106" spans="1:11">
      <c r="A106" s="2" t="s">
        <v>81</v>
      </c>
      <c r="B106" s="2" t="s">
        <v>12</v>
      </c>
      <c r="C106" s="2" t="s">
        <v>13</v>
      </c>
      <c r="D106" s="2">
        <v>1</v>
      </c>
      <c r="E106" s="2">
        <v>463.85</v>
      </c>
      <c r="F106" s="2">
        <v>463.85</v>
      </c>
      <c r="G106" s="3">
        <v>45952.434027777781</v>
      </c>
      <c r="H106" s="2" t="s">
        <v>14</v>
      </c>
      <c r="I106" s="2" t="s">
        <v>33</v>
      </c>
      <c r="J106" s="2" t="s">
        <v>16</v>
      </c>
      <c r="K106" s="3">
        <v>45952.46875</v>
      </c>
    </row>
    <row r="107" spans="1:11">
      <c r="A107" s="2" t="s">
        <v>82</v>
      </c>
      <c r="B107" s="2" t="s">
        <v>30</v>
      </c>
      <c r="C107" s="2" t="s">
        <v>61</v>
      </c>
      <c r="D107" s="2">
        <v>2</v>
      </c>
      <c r="E107" s="2">
        <v>248.85</v>
      </c>
      <c r="F107" s="2">
        <v>497.7</v>
      </c>
      <c r="G107" s="3">
        <v>45953.595833333333</v>
      </c>
      <c r="H107" s="2" t="s">
        <v>57</v>
      </c>
      <c r="I107" s="2" t="s">
        <v>21</v>
      </c>
      <c r="J107" s="2" t="s">
        <v>22</v>
      </c>
      <c r="K107" s="3">
        <v>45953.628472222219</v>
      </c>
    </row>
    <row r="108" spans="1:11">
      <c r="A108" s="2" t="s">
        <v>83</v>
      </c>
      <c r="B108" s="2" t="s">
        <v>24</v>
      </c>
      <c r="C108" s="2" t="s">
        <v>59</v>
      </c>
      <c r="D108" s="2">
        <v>4</v>
      </c>
      <c r="E108" s="2">
        <v>521.85</v>
      </c>
      <c r="F108" s="2">
        <v>2087.4</v>
      </c>
      <c r="G108" s="3">
        <v>45954.529166666667</v>
      </c>
      <c r="H108" s="2" t="s">
        <v>52</v>
      </c>
      <c r="I108" s="2" t="s">
        <v>15</v>
      </c>
      <c r="J108" s="2" t="s">
        <v>16</v>
      </c>
      <c r="K108" s="3">
        <v>45954.563194444447</v>
      </c>
    </row>
    <row r="109" spans="1:11">
      <c r="A109" s="2" t="s">
        <v>84</v>
      </c>
      <c r="B109" s="2" t="s">
        <v>54</v>
      </c>
      <c r="C109" s="2" t="s">
        <v>55</v>
      </c>
      <c r="D109" s="2">
        <v>3</v>
      </c>
      <c r="E109" s="2">
        <v>207.85</v>
      </c>
      <c r="F109" s="2">
        <v>623.54999999999995</v>
      </c>
      <c r="G109" s="3">
        <v>45955.399305555555</v>
      </c>
      <c r="H109" s="2" t="s">
        <v>20</v>
      </c>
      <c r="I109" s="2" t="s">
        <v>27</v>
      </c>
      <c r="J109" s="2" t="s">
        <v>16</v>
      </c>
      <c r="K109" s="3">
        <v>45955.433333333334</v>
      </c>
    </row>
    <row r="110" spans="1:11">
      <c r="A110" s="2" t="s">
        <v>85</v>
      </c>
      <c r="B110" s="2" t="s">
        <v>40</v>
      </c>
      <c r="C110" s="2" t="s">
        <v>41</v>
      </c>
      <c r="D110" s="2">
        <v>2</v>
      </c>
      <c r="E110" s="2">
        <v>299.85000000000002</v>
      </c>
      <c r="F110" s="2">
        <v>599.70000000000005</v>
      </c>
      <c r="G110" s="3">
        <v>45956.658333333333</v>
      </c>
      <c r="H110" s="2" t="s">
        <v>14</v>
      </c>
      <c r="I110" s="2" t="s">
        <v>21</v>
      </c>
      <c r="J110" s="2" t="s">
        <v>16</v>
      </c>
      <c r="K110" s="3">
        <v>45956.69027777778</v>
      </c>
    </row>
    <row r="111" spans="1:11">
      <c r="A111" s="2" t="s">
        <v>86</v>
      </c>
      <c r="B111" s="2" t="s">
        <v>50</v>
      </c>
      <c r="C111" s="2" t="s">
        <v>51</v>
      </c>
      <c r="D111" s="2">
        <v>1</v>
      </c>
      <c r="E111" s="2">
        <v>445.85</v>
      </c>
      <c r="F111" s="2">
        <v>445.85</v>
      </c>
      <c r="G111" s="3">
        <v>45957.777083333334</v>
      </c>
      <c r="H111" s="2" t="s">
        <v>26</v>
      </c>
      <c r="I111" s="2" t="s">
        <v>33</v>
      </c>
      <c r="J111" s="2" t="s">
        <v>16</v>
      </c>
      <c r="K111" s="3">
        <v>45957.811111111114</v>
      </c>
    </row>
    <row r="112" spans="1:11">
      <c r="A112" s="2" t="s">
        <v>87</v>
      </c>
      <c r="B112" s="2" t="s">
        <v>18</v>
      </c>
      <c r="C112" s="2" t="s">
        <v>19</v>
      </c>
      <c r="D112" s="2">
        <v>4</v>
      </c>
      <c r="E112" s="2">
        <v>216.85</v>
      </c>
      <c r="F112" s="2">
        <v>867.4</v>
      </c>
      <c r="G112" s="3">
        <v>45958.620138888888</v>
      </c>
      <c r="H112" s="2" t="s">
        <v>57</v>
      </c>
      <c r="I112" s="2" t="s">
        <v>15</v>
      </c>
      <c r="J112" s="2" t="s">
        <v>28</v>
      </c>
      <c r="K112" s="3">
        <v>45958.654861111114</v>
      </c>
    </row>
    <row r="113" spans="1:11">
      <c r="A113" s="2" t="s">
        <v>88</v>
      </c>
      <c r="B113" s="2" t="s">
        <v>36</v>
      </c>
      <c r="C113" s="2" t="s">
        <v>37</v>
      </c>
      <c r="D113" s="2">
        <v>3</v>
      </c>
      <c r="E113" s="2">
        <v>504.85</v>
      </c>
      <c r="F113" s="2">
        <v>1514.55</v>
      </c>
      <c r="G113" s="3">
        <v>45959.51458333333</v>
      </c>
      <c r="H113" s="2" t="s">
        <v>32</v>
      </c>
      <c r="I113" s="2" t="s">
        <v>21</v>
      </c>
      <c r="J113" s="2" t="s">
        <v>16</v>
      </c>
      <c r="K113" s="3">
        <v>45959.546527777777</v>
      </c>
    </row>
    <row r="114" spans="1:11">
      <c r="A114" s="2" t="s">
        <v>89</v>
      </c>
      <c r="B114" s="2" t="s">
        <v>43</v>
      </c>
      <c r="C114" s="2" t="s">
        <v>44</v>
      </c>
      <c r="D114" s="2">
        <v>1</v>
      </c>
      <c r="E114" s="2">
        <v>184.85</v>
      </c>
      <c r="F114" s="2">
        <v>184.85</v>
      </c>
      <c r="G114" s="3">
        <v>45960.697222222225</v>
      </c>
      <c r="H114" s="2" t="s">
        <v>38</v>
      </c>
      <c r="I114" s="2" t="s">
        <v>33</v>
      </c>
      <c r="J114" s="2" t="s">
        <v>16</v>
      </c>
      <c r="K114" s="3">
        <v>45960.731249999997</v>
      </c>
    </row>
    <row r="115" spans="1:11">
      <c r="A115" s="2" t="s">
        <v>90</v>
      </c>
      <c r="B115" s="2" t="s">
        <v>47</v>
      </c>
      <c r="C115" s="2" t="s">
        <v>48</v>
      </c>
      <c r="D115" s="2">
        <v>2</v>
      </c>
      <c r="E115" s="2">
        <v>307.85000000000002</v>
      </c>
      <c r="F115" s="2">
        <v>615.70000000000005</v>
      </c>
      <c r="G115" s="3">
        <v>45961.477777777778</v>
      </c>
      <c r="H115" s="2" t="s">
        <v>20</v>
      </c>
      <c r="I115" s="2" t="s">
        <v>15</v>
      </c>
      <c r="J115" s="2" t="s">
        <v>16</v>
      </c>
      <c r="K115" s="3">
        <v>45961.510416666664</v>
      </c>
    </row>
    <row r="116" spans="1:11">
      <c r="A116" s="2" t="s">
        <v>91</v>
      </c>
      <c r="B116" s="2" t="s">
        <v>12</v>
      </c>
      <c r="C116" s="2" t="s">
        <v>13</v>
      </c>
      <c r="D116" s="2">
        <v>3</v>
      </c>
      <c r="E116" s="2">
        <v>460.85</v>
      </c>
      <c r="F116" s="2">
        <v>1382.55</v>
      </c>
      <c r="G116" s="3">
        <v>45962.425694444442</v>
      </c>
      <c r="H116" s="2" t="s">
        <v>14</v>
      </c>
      <c r="I116" s="2" t="s">
        <v>21</v>
      </c>
      <c r="J116" s="2" t="s">
        <v>22</v>
      </c>
      <c r="K116" s="3">
        <v>45962.457638888889</v>
      </c>
    </row>
    <row r="117" spans="1:11">
      <c r="A117" s="2" t="s">
        <v>92</v>
      </c>
      <c r="B117" s="2" t="s">
        <v>30</v>
      </c>
      <c r="C117" s="2" t="s">
        <v>31</v>
      </c>
      <c r="D117" s="2">
        <v>4</v>
      </c>
      <c r="E117" s="2">
        <v>202.85</v>
      </c>
      <c r="F117" s="2">
        <v>811.4</v>
      </c>
      <c r="G117" s="3">
        <v>45963.636805555558</v>
      </c>
      <c r="H117" s="2" t="s">
        <v>32</v>
      </c>
      <c r="I117" s="2" t="s">
        <v>33</v>
      </c>
      <c r="J117" s="2" t="s">
        <v>16</v>
      </c>
      <c r="K117" s="3">
        <v>45963.669444444444</v>
      </c>
    </row>
    <row r="118" spans="1:11">
      <c r="A118" s="2" t="s">
        <v>93</v>
      </c>
      <c r="B118" s="2" t="s">
        <v>24</v>
      </c>
      <c r="C118" s="2" t="s">
        <v>25</v>
      </c>
      <c r="D118" s="2">
        <v>1</v>
      </c>
      <c r="E118" s="2">
        <v>319.85000000000002</v>
      </c>
      <c r="F118" s="2">
        <v>319.85000000000002</v>
      </c>
      <c r="G118" s="3">
        <v>45964.611111111109</v>
      </c>
      <c r="H118" s="2" t="s">
        <v>38</v>
      </c>
      <c r="I118" s="2" t="s">
        <v>15</v>
      </c>
      <c r="J118" s="2" t="s">
        <v>16</v>
      </c>
      <c r="K118" s="3">
        <v>45964.644444444442</v>
      </c>
    </row>
    <row r="119" spans="1:11">
      <c r="A119" s="2" t="s">
        <v>94</v>
      </c>
      <c r="B119" s="2" t="s">
        <v>54</v>
      </c>
      <c r="C119" s="2" t="s">
        <v>55</v>
      </c>
      <c r="D119" s="2">
        <v>2</v>
      </c>
      <c r="E119" s="2">
        <v>209.85</v>
      </c>
      <c r="F119" s="2">
        <v>419.7</v>
      </c>
      <c r="G119" s="3">
        <v>45965.415277777778</v>
      </c>
      <c r="H119" s="2" t="s">
        <v>57</v>
      </c>
      <c r="I119" s="2" t="s">
        <v>27</v>
      </c>
      <c r="J119" s="2" t="s">
        <v>16</v>
      </c>
      <c r="K119" s="3">
        <v>45965.448611111111</v>
      </c>
    </row>
    <row r="120" spans="1:11">
      <c r="A120" s="2" t="s">
        <v>95</v>
      </c>
      <c r="B120" s="2" t="s">
        <v>40</v>
      </c>
      <c r="C120" s="2" t="s">
        <v>41</v>
      </c>
      <c r="D120" s="2">
        <v>3</v>
      </c>
      <c r="E120" s="2">
        <v>296.85000000000002</v>
      </c>
      <c r="F120" s="2">
        <v>890.55</v>
      </c>
      <c r="G120" s="3">
        <v>45966.774305555555</v>
      </c>
      <c r="H120" s="2" t="s">
        <v>52</v>
      </c>
      <c r="I120" s="2" t="s">
        <v>21</v>
      </c>
      <c r="J120" s="2" t="s">
        <v>16</v>
      </c>
      <c r="K120" s="3">
        <v>45966.806250000001</v>
      </c>
    </row>
    <row r="121" spans="1:11">
      <c r="A121" s="2" t="s">
        <v>96</v>
      </c>
      <c r="B121" s="2" t="s">
        <v>50</v>
      </c>
      <c r="C121" s="2" t="s">
        <v>51</v>
      </c>
      <c r="D121" s="2">
        <v>4</v>
      </c>
      <c r="E121" s="2">
        <v>446.85</v>
      </c>
      <c r="F121" s="2">
        <v>1787.4</v>
      </c>
      <c r="G121" s="3">
        <v>45967.49722222222</v>
      </c>
      <c r="H121" s="2" t="s">
        <v>14</v>
      </c>
      <c r="I121" s="2" t="s">
        <v>33</v>
      </c>
      <c r="J121" s="2" t="s">
        <v>16</v>
      </c>
      <c r="K121" s="3">
        <v>45967.530555555553</v>
      </c>
    </row>
    <row r="122" spans="1:11">
      <c r="A122" s="2" t="s">
        <v>97</v>
      </c>
      <c r="B122" s="2" t="s">
        <v>18</v>
      </c>
      <c r="C122" s="2" t="s">
        <v>19</v>
      </c>
      <c r="D122" s="2">
        <v>1</v>
      </c>
      <c r="E122" s="2">
        <v>215.85</v>
      </c>
      <c r="F122" s="2">
        <v>215.85</v>
      </c>
      <c r="G122" s="3">
        <v>45968.556250000001</v>
      </c>
      <c r="H122" s="2" t="s">
        <v>45</v>
      </c>
      <c r="I122" s="2" t="s">
        <v>15</v>
      </c>
      <c r="J122" s="2" t="s">
        <v>16</v>
      </c>
      <c r="K122" s="3">
        <v>45968.588194444441</v>
      </c>
    </row>
    <row r="123" spans="1:11">
      <c r="A123" s="2" t="s">
        <v>98</v>
      </c>
      <c r="B123" s="2" t="s">
        <v>36</v>
      </c>
      <c r="C123" s="2" t="s">
        <v>37</v>
      </c>
      <c r="D123" s="2">
        <v>2</v>
      </c>
      <c r="E123" s="2">
        <v>505.85</v>
      </c>
      <c r="F123" s="2">
        <v>1011.7</v>
      </c>
      <c r="G123" s="3">
        <v>45969.428472222222</v>
      </c>
      <c r="H123" s="2" t="s">
        <v>20</v>
      </c>
      <c r="I123" s="2" t="s">
        <v>21</v>
      </c>
      <c r="J123" s="2" t="s">
        <v>16</v>
      </c>
      <c r="K123" s="3">
        <v>45969.462500000001</v>
      </c>
    </row>
    <row r="124" spans="1:11">
      <c r="A124" s="2" t="s">
        <v>99</v>
      </c>
      <c r="B124" s="2" t="s">
        <v>43</v>
      </c>
      <c r="C124" s="2" t="s">
        <v>44</v>
      </c>
      <c r="D124" s="2">
        <v>3</v>
      </c>
      <c r="E124" s="2">
        <v>182.85</v>
      </c>
      <c r="F124" s="2">
        <v>548.54999999999995</v>
      </c>
      <c r="G124" s="3">
        <v>45970.645138888889</v>
      </c>
      <c r="H124" s="2" t="s">
        <v>32</v>
      </c>
      <c r="I124" s="2" t="s">
        <v>33</v>
      </c>
      <c r="J124" s="2" t="s">
        <v>16</v>
      </c>
      <c r="K124" s="3">
        <v>45970.677777777775</v>
      </c>
    </row>
    <row r="125" spans="1:11">
      <c r="A125" s="2" t="s">
        <v>100</v>
      </c>
      <c r="B125" s="2" t="s">
        <v>47</v>
      </c>
      <c r="C125" s="2" t="s">
        <v>48</v>
      </c>
      <c r="D125" s="2">
        <v>4</v>
      </c>
      <c r="E125" s="2">
        <v>308.85000000000002</v>
      </c>
      <c r="F125" s="2">
        <v>1235.4000000000001</v>
      </c>
      <c r="G125" s="3">
        <v>45971.531944444447</v>
      </c>
      <c r="H125" s="2" t="s">
        <v>26</v>
      </c>
      <c r="I125" s="2" t="s">
        <v>15</v>
      </c>
      <c r="J125" s="2" t="s">
        <v>16</v>
      </c>
      <c r="K125" s="3">
        <v>45971.564583333333</v>
      </c>
    </row>
    <row r="126" spans="1:11">
      <c r="A126" s="2" t="s">
        <v>101</v>
      </c>
      <c r="B126" s="2" t="s">
        <v>12</v>
      </c>
      <c r="C126" s="2" t="s">
        <v>13</v>
      </c>
      <c r="D126" s="2">
        <v>2</v>
      </c>
      <c r="E126" s="2">
        <v>462.85</v>
      </c>
      <c r="F126" s="2">
        <v>925.7</v>
      </c>
      <c r="G126" s="3">
        <v>45972.749305555553</v>
      </c>
      <c r="H126" s="2" t="s">
        <v>14</v>
      </c>
      <c r="I126" s="2" t="s">
        <v>21</v>
      </c>
      <c r="J126" s="2" t="s">
        <v>28</v>
      </c>
      <c r="K126" s="3">
        <v>45972.78402777778</v>
      </c>
    </row>
    <row r="127" spans="1:11">
      <c r="A127" s="2" t="s">
        <v>102</v>
      </c>
      <c r="B127" s="2" t="s">
        <v>30</v>
      </c>
      <c r="C127" s="2" t="s">
        <v>61</v>
      </c>
      <c r="D127" s="2">
        <v>1</v>
      </c>
      <c r="E127" s="2">
        <v>247.85</v>
      </c>
      <c r="F127" s="2">
        <v>247.85</v>
      </c>
      <c r="G127" s="3">
        <v>45973.594444444447</v>
      </c>
      <c r="H127" s="2" t="s">
        <v>57</v>
      </c>
      <c r="I127" s="2" t="s">
        <v>27</v>
      </c>
      <c r="J127" s="2" t="s">
        <v>16</v>
      </c>
      <c r="K127" s="3">
        <v>45973.626388888886</v>
      </c>
    </row>
    <row r="128" spans="1:11">
      <c r="A128" s="2" t="s">
        <v>103</v>
      </c>
      <c r="B128" s="2" t="s">
        <v>24</v>
      </c>
      <c r="C128" s="2" t="s">
        <v>59</v>
      </c>
      <c r="D128" s="2">
        <v>3</v>
      </c>
      <c r="E128" s="2">
        <v>523.85</v>
      </c>
      <c r="F128" s="2">
        <v>1571.55</v>
      </c>
      <c r="G128" s="3">
        <v>45974.768055555556</v>
      </c>
      <c r="H128" s="2" t="s">
        <v>52</v>
      </c>
      <c r="I128" s="2" t="s">
        <v>33</v>
      </c>
      <c r="J128" s="2" t="s">
        <v>16</v>
      </c>
      <c r="K128" s="3">
        <v>45974.801388888889</v>
      </c>
    </row>
    <row r="129" spans="1:11">
      <c r="A129" s="2" t="s">
        <v>104</v>
      </c>
      <c r="B129" s="2" t="s">
        <v>54</v>
      </c>
      <c r="C129" s="2" t="s">
        <v>55</v>
      </c>
      <c r="D129" s="2">
        <v>2</v>
      </c>
      <c r="E129" s="2">
        <v>206.85</v>
      </c>
      <c r="F129" s="2">
        <v>413.7</v>
      </c>
      <c r="G129" s="3">
        <v>45975.632638888892</v>
      </c>
      <c r="H129" s="2" t="s">
        <v>20</v>
      </c>
      <c r="I129" s="2" t="s">
        <v>15</v>
      </c>
      <c r="J129" s="2" t="s">
        <v>16</v>
      </c>
      <c r="K129" s="3">
        <v>45975.664583333331</v>
      </c>
    </row>
    <row r="130" spans="1:11">
      <c r="A130" s="2" t="s">
        <v>105</v>
      </c>
      <c r="B130" s="2" t="s">
        <v>40</v>
      </c>
      <c r="C130" s="2" t="s">
        <v>41</v>
      </c>
      <c r="D130" s="2">
        <v>1</v>
      </c>
      <c r="E130" s="2">
        <v>298.85000000000002</v>
      </c>
      <c r="F130" s="2">
        <v>298.85000000000002</v>
      </c>
      <c r="G130" s="3">
        <v>45976.474999999999</v>
      </c>
      <c r="H130" s="2" t="s">
        <v>14</v>
      </c>
      <c r="I130" s="2" t="s">
        <v>21</v>
      </c>
      <c r="J130" s="2" t="s">
        <v>16</v>
      </c>
      <c r="K130" s="3">
        <v>45976.508333333331</v>
      </c>
    </row>
    <row r="131" spans="1:11">
      <c r="A131" s="2" t="s">
        <v>106</v>
      </c>
      <c r="B131" s="2" t="s">
        <v>50</v>
      </c>
      <c r="C131" s="2" t="s">
        <v>51</v>
      </c>
      <c r="D131" s="2">
        <v>4</v>
      </c>
      <c r="E131" s="2">
        <v>445.85</v>
      </c>
      <c r="F131" s="2">
        <v>1783.4</v>
      </c>
      <c r="G131" s="3">
        <v>45977.456250000003</v>
      </c>
      <c r="H131" s="2" t="s">
        <v>26</v>
      </c>
      <c r="I131" s="2" t="s">
        <v>33</v>
      </c>
      <c r="J131" s="2" t="s">
        <v>16</v>
      </c>
      <c r="K131" s="3">
        <v>45977.490277777775</v>
      </c>
    </row>
    <row r="132" spans="1:11">
      <c r="A132" s="2" t="s">
        <v>107</v>
      </c>
      <c r="B132" s="2" t="s">
        <v>18</v>
      </c>
      <c r="C132" s="2" t="s">
        <v>19</v>
      </c>
      <c r="D132" s="2">
        <v>3</v>
      </c>
      <c r="E132" s="2">
        <v>218.85</v>
      </c>
      <c r="F132" s="2">
        <v>656.55</v>
      </c>
      <c r="G132" s="3">
        <v>45978.397916666669</v>
      </c>
      <c r="H132" s="2" t="s">
        <v>45</v>
      </c>
      <c r="I132" s="2" t="s">
        <v>15</v>
      </c>
      <c r="J132" s="2" t="s">
        <v>16</v>
      </c>
      <c r="K132" s="3">
        <v>45978.431250000001</v>
      </c>
    </row>
    <row r="133" spans="1:11">
      <c r="A133" s="2" t="s">
        <v>108</v>
      </c>
      <c r="B133" s="2" t="s">
        <v>36</v>
      </c>
      <c r="C133" s="2" t="s">
        <v>37</v>
      </c>
      <c r="D133" s="2">
        <v>1</v>
      </c>
      <c r="E133" s="2">
        <v>507.85</v>
      </c>
      <c r="F133" s="2">
        <v>507.85</v>
      </c>
      <c r="G133" s="3">
        <v>45979.684027777781</v>
      </c>
      <c r="H133" s="2" t="s">
        <v>20</v>
      </c>
      <c r="I133" s="2" t="s">
        <v>21</v>
      </c>
      <c r="J133" s="2" t="s">
        <v>16</v>
      </c>
      <c r="K133" s="3">
        <v>45979.718055555553</v>
      </c>
    </row>
    <row r="134" spans="1:11">
      <c r="A134" s="2" t="s">
        <v>109</v>
      </c>
      <c r="B134" s="2" t="s">
        <v>43</v>
      </c>
      <c r="C134" s="2" t="s">
        <v>44</v>
      </c>
      <c r="D134" s="2">
        <v>4</v>
      </c>
      <c r="E134" s="2">
        <v>183.85</v>
      </c>
      <c r="F134" s="2">
        <v>735.4</v>
      </c>
      <c r="G134" s="3">
        <v>45980.572916666664</v>
      </c>
      <c r="H134" s="2" t="s">
        <v>32</v>
      </c>
      <c r="I134" s="2" t="s">
        <v>33</v>
      </c>
      <c r="J134" s="2" t="s">
        <v>16</v>
      </c>
      <c r="K134" s="3">
        <v>45980.605555555558</v>
      </c>
    </row>
    <row r="135" spans="1:11">
      <c r="A135" s="2" t="s">
        <v>110</v>
      </c>
      <c r="B135" s="2" t="s">
        <v>47</v>
      </c>
      <c r="C135" s="2" t="s">
        <v>48</v>
      </c>
      <c r="D135" s="2">
        <v>1</v>
      </c>
      <c r="E135" s="2">
        <v>310.85000000000002</v>
      </c>
      <c r="F135" s="2">
        <v>310.85000000000002</v>
      </c>
      <c r="G135" s="3">
        <v>45981.509722222225</v>
      </c>
      <c r="H135" s="2" t="s">
        <v>26</v>
      </c>
      <c r="I135" s="2" t="s">
        <v>15</v>
      </c>
      <c r="J135" s="2" t="s">
        <v>16</v>
      </c>
      <c r="K135" s="3">
        <v>45981.540972222225</v>
      </c>
    </row>
    <row r="136" spans="1:11">
      <c r="A136" s="2" t="s">
        <v>111</v>
      </c>
      <c r="B136" s="2" t="s">
        <v>12</v>
      </c>
      <c r="C136" s="2" t="s">
        <v>13</v>
      </c>
      <c r="D136" s="2">
        <v>3</v>
      </c>
      <c r="E136" s="2">
        <v>461.85</v>
      </c>
      <c r="F136" s="2">
        <v>1385.55</v>
      </c>
      <c r="G136" s="3">
        <v>45982.786111111112</v>
      </c>
      <c r="H136" s="2" t="s">
        <v>14</v>
      </c>
      <c r="I136" s="2" t="s">
        <v>21</v>
      </c>
      <c r="J136" s="2" t="s">
        <v>16</v>
      </c>
      <c r="K136" s="3">
        <v>45982.818749999999</v>
      </c>
    </row>
    <row r="137" spans="1:11">
      <c r="A137" s="2" t="s">
        <v>112</v>
      </c>
      <c r="B137" s="2" t="s">
        <v>30</v>
      </c>
      <c r="C137" s="2" t="s">
        <v>31</v>
      </c>
      <c r="D137" s="2">
        <v>1</v>
      </c>
      <c r="E137" s="2">
        <v>203.85</v>
      </c>
      <c r="F137" s="2">
        <v>203.85</v>
      </c>
      <c r="G137" s="3">
        <v>45983.38958333333</v>
      </c>
      <c r="H137" s="2" t="s">
        <v>57</v>
      </c>
      <c r="I137" s="2" t="s">
        <v>33</v>
      </c>
      <c r="J137" s="2" t="s">
        <v>16</v>
      </c>
      <c r="K137" s="3">
        <v>45983.42083333333</v>
      </c>
    </row>
    <row r="138" spans="1:11">
      <c r="A138" s="2" t="s">
        <v>113</v>
      </c>
      <c r="B138" s="2" t="s">
        <v>24</v>
      </c>
      <c r="C138" s="2" t="s">
        <v>25</v>
      </c>
      <c r="D138" s="2">
        <v>2</v>
      </c>
      <c r="E138" s="2">
        <v>320.85000000000002</v>
      </c>
      <c r="F138" s="2">
        <v>641.70000000000005</v>
      </c>
      <c r="G138" s="3">
        <v>45984.595138888886</v>
      </c>
      <c r="H138" s="2" t="s">
        <v>52</v>
      </c>
      <c r="I138" s="2" t="s">
        <v>15</v>
      </c>
      <c r="J138" s="2" t="s">
        <v>16</v>
      </c>
      <c r="K138" s="3">
        <v>45984.62777777778</v>
      </c>
    </row>
    <row r="139" spans="1:11">
      <c r="A139" s="2" t="s">
        <v>114</v>
      </c>
      <c r="B139" s="2" t="s">
        <v>54</v>
      </c>
      <c r="C139" s="2" t="s">
        <v>55</v>
      </c>
      <c r="D139" s="2">
        <v>3</v>
      </c>
      <c r="E139" s="2">
        <v>205.85</v>
      </c>
      <c r="F139" s="2">
        <v>617.54999999999995</v>
      </c>
      <c r="G139" s="3">
        <v>45985.439583333333</v>
      </c>
      <c r="H139" s="2" t="s">
        <v>20</v>
      </c>
      <c r="I139" s="2" t="s">
        <v>27</v>
      </c>
      <c r="J139" s="2" t="s">
        <v>16</v>
      </c>
      <c r="K139" s="3">
        <v>45985.470833333333</v>
      </c>
    </row>
    <row r="140" spans="1:11">
      <c r="A140" s="2" t="s">
        <v>115</v>
      </c>
      <c r="B140" s="2" t="s">
        <v>40</v>
      </c>
      <c r="C140" s="2" t="s">
        <v>41</v>
      </c>
      <c r="D140" s="2">
        <v>4</v>
      </c>
      <c r="E140" s="2">
        <v>297.85000000000002</v>
      </c>
      <c r="F140" s="2">
        <v>1191.4000000000001</v>
      </c>
      <c r="G140" s="3">
        <v>45986.740972222222</v>
      </c>
      <c r="H140" s="2" t="s">
        <v>14</v>
      </c>
      <c r="I140" s="2" t="s">
        <v>21</v>
      </c>
      <c r="J140" s="2" t="s">
        <v>16</v>
      </c>
      <c r="K140" s="3">
        <v>45986.772222222222</v>
      </c>
    </row>
    <row r="141" spans="1:11">
      <c r="A141" s="2" t="s">
        <v>116</v>
      </c>
      <c r="B141" s="2" t="s">
        <v>50</v>
      </c>
      <c r="C141" s="2" t="s">
        <v>51</v>
      </c>
      <c r="D141" s="2">
        <v>1</v>
      </c>
      <c r="E141" s="2">
        <v>446.85</v>
      </c>
      <c r="F141" s="2">
        <v>446.85</v>
      </c>
      <c r="G141" s="3">
        <v>45987.538888888892</v>
      </c>
      <c r="H141" s="2" t="s">
        <v>26</v>
      </c>
      <c r="I141" s="2" t="s">
        <v>33</v>
      </c>
      <c r="J141" s="2" t="s">
        <v>16</v>
      </c>
      <c r="K141" s="3">
        <v>45987.571527777778</v>
      </c>
    </row>
    <row r="142" spans="1:11">
      <c r="A142" s="2" t="s">
        <v>117</v>
      </c>
      <c r="B142" s="2" t="s">
        <v>18</v>
      </c>
      <c r="C142" s="2" t="s">
        <v>19</v>
      </c>
      <c r="D142" s="2">
        <v>2</v>
      </c>
      <c r="E142" s="2">
        <v>215.85</v>
      </c>
      <c r="F142" s="2">
        <v>431.7</v>
      </c>
      <c r="G142" s="3">
        <v>45988.79791666667</v>
      </c>
      <c r="H142" s="2" t="s">
        <v>57</v>
      </c>
      <c r="I142" s="2" t="s">
        <v>15</v>
      </c>
      <c r="J142" s="2" t="s">
        <v>16</v>
      </c>
      <c r="K142" s="3">
        <v>45988.830555555556</v>
      </c>
    </row>
    <row r="143" spans="1:11">
      <c r="A143" s="2" t="s">
        <v>118</v>
      </c>
      <c r="B143" s="2" t="s">
        <v>36</v>
      </c>
      <c r="C143" s="2" t="s">
        <v>37</v>
      </c>
      <c r="D143" s="2">
        <v>3</v>
      </c>
      <c r="E143" s="2">
        <v>506.85</v>
      </c>
      <c r="F143" s="2">
        <v>1520.55</v>
      </c>
      <c r="G143" s="3">
        <v>45989.614583333336</v>
      </c>
      <c r="H143" s="2" t="s">
        <v>20</v>
      </c>
      <c r="I143" s="2" t="s">
        <v>21</v>
      </c>
      <c r="J143" s="2" t="s">
        <v>16</v>
      </c>
      <c r="K143" s="3">
        <v>45989.647916666669</v>
      </c>
    </row>
    <row r="144" spans="1:11">
      <c r="A144" s="2" t="s">
        <v>119</v>
      </c>
      <c r="B144" s="2" t="s">
        <v>43</v>
      </c>
      <c r="C144" s="2" t="s">
        <v>44</v>
      </c>
      <c r="D144" s="2">
        <v>1</v>
      </c>
      <c r="E144" s="2">
        <v>182.85</v>
      </c>
      <c r="F144" s="2">
        <v>182.85</v>
      </c>
      <c r="G144" s="3">
        <v>45990.484027777777</v>
      </c>
      <c r="H144" s="2" t="s">
        <v>32</v>
      </c>
      <c r="I144" s="2" t="s">
        <v>33</v>
      </c>
      <c r="J144" s="2" t="s">
        <v>16</v>
      </c>
      <c r="K144" s="3">
        <v>45990.51666666667</v>
      </c>
    </row>
    <row r="145" spans="1:11">
      <c r="A145" s="2" t="s">
        <v>120</v>
      </c>
      <c r="B145" s="2" t="s">
        <v>47</v>
      </c>
      <c r="C145" s="2" t="s">
        <v>48</v>
      </c>
      <c r="D145" s="2">
        <v>2</v>
      </c>
      <c r="E145" s="2">
        <v>307.85000000000002</v>
      </c>
      <c r="F145" s="2">
        <v>615.70000000000005</v>
      </c>
      <c r="G145" s="3">
        <v>45991.634027777778</v>
      </c>
      <c r="H145" s="2" t="s">
        <v>26</v>
      </c>
      <c r="I145" s="2" t="s">
        <v>15</v>
      </c>
      <c r="J145" s="2" t="s">
        <v>16</v>
      </c>
      <c r="K145" s="3">
        <v>45991.667361111111</v>
      </c>
    </row>
    <row r="146" spans="1:11">
      <c r="A146" s="2" t="s">
        <v>121</v>
      </c>
      <c r="B146" s="2" t="s">
        <v>12</v>
      </c>
      <c r="C146" s="2" t="s">
        <v>13</v>
      </c>
      <c r="D146" s="2">
        <v>4</v>
      </c>
      <c r="E146" s="2">
        <v>462.85</v>
      </c>
      <c r="F146" s="2">
        <v>1851.4</v>
      </c>
      <c r="G146" s="3">
        <v>45992.487500000003</v>
      </c>
      <c r="H146" s="2" t="s">
        <v>14</v>
      </c>
      <c r="I146" s="2" t="s">
        <v>21</v>
      </c>
      <c r="J146" s="2" t="s">
        <v>16</v>
      </c>
      <c r="K146" s="3">
        <v>45992.518750000003</v>
      </c>
    </row>
    <row r="147" spans="1:11">
      <c r="A147" s="2" t="s">
        <v>122</v>
      </c>
      <c r="B147" s="2" t="s">
        <v>30</v>
      </c>
      <c r="C147" s="2" t="s">
        <v>31</v>
      </c>
      <c r="D147" s="2">
        <v>3</v>
      </c>
      <c r="E147" s="2">
        <v>201.85</v>
      </c>
      <c r="F147" s="2">
        <v>605.54999999999995</v>
      </c>
      <c r="G147" s="3">
        <v>45993.579861111109</v>
      </c>
      <c r="H147" s="2" t="s">
        <v>32</v>
      </c>
      <c r="I147" s="2" t="s">
        <v>33</v>
      </c>
      <c r="J147" s="2" t="s">
        <v>16</v>
      </c>
      <c r="K147" s="3">
        <v>45993.612500000003</v>
      </c>
    </row>
    <row r="148" spans="1:11">
      <c r="A148" s="2" t="s">
        <v>123</v>
      </c>
      <c r="B148" s="2" t="s">
        <v>24</v>
      </c>
      <c r="C148" s="2" t="s">
        <v>25</v>
      </c>
      <c r="D148" s="2">
        <v>1</v>
      </c>
      <c r="E148" s="2">
        <v>320.85000000000002</v>
      </c>
      <c r="F148" s="2">
        <v>320.85000000000002</v>
      </c>
      <c r="G148" s="3">
        <v>45994.519444444442</v>
      </c>
      <c r="H148" s="2" t="s">
        <v>38</v>
      </c>
      <c r="I148" s="2" t="s">
        <v>15</v>
      </c>
      <c r="J148" s="2" t="s">
        <v>16</v>
      </c>
      <c r="K148" s="3">
        <v>45994.552777777775</v>
      </c>
    </row>
    <row r="149" spans="1:11">
      <c r="A149" s="2" t="s">
        <v>124</v>
      </c>
      <c r="B149" s="2" t="s">
        <v>54</v>
      </c>
      <c r="C149" s="2" t="s">
        <v>55</v>
      </c>
      <c r="D149" s="2">
        <v>4</v>
      </c>
      <c r="E149" s="2">
        <v>209.85</v>
      </c>
      <c r="F149" s="2">
        <v>839.4</v>
      </c>
      <c r="G149" s="3">
        <v>45995.400694444441</v>
      </c>
      <c r="H149" s="2" t="s">
        <v>57</v>
      </c>
      <c r="I149" s="2" t="s">
        <v>27</v>
      </c>
      <c r="J149" s="2" t="s">
        <v>16</v>
      </c>
      <c r="K149" s="3">
        <v>45995.433333333334</v>
      </c>
    </row>
    <row r="150" spans="1:11">
      <c r="A150" s="2" t="s">
        <v>125</v>
      </c>
      <c r="B150" s="2" t="s">
        <v>40</v>
      </c>
      <c r="C150" s="2" t="s">
        <v>41</v>
      </c>
      <c r="D150" s="2">
        <v>2</v>
      </c>
      <c r="E150" s="2">
        <v>298.85000000000002</v>
      </c>
      <c r="F150" s="2">
        <v>597.70000000000005</v>
      </c>
      <c r="G150" s="3">
        <v>45996.697222222225</v>
      </c>
      <c r="H150" s="2" t="s">
        <v>52</v>
      </c>
      <c r="I150" s="2" t="s">
        <v>21</v>
      </c>
      <c r="J150" s="2" t="s">
        <v>16</v>
      </c>
      <c r="K150" s="3">
        <v>45996.729861111111</v>
      </c>
    </row>
    <row r="151" spans="1:11">
      <c r="A151" s="2" t="s">
        <v>126</v>
      </c>
      <c r="B151" s="2" t="s">
        <v>50</v>
      </c>
      <c r="C151" s="2" t="s">
        <v>51</v>
      </c>
      <c r="D151" s="2">
        <v>3</v>
      </c>
      <c r="E151" s="2">
        <v>448.85</v>
      </c>
      <c r="F151" s="2">
        <v>1346.55</v>
      </c>
      <c r="G151" s="3">
        <v>45997.591666666667</v>
      </c>
      <c r="H151" s="2" t="s">
        <v>14</v>
      </c>
      <c r="I151" s="2" t="s">
        <v>33</v>
      </c>
      <c r="J151" s="2" t="s">
        <v>16</v>
      </c>
      <c r="K151" s="3">
        <v>45997.624305555553</v>
      </c>
    </row>
    <row r="152" spans="1:11">
      <c r="A152" s="2" t="s">
        <v>127</v>
      </c>
      <c r="B152" s="2" t="s">
        <v>18</v>
      </c>
      <c r="C152" s="2" t="s">
        <v>19</v>
      </c>
      <c r="D152" s="2">
        <v>1</v>
      </c>
      <c r="E152" s="2">
        <v>217.85</v>
      </c>
      <c r="F152" s="2">
        <v>217.85</v>
      </c>
      <c r="G152" s="3">
        <v>45998.808333333334</v>
      </c>
      <c r="H152" s="2" t="s">
        <v>20</v>
      </c>
      <c r="I152" s="2" t="s">
        <v>15</v>
      </c>
      <c r="J152" s="2" t="s">
        <v>16</v>
      </c>
      <c r="K152" s="3">
        <v>45998.841666666667</v>
      </c>
    </row>
    <row r="153" spans="1:11">
      <c r="A153" s="2" t="s">
        <v>128</v>
      </c>
      <c r="B153" s="2" t="s">
        <v>36</v>
      </c>
      <c r="C153" s="2" t="s">
        <v>37</v>
      </c>
      <c r="D153" s="2">
        <v>2</v>
      </c>
      <c r="E153" s="2">
        <v>506.85</v>
      </c>
      <c r="F153" s="2">
        <v>1013.7</v>
      </c>
      <c r="G153" s="3">
        <v>45999.498611111114</v>
      </c>
      <c r="H153" s="2" t="s">
        <v>14</v>
      </c>
      <c r="I153" s="2" t="s">
        <v>21</v>
      </c>
      <c r="J153" s="2" t="s">
        <v>16</v>
      </c>
      <c r="K153" s="3">
        <v>45999.53125</v>
      </c>
    </row>
    <row r="154" spans="1:11">
      <c r="A154" s="2" t="s">
        <v>129</v>
      </c>
      <c r="B154" s="2" t="s">
        <v>43</v>
      </c>
      <c r="C154" s="2" t="s">
        <v>44</v>
      </c>
      <c r="D154" s="2">
        <v>4</v>
      </c>
      <c r="E154" s="2">
        <v>182.85</v>
      </c>
      <c r="F154" s="2">
        <v>731.4</v>
      </c>
      <c r="G154" s="3">
        <v>46000.675694444442</v>
      </c>
      <c r="H154" s="2" t="s">
        <v>26</v>
      </c>
      <c r="I154" s="2" t="s">
        <v>33</v>
      </c>
      <c r="J154" s="2" t="s">
        <v>16</v>
      </c>
      <c r="K154" s="3">
        <v>46000.707638888889</v>
      </c>
    </row>
    <row r="155" spans="1:11">
      <c r="A155" s="2" t="s">
        <v>130</v>
      </c>
      <c r="B155" s="2" t="s">
        <v>47</v>
      </c>
      <c r="C155" s="2" t="s">
        <v>48</v>
      </c>
      <c r="D155" s="2">
        <v>3</v>
      </c>
      <c r="E155" s="2">
        <v>309.85000000000002</v>
      </c>
      <c r="F155" s="2">
        <v>929.55</v>
      </c>
      <c r="G155" s="3">
        <v>46001.515277777777</v>
      </c>
      <c r="H155" s="2" t="s">
        <v>20</v>
      </c>
      <c r="I155" s="2" t="s">
        <v>15</v>
      </c>
      <c r="J155" s="2" t="s">
        <v>16</v>
      </c>
      <c r="K155" s="3">
        <v>46001.547222222223</v>
      </c>
    </row>
    <row r="156" spans="1:11">
      <c r="A156" s="2" t="s">
        <v>131</v>
      </c>
      <c r="B156" s="2" t="s">
        <v>12</v>
      </c>
      <c r="C156" s="2" t="s">
        <v>13</v>
      </c>
      <c r="D156" s="2">
        <v>1</v>
      </c>
      <c r="E156" s="2">
        <v>463.85</v>
      </c>
      <c r="F156" s="2">
        <v>463.85</v>
      </c>
      <c r="G156" s="3">
        <v>46002.618055555555</v>
      </c>
      <c r="H156" s="2" t="s">
        <v>14</v>
      </c>
      <c r="I156" s="2" t="s">
        <v>21</v>
      </c>
      <c r="J156" s="2" t="s">
        <v>16</v>
      </c>
      <c r="K156" s="3">
        <v>46002.651388888888</v>
      </c>
    </row>
    <row r="157" spans="1:11">
      <c r="A157" s="2" t="s">
        <v>132</v>
      </c>
      <c r="B157" s="2" t="s">
        <v>30</v>
      </c>
      <c r="C157" s="2" t="s">
        <v>61</v>
      </c>
      <c r="D157" s="2">
        <v>2</v>
      </c>
      <c r="E157" s="2">
        <v>248.85</v>
      </c>
      <c r="F157" s="2">
        <v>497.7</v>
      </c>
      <c r="G157" s="3">
        <v>46003.761805555558</v>
      </c>
      <c r="H157" s="2" t="s">
        <v>57</v>
      </c>
      <c r="I157" s="2" t="s">
        <v>27</v>
      </c>
      <c r="J157" s="2" t="s">
        <v>16</v>
      </c>
      <c r="K157" s="3">
        <v>46003.793749999997</v>
      </c>
    </row>
    <row r="158" spans="1:11">
      <c r="A158" s="2" t="s">
        <v>133</v>
      </c>
      <c r="B158" s="2" t="s">
        <v>24</v>
      </c>
      <c r="C158" s="2" t="s">
        <v>59</v>
      </c>
      <c r="D158" s="2">
        <v>4</v>
      </c>
      <c r="E158" s="2">
        <v>521.85</v>
      </c>
      <c r="F158" s="2">
        <v>2087.4</v>
      </c>
      <c r="G158" s="3">
        <v>46004.652777777781</v>
      </c>
      <c r="H158" s="2" t="s">
        <v>52</v>
      </c>
      <c r="I158" s="2" t="s">
        <v>33</v>
      </c>
      <c r="J158" s="2" t="s">
        <v>16</v>
      </c>
      <c r="K158" s="3">
        <v>46004.685416666667</v>
      </c>
    </row>
    <row r="159" spans="1:11">
      <c r="A159" s="2" t="s">
        <v>134</v>
      </c>
      <c r="B159" s="2" t="s">
        <v>54</v>
      </c>
      <c r="C159" s="2" t="s">
        <v>55</v>
      </c>
      <c r="D159" s="2">
        <v>3</v>
      </c>
      <c r="E159" s="2">
        <v>207.85</v>
      </c>
      <c r="F159" s="2">
        <v>623.54999999999995</v>
      </c>
      <c r="G159" s="3">
        <v>46005.545138888891</v>
      </c>
      <c r="H159" s="2" t="s">
        <v>20</v>
      </c>
      <c r="I159" s="2" t="s">
        <v>27</v>
      </c>
      <c r="J159" s="2" t="s">
        <v>16</v>
      </c>
      <c r="K159" s="3">
        <v>46005.57708333333</v>
      </c>
    </row>
    <row r="160" spans="1:11">
      <c r="A160" s="2" t="s">
        <v>135</v>
      </c>
      <c r="B160" s="2" t="s">
        <v>40</v>
      </c>
      <c r="C160" s="2" t="s">
        <v>41</v>
      </c>
      <c r="D160" s="2">
        <v>2</v>
      </c>
      <c r="E160" s="2">
        <v>299.85000000000002</v>
      </c>
      <c r="F160" s="2">
        <v>599.70000000000005</v>
      </c>
      <c r="G160" s="3">
        <v>46006.487500000003</v>
      </c>
      <c r="H160" s="2" t="s">
        <v>14</v>
      </c>
      <c r="I160" s="2" t="s">
        <v>21</v>
      </c>
      <c r="J160" s="2" t="s">
        <v>16</v>
      </c>
      <c r="K160" s="3">
        <v>46006.518750000003</v>
      </c>
    </row>
    <row r="161" spans="1:11">
      <c r="A161" s="2" t="s">
        <v>136</v>
      </c>
      <c r="B161" s="2" t="s">
        <v>50</v>
      </c>
      <c r="C161" s="2" t="s">
        <v>51</v>
      </c>
      <c r="D161" s="2">
        <v>1</v>
      </c>
      <c r="E161" s="2">
        <v>445.85</v>
      </c>
      <c r="F161" s="2">
        <v>445.85</v>
      </c>
      <c r="G161" s="3">
        <v>46007.622916666667</v>
      </c>
      <c r="H161" s="2" t="s">
        <v>26</v>
      </c>
      <c r="I161" s="2" t="s">
        <v>33</v>
      </c>
      <c r="J161" s="2" t="s">
        <v>16</v>
      </c>
      <c r="K161" s="3">
        <v>46007.65625</v>
      </c>
    </row>
    <row r="162" spans="1:11">
      <c r="A162" s="2" t="s">
        <v>137</v>
      </c>
      <c r="B162" s="2" t="s">
        <v>18</v>
      </c>
      <c r="C162" s="2" t="s">
        <v>19</v>
      </c>
      <c r="D162" s="2">
        <v>4</v>
      </c>
      <c r="E162" s="2">
        <v>216.85</v>
      </c>
      <c r="F162" s="2">
        <v>867.4</v>
      </c>
      <c r="G162" s="3">
        <v>46008.768055555556</v>
      </c>
      <c r="H162" s="2" t="s">
        <v>57</v>
      </c>
      <c r="I162" s="2" t="s">
        <v>15</v>
      </c>
      <c r="J162" s="2" t="s">
        <v>28</v>
      </c>
      <c r="K162" s="3">
        <v>46008.802083333336</v>
      </c>
    </row>
    <row r="163" spans="1:11">
      <c r="A163" s="2" t="s">
        <v>138</v>
      </c>
      <c r="B163" s="2" t="s">
        <v>36</v>
      </c>
      <c r="C163" s="2" t="s">
        <v>37</v>
      </c>
      <c r="D163" s="2">
        <v>3</v>
      </c>
      <c r="E163" s="2">
        <v>504.85</v>
      </c>
      <c r="F163" s="2">
        <v>1514.55</v>
      </c>
      <c r="G163" s="3">
        <v>46009.525000000001</v>
      </c>
      <c r="H163" s="2" t="s">
        <v>32</v>
      </c>
      <c r="I163" s="2" t="s">
        <v>21</v>
      </c>
      <c r="J163" s="2" t="s">
        <v>16</v>
      </c>
      <c r="K163" s="3">
        <v>46009.556944444441</v>
      </c>
    </row>
    <row r="164" spans="1:11">
      <c r="A164" s="2" t="s">
        <v>139</v>
      </c>
      <c r="B164" s="2" t="s">
        <v>43</v>
      </c>
      <c r="C164" s="2" t="s">
        <v>44</v>
      </c>
      <c r="D164" s="2">
        <v>1</v>
      </c>
      <c r="E164" s="2">
        <v>184.85</v>
      </c>
      <c r="F164" s="2">
        <v>184.85</v>
      </c>
      <c r="G164" s="3">
        <v>46010.642361111109</v>
      </c>
      <c r="H164" s="2" t="s">
        <v>38</v>
      </c>
      <c r="I164" s="2" t="s">
        <v>33</v>
      </c>
      <c r="J164" s="2" t="s">
        <v>16</v>
      </c>
      <c r="K164" s="3">
        <v>46010.675694444442</v>
      </c>
    </row>
    <row r="165" spans="1:11">
      <c r="A165" s="2" t="s">
        <v>140</v>
      </c>
      <c r="B165" s="2" t="s">
        <v>47</v>
      </c>
      <c r="C165" s="2" t="s">
        <v>48</v>
      </c>
      <c r="D165" s="2">
        <v>2</v>
      </c>
      <c r="E165" s="2">
        <v>307.85000000000002</v>
      </c>
      <c r="F165" s="2">
        <v>615.70000000000005</v>
      </c>
      <c r="G165" s="3">
        <v>46011.428472222222</v>
      </c>
      <c r="H165" s="2" t="s">
        <v>20</v>
      </c>
      <c r="I165" s="2" t="s">
        <v>15</v>
      </c>
      <c r="J165" s="2" t="s">
        <v>16</v>
      </c>
      <c r="K165" s="3">
        <v>46011.460416666669</v>
      </c>
    </row>
    <row r="166" spans="1:11">
      <c r="A166" s="2" t="s">
        <v>141</v>
      </c>
      <c r="B166" s="2" t="s">
        <v>12</v>
      </c>
      <c r="C166" s="2" t="s">
        <v>13</v>
      </c>
      <c r="D166" s="2">
        <v>3</v>
      </c>
      <c r="E166" s="2">
        <v>460.85</v>
      </c>
      <c r="F166" s="2">
        <v>1382.55</v>
      </c>
      <c r="G166" s="3">
        <v>46012.592361111114</v>
      </c>
      <c r="H166" s="2" t="s">
        <v>14</v>
      </c>
      <c r="I166" s="2" t="s">
        <v>21</v>
      </c>
      <c r="J166" s="2" t="s">
        <v>22</v>
      </c>
      <c r="K166" s="3">
        <v>46012.624305555553</v>
      </c>
    </row>
    <row r="167" spans="1:11">
      <c r="A167" s="2" t="s">
        <v>142</v>
      </c>
      <c r="B167" s="2" t="s">
        <v>30</v>
      </c>
      <c r="C167" s="2" t="s">
        <v>31</v>
      </c>
      <c r="D167" s="2">
        <v>4</v>
      </c>
      <c r="E167" s="2">
        <v>202.85</v>
      </c>
      <c r="F167" s="2">
        <v>811.4</v>
      </c>
      <c r="G167" s="3">
        <v>46013.400694444441</v>
      </c>
      <c r="H167" s="2" t="s">
        <v>32</v>
      </c>
      <c r="I167" s="2" t="s">
        <v>33</v>
      </c>
      <c r="J167" s="2" t="s">
        <v>16</v>
      </c>
      <c r="K167" s="3">
        <v>46013.433333333334</v>
      </c>
    </row>
    <row r="168" spans="1:11">
      <c r="A168" s="2" t="s">
        <v>143</v>
      </c>
      <c r="B168" s="2" t="s">
        <v>24</v>
      </c>
      <c r="C168" s="2" t="s">
        <v>25</v>
      </c>
      <c r="D168" s="2">
        <v>1</v>
      </c>
      <c r="E168" s="2">
        <v>319.85000000000002</v>
      </c>
      <c r="F168" s="2">
        <v>319.85000000000002</v>
      </c>
      <c r="G168" s="3">
        <v>46014.70208333333</v>
      </c>
      <c r="H168" s="2" t="s">
        <v>38</v>
      </c>
      <c r="I168" s="2" t="s">
        <v>15</v>
      </c>
      <c r="J168" s="2" t="s">
        <v>16</v>
      </c>
      <c r="K168" s="3">
        <v>46014.734722222223</v>
      </c>
    </row>
    <row r="169" spans="1:11">
      <c r="A169" s="2" t="s">
        <v>144</v>
      </c>
      <c r="B169" s="2" t="s">
        <v>54</v>
      </c>
      <c r="C169" s="2" t="s">
        <v>55</v>
      </c>
      <c r="D169" s="2">
        <v>2</v>
      </c>
      <c r="E169" s="2">
        <v>209.85</v>
      </c>
      <c r="F169" s="2">
        <v>419.7</v>
      </c>
      <c r="G169" s="3">
        <v>46015.602777777778</v>
      </c>
      <c r="H169" s="2" t="s">
        <v>57</v>
      </c>
      <c r="I169" s="2" t="s">
        <v>27</v>
      </c>
      <c r="J169" s="2" t="s">
        <v>16</v>
      </c>
      <c r="K169" s="3">
        <v>46015.634027777778</v>
      </c>
    </row>
    <row r="170" spans="1:11">
      <c r="A170" s="2" t="s">
        <v>145</v>
      </c>
      <c r="B170" s="2" t="s">
        <v>40</v>
      </c>
      <c r="C170" s="2" t="s">
        <v>41</v>
      </c>
      <c r="D170" s="2">
        <v>3</v>
      </c>
      <c r="E170" s="2">
        <v>296.85000000000002</v>
      </c>
      <c r="F170" s="2">
        <v>890.55</v>
      </c>
      <c r="G170" s="3">
        <v>46016.52847222222</v>
      </c>
      <c r="H170" s="2" t="s">
        <v>52</v>
      </c>
      <c r="I170" s="2" t="s">
        <v>21</v>
      </c>
      <c r="J170" s="2" t="s">
        <v>16</v>
      </c>
      <c r="K170" s="3">
        <v>46016.55972222222</v>
      </c>
    </row>
    <row r="171" spans="1:11">
      <c r="A171" s="2" t="s">
        <v>146</v>
      </c>
      <c r="B171" s="2" t="s">
        <v>50</v>
      </c>
      <c r="C171" s="2" t="s">
        <v>51</v>
      </c>
      <c r="D171" s="2">
        <v>4</v>
      </c>
      <c r="E171" s="2">
        <v>446.85</v>
      </c>
      <c r="F171" s="2">
        <v>1787.4</v>
      </c>
      <c r="G171" s="3">
        <v>46017.55</v>
      </c>
      <c r="H171" s="2" t="s">
        <v>14</v>
      </c>
      <c r="I171" s="2" t="s">
        <v>33</v>
      </c>
      <c r="J171" s="2" t="s">
        <v>16</v>
      </c>
      <c r="K171" s="3">
        <v>46017.581944444442</v>
      </c>
    </row>
    <row r="172" spans="1:11">
      <c r="A172" s="2" t="s">
        <v>147</v>
      </c>
      <c r="B172" s="2" t="s">
        <v>18</v>
      </c>
      <c r="C172" s="2" t="s">
        <v>19</v>
      </c>
      <c r="D172" s="2">
        <v>1</v>
      </c>
      <c r="E172" s="2">
        <v>215.85</v>
      </c>
      <c r="F172" s="2">
        <v>215.85</v>
      </c>
      <c r="G172" s="3">
        <v>46018.408333333333</v>
      </c>
      <c r="H172" s="2" t="s">
        <v>45</v>
      </c>
      <c r="I172" s="2" t="s">
        <v>15</v>
      </c>
      <c r="J172" s="2" t="s">
        <v>16</v>
      </c>
      <c r="K172" s="3">
        <v>46018.440972222219</v>
      </c>
    </row>
    <row r="173" spans="1:11">
      <c r="A173" s="2" t="s">
        <v>148</v>
      </c>
      <c r="B173" s="2" t="s">
        <v>36</v>
      </c>
      <c r="C173" s="2" t="s">
        <v>37</v>
      </c>
      <c r="D173" s="2">
        <v>2</v>
      </c>
      <c r="E173" s="2">
        <v>505.85</v>
      </c>
      <c r="F173" s="2">
        <v>1011.7</v>
      </c>
      <c r="G173" s="3">
        <v>46019.537499999999</v>
      </c>
      <c r="H173" s="2" t="s">
        <v>20</v>
      </c>
      <c r="I173" s="2" t="s">
        <v>21</v>
      </c>
      <c r="J173" s="2" t="s">
        <v>16</v>
      </c>
      <c r="K173" s="3">
        <v>46019.570833333331</v>
      </c>
    </row>
    <row r="174" spans="1:11">
      <c r="A174" s="2" t="s">
        <v>149</v>
      </c>
      <c r="B174" s="2" t="s">
        <v>43</v>
      </c>
      <c r="C174" s="2" t="s">
        <v>44</v>
      </c>
      <c r="D174" s="2">
        <v>3</v>
      </c>
      <c r="E174" s="2">
        <v>182.85</v>
      </c>
      <c r="F174" s="2">
        <v>548.54999999999995</v>
      </c>
      <c r="G174" s="3">
        <v>46020.640277777777</v>
      </c>
      <c r="H174" s="2" t="s">
        <v>32</v>
      </c>
      <c r="I174" s="2" t="s">
        <v>33</v>
      </c>
      <c r="J174" s="2" t="s">
        <v>16</v>
      </c>
      <c r="K174" s="3">
        <v>46020.67291666667</v>
      </c>
    </row>
    <row r="175" spans="1:11">
      <c r="A175" s="2" t="s">
        <v>150</v>
      </c>
      <c r="B175" s="2" t="s">
        <v>47</v>
      </c>
      <c r="C175" s="2" t="s">
        <v>48</v>
      </c>
      <c r="D175" s="2">
        <v>4</v>
      </c>
      <c r="E175" s="2">
        <v>308.85000000000002</v>
      </c>
      <c r="F175" s="2">
        <v>1235.4000000000001</v>
      </c>
      <c r="G175" s="3">
        <v>46021.607638888891</v>
      </c>
      <c r="H175" s="2" t="s">
        <v>26</v>
      </c>
      <c r="I175" s="2" t="s">
        <v>15</v>
      </c>
      <c r="J175" s="2" t="s">
        <v>16</v>
      </c>
      <c r="K175" s="3">
        <v>46021.640277777777</v>
      </c>
    </row>
    <row r="176" spans="1:11">
      <c r="A176" s="2" t="s">
        <v>151</v>
      </c>
      <c r="B176" s="2" t="s">
        <v>12</v>
      </c>
      <c r="C176" s="2" t="s">
        <v>13</v>
      </c>
      <c r="D176" s="2">
        <v>2</v>
      </c>
      <c r="E176" s="2">
        <v>462.85</v>
      </c>
      <c r="F176" s="2">
        <v>925.7</v>
      </c>
      <c r="G176" s="3">
        <v>46022.741666666669</v>
      </c>
      <c r="H176" s="2" t="s">
        <v>14</v>
      </c>
      <c r="I176" s="2" t="s">
        <v>21</v>
      </c>
      <c r="J176" s="2" t="s">
        <v>28</v>
      </c>
      <c r="K176" s="3">
        <v>46022.776388888888</v>
      </c>
    </row>
    <row r="177" spans="1:11">
      <c r="A177" s="2" t="s">
        <v>152</v>
      </c>
      <c r="B177" s="2" t="s">
        <v>30</v>
      </c>
      <c r="C177" s="2" t="s">
        <v>61</v>
      </c>
      <c r="D177" s="2">
        <v>1</v>
      </c>
      <c r="E177" s="2">
        <v>247.85</v>
      </c>
      <c r="F177" s="2">
        <v>247.85</v>
      </c>
      <c r="G177" s="3">
        <v>46023.537499999999</v>
      </c>
      <c r="H177" s="2" t="s">
        <v>57</v>
      </c>
      <c r="I177" s="2" t="s">
        <v>27</v>
      </c>
      <c r="J177" s="2" t="s">
        <v>16</v>
      </c>
      <c r="K177" s="3">
        <v>46023.569444444445</v>
      </c>
    </row>
    <row r="178" spans="1:11">
      <c r="A178" s="2" t="s">
        <v>153</v>
      </c>
      <c r="B178" s="2" t="s">
        <v>24</v>
      </c>
      <c r="C178" s="2" t="s">
        <v>59</v>
      </c>
      <c r="D178" s="2">
        <v>3</v>
      </c>
      <c r="E178" s="2">
        <v>523.85</v>
      </c>
      <c r="F178" s="2">
        <v>1571.55</v>
      </c>
      <c r="G178" s="3">
        <v>46024.47152777778</v>
      </c>
      <c r="H178" s="2" t="s">
        <v>52</v>
      </c>
      <c r="I178" s="2" t="s">
        <v>33</v>
      </c>
      <c r="J178" s="2" t="s">
        <v>16</v>
      </c>
      <c r="K178" s="3">
        <v>46024.505555555559</v>
      </c>
    </row>
    <row r="179" spans="1:11">
      <c r="A179" s="2" t="s">
        <v>154</v>
      </c>
      <c r="B179" s="2" t="s">
        <v>54</v>
      </c>
      <c r="C179" s="2" t="s">
        <v>55</v>
      </c>
      <c r="D179" s="2">
        <v>2</v>
      </c>
      <c r="E179" s="2">
        <v>206.85</v>
      </c>
      <c r="F179" s="2">
        <v>413.7</v>
      </c>
      <c r="G179" s="3">
        <v>46025.447916666664</v>
      </c>
      <c r="H179" s="2" t="s">
        <v>20</v>
      </c>
      <c r="I179" s="2" t="s">
        <v>15</v>
      </c>
      <c r="J179" s="2" t="s">
        <v>16</v>
      </c>
      <c r="K179" s="3">
        <v>46025.479861111111</v>
      </c>
    </row>
    <row r="180" spans="1:11">
      <c r="A180" s="2" t="s">
        <v>155</v>
      </c>
      <c r="B180" s="2" t="s">
        <v>40</v>
      </c>
      <c r="C180" s="2" t="s">
        <v>41</v>
      </c>
      <c r="D180" s="2">
        <v>1</v>
      </c>
      <c r="E180" s="2">
        <v>298.85000000000002</v>
      </c>
      <c r="F180" s="2">
        <v>298.85000000000002</v>
      </c>
      <c r="G180" s="3">
        <v>46026.624305555553</v>
      </c>
      <c r="H180" s="2" t="s">
        <v>14</v>
      </c>
      <c r="I180" s="2" t="s">
        <v>21</v>
      </c>
      <c r="J180" s="2" t="s">
        <v>16</v>
      </c>
      <c r="K180" s="3">
        <v>46026.656944444447</v>
      </c>
    </row>
    <row r="181" spans="1:11">
      <c r="A181" s="2" t="s">
        <v>156</v>
      </c>
      <c r="B181" s="2" t="s">
        <v>50</v>
      </c>
      <c r="C181" s="2" t="s">
        <v>51</v>
      </c>
      <c r="D181" s="2">
        <v>4</v>
      </c>
      <c r="E181" s="2">
        <v>445.85</v>
      </c>
      <c r="F181" s="2">
        <v>1783.4</v>
      </c>
      <c r="G181" s="3">
        <v>46027.551388888889</v>
      </c>
      <c r="H181" s="2" t="s">
        <v>26</v>
      </c>
      <c r="I181" s="2" t="s">
        <v>33</v>
      </c>
      <c r="J181" s="2" t="s">
        <v>16</v>
      </c>
      <c r="K181" s="3">
        <v>46027.584722222222</v>
      </c>
    </row>
    <row r="182" spans="1:11">
      <c r="A182" s="2" t="s">
        <v>157</v>
      </c>
      <c r="B182" s="2" t="s">
        <v>18</v>
      </c>
      <c r="C182" s="2" t="s">
        <v>19</v>
      </c>
      <c r="D182" s="2">
        <v>3</v>
      </c>
      <c r="E182" s="2">
        <v>218.85</v>
      </c>
      <c r="F182" s="2">
        <v>656.55</v>
      </c>
      <c r="G182" s="3">
        <v>46028.484722222223</v>
      </c>
      <c r="H182" s="2" t="s">
        <v>45</v>
      </c>
      <c r="I182" s="2" t="s">
        <v>15</v>
      </c>
      <c r="J182" s="2" t="s">
        <v>16</v>
      </c>
      <c r="K182" s="3">
        <v>46028.517361111109</v>
      </c>
    </row>
    <row r="183" spans="1:11">
      <c r="A183" s="2" t="s">
        <v>158</v>
      </c>
      <c r="B183" s="2" t="s">
        <v>36</v>
      </c>
      <c r="C183" s="2" t="s">
        <v>37</v>
      </c>
      <c r="D183" s="2">
        <v>1</v>
      </c>
      <c r="E183" s="2">
        <v>507.85</v>
      </c>
      <c r="F183" s="2">
        <v>507.85</v>
      </c>
      <c r="G183" s="3">
        <v>46029.677083333336</v>
      </c>
      <c r="H183" s="2" t="s">
        <v>20</v>
      </c>
      <c r="I183" s="2" t="s">
        <v>21</v>
      </c>
      <c r="J183" s="2" t="s">
        <v>16</v>
      </c>
      <c r="K183" s="3">
        <v>46029.709722222222</v>
      </c>
    </row>
    <row r="184" spans="1:11">
      <c r="A184" s="2" t="s">
        <v>159</v>
      </c>
      <c r="B184" s="2" t="s">
        <v>43</v>
      </c>
      <c r="C184" s="2" t="s">
        <v>44</v>
      </c>
      <c r="D184" s="2">
        <v>4</v>
      </c>
      <c r="E184" s="2">
        <v>183.85</v>
      </c>
      <c r="F184" s="2">
        <v>735.4</v>
      </c>
      <c r="G184" s="3">
        <v>46030.436805555553</v>
      </c>
      <c r="H184" s="2" t="s">
        <v>32</v>
      </c>
      <c r="I184" s="2" t="s">
        <v>33</v>
      </c>
      <c r="J184" s="2" t="s">
        <v>16</v>
      </c>
      <c r="K184" s="3">
        <v>46030.46875</v>
      </c>
    </row>
    <row r="185" spans="1:11">
      <c r="A185" s="2" t="s">
        <v>160</v>
      </c>
      <c r="B185" s="2" t="s">
        <v>47</v>
      </c>
      <c r="C185" s="2" t="s">
        <v>48</v>
      </c>
      <c r="D185" s="2">
        <v>1</v>
      </c>
      <c r="E185" s="2">
        <v>310.85000000000002</v>
      </c>
      <c r="F185" s="2">
        <v>310.85000000000002</v>
      </c>
      <c r="G185" s="3">
        <v>46031.650694444441</v>
      </c>
      <c r="H185" s="2" t="s">
        <v>26</v>
      </c>
      <c r="I185" s="2" t="s">
        <v>15</v>
      </c>
      <c r="J185" s="2" t="s">
        <v>16</v>
      </c>
      <c r="K185" s="3">
        <v>46031.682638888888</v>
      </c>
    </row>
    <row r="186" spans="1:11">
      <c r="A186" s="2" t="s">
        <v>161</v>
      </c>
      <c r="B186" s="2" t="s">
        <v>12</v>
      </c>
      <c r="C186" s="2" t="s">
        <v>13</v>
      </c>
      <c r="D186" s="2">
        <v>3</v>
      </c>
      <c r="E186" s="2">
        <v>461.85</v>
      </c>
      <c r="F186" s="2">
        <v>1385.55</v>
      </c>
      <c r="G186" s="3">
        <v>46032.55972222222</v>
      </c>
      <c r="H186" s="2" t="s">
        <v>14</v>
      </c>
      <c r="I186" s="2" t="s">
        <v>21</v>
      </c>
      <c r="J186" s="2" t="s">
        <v>16</v>
      </c>
      <c r="K186" s="3">
        <v>46032.591666666667</v>
      </c>
    </row>
    <row r="187" spans="1:11">
      <c r="A187" s="2" t="s">
        <v>162</v>
      </c>
      <c r="B187" s="2" t="s">
        <v>30</v>
      </c>
      <c r="C187" s="2" t="s">
        <v>31</v>
      </c>
      <c r="D187" s="2">
        <v>1</v>
      </c>
      <c r="E187" s="2">
        <v>203.85</v>
      </c>
      <c r="F187" s="2">
        <v>203.85</v>
      </c>
      <c r="G187" s="3">
        <v>46033.388194444444</v>
      </c>
      <c r="H187" s="2" t="s">
        <v>57</v>
      </c>
      <c r="I187" s="2" t="s">
        <v>33</v>
      </c>
      <c r="J187" s="2" t="s">
        <v>16</v>
      </c>
      <c r="K187" s="3">
        <v>46033.42083333333</v>
      </c>
    </row>
    <row r="188" spans="1:11">
      <c r="A188" s="2" t="s">
        <v>163</v>
      </c>
      <c r="B188" s="2" t="s">
        <v>24</v>
      </c>
      <c r="C188" s="2" t="s">
        <v>25</v>
      </c>
      <c r="D188" s="2">
        <v>2</v>
      </c>
      <c r="E188" s="2">
        <v>320.85000000000002</v>
      </c>
      <c r="F188" s="2">
        <v>641.70000000000005</v>
      </c>
      <c r="G188" s="3">
        <v>46034.529861111114</v>
      </c>
      <c r="H188" s="2" t="s">
        <v>52</v>
      </c>
      <c r="I188" s="2" t="s">
        <v>15</v>
      </c>
      <c r="J188" s="2" t="s">
        <v>16</v>
      </c>
      <c r="K188" s="3">
        <v>46034.563194444447</v>
      </c>
    </row>
    <row r="189" spans="1:11">
      <c r="A189" s="2" t="s">
        <v>164</v>
      </c>
      <c r="B189" s="2" t="s">
        <v>54</v>
      </c>
      <c r="C189" s="2" t="s">
        <v>55</v>
      </c>
      <c r="D189" s="2">
        <v>3</v>
      </c>
      <c r="E189" s="2">
        <v>205.85</v>
      </c>
      <c r="F189" s="2">
        <v>617.54999999999995</v>
      </c>
      <c r="G189" s="3">
        <v>46035.636805555558</v>
      </c>
      <c r="H189" s="2" t="s">
        <v>20</v>
      </c>
      <c r="I189" s="2" t="s">
        <v>27</v>
      </c>
      <c r="J189" s="2" t="s">
        <v>16</v>
      </c>
      <c r="K189" s="3">
        <v>46035.668749999997</v>
      </c>
    </row>
    <row r="190" spans="1:11">
      <c r="A190" s="2" t="s">
        <v>165</v>
      </c>
      <c r="B190" s="2" t="s">
        <v>40</v>
      </c>
      <c r="C190" s="2" t="s">
        <v>41</v>
      </c>
      <c r="D190" s="2">
        <v>4</v>
      </c>
      <c r="E190" s="2">
        <v>297.85000000000002</v>
      </c>
      <c r="F190" s="2">
        <v>1191.4000000000001</v>
      </c>
      <c r="G190" s="3">
        <v>46036.431944444441</v>
      </c>
      <c r="H190" s="2" t="s">
        <v>14</v>
      </c>
      <c r="I190" s="2" t="s">
        <v>21</v>
      </c>
      <c r="J190" s="2" t="s">
        <v>16</v>
      </c>
      <c r="K190" s="3">
        <v>46036.464583333334</v>
      </c>
    </row>
    <row r="191" spans="1:11">
      <c r="A191" s="2" t="s">
        <v>166</v>
      </c>
      <c r="B191" s="2" t="s">
        <v>50</v>
      </c>
      <c r="C191" s="2" t="s">
        <v>51</v>
      </c>
      <c r="D191" s="2">
        <v>1</v>
      </c>
      <c r="E191" s="2">
        <v>446.85</v>
      </c>
      <c r="F191" s="2">
        <v>446.85</v>
      </c>
      <c r="G191" s="3">
        <v>46037.570833333331</v>
      </c>
      <c r="H191" s="2" t="s">
        <v>26</v>
      </c>
      <c r="I191" s="2" t="s">
        <v>33</v>
      </c>
      <c r="J191" s="2" t="s">
        <v>16</v>
      </c>
      <c r="K191" s="3">
        <v>46037.604166666664</v>
      </c>
    </row>
    <row r="192" spans="1:11">
      <c r="A192" s="2" t="s">
        <v>167</v>
      </c>
      <c r="B192" s="2" t="s">
        <v>18</v>
      </c>
      <c r="C192" s="2" t="s">
        <v>19</v>
      </c>
      <c r="D192" s="2">
        <v>2</v>
      </c>
      <c r="E192" s="2">
        <v>215.85</v>
      </c>
      <c r="F192" s="2">
        <v>431.7</v>
      </c>
      <c r="G192" s="3">
        <v>46038.412499999999</v>
      </c>
      <c r="H192" s="2" t="s">
        <v>57</v>
      </c>
      <c r="I192" s="2" t="s">
        <v>15</v>
      </c>
      <c r="J192" s="2" t="s">
        <v>16</v>
      </c>
      <c r="K192" s="3">
        <v>46038.445833333331</v>
      </c>
    </row>
    <row r="193" spans="1:11">
      <c r="A193" s="2" t="s">
        <v>168</v>
      </c>
      <c r="B193" s="2" t="s">
        <v>36</v>
      </c>
      <c r="C193" s="2" t="s">
        <v>37</v>
      </c>
      <c r="D193" s="2">
        <v>3</v>
      </c>
      <c r="E193" s="2">
        <v>506.85</v>
      </c>
      <c r="F193" s="2">
        <v>1520.55</v>
      </c>
      <c r="G193" s="3">
        <v>46039.512499999997</v>
      </c>
      <c r="H193" s="2" t="s">
        <v>20</v>
      </c>
      <c r="I193" s="2" t="s">
        <v>21</v>
      </c>
      <c r="J193" s="2" t="s">
        <v>16</v>
      </c>
      <c r="K193" s="3">
        <v>46039.544444444444</v>
      </c>
    </row>
    <row r="194" spans="1:11">
      <c r="A194" s="2" t="s">
        <v>169</v>
      </c>
      <c r="B194" s="2" t="s">
        <v>43</v>
      </c>
      <c r="C194" s="2" t="s">
        <v>44</v>
      </c>
      <c r="D194" s="2">
        <v>2</v>
      </c>
      <c r="E194" s="2">
        <v>183.85</v>
      </c>
      <c r="F194" s="2">
        <v>367.7</v>
      </c>
      <c r="G194" s="3">
        <v>46040.487500000003</v>
      </c>
      <c r="H194" s="2" t="s">
        <v>26</v>
      </c>
      <c r="I194" s="2" t="s">
        <v>15</v>
      </c>
      <c r="J194" s="2" t="s">
        <v>16</v>
      </c>
      <c r="K194" s="3">
        <v>46040.519444444442</v>
      </c>
    </row>
    <row r="195" spans="1:11">
      <c r="A195" s="2" t="s">
        <v>170</v>
      </c>
      <c r="B195" s="2" t="s">
        <v>47</v>
      </c>
      <c r="C195" s="2" t="s">
        <v>48</v>
      </c>
      <c r="D195" s="2">
        <v>1</v>
      </c>
      <c r="E195" s="2">
        <v>308.85000000000002</v>
      </c>
      <c r="F195" s="2">
        <v>308.85000000000002</v>
      </c>
      <c r="G195" s="3">
        <v>46041.634027777778</v>
      </c>
      <c r="H195" s="2" t="s">
        <v>20</v>
      </c>
      <c r="I195" s="2" t="s">
        <v>21</v>
      </c>
      <c r="J195" s="2" t="s">
        <v>28</v>
      </c>
      <c r="K195" s="3">
        <v>46041.665972222225</v>
      </c>
    </row>
    <row r="196" spans="1:11">
      <c r="A196" s="2" t="s">
        <v>171</v>
      </c>
      <c r="B196" s="2" t="s">
        <v>12</v>
      </c>
      <c r="C196" s="2" t="s">
        <v>13</v>
      </c>
      <c r="D196" s="2">
        <v>4</v>
      </c>
      <c r="E196" s="2">
        <v>462.35</v>
      </c>
      <c r="F196" s="2">
        <v>1849.4</v>
      </c>
      <c r="G196" s="3">
        <v>46042.602777777778</v>
      </c>
      <c r="H196" s="2" t="s">
        <v>14</v>
      </c>
      <c r="I196" s="2" t="s">
        <v>33</v>
      </c>
      <c r="J196" s="2" t="s">
        <v>16</v>
      </c>
      <c r="K196" s="3">
        <v>46042.635416666664</v>
      </c>
    </row>
    <row r="197" spans="1:11">
      <c r="A197" s="2" t="s">
        <v>172</v>
      </c>
      <c r="B197" s="2" t="s">
        <v>30</v>
      </c>
      <c r="C197" s="2" t="s">
        <v>31</v>
      </c>
      <c r="D197" s="2">
        <v>3</v>
      </c>
      <c r="E197" s="2">
        <v>200.85</v>
      </c>
      <c r="F197" s="2">
        <v>602.54999999999995</v>
      </c>
      <c r="G197" s="3">
        <v>46043.566666666666</v>
      </c>
      <c r="H197" s="2" t="s">
        <v>32</v>
      </c>
      <c r="I197" s="2" t="s">
        <v>15</v>
      </c>
      <c r="J197" s="2" t="s">
        <v>16</v>
      </c>
      <c r="K197" s="3">
        <v>46043.598611111112</v>
      </c>
    </row>
    <row r="198" spans="1:11">
      <c r="A198" s="2" t="s">
        <v>173</v>
      </c>
      <c r="B198" s="2" t="s">
        <v>24</v>
      </c>
      <c r="C198" s="2" t="s">
        <v>25</v>
      </c>
      <c r="D198" s="2">
        <v>1</v>
      </c>
      <c r="E198" s="2">
        <v>320.35000000000002</v>
      </c>
      <c r="F198" s="2">
        <v>320.35000000000002</v>
      </c>
      <c r="G198" s="3">
        <v>46044.696527777778</v>
      </c>
      <c r="H198" s="2" t="s">
        <v>38</v>
      </c>
      <c r="I198" s="2" t="s">
        <v>21</v>
      </c>
      <c r="J198" s="2" t="s">
        <v>16</v>
      </c>
      <c r="K198" s="3">
        <v>46044.728472222225</v>
      </c>
    </row>
    <row r="199" spans="1:11">
      <c r="A199" s="2" t="s">
        <v>174</v>
      </c>
      <c r="B199" s="2" t="s">
        <v>54</v>
      </c>
      <c r="C199" s="2" t="s">
        <v>55</v>
      </c>
      <c r="D199" s="2">
        <v>4</v>
      </c>
      <c r="E199" s="2">
        <v>208.35</v>
      </c>
      <c r="F199" s="2">
        <v>833.4</v>
      </c>
      <c r="G199" s="3">
        <v>46045.540972222225</v>
      </c>
      <c r="H199" s="2" t="s">
        <v>57</v>
      </c>
      <c r="I199" s="2" t="s">
        <v>33</v>
      </c>
      <c r="J199" s="2" t="s">
        <v>28</v>
      </c>
      <c r="K199" s="3">
        <v>46045.572916666664</v>
      </c>
    </row>
    <row r="200" spans="1:11">
      <c r="A200" s="2" t="s">
        <v>175</v>
      </c>
      <c r="B200" s="2" t="s">
        <v>40</v>
      </c>
      <c r="C200" s="2" t="s">
        <v>41</v>
      </c>
      <c r="D200" s="2">
        <v>2</v>
      </c>
      <c r="E200" s="2">
        <v>299.35000000000002</v>
      </c>
      <c r="F200" s="2">
        <v>598.70000000000005</v>
      </c>
      <c r="G200" s="3">
        <v>46046.427083333336</v>
      </c>
      <c r="H200" s="2" t="s">
        <v>52</v>
      </c>
      <c r="I200" s="2" t="s">
        <v>15</v>
      </c>
      <c r="J200" s="2" t="s">
        <v>16</v>
      </c>
      <c r="K200" s="3">
        <v>46046.460416666669</v>
      </c>
    </row>
    <row r="201" spans="1:11">
      <c r="A201" s="2" t="s">
        <v>176</v>
      </c>
      <c r="B201" s="2" t="s">
        <v>50</v>
      </c>
      <c r="C201" s="2" t="s">
        <v>51</v>
      </c>
      <c r="D201" s="2">
        <v>3</v>
      </c>
      <c r="E201" s="2">
        <v>447.35</v>
      </c>
      <c r="F201" s="2">
        <v>1342.05</v>
      </c>
      <c r="G201" s="3">
        <v>46047.768055555556</v>
      </c>
      <c r="H201" s="2" t="s">
        <v>14</v>
      </c>
      <c r="I201" s="2" t="s">
        <v>21</v>
      </c>
      <c r="J201" s="2" t="s">
        <v>22</v>
      </c>
      <c r="K201" s="3">
        <v>46047.801388888889</v>
      </c>
    </row>
    <row r="202" spans="1:11">
      <c r="A202" s="2" t="s">
        <v>177</v>
      </c>
      <c r="B202" s="2" t="s">
        <v>18</v>
      </c>
      <c r="C202" s="2" t="s">
        <v>19</v>
      </c>
      <c r="D202" s="2">
        <v>1</v>
      </c>
      <c r="E202" s="2">
        <v>217.35</v>
      </c>
      <c r="F202" s="2">
        <v>217.35</v>
      </c>
      <c r="G202" s="3">
        <v>46048.595833333333</v>
      </c>
      <c r="H202" s="2" t="s">
        <v>45</v>
      </c>
      <c r="I202" s="2" t="s">
        <v>33</v>
      </c>
      <c r="J202" s="2" t="s">
        <v>16</v>
      </c>
      <c r="K202" s="3">
        <v>46048.62777777778</v>
      </c>
    </row>
    <row r="203" spans="1:11">
      <c r="A203" s="2" t="s">
        <v>178</v>
      </c>
      <c r="B203" s="2" t="s">
        <v>36</v>
      </c>
      <c r="C203" s="2" t="s">
        <v>37</v>
      </c>
      <c r="D203" s="2">
        <v>2</v>
      </c>
      <c r="E203" s="2">
        <v>505.35</v>
      </c>
      <c r="F203" s="2">
        <v>1010.7</v>
      </c>
      <c r="G203" s="3">
        <v>46049.515277777777</v>
      </c>
      <c r="H203" s="2" t="s">
        <v>20</v>
      </c>
      <c r="I203" s="2" t="s">
        <v>15</v>
      </c>
      <c r="J203" s="2" t="s">
        <v>16</v>
      </c>
      <c r="K203" s="3">
        <v>46049.548611111109</v>
      </c>
    </row>
    <row r="204" spans="1:11">
      <c r="A204" s="2" t="s">
        <v>179</v>
      </c>
      <c r="B204" s="2" t="s">
        <v>43</v>
      </c>
      <c r="C204" s="2" t="s">
        <v>44</v>
      </c>
      <c r="D204" s="2">
        <v>4</v>
      </c>
      <c r="E204" s="2">
        <v>182.35</v>
      </c>
      <c r="F204" s="2">
        <v>729.4</v>
      </c>
      <c r="G204" s="3">
        <v>46050.697916666664</v>
      </c>
      <c r="H204" s="2" t="s">
        <v>32</v>
      </c>
      <c r="I204" s="2" t="s">
        <v>21</v>
      </c>
      <c r="J204" s="2" t="s">
        <v>16</v>
      </c>
      <c r="K204" s="3">
        <v>46050.729861111111</v>
      </c>
    </row>
    <row r="205" spans="1:11">
      <c r="A205" s="2" t="s">
        <v>180</v>
      </c>
      <c r="B205" s="2" t="s">
        <v>47</v>
      </c>
      <c r="C205" s="2" t="s">
        <v>48</v>
      </c>
      <c r="D205" s="2">
        <v>3</v>
      </c>
      <c r="E205" s="2">
        <v>309.35000000000002</v>
      </c>
      <c r="F205" s="2">
        <v>928.05</v>
      </c>
      <c r="G205" s="3">
        <v>46051.602083333331</v>
      </c>
      <c r="H205" s="2" t="s">
        <v>26</v>
      </c>
      <c r="I205" s="2" t="s">
        <v>27</v>
      </c>
      <c r="J205" s="2" t="s">
        <v>16</v>
      </c>
      <c r="K205" s="3">
        <v>46051.633333333331</v>
      </c>
    </row>
    <row r="206" spans="1:11">
      <c r="A206" s="2" t="s">
        <v>181</v>
      </c>
      <c r="B206" s="2" t="s">
        <v>12</v>
      </c>
      <c r="C206" s="2" t="s">
        <v>13</v>
      </c>
      <c r="D206" s="2">
        <v>1</v>
      </c>
      <c r="E206" s="2">
        <v>463.35</v>
      </c>
      <c r="F206" s="2">
        <v>463.35</v>
      </c>
      <c r="G206" s="3">
        <v>46052.759722222225</v>
      </c>
      <c r="H206" s="2" t="s">
        <v>14</v>
      </c>
      <c r="I206" s="2" t="s">
        <v>33</v>
      </c>
      <c r="J206" s="2" t="s">
        <v>16</v>
      </c>
      <c r="K206" s="3">
        <v>46052.792361111111</v>
      </c>
    </row>
    <row r="207" spans="1:11">
      <c r="A207" s="2" t="s">
        <v>182</v>
      </c>
      <c r="B207" s="2" t="s">
        <v>30</v>
      </c>
      <c r="C207" s="2" t="s">
        <v>61</v>
      </c>
      <c r="D207" s="2">
        <v>2</v>
      </c>
      <c r="E207" s="2">
        <v>248.35</v>
      </c>
      <c r="F207" s="2">
        <v>496.7</v>
      </c>
      <c r="G207" s="3">
        <v>46053.488194444442</v>
      </c>
      <c r="H207" s="2" t="s">
        <v>57</v>
      </c>
      <c r="I207" s="2" t="s">
        <v>21</v>
      </c>
      <c r="J207" s="2" t="s">
        <v>22</v>
      </c>
      <c r="K207" s="3">
        <v>46053.519444444442</v>
      </c>
    </row>
    <row r="208" spans="1:11">
      <c r="A208" s="2" t="s">
        <v>183</v>
      </c>
      <c r="B208" s="2" t="s">
        <v>24</v>
      </c>
      <c r="C208" s="2" t="s">
        <v>59</v>
      </c>
      <c r="D208" s="2">
        <v>4</v>
      </c>
      <c r="E208" s="2">
        <v>521.35</v>
      </c>
      <c r="F208" s="2">
        <v>2085.4</v>
      </c>
      <c r="G208" s="3">
        <v>46054.649305555555</v>
      </c>
      <c r="H208" s="2" t="s">
        <v>52</v>
      </c>
      <c r="I208" s="2" t="s">
        <v>15</v>
      </c>
      <c r="J208" s="2" t="s">
        <v>16</v>
      </c>
      <c r="K208" s="3">
        <v>46054.681250000001</v>
      </c>
    </row>
    <row r="209" spans="1:11">
      <c r="A209" s="2" t="s">
        <v>184</v>
      </c>
      <c r="B209" s="2" t="s">
        <v>54</v>
      </c>
      <c r="C209" s="2" t="s">
        <v>55</v>
      </c>
      <c r="D209" s="2">
        <v>3</v>
      </c>
      <c r="E209" s="2">
        <v>207.35</v>
      </c>
      <c r="F209" s="2">
        <v>622.04999999999995</v>
      </c>
      <c r="G209" s="3">
        <v>46055.553472222222</v>
      </c>
      <c r="H209" s="2" t="s">
        <v>20</v>
      </c>
      <c r="I209" s="2" t="s">
        <v>27</v>
      </c>
      <c r="J209" s="2" t="s">
        <v>16</v>
      </c>
      <c r="K209" s="3">
        <v>46055.586805555555</v>
      </c>
    </row>
    <row r="210" spans="1:11">
      <c r="A210" s="2" t="s">
        <v>185</v>
      </c>
      <c r="B210" s="2" t="s">
        <v>40</v>
      </c>
      <c r="C210" s="2" t="s">
        <v>41</v>
      </c>
      <c r="D210" s="2">
        <v>2</v>
      </c>
      <c r="E210" s="2">
        <v>299.35000000000002</v>
      </c>
      <c r="F210" s="2">
        <v>598.70000000000005</v>
      </c>
      <c r="G210" s="3">
        <v>46056.749305555553</v>
      </c>
      <c r="H210" s="2" t="s">
        <v>14</v>
      </c>
      <c r="I210" s="2" t="s">
        <v>21</v>
      </c>
      <c r="J210" s="2" t="s">
        <v>16</v>
      </c>
      <c r="K210" s="3">
        <v>46056.78125</v>
      </c>
    </row>
    <row r="211" spans="1:11">
      <c r="A211" s="2" t="s">
        <v>186</v>
      </c>
      <c r="B211" s="2" t="s">
        <v>50</v>
      </c>
      <c r="C211" s="2" t="s">
        <v>51</v>
      </c>
      <c r="D211" s="2">
        <v>1</v>
      </c>
      <c r="E211" s="2">
        <v>445.35</v>
      </c>
      <c r="F211" s="2">
        <v>445.35</v>
      </c>
      <c r="G211" s="3">
        <v>46057.453472222223</v>
      </c>
      <c r="H211" s="2" t="s">
        <v>26</v>
      </c>
      <c r="I211" s="2" t="s">
        <v>33</v>
      </c>
      <c r="J211" s="2" t="s">
        <v>16</v>
      </c>
      <c r="K211" s="3">
        <v>46057.486111111109</v>
      </c>
    </row>
    <row r="212" spans="1:11">
      <c r="A212" s="2" t="s">
        <v>187</v>
      </c>
      <c r="B212" s="2" t="s">
        <v>18</v>
      </c>
      <c r="C212" s="2" t="s">
        <v>19</v>
      </c>
      <c r="D212" s="2">
        <v>4</v>
      </c>
      <c r="E212" s="2">
        <v>216.35</v>
      </c>
      <c r="F212" s="2">
        <v>865.4</v>
      </c>
      <c r="G212" s="3">
        <v>46058.522222222222</v>
      </c>
      <c r="H212" s="2" t="s">
        <v>57</v>
      </c>
      <c r="I212" s="2" t="s">
        <v>15</v>
      </c>
      <c r="J212" s="2" t="s">
        <v>28</v>
      </c>
      <c r="K212" s="3">
        <v>46058.554166666669</v>
      </c>
    </row>
    <row r="213" spans="1:11">
      <c r="A213" s="2" t="s">
        <v>188</v>
      </c>
      <c r="B213" s="2" t="s">
        <v>36</v>
      </c>
      <c r="C213" s="2" t="s">
        <v>37</v>
      </c>
      <c r="D213" s="2">
        <v>3</v>
      </c>
      <c r="E213" s="2">
        <v>504.35</v>
      </c>
      <c r="F213" s="2">
        <v>1513.05</v>
      </c>
      <c r="G213" s="3">
        <v>46059.657638888886</v>
      </c>
      <c r="H213" s="2" t="s">
        <v>32</v>
      </c>
      <c r="I213" s="2" t="s">
        <v>21</v>
      </c>
      <c r="J213" s="2" t="s">
        <v>16</v>
      </c>
      <c r="K213" s="3">
        <v>46059.690972222219</v>
      </c>
    </row>
    <row r="214" spans="1:11">
      <c r="A214" s="2" t="s">
        <v>189</v>
      </c>
      <c r="B214" s="2" t="s">
        <v>43</v>
      </c>
      <c r="C214" s="2" t="s">
        <v>44</v>
      </c>
      <c r="D214" s="2">
        <v>1</v>
      </c>
      <c r="E214" s="2">
        <v>184.35</v>
      </c>
      <c r="F214" s="2">
        <v>184.35</v>
      </c>
      <c r="G214" s="3">
        <v>46060.763194444444</v>
      </c>
      <c r="H214" s="2" t="s">
        <v>38</v>
      </c>
      <c r="I214" s="2" t="s">
        <v>33</v>
      </c>
      <c r="J214" s="2" t="s">
        <v>16</v>
      </c>
      <c r="K214" s="3">
        <v>46060.795138888891</v>
      </c>
    </row>
    <row r="215" spans="1:11">
      <c r="A215" s="2" t="s">
        <v>190</v>
      </c>
      <c r="B215" s="2" t="s">
        <v>47</v>
      </c>
      <c r="C215" s="2" t="s">
        <v>48</v>
      </c>
      <c r="D215" s="2">
        <v>2</v>
      </c>
      <c r="E215" s="2">
        <v>307.35000000000002</v>
      </c>
      <c r="F215" s="2">
        <v>614.70000000000005</v>
      </c>
      <c r="G215" s="3">
        <v>46061.612500000003</v>
      </c>
      <c r="H215" s="2" t="s">
        <v>20</v>
      </c>
      <c r="I215" s="2" t="s">
        <v>15</v>
      </c>
      <c r="J215" s="2" t="s">
        <v>16</v>
      </c>
      <c r="K215" s="3">
        <v>46061.644444444442</v>
      </c>
    </row>
    <row r="216" spans="1:11">
      <c r="A216" s="2" t="s">
        <v>191</v>
      </c>
      <c r="B216" s="2" t="s">
        <v>12</v>
      </c>
      <c r="C216" s="2" t="s">
        <v>13</v>
      </c>
      <c r="D216" s="2">
        <v>3</v>
      </c>
      <c r="E216" s="2">
        <v>460.35</v>
      </c>
      <c r="F216" s="2">
        <v>1381.05</v>
      </c>
      <c r="G216" s="3">
        <v>46062.456944444442</v>
      </c>
      <c r="H216" s="2" t="s">
        <v>14</v>
      </c>
      <c r="I216" s="2" t="s">
        <v>21</v>
      </c>
      <c r="J216" s="2" t="s">
        <v>22</v>
      </c>
      <c r="K216" s="3">
        <v>46062.489583333336</v>
      </c>
    </row>
    <row r="217" spans="1:11">
      <c r="A217" s="2" t="s">
        <v>192</v>
      </c>
      <c r="B217" s="2" t="s">
        <v>30</v>
      </c>
      <c r="C217" s="2" t="s">
        <v>31</v>
      </c>
      <c r="D217" s="2">
        <v>4</v>
      </c>
      <c r="E217" s="2">
        <v>202.35</v>
      </c>
      <c r="F217" s="2">
        <v>809.4</v>
      </c>
      <c r="G217" s="3">
        <v>46063.675694444442</v>
      </c>
      <c r="H217" s="2" t="s">
        <v>32</v>
      </c>
      <c r="I217" s="2" t="s">
        <v>33</v>
      </c>
      <c r="J217" s="2" t="s">
        <v>16</v>
      </c>
      <c r="K217" s="3">
        <v>46063.708333333336</v>
      </c>
    </row>
    <row r="218" spans="1:11">
      <c r="A218" s="2" t="s">
        <v>193</v>
      </c>
      <c r="B218" s="2" t="s">
        <v>24</v>
      </c>
      <c r="C218" s="2" t="s">
        <v>25</v>
      </c>
      <c r="D218" s="2">
        <v>1</v>
      </c>
      <c r="E218" s="2">
        <v>319.35000000000002</v>
      </c>
      <c r="F218" s="2">
        <v>319.35000000000002</v>
      </c>
      <c r="G218" s="3">
        <v>46064.482638888891</v>
      </c>
      <c r="H218" s="2" t="s">
        <v>38</v>
      </c>
      <c r="I218" s="2" t="s">
        <v>15</v>
      </c>
      <c r="J218" s="2" t="s">
        <v>16</v>
      </c>
      <c r="K218" s="3">
        <v>46064.515972222223</v>
      </c>
    </row>
    <row r="219" spans="1:11">
      <c r="A219" s="2" t="s">
        <v>194</v>
      </c>
      <c r="B219" s="2" t="s">
        <v>54</v>
      </c>
      <c r="C219" s="2" t="s">
        <v>55</v>
      </c>
      <c r="D219" s="2">
        <v>2</v>
      </c>
      <c r="E219" s="2">
        <v>209.35</v>
      </c>
      <c r="F219" s="2">
        <v>418.7</v>
      </c>
      <c r="G219" s="3">
        <v>46065.645138888889</v>
      </c>
      <c r="H219" s="2" t="s">
        <v>57</v>
      </c>
      <c r="I219" s="2" t="s">
        <v>27</v>
      </c>
      <c r="J219" s="2" t="s">
        <v>16</v>
      </c>
      <c r="K219" s="3">
        <v>46065.677083333336</v>
      </c>
    </row>
    <row r="220" spans="1:11">
      <c r="A220" s="2" t="s">
        <v>195</v>
      </c>
      <c r="B220" s="2" t="s">
        <v>40</v>
      </c>
      <c r="C220" s="2" t="s">
        <v>41</v>
      </c>
      <c r="D220" s="2">
        <v>3</v>
      </c>
      <c r="E220" s="2">
        <v>296.35000000000002</v>
      </c>
      <c r="F220" s="2">
        <v>889.05</v>
      </c>
      <c r="G220" s="3">
        <v>46066.538888888892</v>
      </c>
      <c r="H220" s="2" t="s">
        <v>52</v>
      </c>
      <c r="I220" s="2" t="s">
        <v>21</v>
      </c>
      <c r="J220" s="2" t="s">
        <v>16</v>
      </c>
      <c r="K220" s="3">
        <v>46066.570833333331</v>
      </c>
    </row>
    <row r="221" spans="1:11">
      <c r="A221" s="2" t="s">
        <v>196</v>
      </c>
      <c r="B221" s="2" t="s">
        <v>50</v>
      </c>
      <c r="C221" s="2" t="s">
        <v>51</v>
      </c>
      <c r="D221" s="2">
        <v>4</v>
      </c>
      <c r="E221" s="2">
        <v>446.35</v>
      </c>
      <c r="F221" s="2">
        <v>1785.4</v>
      </c>
      <c r="G221" s="3">
        <v>46067.448611111111</v>
      </c>
      <c r="H221" s="2" t="s">
        <v>14</v>
      </c>
      <c r="I221" s="2" t="s">
        <v>33</v>
      </c>
      <c r="J221" s="2" t="s">
        <v>16</v>
      </c>
      <c r="K221" s="3">
        <v>46067.481944444444</v>
      </c>
    </row>
    <row r="222" spans="1:11">
      <c r="A222" s="2" t="s">
        <v>197</v>
      </c>
      <c r="B222" s="2" t="s">
        <v>18</v>
      </c>
      <c r="C222" s="2" t="s">
        <v>19</v>
      </c>
      <c r="D222" s="2">
        <v>1</v>
      </c>
      <c r="E222" s="2">
        <v>215.35</v>
      </c>
      <c r="F222" s="2">
        <v>215.35</v>
      </c>
      <c r="G222" s="3">
        <v>46068.605555555558</v>
      </c>
      <c r="H222" s="2" t="s">
        <v>45</v>
      </c>
      <c r="I222" s="2" t="s">
        <v>15</v>
      </c>
      <c r="J222" s="2" t="s">
        <v>16</v>
      </c>
      <c r="K222" s="3">
        <v>46068.637499999997</v>
      </c>
    </row>
    <row r="223" spans="1:11">
      <c r="A223" s="2" t="s">
        <v>198</v>
      </c>
      <c r="B223" s="2" t="s">
        <v>36</v>
      </c>
      <c r="C223" s="2" t="s">
        <v>37</v>
      </c>
      <c r="D223" s="2">
        <v>2</v>
      </c>
      <c r="E223" s="2">
        <v>505.35</v>
      </c>
      <c r="F223" s="2">
        <v>1010.7</v>
      </c>
      <c r="G223" s="3">
        <v>46069.554166666669</v>
      </c>
      <c r="H223" s="2" t="s">
        <v>20</v>
      </c>
      <c r="I223" s="2" t="s">
        <v>21</v>
      </c>
      <c r="J223" s="2" t="s">
        <v>16</v>
      </c>
      <c r="K223" s="3">
        <v>46069.586805555555</v>
      </c>
    </row>
    <row r="224" spans="1:11">
      <c r="A224" s="2" t="s">
        <v>199</v>
      </c>
      <c r="B224" s="2" t="s">
        <v>43</v>
      </c>
      <c r="C224" s="2" t="s">
        <v>44</v>
      </c>
      <c r="D224" s="2">
        <v>3</v>
      </c>
      <c r="E224" s="2">
        <v>182.35</v>
      </c>
      <c r="F224" s="2">
        <v>547.04999999999995</v>
      </c>
      <c r="G224" s="3">
        <v>46070.675000000003</v>
      </c>
      <c r="H224" s="2" t="s">
        <v>32</v>
      </c>
      <c r="I224" s="2" t="s">
        <v>33</v>
      </c>
      <c r="J224" s="2" t="s">
        <v>16</v>
      </c>
      <c r="K224" s="3">
        <v>46070.708333333336</v>
      </c>
    </row>
    <row r="225" spans="1:11">
      <c r="A225" s="2" t="s">
        <v>200</v>
      </c>
      <c r="B225" s="2" t="s">
        <v>47</v>
      </c>
      <c r="C225" s="2" t="s">
        <v>48</v>
      </c>
      <c r="D225" s="2">
        <v>4</v>
      </c>
      <c r="E225" s="2">
        <v>308.35000000000002</v>
      </c>
      <c r="F225" s="2">
        <v>1233.4000000000001</v>
      </c>
      <c r="G225" s="3">
        <v>46071.617361111108</v>
      </c>
      <c r="H225" s="2" t="s">
        <v>26</v>
      </c>
      <c r="I225" s="2" t="s">
        <v>15</v>
      </c>
      <c r="J225" s="2" t="s">
        <v>16</v>
      </c>
      <c r="K225" s="3">
        <v>46071.65</v>
      </c>
    </row>
    <row r="226" spans="1:11">
      <c r="A226" s="2" t="s">
        <v>201</v>
      </c>
      <c r="B226" s="2" t="s">
        <v>12</v>
      </c>
      <c r="C226" s="2" t="s">
        <v>13</v>
      </c>
      <c r="D226" s="2">
        <v>2</v>
      </c>
      <c r="E226" s="2">
        <v>462.35</v>
      </c>
      <c r="F226" s="2">
        <v>924.7</v>
      </c>
      <c r="G226" s="3">
        <v>46072.768750000003</v>
      </c>
      <c r="H226" s="2" t="s">
        <v>14</v>
      </c>
      <c r="I226" s="2" t="s">
        <v>21</v>
      </c>
      <c r="J226" s="2" t="s">
        <v>28</v>
      </c>
      <c r="K226" s="3">
        <v>46072.802083333336</v>
      </c>
    </row>
    <row r="227" spans="1:11">
      <c r="A227" s="2" t="s">
        <v>202</v>
      </c>
      <c r="B227" s="2" t="s">
        <v>30</v>
      </c>
      <c r="C227" s="2" t="s">
        <v>61</v>
      </c>
      <c r="D227" s="2">
        <v>1</v>
      </c>
      <c r="E227" s="2">
        <v>247.35</v>
      </c>
      <c r="F227" s="2">
        <v>247.35</v>
      </c>
      <c r="G227" s="3">
        <v>46073.45416666667</v>
      </c>
      <c r="H227" s="2" t="s">
        <v>57</v>
      </c>
      <c r="I227" s="2" t="s">
        <v>27</v>
      </c>
      <c r="J227" s="2" t="s">
        <v>16</v>
      </c>
      <c r="K227" s="3">
        <v>46073.486805555556</v>
      </c>
    </row>
    <row r="228" spans="1:11">
      <c r="A228" s="2" t="s">
        <v>203</v>
      </c>
      <c r="B228" s="2" t="s">
        <v>24</v>
      </c>
      <c r="C228" s="2" t="s">
        <v>59</v>
      </c>
      <c r="D228" s="2">
        <v>3</v>
      </c>
      <c r="E228" s="2">
        <v>523.35</v>
      </c>
      <c r="F228" s="2">
        <v>1570.05</v>
      </c>
      <c r="G228" s="3">
        <v>46074.61041666667</v>
      </c>
      <c r="H228" s="2" t="s">
        <v>52</v>
      </c>
      <c r="I228" s="2" t="s">
        <v>33</v>
      </c>
      <c r="J228" s="2" t="s">
        <v>16</v>
      </c>
      <c r="K228" s="3">
        <v>46074.643055555556</v>
      </c>
    </row>
    <row r="229" spans="1:11">
      <c r="A229" s="2" t="s">
        <v>204</v>
      </c>
      <c r="B229" s="2" t="s">
        <v>54</v>
      </c>
      <c r="C229" s="2" t="s">
        <v>55</v>
      </c>
      <c r="D229" s="2">
        <v>2</v>
      </c>
      <c r="E229" s="2">
        <v>206.35</v>
      </c>
      <c r="F229" s="2">
        <v>412.7</v>
      </c>
      <c r="G229" s="3">
        <v>46075.561111111114</v>
      </c>
      <c r="H229" s="2" t="s">
        <v>20</v>
      </c>
      <c r="I229" s="2" t="s">
        <v>15</v>
      </c>
      <c r="J229" s="2" t="s">
        <v>16</v>
      </c>
      <c r="K229" s="3">
        <v>46075.593055555553</v>
      </c>
    </row>
    <row r="230" spans="1:11">
      <c r="A230" s="2" t="s">
        <v>205</v>
      </c>
      <c r="B230" s="2" t="s">
        <v>40</v>
      </c>
      <c r="C230" s="2" t="s">
        <v>41</v>
      </c>
      <c r="D230" s="2">
        <v>1</v>
      </c>
      <c r="E230" s="2">
        <v>298.35000000000002</v>
      </c>
      <c r="F230" s="2">
        <v>298.35000000000002</v>
      </c>
      <c r="G230" s="3">
        <v>46076.470138888886</v>
      </c>
      <c r="H230" s="2" t="s">
        <v>14</v>
      </c>
      <c r="I230" s="2" t="s">
        <v>21</v>
      </c>
      <c r="J230" s="2" t="s">
        <v>16</v>
      </c>
      <c r="K230" s="3">
        <v>46076.502083333333</v>
      </c>
    </row>
    <row r="231" spans="1:11">
      <c r="A231" s="2" t="s">
        <v>206</v>
      </c>
      <c r="B231" s="2" t="s">
        <v>50</v>
      </c>
      <c r="C231" s="2" t="s">
        <v>51</v>
      </c>
      <c r="D231" s="2">
        <v>4</v>
      </c>
      <c r="E231" s="2">
        <v>445.35</v>
      </c>
      <c r="F231" s="2">
        <v>1781.4</v>
      </c>
      <c r="G231" s="3">
        <v>46077.642361111109</v>
      </c>
      <c r="H231" s="2" t="s">
        <v>26</v>
      </c>
      <c r="I231" s="2" t="s">
        <v>33</v>
      </c>
      <c r="J231" s="2" t="s">
        <v>16</v>
      </c>
      <c r="K231" s="3">
        <v>46077.675000000003</v>
      </c>
    </row>
    <row r="232" spans="1:11">
      <c r="A232" s="2" t="s">
        <v>207</v>
      </c>
      <c r="B232" s="2" t="s">
        <v>18</v>
      </c>
      <c r="C232" s="2" t="s">
        <v>19</v>
      </c>
      <c r="D232" s="2">
        <v>3</v>
      </c>
      <c r="E232" s="2">
        <v>218.35</v>
      </c>
      <c r="F232" s="2">
        <v>655.04999999999995</v>
      </c>
      <c r="G232" s="3">
        <v>46078.51458333333</v>
      </c>
      <c r="H232" s="2" t="s">
        <v>45</v>
      </c>
      <c r="I232" s="2" t="s">
        <v>15</v>
      </c>
      <c r="J232" s="2" t="s">
        <v>16</v>
      </c>
      <c r="K232" s="3">
        <v>46078.547222222223</v>
      </c>
    </row>
    <row r="233" spans="1:11">
      <c r="A233" s="2" t="s">
        <v>208</v>
      </c>
      <c r="B233" s="2" t="s">
        <v>36</v>
      </c>
      <c r="C233" s="2" t="s">
        <v>37</v>
      </c>
      <c r="D233" s="2">
        <v>1</v>
      </c>
      <c r="E233" s="2">
        <v>507.35</v>
      </c>
      <c r="F233" s="2">
        <v>507.35</v>
      </c>
      <c r="G233" s="3">
        <v>46079.730555555558</v>
      </c>
      <c r="H233" s="2" t="s">
        <v>20</v>
      </c>
      <c r="I233" s="2" t="s">
        <v>21</v>
      </c>
      <c r="J233" s="2" t="s">
        <v>16</v>
      </c>
      <c r="K233" s="3">
        <v>46079.763194444444</v>
      </c>
    </row>
    <row r="234" spans="1:11">
      <c r="A234" s="2" t="s">
        <v>209</v>
      </c>
      <c r="B234" s="2" t="s">
        <v>43</v>
      </c>
      <c r="C234" s="2" t="s">
        <v>44</v>
      </c>
      <c r="D234" s="2">
        <v>4</v>
      </c>
      <c r="E234" s="2">
        <v>183.35</v>
      </c>
      <c r="F234" s="2">
        <v>733.4</v>
      </c>
      <c r="G234" s="3">
        <v>46080.581250000003</v>
      </c>
      <c r="H234" s="2" t="s">
        <v>32</v>
      </c>
      <c r="I234" s="2" t="s">
        <v>33</v>
      </c>
      <c r="J234" s="2" t="s">
        <v>16</v>
      </c>
      <c r="K234" s="3">
        <v>46080.613888888889</v>
      </c>
    </row>
    <row r="235" spans="1:11">
      <c r="A235" s="2" t="s">
        <v>210</v>
      </c>
      <c r="B235" s="2" t="s">
        <v>47</v>
      </c>
      <c r="C235" s="2" t="s">
        <v>48</v>
      </c>
      <c r="D235" s="2">
        <v>1</v>
      </c>
      <c r="E235" s="2">
        <v>310.35000000000002</v>
      </c>
      <c r="F235" s="2">
        <v>310.35000000000002</v>
      </c>
      <c r="G235" s="3">
        <v>46081.526388888888</v>
      </c>
      <c r="H235" s="2" t="s">
        <v>26</v>
      </c>
      <c r="I235" s="2" t="s">
        <v>15</v>
      </c>
      <c r="J235" s="2" t="s">
        <v>16</v>
      </c>
      <c r="K235" s="3">
        <v>46081.55972222222</v>
      </c>
    </row>
    <row r="236" spans="1:11">
      <c r="A236" s="2" t="s">
        <v>211</v>
      </c>
      <c r="B236" s="2" t="s">
        <v>12</v>
      </c>
      <c r="C236" s="2" t="s">
        <v>13</v>
      </c>
      <c r="D236" s="2">
        <v>3</v>
      </c>
      <c r="E236" s="2">
        <v>461.35</v>
      </c>
      <c r="F236" s="2">
        <v>1384.05</v>
      </c>
      <c r="G236" s="3">
        <v>46082.677083333336</v>
      </c>
      <c r="H236" s="2" t="s">
        <v>14</v>
      </c>
      <c r="I236" s="2" t="s">
        <v>21</v>
      </c>
      <c r="J236" s="2" t="s">
        <v>16</v>
      </c>
      <c r="K236" s="3">
        <v>46082.710416666669</v>
      </c>
    </row>
    <row r="237" spans="1:11">
      <c r="A237" s="2" t="s">
        <v>212</v>
      </c>
      <c r="B237" s="2" t="s">
        <v>30</v>
      </c>
      <c r="C237" s="2" t="s">
        <v>31</v>
      </c>
      <c r="D237" s="2">
        <v>1</v>
      </c>
      <c r="E237" s="2">
        <v>203.35</v>
      </c>
      <c r="F237" s="2">
        <v>203.35</v>
      </c>
      <c r="G237" s="3">
        <v>46083.450694444444</v>
      </c>
      <c r="H237" s="2" t="s">
        <v>57</v>
      </c>
      <c r="I237" s="2" t="s">
        <v>33</v>
      </c>
      <c r="J237" s="2" t="s">
        <v>16</v>
      </c>
      <c r="K237" s="3">
        <v>46083.48333333333</v>
      </c>
    </row>
    <row r="238" spans="1:11">
      <c r="A238" s="2" t="s">
        <v>213</v>
      </c>
      <c r="B238" s="2" t="s">
        <v>24</v>
      </c>
      <c r="C238" s="2" t="s">
        <v>25</v>
      </c>
      <c r="D238" s="2">
        <v>2</v>
      </c>
      <c r="E238" s="2">
        <v>320.35000000000002</v>
      </c>
      <c r="F238" s="2">
        <v>640.70000000000005</v>
      </c>
      <c r="G238" s="3">
        <v>46084.52847222222</v>
      </c>
      <c r="H238" s="2" t="s">
        <v>52</v>
      </c>
      <c r="I238" s="2" t="s">
        <v>15</v>
      </c>
      <c r="J238" s="2" t="s">
        <v>16</v>
      </c>
      <c r="K238" s="3">
        <v>46084.561805555553</v>
      </c>
    </row>
    <row r="239" spans="1:11">
      <c r="A239" s="2" t="s">
        <v>214</v>
      </c>
      <c r="B239" s="2" t="s">
        <v>54</v>
      </c>
      <c r="C239" s="2" t="s">
        <v>55</v>
      </c>
      <c r="D239" s="2">
        <v>3</v>
      </c>
      <c r="E239" s="2">
        <v>205.35</v>
      </c>
      <c r="F239" s="2">
        <v>616.04999999999995</v>
      </c>
      <c r="G239" s="3">
        <v>46085.634722222225</v>
      </c>
      <c r="H239" s="2" t="s">
        <v>20</v>
      </c>
      <c r="I239" s="2" t="s">
        <v>27</v>
      </c>
      <c r="J239" s="2" t="s">
        <v>16</v>
      </c>
      <c r="K239" s="3">
        <v>46085.668055555558</v>
      </c>
    </row>
    <row r="240" spans="1:11">
      <c r="A240" s="2" t="s">
        <v>215</v>
      </c>
      <c r="B240" s="2" t="s">
        <v>40</v>
      </c>
      <c r="C240" s="2" t="s">
        <v>41</v>
      </c>
      <c r="D240" s="2">
        <v>4</v>
      </c>
      <c r="E240" s="2">
        <v>297.35000000000002</v>
      </c>
      <c r="F240" s="2">
        <v>1189.4000000000001</v>
      </c>
      <c r="G240" s="3">
        <v>46086.43472222222</v>
      </c>
      <c r="H240" s="2" t="s">
        <v>14</v>
      </c>
      <c r="I240" s="2" t="s">
        <v>21</v>
      </c>
      <c r="J240" s="2" t="s">
        <v>16</v>
      </c>
      <c r="K240" s="3">
        <v>46086.467361111114</v>
      </c>
    </row>
    <row r="241" spans="1:11">
      <c r="A241" s="2" t="s">
        <v>216</v>
      </c>
      <c r="B241" s="2" t="s">
        <v>50</v>
      </c>
      <c r="C241" s="2" t="s">
        <v>51</v>
      </c>
      <c r="D241" s="2">
        <v>1</v>
      </c>
      <c r="E241" s="2">
        <v>446.35</v>
      </c>
      <c r="F241" s="2">
        <v>446.35</v>
      </c>
      <c r="G241" s="3">
        <v>46087.579861111109</v>
      </c>
      <c r="H241" s="2" t="s">
        <v>26</v>
      </c>
      <c r="I241" s="2" t="s">
        <v>33</v>
      </c>
      <c r="J241" s="2" t="s">
        <v>16</v>
      </c>
      <c r="K241" s="3">
        <v>46087.613194444442</v>
      </c>
    </row>
    <row r="242" spans="1:11">
      <c r="A242" s="2" t="s">
        <v>217</v>
      </c>
      <c r="B242" s="2" t="s">
        <v>18</v>
      </c>
      <c r="C242" s="2" t="s">
        <v>19</v>
      </c>
      <c r="D242" s="2">
        <v>2</v>
      </c>
      <c r="E242" s="2">
        <v>215.35</v>
      </c>
      <c r="F242" s="2">
        <v>430.7</v>
      </c>
      <c r="G242" s="3">
        <v>46088.532638888886</v>
      </c>
      <c r="H242" s="2" t="s">
        <v>57</v>
      </c>
      <c r="I242" s="2" t="s">
        <v>15</v>
      </c>
      <c r="J242" s="2" t="s">
        <v>16</v>
      </c>
      <c r="K242" s="3">
        <v>46088.56527777778</v>
      </c>
    </row>
    <row r="243" spans="1:11">
      <c r="A243" s="2" t="s">
        <v>218</v>
      </c>
      <c r="B243" s="2" t="s">
        <v>36</v>
      </c>
      <c r="C243" s="2" t="s">
        <v>37</v>
      </c>
      <c r="D243" s="2">
        <v>3</v>
      </c>
      <c r="E243" s="2">
        <v>506.35</v>
      </c>
      <c r="F243" s="2">
        <v>1519.05</v>
      </c>
      <c r="G243" s="3">
        <v>46089.707638888889</v>
      </c>
      <c r="H243" s="2" t="s">
        <v>20</v>
      </c>
      <c r="I243" s="2" t="s">
        <v>21</v>
      </c>
      <c r="J243" s="2" t="s">
        <v>16</v>
      </c>
      <c r="K243" s="3">
        <v>46089.740277777775</v>
      </c>
    </row>
    <row r="244" spans="1:11">
      <c r="A244" s="2" t="s">
        <v>219</v>
      </c>
      <c r="B244" s="2" t="s">
        <v>43</v>
      </c>
      <c r="C244" s="2" t="s">
        <v>44</v>
      </c>
      <c r="D244" s="2">
        <v>1</v>
      </c>
      <c r="E244" s="2">
        <v>182.35</v>
      </c>
      <c r="F244" s="2">
        <v>182.35</v>
      </c>
      <c r="G244" s="3">
        <v>46090.495138888888</v>
      </c>
      <c r="H244" s="2" t="s">
        <v>32</v>
      </c>
      <c r="I244" s="2" t="s">
        <v>33</v>
      </c>
      <c r="J244" s="2" t="s">
        <v>16</v>
      </c>
      <c r="K244" s="3">
        <v>46090.527083333334</v>
      </c>
    </row>
    <row r="245" spans="1:11">
      <c r="A245" s="2" t="s">
        <v>220</v>
      </c>
      <c r="B245" s="2" t="s">
        <v>47</v>
      </c>
      <c r="C245" s="2" t="s">
        <v>48</v>
      </c>
      <c r="D245" s="2">
        <v>2</v>
      </c>
      <c r="E245" s="2">
        <v>307.35000000000002</v>
      </c>
      <c r="F245" s="2">
        <v>614.70000000000005</v>
      </c>
      <c r="G245" s="3">
        <v>46091.597916666666</v>
      </c>
      <c r="H245" s="2" t="s">
        <v>26</v>
      </c>
      <c r="I245" s="2" t="s">
        <v>15</v>
      </c>
      <c r="J245" s="2" t="s">
        <v>16</v>
      </c>
      <c r="K245" s="3">
        <v>46091.631249999999</v>
      </c>
    </row>
    <row r="246" spans="1:11">
      <c r="A246" s="2" t="s">
        <v>221</v>
      </c>
      <c r="B246" s="2" t="s">
        <v>12</v>
      </c>
      <c r="C246" s="2" t="s">
        <v>13</v>
      </c>
      <c r="D246" s="2">
        <v>4</v>
      </c>
      <c r="E246" s="2">
        <v>462.35</v>
      </c>
      <c r="F246" s="2">
        <v>1849.4</v>
      </c>
      <c r="G246" s="3">
        <v>46092.447222222225</v>
      </c>
      <c r="H246" s="2" t="s">
        <v>14</v>
      </c>
      <c r="I246" s="2" t="s">
        <v>21</v>
      </c>
      <c r="J246" s="2" t="s">
        <v>16</v>
      </c>
      <c r="K246" s="3">
        <v>46092.479861111111</v>
      </c>
    </row>
    <row r="247" spans="1:11">
      <c r="A247" s="2" t="s">
        <v>222</v>
      </c>
      <c r="B247" s="2" t="s">
        <v>30</v>
      </c>
      <c r="C247" s="2" t="s">
        <v>31</v>
      </c>
      <c r="D247" s="2">
        <v>3</v>
      </c>
      <c r="E247" s="2">
        <v>200.35</v>
      </c>
      <c r="F247" s="2">
        <v>601.04999999999995</v>
      </c>
      <c r="G247" s="3">
        <v>46093.540277777778</v>
      </c>
      <c r="H247" s="2" t="s">
        <v>32</v>
      </c>
      <c r="I247" s="2" t="s">
        <v>33</v>
      </c>
      <c r="J247" s="2" t="s">
        <v>16</v>
      </c>
      <c r="K247" s="3">
        <v>46093.573611111111</v>
      </c>
    </row>
    <row r="248" spans="1:11">
      <c r="A248" s="2" t="s">
        <v>223</v>
      </c>
      <c r="B248" s="2" t="s">
        <v>24</v>
      </c>
      <c r="C248" s="2" t="s">
        <v>25</v>
      </c>
      <c r="D248" s="2">
        <v>1</v>
      </c>
      <c r="E248" s="2">
        <v>320.35000000000002</v>
      </c>
      <c r="F248" s="2">
        <v>320.35000000000002</v>
      </c>
      <c r="G248" s="3">
        <v>46094.668749999997</v>
      </c>
      <c r="H248" s="2" t="s">
        <v>38</v>
      </c>
      <c r="I248" s="2" t="s">
        <v>15</v>
      </c>
      <c r="J248" s="2" t="s">
        <v>16</v>
      </c>
      <c r="K248" s="3">
        <v>46094.70208333333</v>
      </c>
    </row>
    <row r="249" spans="1:11">
      <c r="A249" s="2" t="s">
        <v>224</v>
      </c>
      <c r="B249" s="2" t="s">
        <v>54</v>
      </c>
      <c r="C249" s="2" t="s">
        <v>55</v>
      </c>
      <c r="D249" s="2">
        <v>4</v>
      </c>
      <c r="E249" s="2">
        <v>208.35</v>
      </c>
      <c r="F249" s="2">
        <v>833.4</v>
      </c>
      <c r="G249" s="3">
        <v>46095.582638888889</v>
      </c>
      <c r="H249" s="2" t="s">
        <v>57</v>
      </c>
      <c r="I249" s="2" t="s">
        <v>27</v>
      </c>
      <c r="J249" s="2" t="s">
        <v>16</v>
      </c>
      <c r="K249" s="3">
        <v>46095.615972222222</v>
      </c>
    </row>
    <row r="250" spans="1:11">
      <c r="A250" s="2" t="s">
        <v>225</v>
      </c>
      <c r="B250" s="2" t="s">
        <v>40</v>
      </c>
      <c r="C250" s="2" t="s">
        <v>41</v>
      </c>
      <c r="D250" s="2">
        <v>2</v>
      </c>
      <c r="E250" s="2">
        <v>299.35000000000002</v>
      </c>
      <c r="F250" s="2">
        <v>598.70000000000005</v>
      </c>
      <c r="G250" s="3">
        <v>46096.644444444442</v>
      </c>
      <c r="H250" s="2" t="s">
        <v>52</v>
      </c>
      <c r="I250" s="2" t="s">
        <v>21</v>
      </c>
      <c r="J250" s="2" t="s">
        <v>16</v>
      </c>
      <c r="K250" s="3">
        <v>46096.677083333336</v>
      </c>
    </row>
    <row r="251" spans="1:11">
      <c r="A251" s="2" t="s">
        <v>226</v>
      </c>
      <c r="B251" s="2" t="s">
        <v>50</v>
      </c>
      <c r="C251" s="2" t="s">
        <v>51</v>
      </c>
      <c r="D251" s="2">
        <v>3</v>
      </c>
      <c r="E251" s="2">
        <v>447.35</v>
      </c>
      <c r="F251" s="2">
        <v>1342.05</v>
      </c>
      <c r="G251" s="3">
        <v>46097.439583333333</v>
      </c>
      <c r="H251" s="2" t="s">
        <v>14</v>
      </c>
      <c r="I251" s="2" t="s">
        <v>33</v>
      </c>
      <c r="J251" s="2" t="s">
        <v>16</v>
      </c>
      <c r="K251" s="3">
        <v>46097.472916666666</v>
      </c>
    </row>
    <row r="252" spans="1:11">
      <c r="A252" s="2" t="s">
        <v>227</v>
      </c>
      <c r="B252" s="2" t="s">
        <v>18</v>
      </c>
      <c r="C252" s="2" t="s">
        <v>19</v>
      </c>
      <c r="D252" s="2">
        <v>1</v>
      </c>
      <c r="E252" s="2">
        <v>217.35</v>
      </c>
      <c r="F252" s="2">
        <v>217.35</v>
      </c>
      <c r="G252" s="3">
        <v>46098.617361111108</v>
      </c>
      <c r="H252" s="2" t="s">
        <v>45</v>
      </c>
      <c r="I252" s="2" t="s">
        <v>33</v>
      </c>
      <c r="J252" s="2" t="s">
        <v>16</v>
      </c>
      <c r="K252" s="3">
        <v>46098.650694444441</v>
      </c>
    </row>
    <row r="253" spans="1:11">
      <c r="A253" s="2" t="s">
        <v>228</v>
      </c>
      <c r="B253" s="2" t="s">
        <v>36</v>
      </c>
      <c r="C253" s="2" t="s">
        <v>37</v>
      </c>
      <c r="D253" s="2">
        <v>2</v>
      </c>
      <c r="E253" s="2">
        <v>505.35</v>
      </c>
      <c r="F253" s="2">
        <v>1010.7</v>
      </c>
      <c r="G253" s="3">
        <v>46099.49722222222</v>
      </c>
      <c r="H253" s="2" t="s">
        <v>20</v>
      </c>
      <c r="I253" s="2" t="s">
        <v>15</v>
      </c>
      <c r="J253" s="2" t="s">
        <v>16</v>
      </c>
      <c r="K253" s="3">
        <v>46099.530555555553</v>
      </c>
    </row>
    <row r="254" spans="1:11">
      <c r="A254" s="2" t="s">
        <v>229</v>
      </c>
      <c r="B254" s="2" t="s">
        <v>43</v>
      </c>
      <c r="C254" s="2" t="s">
        <v>44</v>
      </c>
      <c r="D254" s="2">
        <v>4</v>
      </c>
      <c r="E254" s="2">
        <v>182.35</v>
      </c>
      <c r="F254" s="2">
        <v>729.4</v>
      </c>
      <c r="G254" s="3">
        <v>46100.445833333331</v>
      </c>
      <c r="H254" s="2" t="s">
        <v>32</v>
      </c>
      <c r="I254" s="2" t="s">
        <v>21</v>
      </c>
      <c r="J254" s="2" t="s">
        <v>16</v>
      </c>
      <c r="K254" s="3">
        <v>46100.479166666664</v>
      </c>
    </row>
    <row r="255" spans="1:11">
      <c r="A255" s="2" t="s">
        <v>230</v>
      </c>
      <c r="B255" s="2" t="s">
        <v>47</v>
      </c>
      <c r="C255" s="2" t="s">
        <v>48</v>
      </c>
      <c r="D255" s="2">
        <v>3</v>
      </c>
      <c r="E255" s="2">
        <v>309.35000000000002</v>
      </c>
      <c r="F255" s="2">
        <v>928.05</v>
      </c>
      <c r="G255" s="3">
        <v>46101.677083333336</v>
      </c>
      <c r="H255" s="2" t="s">
        <v>26</v>
      </c>
      <c r="I255" s="2" t="s">
        <v>27</v>
      </c>
      <c r="J255" s="2" t="s">
        <v>16</v>
      </c>
      <c r="K255" s="3">
        <v>46101.709027777775</v>
      </c>
    </row>
    <row r="256" spans="1:11">
      <c r="A256" s="2" t="s">
        <v>231</v>
      </c>
      <c r="B256" s="2" t="s">
        <v>12</v>
      </c>
      <c r="C256" s="2" t="s">
        <v>13</v>
      </c>
      <c r="D256" s="2">
        <v>1</v>
      </c>
      <c r="E256" s="2">
        <v>463.35</v>
      </c>
      <c r="F256" s="2">
        <v>463.35</v>
      </c>
      <c r="G256" s="3">
        <v>46102.601388888892</v>
      </c>
      <c r="H256" s="2" t="s">
        <v>14</v>
      </c>
      <c r="I256" s="2" t="s">
        <v>33</v>
      </c>
      <c r="J256" s="2" t="s">
        <v>16</v>
      </c>
      <c r="K256" s="3">
        <v>46102.634027777778</v>
      </c>
    </row>
    <row r="257" spans="1:11">
      <c r="A257" s="2" t="s">
        <v>232</v>
      </c>
      <c r="B257" s="2" t="s">
        <v>30</v>
      </c>
      <c r="C257" s="2" t="s">
        <v>61</v>
      </c>
      <c r="D257" s="2">
        <v>2</v>
      </c>
      <c r="E257" s="2">
        <v>248.35</v>
      </c>
      <c r="F257" s="2">
        <v>496.7</v>
      </c>
      <c r="G257" s="3">
        <v>46103.512499999997</v>
      </c>
      <c r="H257" s="2" t="s">
        <v>57</v>
      </c>
      <c r="I257" s="2" t="s">
        <v>21</v>
      </c>
      <c r="J257" s="2" t="s">
        <v>22</v>
      </c>
      <c r="K257" s="3">
        <v>46103.544444444444</v>
      </c>
    </row>
    <row r="258" spans="1:11">
      <c r="A258" s="2" t="s">
        <v>233</v>
      </c>
      <c r="B258" s="2" t="s">
        <v>24</v>
      </c>
      <c r="C258" s="2" t="s">
        <v>59</v>
      </c>
      <c r="D258" s="2">
        <v>4</v>
      </c>
      <c r="E258" s="2">
        <v>521.35</v>
      </c>
      <c r="F258" s="2">
        <v>2085.4</v>
      </c>
      <c r="G258" s="3">
        <v>46104.649305555555</v>
      </c>
      <c r="H258" s="2" t="s">
        <v>52</v>
      </c>
      <c r="I258" s="2" t="s">
        <v>15</v>
      </c>
      <c r="J258" s="2" t="s">
        <v>16</v>
      </c>
      <c r="K258" s="3">
        <v>46104.681250000001</v>
      </c>
    </row>
    <row r="259" spans="1:11">
      <c r="A259" s="2" t="s">
        <v>234</v>
      </c>
      <c r="B259" s="2" t="s">
        <v>54</v>
      </c>
      <c r="C259" s="2" t="s">
        <v>55</v>
      </c>
      <c r="D259" s="2">
        <v>3</v>
      </c>
      <c r="E259" s="2">
        <v>207.35</v>
      </c>
      <c r="F259" s="2">
        <v>622.04999999999995</v>
      </c>
      <c r="G259" s="3">
        <v>46105.53402777778</v>
      </c>
      <c r="H259" s="2" t="s">
        <v>20</v>
      </c>
      <c r="I259" s="2" t="s">
        <v>27</v>
      </c>
      <c r="J259" s="2" t="s">
        <v>16</v>
      </c>
      <c r="K259" s="3">
        <v>46105.567361111112</v>
      </c>
    </row>
    <row r="260" spans="1:11">
      <c r="A260" s="2" t="s">
        <v>235</v>
      </c>
      <c r="B260" s="2" t="s">
        <v>40</v>
      </c>
      <c r="C260" s="2" t="s">
        <v>41</v>
      </c>
      <c r="D260" s="2">
        <v>2</v>
      </c>
      <c r="E260" s="2">
        <v>299.35000000000002</v>
      </c>
      <c r="F260" s="2">
        <v>598.70000000000005</v>
      </c>
      <c r="G260" s="3">
        <v>46106.749305555553</v>
      </c>
      <c r="H260" s="2" t="s">
        <v>14</v>
      </c>
      <c r="I260" s="2" t="s">
        <v>21</v>
      </c>
      <c r="J260" s="2" t="s">
        <v>16</v>
      </c>
      <c r="K260" s="3">
        <v>46106.78125</v>
      </c>
    </row>
    <row r="261" spans="1:11">
      <c r="A261" s="2" t="s">
        <v>236</v>
      </c>
      <c r="B261" s="2" t="s">
        <v>50</v>
      </c>
      <c r="C261" s="2" t="s">
        <v>51</v>
      </c>
      <c r="D261" s="2">
        <v>1</v>
      </c>
      <c r="E261" s="2">
        <v>445.35</v>
      </c>
      <c r="F261" s="2">
        <v>445.35</v>
      </c>
      <c r="G261" s="3">
        <v>46107.620138888888</v>
      </c>
      <c r="H261" s="2" t="s">
        <v>26</v>
      </c>
      <c r="I261" s="2" t="s">
        <v>33</v>
      </c>
      <c r="J261" s="2" t="s">
        <v>16</v>
      </c>
      <c r="K261" s="3">
        <v>46107.652777777781</v>
      </c>
    </row>
    <row r="262" spans="1:11">
      <c r="A262" s="2" t="s">
        <v>237</v>
      </c>
      <c r="B262" s="2" t="s">
        <v>18</v>
      </c>
      <c r="C262" s="2" t="s">
        <v>19</v>
      </c>
      <c r="D262" s="2">
        <v>4</v>
      </c>
      <c r="E262" s="2">
        <v>216.35</v>
      </c>
      <c r="F262" s="2">
        <v>865.4</v>
      </c>
      <c r="G262" s="3">
        <v>46108.522222222222</v>
      </c>
      <c r="H262" s="2" t="s">
        <v>57</v>
      </c>
      <c r="I262" s="2" t="s">
        <v>15</v>
      </c>
      <c r="J262" s="2" t="s">
        <v>28</v>
      </c>
      <c r="K262" s="3">
        <v>46108.554861111108</v>
      </c>
    </row>
    <row r="263" spans="1:11">
      <c r="A263" s="2" t="s">
        <v>238</v>
      </c>
      <c r="B263" s="2" t="s">
        <v>36</v>
      </c>
      <c r="C263" s="2" t="s">
        <v>37</v>
      </c>
      <c r="D263" s="2">
        <v>3</v>
      </c>
      <c r="E263" s="2">
        <v>504.35</v>
      </c>
      <c r="F263" s="2">
        <v>1513.05</v>
      </c>
      <c r="G263" s="3">
        <v>46109.657638888886</v>
      </c>
      <c r="H263" s="2" t="s">
        <v>32</v>
      </c>
      <c r="I263" s="2" t="s">
        <v>21</v>
      </c>
      <c r="J263" s="2" t="s">
        <v>16</v>
      </c>
      <c r="K263" s="3">
        <v>46109.690972222219</v>
      </c>
    </row>
    <row r="264" spans="1:11">
      <c r="A264" s="2" t="s">
        <v>309</v>
      </c>
      <c r="B264" s="2" t="s">
        <v>43</v>
      </c>
      <c r="C264" s="2" t="s">
        <v>44</v>
      </c>
      <c r="D264" s="2">
        <v>2</v>
      </c>
      <c r="E264" s="2">
        <v>183.45</v>
      </c>
      <c r="F264" s="2">
        <v>366.9</v>
      </c>
      <c r="G264" s="3">
        <v>46140.445833333331</v>
      </c>
      <c r="H264" s="2" t="s">
        <v>26</v>
      </c>
      <c r="I264" s="2" t="s">
        <v>15</v>
      </c>
      <c r="J264" s="2" t="s">
        <v>16</v>
      </c>
      <c r="K264" s="3">
        <v>46140.477777777778</v>
      </c>
    </row>
    <row r="265" spans="1:11">
      <c r="A265" s="2" t="s">
        <v>310</v>
      </c>
      <c r="B265" s="2" t="s">
        <v>47</v>
      </c>
      <c r="C265" s="2" t="s">
        <v>48</v>
      </c>
      <c r="D265" s="2">
        <v>1</v>
      </c>
      <c r="E265" s="2">
        <v>309.45</v>
      </c>
      <c r="F265" s="2">
        <v>309.45</v>
      </c>
      <c r="G265" s="3">
        <v>46141.634027777778</v>
      </c>
      <c r="H265" s="2" t="s">
        <v>20</v>
      </c>
      <c r="I265" s="2" t="s">
        <v>21</v>
      </c>
      <c r="J265" s="2" t="s">
        <v>28</v>
      </c>
      <c r="K265" s="3">
        <v>46141.665972222225</v>
      </c>
    </row>
    <row r="266" spans="1:11">
      <c r="A266" s="2" t="s">
        <v>311</v>
      </c>
      <c r="B266" s="2" t="s">
        <v>12</v>
      </c>
      <c r="C266" s="2" t="s">
        <v>13</v>
      </c>
      <c r="D266" s="2">
        <v>4</v>
      </c>
      <c r="E266" s="2">
        <v>462.45</v>
      </c>
      <c r="F266" s="2">
        <v>1849.8</v>
      </c>
      <c r="G266" s="3">
        <v>46142.602777777778</v>
      </c>
      <c r="H266" s="2" t="s">
        <v>14</v>
      </c>
      <c r="I266" s="2" t="s">
        <v>33</v>
      </c>
      <c r="J266" s="2" t="s">
        <v>16</v>
      </c>
      <c r="K266" s="3">
        <v>46142.635416666664</v>
      </c>
    </row>
    <row r="267" spans="1:11">
      <c r="A267" s="2" t="s">
        <v>312</v>
      </c>
      <c r="B267" s="2" t="s">
        <v>30</v>
      </c>
      <c r="C267" s="2" t="s">
        <v>31</v>
      </c>
      <c r="D267" s="2">
        <v>3</v>
      </c>
      <c r="E267" s="2">
        <v>200.45</v>
      </c>
      <c r="F267" s="2">
        <v>601.35</v>
      </c>
      <c r="G267" s="3">
        <v>46143.566666666666</v>
      </c>
      <c r="H267" s="2" t="s">
        <v>32</v>
      </c>
      <c r="I267" s="2" t="s">
        <v>15</v>
      </c>
      <c r="J267" s="2" t="s">
        <v>16</v>
      </c>
      <c r="K267" s="3">
        <v>46143.598611111112</v>
      </c>
    </row>
    <row r="268" spans="1:11">
      <c r="A268" s="2" t="s">
        <v>313</v>
      </c>
      <c r="B268" s="2" t="s">
        <v>24</v>
      </c>
      <c r="C268" s="2" t="s">
        <v>25</v>
      </c>
      <c r="D268" s="2">
        <v>1</v>
      </c>
      <c r="E268" s="2">
        <v>320.45</v>
      </c>
      <c r="F268" s="2">
        <v>320.45</v>
      </c>
      <c r="G268" s="3">
        <v>46144.696527777778</v>
      </c>
      <c r="H268" s="2" t="s">
        <v>38</v>
      </c>
      <c r="I268" s="2" t="s">
        <v>21</v>
      </c>
      <c r="J268" s="2" t="s">
        <v>16</v>
      </c>
      <c r="K268" s="3">
        <v>46144.728472222225</v>
      </c>
    </row>
    <row r="269" spans="1:11">
      <c r="A269" s="2" t="s">
        <v>314</v>
      </c>
      <c r="B269" s="2" t="s">
        <v>54</v>
      </c>
      <c r="C269" s="2" t="s">
        <v>55</v>
      </c>
      <c r="D269" s="2">
        <v>4</v>
      </c>
      <c r="E269" s="2">
        <v>208.45</v>
      </c>
      <c r="F269" s="2">
        <v>833.8</v>
      </c>
      <c r="G269" s="3">
        <v>46145.540972222225</v>
      </c>
      <c r="H269" s="2" t="s">
        <v>57</v>
      </c>
      <c r="I269" s="2" t="s">
        <v>33</v>
      </c>
      <c r="J269" s="2" t="s">
        <v>28</v>
      </c>
      <c r="K269" s="3">
        <v>46145.572916666664</v>
      </c>
    </row>
    <row r="270" spans="1:11">
      <c r="A270" s="2" t="s">
        <v>315</v>
      </c>
      <c r="B270" s="2" t="s">
        <v>40</v>
      </c>
      <c r="C270" s="2" t="s">
        <v>41</v>
      </c>
      <c r="D270" s="2">
        <v>2</v>
      </c>
      <c r="E270" s="2">
        <v>299.45</v>
      </c>
      <c r="F270" s="2">
        <v>598.9</v>
      </c>
      <c r="G270" s="3">
        <v>46146.427083333336</v>
      </c>
      <c r="H270" s="2" t="s">
        <v>52</v>
      </c>
      <c r="I270" s="2" t="s">
        <v>15</v>
      </c>
      <c r="J270" s="2" t="s">
        <v>16</v>
      </c>
      <c r="K270" s="3">
        <v>46146.460416666669</v>
      </c>
    </row>
    <row r="271" spans="1:11">
      <c r="A271" s="2" t="s">
        <v>316</v>
      </c>
      <c r="B271" s="2" t="s">
        <v>50</v>
      </c>
      <c r="C271" s="2" t="s">
        <v>51</v>
      </c>
      <c r="D271" s="2">
        <v>3</v>
      </c>
      <c r="E271" s="2">
        <v>447.45</v>
      </c>
      <c r="F271" s="2">
        <v>1342.35</v>
      </c>
      <c r="G271" s="3">
        <v>46147.768055555556</v>
      </c>
      <c r="H271" s="2" t="s">
        <v>14</v>
      </c>
      <c r="I271" s="2" t="s">
        <v>21</v>
      </c>
      <c r="J271" s="2" t="s">
        <v>22</v>
      </c>
      <c r="K271" s="3">
        <v>46147.801388888889</v>
      </c>
    </row>
    <row r="272" spans="1:11">
      <c r="A272" s="2" t="s">
        <v>317</v>
      </c>
      <c r="B272" s="2" t="s">
        <v>18</v>
      </c>
      <c r="C272" s="2" t="s">
        <v>19</v>
      </c>
      <c r="D272" s="2">
        <v>1</v>
      </c>
      <c r="E272" s="2">
        <v>217.45</v>
      </c>
      <c r="F272" s="2">
        <v>217.45</v>
      </c>
      <c r="G272" s="3">
        <v>46148.595833333333</v>
      </c>
      <c r="H272" s="2" t="s">
        <v>45</v>
      </c>
      <c r="I272" s="2" t="s">
        <v>33</v>
      </c>
      <c r="J272" s="2" t="s">
        <v>16</v>
      </c>
      <c r="K272" s="3">
        <v>46148.62777777778</v>
      </c>
    </row>
    <row r="273" spans="1:11">
      <c r="A273" s="2" t="s">
        <v>318</v>
      </c>
      <c r="B273" s="2" t="s">
        <v>36</v>
      </c>
      <c r="C273" s="2" t="s">
        <v>37</v>
      </c>
      <c r="D273" s="2">
        <v>2</v>
      </c>
      <c r="E273" s="2">
        <v>505.45</v>
      </c>
      <c r="F273" s="2">
        <v>1010.9</v>
      </c>
      <c r="G273" s="3">
        <v>46149.515277777777</v>
      </c>
      <c r="H273" s="2" t="s">
        <v>20</v>
      </c>
      <c r="I273" s="2" t="s">
        <v>15</v>
      </c>
      <c r="J273" s="2" t="s">
        <v>16</v>
      </c>
      <c r="K273" s="3">
        <v>46149.548611111109</v>
      </c>
    </row>
    <row r="274" spans="1:11">
      <c r="A274" s="2" t="s">
        <v>319</v>
      </c>
      <c r="B274" s="2" t="s">
        <v>43</v>
      </c>
      <c r="C274" s="2" t="s">
        <v>44</v>
      </c>
      <c r="D274" s="2">
        <v>4</v>
      </c>
      <c r="E274" s="2">
        <v>182.45</v>
      </c>
      <c r="F274" s="2">
        <v>729.8</v>
      </c>
      <c r="G274" s="3">
        <v>46150.697916666664</v>
      </c>
      <c r="H274" s="2" t="s">
        <v>32</v>
      </c>
      <c r="I274" s="2" t="s">
        <v>21</v>
      </c>
      <c r="J274" s="2" t="s">
        <v>16</v>
      </c>
      <c r="K274" s="3">
        <v>46150.729861111111</v>
      </c>
    </row>
    <row r="275" spans="1:11">
      <c r="A275" s="2" t="s">
        <v>320</v>
      </c>
      <c r="B275" s="2" t="s">
        <v>47</v>
      </c>
      <c r="C275" s="2" t="s">
        <v>48</v>
      </c>
      <c r="D275" s="2">
        <v>3</v>
      </c>
      <c r="E275" s="2">
        <v>309.45</v>
      </c>
      <c r="F275" s="2">
        <v>928.35</v>
      </c>
      <c r="G275" s="3">
        <v>46151.602083333331</v>
      </c>
      <c r="H275" s="2" t="s">
        <v>26</v>
      </c>
      <c r="I275" s="2" t="s">
        <v>27</v>
      </c>
      <c r="J275" s="2" t="s">
        <v>16</v>
      </c>
      <c r="K275" s="3">
        <v>46151.633333333331</v>
      </c>
    </row>
    <row r="276" spans="1:11">
      <c r="A276" s="2" t="s">
        <v>321</v>
      </c>
      <c r="B276" s="2" t="s">
        <v>12</v>
      </c>
      <c r="C276" s="2" t="s">
        <v>13</v>
      </c>
      <c r="D276" s="2">
        <v>1</v>
      </c>
      <c r="E276" s="2">
        <v>463.45</v>
      </c>
      <c r="F276" s="2">
        <v>463.45</v>
      </c>
      <c r="G276" s="3">
        <v>46152.759722222225</v>
      </c>
      <c r="H276" s="2" t="s">
        <v>14</v>
      </c>
      <c r="I276" s="2" t="s">
        <v>33</v>
      </c>
      <c r="J276" s="2" t="s">
        <v>16</v>
      </c>
      <c r="K276" s="3">
        <v>46152.792361111111</v>
      </c>
    </row>
    <row r="277" spans="1:11">
      <c r="A277" s="2" t="s">
        <v>322</v>
      </c>
      <c r="B277" s="2" t="s">
        <v>30</v>
      </c>
      <c r="C277" s="2" t="s">
        <v>61</v>
      </c>
      <c r="D277" s="2">
        <v>2</v>
      </c>
      <c r="E277" s="2">
        <v>248.45</v>
      </c>
      <c r="F277" s="2">
        <v>496.9</v>
      </c>
      <c r="G277" s="3">
        <v>46153.488194444442</v>
      </c>
      <c r="H277" s="2" t="s">
        <v>57</v>
      </c>
      <c r="I277" s="2" t="s">
        <v>21</v>
      </c>
      <c r="J277" s="2" t="s">
        <v>22</v>
      </c>
      <c r="K277" s="3">
        <v>46153.519444444442</v>
      </c>
    </row>
    <row r="278" spans="1:11">
      <c r="A278" s="2" t="s">
        <v>323</v>
      </c>
      <c r="B278" s="2" t="s">
        <v>24</v>
      </c>
      <c r="C278" s="2" t="s">
        <v>59</v>
      </c>
      <c r="D278" s="2">
        <v>4</v>
      </c>
      <c r="E278" s="2">
        <v>521.45000000000005</v>
      </c>
      <c r="F278" s="2">
        <v>2085.8000000000002</v>
      </c>
      <c r="G278" s="3">
        <v>46154.649305555555</v>
      </c>
      <c r="H278" s="2" t="s">
        <v>52</v>
      </c>
      <c r="I278" s="2" t="s">
        <v>15</v>
      </c>
      <c r="J278" s="2" t="s">
        <v>16</v>
      </c>
      <c r="K278" s="3">
        <v>46154.681250000001</v>
      </c>
    </row>
    <row r="279" spans="1:11">
      <c r="A279" s="2" t="s">
        <v>324</v>
      </c>
      <c r="B279" s="2" t="s">
        <v>54</v>
      </c>
      <c r="C279" s="2" t="s">
        <v>55</v>
      </c>
      <c r="D279" s="2">
        <v>3</v>
      </c>
      <c r="E279" s="2">
        <v>207.45</v>
      </c>
      <c r="F279" s="2">
        <v>622.35</v>
      </c>
      <c r="G279" s="3">
        <v>46155.553472222222</v>
      </c>
      <c r="H279" s="2" t="s">
        <v>20</v>
      </c>
      <c r="I279" s="2" t="s">
        <v>27</v>
      </c>
      <c r="J279" s="2" t="s">
        <v>16</v>
      </c>
      <c r="K279" s="3">
        <v>46155.586805555555</v>
      </c>
    </row>
    <row r="280" spans="1:11">
      <c r="A280" s="2" t="s">
        <v>325</v>
      </c>
      <c r="B280" s="2" t="s">
        <v>40</v>
      </c>
      <c r="C280" s="2" t="s">
        <v>41</v>
      </c>
      <c r="D280" s="2">
        <v>2</v>
      </c>
      <c r="E280" s="2">
        <v>299.45</v>
      </c>
      <c r="F280" s="2">
        <v>598.9</v>
      </c>
      <c r="G280" s="3">
        <v>46156.749305555553</v>
      </c>
      <c r="H280" s="2" t="s">
        <v>14</v>
      </c>
      <c r="I280" s="2" t="s">
        <v>21</v>
      </c>
      <c r="J280" s="2" t="s">
        <v>16</v>
      </c>
      <c r="K280" s="3">
        <v>46156.78125</v>
      </c>
    </row>
    <row r="281" spans="1:11">
      <c r="A281" s="2" t="s">
        <v>326</v>
      </c>
      <c r="B281" s="2" t="s">
        <v>50</v>
      </c>
      <c r="C281" s="2" t="s">
        <v>51</v>
      </c>
      <c r="D281" s="2">
        <v>1</v>
      </c>
      <c r="E281" s="2">
        <v>445.45</v>
      </c>
      <c r="F281" s="2">
        <v>445.45</v>
      </c>
      <c r="G281" s="3">
        <v>46157.453472222223</v>
      </c>
      <c r="H281" s="2" t="s">
        <v>26</v>
      </c>
      <c r="I281" s="2" t="s">
        <v>33</v>
      </c>
      <c r="J281" s="2" t="s">
        <v>16</v>
      </c>
      <c r="K281" s="3">
        <v>46157.486111111109</v>
      </c>
    </row>
    <row r="282" spans="1:11">
      <c r="A282" s="2" t="s">
        <v>327</v>
      </c>
      <c r="B282" s="2" t="s">
        <v>18</v>
      </c>
      <c r="C282" s="2" t="s">
        <v>19</v>
      </c>
      <c r="D282" s="2">
        <v>4</v>
      </c>
      <c r="E282" s="2">
        <v>216.45</v>
      </c>
      <c r="F282" s="2">
        <v>865.8</v>
      </c>
      <c r="G282" s="3">
        <v>46158.522222222222</v>
      </c>
      <c r="H282" s="2" t="s">
        <v>57</v>
      </c>
      <c r="I282" s="2" t="s">
        <v>15</v>
      </c>
      <c r="J282" s="2" t="s">
        <v>28</v>
      </c>
      <c r="K282" s="3">
        <v>46158.554166666669</v>
      </c>
    </row>
    <row r="283" spans="1:11">
      <c r="A283" s="2" t="s">
        <v>328</v>
      </c>
      <c r="B283" s="2" t="s">
        <v>36</v>
      </c>
      <c r="C283" s="2" t="s">
        <v>37</v>
      </c>
      <c r="D283" s="2">
        <v>3</v>
      </c>
      <c r="E283" s="2">
        <v>504.45</v>
      </c>
      <c r="F283" s="2">
        <v>1513.35</v>
      </c>
      <c r="G283" s="3">
        <v>46159.657638888886</v>
      </c>
      <c r="H283" s="2" t="s">
        <v>32</v>
      </c>
      <c r="I283" s="2" t="s">
        <v>21</v>
      </c>
      <c r="J283" s="2" t="s">
        <v>16</v>
      </c>
      <c r="K283" s="3">
        <v>46159.690972222219</v>
      </c>
    </row>
    <row r="284" spans="1:11">
      <c r="A284" s="2" t="s">
        <v>329</v>
      </c>
      <c r="B284" s="2" t="s">
        <v>12</v>
      </c>
      <c r="C284" s="2" t="s">
        <v>13</v>
      </c>
      <c r="D284" s="2">
        <v>4</v>
      </c>
      <c r="E284" s="2">
        <v>460.45</v>
      </c>
      <c r="F284" s="2">
        <v>1841.8</v>
      </c>
      <c r="G284" s="3">
        <v>46160.466666666667</v>
      </c>
      <c r="H284" s="2" t="s">
        <v>14</v>
      </c>
      <c r="I284" s="2" t="s">
        <v>15</v>
      </c>
      <c r="J284" s="2" t="s">
        <v>16</v>
      </c>
      <c r="K284" s="3">
        <v>46160.499305555553</v>
      </c>
    </row>
    <row r="285" spans="1:11">
      <c r="A285" s="2" t="s">
        <v>330</v>
      </c>
      <c r="B285" s="2" t="s">
        <v>30</v>
      </c>
      <c r="C285" s="2" t="s">
        <v>31</v>
      </c>
      <c r="D285" s="2">
        <v>2</v>
      </c>
      <c r="E285" s="2">
        <v>202.45</v>
      </c>
      <c r="F285" s="2">
        <v>404.9</v>
      </c>
      <c r="G285" s="3">
        <v>46161.527777777781</v>
      </c>
      <c r="H285" s="2" t="s">
        <v>32</v>
      </c>
      <c r="I285" s="2" t="s">
        <v>21</v>
      </c>
      <c r="J285" s="2" t="s">
        <v>28</v>
      </c>
      <c r="K285" s="3">
        <v>46161.559027777781</v>
      </c>
    </row>
    <row r="286" spans="1:11">
      <c r="A286" s="2" t="s">
        <v>331</v>
      </c>
      <c r="B286" s="2" t="s">
        <v>24</v>
      </c>
      <c r="C286" s="2" t="s">
        <v>25</v>
      </c>
      <c r="D286" s="2">
        <v>3</v>
      </c>
      <c r="E286" s="2">
        <v>322.45</v>
      </c>
      <c r="F286" s="2">
        <v>967.35</v>
      </c>
      <c r="G286" s="3">
        <v>46162.598611111112</v>
      </c>
      <c r="H286" s="2" t="s">
        <v>38</v>
      </c>
      <c r="I286" s="2" t="s">
        <v>33</v>
      </c>
      <c r="J286" s="2" t="s">
        <v>16</v>
      </c>
      <c r="K286" s="3">
        <v>46162.630555555559</v>
      </c>
    </row>
    <row r="287" spans="1:11">
      <c r="A287" s="2" t="s">
        <v>332</v>
      </c>
      <c r="B287" s="2" t="s">
        <v>54</v>
      </c>
      <c r="C287" s="2" t="s">
        <v>55</v>
      </c>
      <c r="D287" s="2">
        <v>1</v>
      </c>
      <c r="E287" s="2">
        <v>209.45</v>
      </c>
      <c r="F287" s="2">
        <v>209.45</v>
      </c>
      <c r="G287" s="3">
        <v>46163.675000000003</v>
      </c>
      <c r="H287" s="2" t="s">
        <v>57</v>
      </c>
      <c r="I287" s="2" t="s">
        <v>27</v>
      </c>
      <c r="J287" s="2" t="s">
        <v>16</v>
      </c>
      <c r="K287" s="3">
        <v>46163.706944444442</v>
      </c>
    </row>
    <row r="288" spans="1:11">
      <c r="A288" s="2" t="s">
        <v>333</v>
      </c>
      <c r="B288" s="2" t="s">
        <v>40</v>
      </c>
      <c r="C288" s="2" t="s">
        <v>41</v>
      </c>
      <c r="D288" s="2">
        <v>3</v>
      </c>
      <c r="E288" s="2">
        <v>297.45</v>
      </c>
      <c r="F288" s="2">
        <v>892.35</v>
      </c>
      <c r="G288" s="3">
        <v>46164.711111111108</v>
      </c>
      <c r="H288" s="2" t="s">
        <v>52</v>
      </c>
      <c r="I288" s="2" t="s">
        <v>15</v>
      </c>
      <c r="J288" s="2" t="s">
        <v>22</v>
      </c>
      <c r="K288" s="3">
        <v>46164.742361111108</v>
      </c>
    </row>
    <row r="289" spans="1:11">
      <c r="A289" s="2" t="s">
        <v>334</v>
      </c>
      <c r="B289" s="2" t="s">
        <v>50</v>
      </c>
      <c r="C289" s="2" t="s">
        <v>51</v>
      </c>
      <c r="D289" s="2">
        <v>2</v>
      </c>
      <c r="E289" s="2">
        <v>446.45</v>
      </c>
      <c r="F289" s="2">
        <v>892.9</v>
      </c>
      <c r="G289" s="3">
        <v>46165.475694444445</v>
      </c>
      <c r="H289" s="2" t="s">
        <v>14</v>
      </c>
      <c r="I289" s="2" t="s">
        <v>21</v>
      </c>
      <c r="J289" s="2" t="s">
        <v>16</v>
      </c>
      <c r="K289" s="3">
        <v>46165.508333333331</v>
      </c>
    </row>
    <row r="290" spans="1:11">
      <c r="A290" s="2" t="s">
        <v>335</v>
      </c>
      <c r="B290" s="2" t="s">
        <v>18</v>
      </c>
      <c r="C290" s="2" t="s">
        <v>19</v>
      </c>
      <c r="D290" s="2">
        <v>4</v>
      </c>
      <c r="E290" s="2">
        <v>215.45</v>
      </c>
      <c r="F290" s="2">
        <v>861.8</v>
      </c>
      <c r="G290" s="3">
        <v>46166.546527777777</v>
      </c>
      <c r="H290" s="2" t="s">
        <v>45</v>
      </c>
      <c r="I290" s="2" t="s">
        <v>33</v>
      </c>
      <c r="J290" s="2" t="s">
        <v>16</v>
      </c>
      <c r="K290" s="3">
        <v>46166.578472222223</v>
      </c>
    </row>
    <row r="291" spans="1:11">
      <c r="A291" s="2" t="s">
        <v>336</v>
      </c>
      <c r="B291" s="2" t="s">
        <v>36</v>
      </c>
      <c r="C291" s="2" t="s">
        <v>37</v>
      </c>
      <c r="D291" s="2">
        <v>1</v>
      </c>
      <c r="E291" s="2">
        <v>507.45</v>
      </c>
      <c r="F291" s="2">
        <v>507.45</v>
      </c>
      <c r="G291" s="3">
        <v>46167.652777777781</v>
      </c>
      <c r="H291" s="2" t="s">
        <v>20</v>
      </c>
      <c r="I291" s="2" t="s">
        <v>15</v>
      </c>
      <c r="J291" s="2" t="s">
        <v>16</v>
      </c>
      <c r="K291" s="3">
        <v>46167.684027777781</v>
      </c>
    </row>
    <row r="292" spans="1:11">
      <c r="A292" s="2" t="s">
        <v>337</v>
      </c>
      <c r="B292" s="2" t="s">
        <v>43</v>
      </c>
      <c r="C292" s="2" t="s">
        <v>44</v>
      </c>
      <c r="D292" s="2">
        <v>3</v>
      </c>
      <c r="E292" s="2">
        <v>185.45</v>
      </c>
      <c r="F292" s="2">
        <v>556.35</v>
      </c>
      <c r="G292" s="3">
        <v>46168.451388888891</v>
      </c>
      <c r="H292" s="2" t="s">
        <v>14</v>
      </c>
      <c r="I292" s="2" t="s">
        <v>21</v>
      </c>
      <c r="J292" s="2" t="s">
        <v>16</v>
      </c>
      <c r="K292" s="3">
        <v>46168.482638888891</v>
      </c>
    </row>
    <row r="293" spans="1:11">
      <c r="A293" s="2" t="s">
        <v>338</v>
      </c>
      <c r="B293" s="2" t="s">
        <v>47</v>
      </c>
      <c r="C293" s="2" t="s">
        <v>48</v>
      </c>
      <c r="D293" s="2">
        <v>2</v>
      </c>
      <c r="E293" s="2">
        <v>308.45</v>
      </c>
      <c r="F293" s="2">
        <v>616.9</v>
      </c>
      <c r="G293" s="3">
        <v>46169.511111111111</v>
      </c>
      <c r="H293" s="2" t="s">
        <v>26</v>
      </c>
      <c r="I293" s="2" t="s">
        <v>27</v>
      </c>
      <c r="J293" s="2" t="s">
        <v>28</v>
      </c>
      <c r="K293" s="3">
        <v>46169.542361111111</v>
      </c>
    </row>
    <row r="294" spans="1:11">
      <c r="A294" s="2" t="s">
        <v>339</v>
      </c>
      <c r="B294" s="2" t="s">
        <v>12</v>
      </c>
      <c r="C294" s="2" t="s">
        <v>13</v>
      </c>
      <c r="D294" s="2">
        <v>3</v>
      </c>
      <c r="E294" s="2">
        <v>461.45</v>
      </c>
      <c r="F294" s="2">
        <v>1384.35</v>
      </c>
      <c r="G294" s="3">
        <v>46170.682638888888</v>
      </c>
      <c r="H294" s="2" t="s">
        <v>14</v>
      </c>
      <c r="I294" s="2" t="s">
        <v>33</v>
      </c>
      <c r="J294" s="2" t="s">
        <v>16</v>
      </c>
      <c r="K294" s="3">
        <v>46170.714583333334</v>
      </c>
    </row>
    <row r="295" spans="1:11">
      <c r="A295" s="2" t="s">
        <v>340</v>
      </c>
      <c r="B295" s="2" t="s">
        <v>30</v>
      </c>
      <c r="C295" s="2" t="s">
        <v>61</v>
      </c>
      <c r="D295" s="2">
        <v>1</v>
      </c>
      <c r="E295" s="2">
        <v>249.45</v>
      </c>
      <c r="F295" s="2">
        <v>249.45</v>
      </c>
      <c r="G295" s="3">
        <v>46171.491666666669</v>
      </c>
      <c r="H295" s="2" t="s">
        <v>57</v>
      </c>
      <c r="I295" s="2" t="s">
        <v>21</v>
      </c>
      <c r="J295" s="2" t="s">
        <v>22</v>
      </c>
      <c r="K295" s="3">
        <v>46171.523611111108</v>
      </c>
    </row>
    <row r="296" spans="1:11">
      <c r="A296" s="2" t="s">
        <v>341</v>
      </c>
      <c r="B296" s="2" t="s">
        <v>24</v>
      </c>
      <c r="C296" s="2" t="s">
        <v>59</v>
      </c>
      <c r="D296" s="2">
        <v>4</v>
      </c>
      <c r="E296" s="2">
        <v>523.45000000000005</v>
      </c>
      <c r="F296" s="2">
        <v>2093.8000000000002</v>
      </c>
      <c r="G296" s="3">
        <v>46172.652083333334</v>
      </c>
      <c r="H296" s="2" t="s">
        <v>52</v>
      </c>
      <c r="I296" s="2" t="s">
        <v>15</v>
      </c>
      <c r="J296" s="2" t="s">
        <v>16</v>
      </c>
      <c r="K296" s="3">
        <v>46172.684027777781</v>
      </c>
    </row>
    <row r="297" spans="1:11">
      <c r="A297" s="2" t="s">
        <v>342</v>
      </c>
      <c r="B297" s="2" t="s">
        <v>54</v>
      </c>
      <c r="C297" s="2" t="s">
        <v>55</v>
      </c>
      <c r="D297" s="2">
        <v>2</v>
      </c>
      <c r="E297" s="2">
        <v>206.45</v>
      </c>
      <c r="F297" s="2">
        <v>412.9</v>
      </c>
      <c r="G297" s="3">
        <v>46173.556944444441</v>
      </c>
      <c r="H297" s="2" t="s">
        <v>20</v>
      </c>
      <c r="I297" s="2" t="s">
        <v>27</v>
      </c>
      <c r="J297" s="2" t="s">
        <v>16</v>
      </c>
      <c r="K297" s="3">
        <v>46173.588888888888</v>
      </c>
    </row>
    <row r="298" spans="1:11">
      <c r="A298" s="2" t="s">
        <v>343</v>
      </c>
      <c r="B298" s="2" t="s">
        <v>40</v>
      </c>
      <c r="C298" s="2" t="s">
        <v>41</v>
      </c>
      <c r="D298" s="2">
        <v>1</v>
      </c>
      <c r="E298" s="2">
        <v>298.45</v>
      </c>
      <c r="F298" s="2">
        <v>298.45</v>
      </c>
      <c r="G298" s="3">
        <v>46174.71875</v>
      </c>
      <c r="H298" s="2" t="s">
        <v>14</v>
      </c>
      <c r="I298" s="2" t="s">
        <v>21</v>
      </c>
      <c r="J298" s="2" t="s">
        <v>16</v>
      </c>
      <c r="K298" s="3">
        <v>46174.75</v>
      </c>
    </row>
    <row r="299" spans="1:11">
      <c r="A299" s="2" t="s">
        <v>344</v>
      </c>
      <c r="B299" s="2" t="s">
        <v>50</v>
      </c>
      <c r="C299" s="2" t="s">
        <v>51</v>
      </c>
      <c r="D299" s="2">
        <v>3</v>
      </c>
      <c r="E299" s="2">
        <v>447.45</v>
      </c>
      <c r="F299" s="2">
        <v>1342.35</v>
      </c>
      <c r="G299" s="3">
        <v>46175.464583333334</v>
      </c>
      <c r="H299" s="2" t="s">
        <v>26</v>
      </c>
      <c r="I299" s="2" t="s">
        <v>33</v>
      </c>
      <c r="J299" s="2" t="s">
        <v>16</v>
      </c>
      <c r="K299" s="3">
        <v>46175.496527777781</v>
      </c>
    </row>
    <row r="300" spans="1:11">
      <c r="A300" s="2" t="s">
        <v>345</v>
      </c>
      <c r="B300" s="2" t="s">
        <v>18</v>
      </c>
      <c r="C300" s="2" t="s">
        <v>19</v>
      </c>
      <c r="D300" s="2">
        <v>2</v>
      </c>
      <c r="E300" s="2">
        <v>217.45</v>
      </c>
      <c r="F300" s="2">
        <v>434.9</v>
      </c>
      <c r="G300" s="3">
        <v>46176.529166666667</v>
      </c>
      <c r="H300" s="2" t="s">
        <v>57</v>
      </c>
      <c r="I300" s="2" t="s">
        <v>15</v>
      </c>
      <c r="J300" s="2" t="s">
        <v>28</v>
      </c>
      <c r="K300" s="3">
        <v>46176.561805555553</v>
      </c>
    </row>
    <row r="301" spans="1:11">
      <c r="A301" s="2" t="s">
        <v>346</v>
      </c>
      <c r="B301" s="2" t="s">
        <v>36</v>
      </c>
      <c r="C301" s="2" t="s">
        <v>37</v>
      </c>
      <c r="D301" s="2">
        <v>4</v>
      </c>
      <c r="E301" s="2">
        <v>505.45</v>
      </c>
      <c r="F301" s="2">
        <v>2021.8</v>
      </c>
      <c r="G301" s="3">
        <v>46177.661805555559</v>
      </c>
      <c r="H301" s="2" t="s">
        <v>32</v>
      </c>
      <c r="I301" s="2" t="s">
        <v>21</v>
      </c>
      <c r="J301" s="2" t="s">
        <v>16</v>
      </c>
      <c r="K301" s="3">
        <v>46177.694444444445</v>
      </c>
    </row>
    <row r="302" spans="1:11">
      <c r="A302" s="2" t="s">
        <v>347</v>
      </c>
      <c r="B302" s="2" t="s">
        <v>43</v>
      </c>
      <c r="C302" s="2" t="s">
        <v>44</v>
      </c>
      <c r="D302" s="2">
        <v>1</v>
      </c>
      <c r="E302" s="2">
        <v>184.45</v>
      </c>
      <c r="F302" s="2">
        <v>184.45</v>
      </c>
      <c r="G302" s="3">
        <v>46178.588888888888</v>
      </c>
      <c r="H302" s="2" t="s">
        <v>14</v>
      </c>
      <c r="I302" s="2" t="s">
        <v>15</v>
      </c>
      <c r="J302" s="2" t="s">
        <v>16</v>
      </c>
      <c r="K302" s="3">
        <v>46178.621527777781</v>
      </c>
    </row>
    <row r="303" spans="1:11">
      <c r="A303" s="2" t="s">
        <v>348</v>
      </c>
      <c r="B303" s="2" t="s">
        <v>47</v>
      </c>
      <c r="C303" s="2" t="s">
        <v>48</v>
      </c>
      <c r="D303" s="2">
        <v>3</v>
      </c>
      <c r="E303" s="2">
        <v>310.45</v>
      </c>
      <c r="F303" s="2">
        <v>931.35</v>
      </c>
      <c r="G303" s="3">
        <v>46179.541666666664</v>
      </c>
      <c r="H303" s="2" t="s">
        <v>20</v>
      </c>
      <c r="I303" s="2" t="s">
        <v>21</v>
      </c>
      <c r="J303" s="2" t="s">
        <v>28</v>
      </c>
      <c r="K303" s="3">
        <v>46179.573611111111</v>
      </c>
    </row>
    <row r="304" spans="1:11">
      <c r="A304" s="2" t="s">
        <v>349</v>
      </c>
      <c r="B304" s="2" t="s">
        <v>12</v>
      </c>
      <c r="C304" s="2" t="s">
        <v>13</v>
      </c>
      <c r="D304" s="2">
        <v>2</v>
      </c>
      <c r="E304" s="2">
        <v>460.45</v>
      </c>
      <c r="F304" s="2">
        <v>920.9</v>
      </c>
      <c r="G304" s="3">
        <v>46180.724999999999</v>
      </c>
      <c r="H304" s="2" t="s">
        <v>14</v>
      </c>
      <c r="I304" s="2" t="s">
        <v>33</v>
      </c>
      <c r="J304" s="2" t="s">
        <v>16</v>
      </c>
      <c r="K304" s="3">
        <v>46180.757638888892</v>
      </c>
    </row>
    <row r="305" spans="1:11">
      <c r="A305" s="2" t="s">
        <v>350</v>
      </c>
      <c r="B305" s="2" t="s">
        <v>30</v>
      </c>
      <c r="C305" s="2" t="s">
        <v>31</v>
      </c>
      <c r="D305" s="2">
        <v>4</v>
      </c>
      <c r="E305" s="2">
        <v>203.45</v>
      </c>
      <c r="F305" s="2">
        <v>813.8</v>
      </c>
      <c r="G305" s="3">
        <v>46181.481944444444</v>
      </c>
      <c r="H305" s="2" t="s">
        <v>32</v>
      </c>
      <c r="I305" s="2" t="s">
        <v>15</v>
      </c>
      <c r="J305" s="2" t="s">
        <v>16</v>
      </c>
      <c r="K305" s="3">
        <v>46181.51458333333</v>
      </c>
    </row>
    <row r="306" spans="1:11">
      <c r="A306" s="2" t="s">
        <v>351</v>
      </c>
      <c r="B306" s="2" t="s">
        <v>24</v>
      </c>
      <c r="C306" s="2" t="s">
        <v>25</v>
      </c>
      <c r="D306" s="2">
        <v>3</v>
      </c>
      <c r="E306" s="2">
        <v>322.45</v>
      </c>
      <c r="F306" s="2">
        <v>967.35</v>
      </c>
      <c r="G306" s="3">
        <v>46182.635416666664</v>
      </c>
      <c r="H306" s="2" t="s">
        <v>38</v>
      </c>
      <c r="I306" s="2" t="s">
        <v>21</v>
      </c>
      <c r="J306" s="2" t="s">
        <v>16</v>
      </c>
      <c r="K306" s="3">
        <v>46182.668055555558</v>
      </c>
    </row>
    <row r="307" spans="1:11">
      <c r="A307" s="2" t="s">
        <v>352</v>
      </c>
      <c r="B307" s="2" t="s">
        <v>54</v>
      </c>
      <c r="C307" s="2" t="s">
        <v>55</v>
      </c>
      <c r="D307" s="2">
        <v>1</v>
      </c>
      <c r="E307" s="2">
        <v>207.45</v>
      </c>
      <c r="F307" s="2">
        <v>207.45</v>
      </c>
      <c r="G307" s="3">
        <v>46183.547222222223</v>
      </c>
      <c r="H307" s="2" t="s">
        <v>57</v>
      </c>
      <c r="I307" s="2" t="s">
        <v>33</v>
      </c>
      <c r="J307" s="2" t="s">
        <v>28</v>
      </c>
      <c r="K307" s="3">
        <v>46183.57916666667</v>
      </c>
    </row>
    <row r="308" spans="1:11">
      <c r="A308" s="2" t="s">
        <v>353</v>
      </c>
      <c r="B308" s="2" t="s">
        <v>40</v>
      </c>
      <c r="C308" s="2" t="s">
        <v>41</v>
      </c>
      <c r="D308" s="2">
        <v>2</v>
      </c>
      <c r="E308" s="2">
        <v>298.45</v>
      </c>
      <c r="F308" s="2">
        <v>596.9</v>
      </c>
      <c r="G308" s="3">
        <v>46184.740972222222</v>
      </c>
      <c r="H308" s="2" t="s">
        <v>52</v>
      </c>
      <c r="I308" s="2" t="s">
        <v>15</v>
      </c>
      <c r="J308" s="2" t="s">
        <v>16</v>
      </c>
      <c r="K308" s="3">
        <v>46184.773611111108</v>
      </c>
    </row>
    <row r="309" spans="1:11">
      <c r="A309" s="2" t="s">
        <v>354</v>
      </c>
      <c r="B309" s="2" t="s">
        <v>50</v>
      </c>
      <c r="C309" s="2" t="s">
        <v>51</v>
      </c>
      <c r="D309" s="2">
        <v>1</v>
      </c>
      <c r="E309" s="2">
        <v>445.45</v>
      </c>
      <c r="F309" s="2">
        <v>445.45</v>
      </c>
      <c r="G309" s="3">
        <v>46185.459722222222</v>
      </c>
      <c r="H309" s="2" t="s">
        <v>14</v>
      </c>
      <c r="I309" s="2" t="s">
        <v>21</v>
      </c>
      <c r="J309" s="2" t="s">
        <v>22</v>
      </c>
      <c r="K309" s="3">
        <v>46185.491666666669</v>
      </c>
    </row>
    <row r="310" spans="1:11">
      <c r="A310" s="2" t="s">
        <v>355</v>
      </c>
      <c r="B310" s="2" t="s">
        <v>18</v>
      </c>
      <c r="C310" s="2" t="s">
        <v>19</v>
      </c>
      <c r="D310" s="2">
        <v>4</v>
      </c>
      <c r="E310" s="2">
        <v>215.45</v>
      </c>
      <c r="F310" s="2">
        <v>861.8</v>
      </c>
      <c r="G310" s="3">
        <v>46186.524305555555</v>
      </c>
      <c r="H310" s="2" t="s">
        <v>45</v>
      </c>
      <c r="I310" s="2" t="s">
        <v>33</v>
      </c>
      <c r="J310" s="2" t="s">
        <v>16</v>
      </c>
      <c r="K310" s="3">
        <v>46186.556944444441</v>
      </c>
    </row>
    <row r="311" spans="1:11">
      <c r="A311" s="2" t="s">
        <v>356</v>
      </c>
      <c r="B311" s="2" t="s">
        <v>36</v>
      </c>
      <c r="C311" s="2" t="s">
        <v>37</v>
      </c>
      <c r="D311" s="2">
        <v>3</v>
      </c>
      <c r="E311" s="2">
        <v>507.45</v>
      </c>
      <c r="F311" s="2">
        <v>1522.35</v>
      </c>
      <c r="G311" s="3">
        <v>46187.65625</v>
      </c>
      <c r="H311" s="2" t="s">
        <v>20</v>
      </c>
      <c r="I311" s="2" t="s">
        <v>15</v>
      </c>
      <c r="J311" s="2" t="s">
        <v>16</v>
      </c>
      <c r="K311" s="3">
        <v>46187.688888888886</v>
      </c>
    </row>
    <row r="312" spans="1:11">
      <c r="A312" s="2" t="s">
        <v>357</v>
      </c>
      <c r="B312" s="2" t="s">
        <v>43</v>
      </c>
      <c r="C312" s="2" t="s">
        <v>44</v>
      </c>
      <c r="D312" s="2">
        <v>2</v>
      </c>
      <c r="E312" s="2">
        <v>183.45</v>
      </c>
      <c r="F312" s="2">
        <v>366.9</v>
      </c>
      <c r="G312" s="3">
        <v>46188.451388888891</v>
      </c>
      <c r="H312" s="2" t="s">
        <v>32</v>
      </c>
      <c r="I312" s="2" t="s">
        <v>21</v>
      </c>
      <c r="J312" s="2" t="s">
        <v>16</v>
      </c>
      <c r="K312" s="3">
        <v>46188.48333333333</v>
      </c>
    </row>
    <row r="313" spans="1:11">
      <c r="A313" s="2" t="s">
        <v>358</v>
      </c>
      <c r="B313" s="2" t="s">
        <v>47</v>
      </c>
      <c r="C313" s="2" t="s">
        <v>48</v>
      </c>
      <c r="D313" s="2">
        <v>1</v>
      </c>
      <c r="E313" s="2">
        <v>309.45</v>
      </c>
      <c r="F313" s="2">
        <v>309.45</v>
      </c>
      <c r="G313" s="3">
        <v>46189.548611111109</v>
      </c>
      <c r="H313" s="2" t="s">
        <v>26</v>
      </c>
      <c r="I313" s="2" t="s">
        <v>27</v>
      </c>
      <c r="J313" s="2" t="s">
        <v>16</v>
      </c>
      <c r="K313" s="3">
        <v>46189.580555555556</v>
      </c>
    </row>
    <row r="314" spans="1:11">
      <c r="A314" s="2" t="s">
        <v>359</v>
      </c>
      <c r="B314" s="2" t="s">
        <v>12</v>
      </c>
      <c r="C314" s="2" t="s">
        <v>13</v>
      </c>
      <c r="D314" s="2">
        <v>3</v>
      </c>
      <c r="E314" s="2">
        <v>462.45</v>
      </c>
      <c r="F314" s="2">
        <v>1387.35</v>
      </c>
      <c r="G314" s="3">
        <v>46190.680555555555</v>
      </c>
      <c r="H314" s="2" t="s">
        <v>14</v>
      </c>
      <c r="I314" s="2" t="s">
        <v>33</v>
      </c>
      <c r="J314" s="2" t="s">
        <v>16</v>
      </c>
      <c r="K314" s="3">
        <v>46190.713194444441</v>
      </c>
    </row>
    <row r="315" spans="1:11">
      <c r="A315" s="2" t="s">
        <v>360</v>
      </c>
      <c r="B315" s="2" t="s">
        <v>30</v>
      </c>
      <c r="C315" s="2" t="s">
        <v>61</v>
      </c>
      <c r="D315" s="2">
        <v>2</v>
      </c>
      <c r="E315" s="2">
        <v>249.45</v>
      </c>
      <c r="F315" s="2">
        <v>498.9</v>
      </c>
      <c r="G315" s="3">
        <v>46191.496527777781</v>
      </c>
      <c r="H315" s="2" t="s">
        <v>57</v>
      </c>
      <c r="I315" s="2" t="s">
        <v>21</v>
      </c>
      <c r="J315" s="2" t="s">
        <v>22</v>
      </c>
      <c r="K315" s="3">
        <v>46191.52847222222</v>
      </c>
    </row>
    <row r="316" spans="1:11">
      <c r="A316" s="2" t="s">
        <v>361</v>
      </c>
      <c r="B316" s="2" t="s">
        <v>24</v>
      </c>
      <c r="C316" s="2" t="s">
        <v>59</v>
      </c>
      <c r="D316" s="2">
        <v>4</v>
      </c>
      <c r="E316" s="2">
        <v>522.45000000000005</v>
      </c>
      <c r="F316" s="2">
        <v>2089.8000000000002</v>
      </c>
      <c r="G316" s="3">
        <v>46192.655555555553</v>
      </c>
      <c r="H316" s="2" t="s">
        <v>52</v>
      </c>
      <c r="I316" s="2" t="s">
        <v>15</v>
      </c>
      <c r="J316" s="2" t="s">
        <v>16</v>
      </c>
      <c r="K316" s="3">
        <v>46192.6875</v>
      </c>
    </row>
    <row r="317" spans="1:11">
      <c r="A317" s="2" t="s">
        <v>362</v>
      </c>
      <c r="B317" s="2" t="s">
        <v>54</v>
      </c>
      <c r="C317" s="2" t="s">
        <v>55</v>
      </c>
      <c r="D317" s="2">
        <v>2</v>
      </c>
      <c r="E317" s="2">
        <v>206.45</v>
      </c>
      <c r="F317" s="2">
        <v>412.9</v>
      </c>
      <c r="G317" s="3">
        <v>46193.5625</v>
      </c>
      <c r="H317" s="2" t="s">
        <v>20</v>
      </c>
      <c r="I317" s="2" t="s">
        <v>27</v>
      </c>
      <c r="J317" s="2" t="s">
        <v>16</v>
      </c>
      <c r="K317" s="3">
        <v>46193.594444444447</v>
      </c>
    </row>
    <row r="318" spans="1:11">
      <c r="A318" s="2" t="s">
        <v>363</v>
      </c>
      <c r="B318" s="2" t="s">
        <v>40</v>
      </c>
      <c r="C318" s="2" t="s">
        <v>41</v>
      </c>
      <c r="D318" s="2">
        <v>1</v>
      </c>
      <c r="E318" s="2">
        <v>298.45</v>
      </c>
      <c r="F318" s="2">
        <v>298.45</v>
      </c>
      <c r="G318" s="3">
        <v>46194.711805555555</v>
      </c>
      <c r="H318" s="2" t="s">
        <v>14</v>
      </c>
      <c r="I318" s="2" t="s">
        <v>21</v>
      </c>
      <c r="J318" s="2" t="s">
        <v>16</v>
      </c>
      <c r="K318" s="3">
        <v>46194.743750000001</v>
      </c>
    </row>
    <row r="319" spans="1:11">
      <c r="A319" s="2" t="s">
        <v>364</v>
      </c>
      <c r="B319" s="2" t="s">
        <v>50</v>
      </c>
      <c r="C319" s="2" t="s">
        <v>51</v>
      </c>
      <c r="D319" s="2">
        <v>3</v>
      </c>
      <c r="E319" s="2">
        <v>447.45</v>
      </c>
      <c r="F319" s="2">
        <v>1342.35</v>
      </c>
      <c r="G319" s="3">
        <v>46195.465277777781</v>
      </c>
      <c r="H319" s="2" t="s">
        <v>26</v>
      </c>
      <c r="I319" s="2" t="s">
        <v>33</v>
      </c>
      <c r="J319" s="2" t="s">
        <v>16</v>
      </c>
      <c r="K319" s="3">
        <v>46195.49722222222</v>
      </c>
    </row>
    <row r="320" spans="1:11">
      <c r="A320" s="2" t="s">
        <v>365</v>
      </c>
      <c r="B320" s="2" t="s">
        <v>18</v>
      </c>
      <c r="C320" s="2" t="s">
        <v>19</v>
      </c>
      <c r="D320" s="2">
        <v>2</v>
      </c>
      <c r="E320" s="2">
        <v>217.45</v>
      </c>
      <c r="F320" s="2">
        <v>434.9</v>
      </c>
      <c r="G320" s="3">
        <v>46196.53125</v>
      </c>
      <c r="H320" s="2" t="s">
        <v>57</v>
      </c>
      <c r="I320" s="2" t="s">
        <v>15</v>
      </c>
      <c r="J320" s="2" t="s">
        <v>28</v>
      </c>
      <c r="K320" s="3">
        <v>46196.563194444447</v>
      </c>
    </row>
    <row r="321" spans="1:11">
      <c r="A321" s="2" t="s">
        <v>366</v>
      </c>
      <c r="B321" s="2" t="s">
        <v>36</v>
      </c>
      <c r="C321" s="2" t="s">
        <v>37</v>
      </c>
      <c r="D321" s="2">
        <v>4</v>
      </c>
      <c r="E321" s="2">
        <v>505.45</v>
      </c>
      <c r="F321" s="2">
        <v>2021.8</v>
      </c>
      <c r="G321" s="3">
        <v>46197.663194444445</v>
      </c>
      <c r="H321" s="2" t="s">
        <v>32</v>
      </c>
      <c r="I321" s="2" t="s">
        <v>21</v>
      </c>
      <c r="J321" s="2" t="s">
        <v>16</v>
      </c>
      <c r="K321" s="3">
        <v>46197.695138888892</v>
      </c>
    </row>
    <row r="322" spans="1:11">
      <c r="A322" s="2" t="s">
        <v>367</v>
      </c>
      <c r="B322" s="2" t="s">
        <v>43</v>
      </c>
      <c r="C322" s="2" t="s">
        <v>44</v>
      </c>
      <c r="D322" s="2">
        <v>1</v>
      </c>
      <c r="E322" s="2">
        <v>184.45</v>
      </c>
      <c r="F322" s="2">
        <v>184.45</v>
      </c>
      <c r="G322" s="3">
        <v>46198.590277777781</v>
      </c>
      <c r="H322" s="2" t="s">
        <v>14</v>
      </c>
      <c r="I322" s="2" t="s">
        <v>15</v>
      </c>
      <c r="J322" s="2" t="s">
        <v>16</v>
      </c>
      <c r="K322" s="3">
        <v>46198.62222222222</v>
      </c>
    </row>
    <row r="323" spans="1:11">
      <c r="A323" s="2" t="s">
        <v>368</v>
      </c>
      <c r="B323" s="2" t="s">
        <v>47</v>
      </c>
      <c r="C323" s="2" t="s">
        <v>48</v>
      </c>
      <c r="D323" s="2">
        <v>3</v>
      </c>
      <c r="E323" s="2">
        <v>310.45</v>
      </c>
      <c r="F323" s="2">
        <v>931.35</v>
      </c>
      <c r="G323" s="3">
        <v>46199.540277777778</v>
      </c>
      <c r="H323" s="2" t="s">
        <v>20</v>
      </c>
      <c r="I323" s="2" t="s">
        <v>21</v>
      </c>
      <c r="J323" s="2" t="s">
        <v>28</v>
      </c>
      <c r="K323" s="3">
        <v>46199.572222222225</v>
      </c>
    </row>
    <row r="324" spans="1:11">
      <c r="A324" s="2" t="s">
        <v>369</v>
      </c>
      <c r="B324" s="2" t="s">
        <v>12</v>
      </c>
      <c r="C324" s="2" t="s">
        <v>13</v>
      </c>
      <c r="D324" s="2">
        <v>2</v>
      </c>
      <c r="E324" s="2">
        <v>460.45</v>
      </c>
      <c r="F324" s="2">
        <v>920.9</v>
      </c>
      <c r="G324" s="3">
        <v>46200.461805555555</v>
      </c>
      <c r="H324" s="2" t="s">
        <v>14</v>
      </c>
      <c r="I324" s="2" t="s">
        <v>33</v>
      </c>
      <c r="J324" s="2" t="s">
        <v>16</v>
      </c>
      <c r="K324" s="3">
        <v>46200.494444444441</v>
      </c>
    </row>
    <row r="325" spans="1:11">
      <c r="A325" s="2" t="s">
        <v>370</v>
      </c>
      <c r="B325" s="2" t="s">
        <v>30</v>
      </c>
      <c r="C325" s="2" t="s">
        <v>31</v>
      </c>
      <c r="D325" s="2">
        <v>3</v>
      </c>
      <c r="E325" s="2">
        <v>202.45</v>
      </c>
      <c r="F325" s="2">
        <v>607.35</v>
      </c>
      <c r="G325" s="3">
        <v>46201.520833333336</v>
      </c>
      <c r="H325" s="2" t="s">
        <v>32</v>
      </c>
      <c r="I325" s="2" t="s">
        <v>15</v>
      </c>
      <c r="J325" s="2" t="s">
        <v>16</v>
      </c>
      <c r="K325" s="3">
        <v>46201.553472222222</v>
      </c>
    </row>
    <row r="326" spans="1:11">
      <c r="A326" s="2" t="s">
        <v>371</v>
      </c>
      <c r="B326" s="2" t="s">
        <v>24</v>
      </c>
      <c r="C326" s="2" t="s">
        <v>25</v>
      </c>
      <c r="D326" s="2">
        <v>4</v>
      </c>
      <c r="E326" s="2">
        <v>322.45</v>
      </c>
      <c r="F326" s="2">
        <v>1289.8</v>
      </c>
      <c r="G326" s="3">
        <v>46202.59375</v>
      </c>
      <c r="H326" s="2" t="s">
        <v>38</v>
      </c>
      <c r="I326" s="2" t="s">
        <v>21</v>
      </c>
      <c r="J326" s="2" t="s">
        <v>16</v>
      </c>
      <c r="K326" s="3">
        <v>46202.626388888886</v>
      </c>
    </row>
    <row r="327" spans="1:11">
      <c r="A327" s="2" t="s">
        <v>372</v>
      </c>
      <c r="B327" s="2" t="s">
        <v>54</v>
      </c>
      <c r="C327" s="2" t="s">
        <v>55</v>
      </c>
      <c r="D327" s="2">
        <v>1</v>
      </c>
      <c r="E327" s="2">
        <v>209.45</v>
      </c>
      <c r="F327" s="2">
        <v>209.45</v>
      </c>
      <c r="G327" s="3">
        <v>46203.681944444441</v>
      </c>
      <c r="H327" s="2" t="s">
        <v>57</v>
      </c>
      <c r="I327" s="2" t="s">
        <v>27</v>
      </c>
      <c r="J327" s="2" t="s">
        <v>16</v>
      </c>
      <c r="K327" s="3">
        <v>46203.713888888888</v>
      </c>
    </row>
    <row r="328" spans="1:11">
      <c r="A328" s="2" t="s">
        <v>373</v>
      </c>
      <c r="B328" s="2" t="s">
        <v>40</v>
      </c>
      <c r="C328" s="2" t="s">
        <v>41</v>
      </c>
      <c r="D328" s="2">
        <v>2</v>
      </c>
      <c r="E328" s="2">
        <v>297.45</v>
      </c>
      <c r="F328" s="2">
        <v>594.9</v>
      </c>
      <c r="G328" s="3">
        <v>46204.729166666664</v>
      </c>
      <c r="H328" s="2" t="s">
        <v>52</v>
      </c>
      <c r="I328" s="2" t="s">
        <v>15</v>
      </c>
      <c r="J328" s="2" t="s">
        <v>22</v>
      </c>
      <c r="K328" s="3">
        <v>46204.761805555558</v>
      </c>
    </row>
    <row r="329" spans="1:11">
      <c r="A329" s="2" t="s">
        <v>374</v>
      </c>
      <c r="B329" s="2" t="s">
        <v>50</v>
      </c>
      <c r="C329" s="2" t="s">
        <v>51</v>
      </c>
      <c r="D329" s="2">
        <v>3</v>
      </c>
      <c r="E329" s="2">
        <v>446.45</v>
      </c>
      <c r="F329" s="2">
        <v>1339.35</v>
      </c>
      <c r="G329" s="3">
        <v>46205.470833333333</v>
      </c>
      <c r="H329" s="2" t="s">
        <v>14</v>
      </c>
      <c r="I329" s="2" t="s">
        <v>21</v>
      </c>
      <c r="J329" s="2" t="s">
        <v>16</v>
      </c>
      <c r="K329" s="3">
        <v>46205.503472222219</v>
      </c>
    </row>
    <row r="330" spans="1:11">
      <c r="A330" s="2" t="s">
        <v>375</v>
      </c>
      <c r="B330" s="2" t="s">
        <v>18</v>
      </c>
      <c r="C330" s="2" t="s">
        <v>19</v>
      </c>
      <c r="D330" s="2">
        <v>1</v>
      </c>
      <c r="E330" s="2">
        <v>215.45</v>
      </c>
      <c r="F330" s="2">
        <v>215.45</v>
      </c>
      <c r="G330" s="3">
        <v>46206.548611111109</v>
      </c>
      <c r="H330" s="2" t="s">
        <v>45</v>
      </c>
      <c r="I330" s="2" t="s">
        <v>33</v>
      </c>
      <c r="J330" s="2" t="s">
        <v>16</v>
      </c>
      <c r="K330" s="3">
        <v>46206.580555555556</v>
      </c>
    </row>
    <row r="331" spans="1:11">
      <c r="A331" s="2" t="s">
        <v>376</v>
      </c>
      <c r="B331" s="2" t="s">
        <v>36</v>
      </c>
      <c r="C331" s="2" t="s">
        <v>37</v>
      </c>
      <c r="D331" s="2">
        <v>4</v>
      </c>
      <c r="E331" s="2">
        <v>507.45</v>
      </c>
      <c r="F331" s="2">
        <v>2029.8</v>
      </c>
      <c r="G331" s="3">
        <v>46207.658333333333</v>
      </c>
      <c r="H331" s="2" t="s">
        <v>20</v>
      </c>
      <c r="I331" s="2" t="s">
        <v>15</v>
      </c>
      <c r="J331" s="2" t="s">
        <v>16</v>
      </c>
      <c r="K331" s="3">
        <v>46207.690972222219</v>
      </c>
    </row>
    <row r="332" spans="1:11">
      <c r="A332" s="2" t="s">
        <v>377</v>
      </c>
      <c r="B332" s="2" t="s">
        <v>43</v>
      </c>
      <c r="C332" s="2" t="s">
        <v>44</v>
      </c>
      <c r="D332" s="2">
        <v>2</v>
      </c>
      <c r="E332" s="2">
        <v>183.45</v>
      </c>
      <c r="F332" s="2">
        <v>366.9</v>
      </c>
      <c r="G332" s="3">
        <v>46208.444444444445</v>
      </c>
      <c r="H332" s="2" t="s">
        <v>14</v>
      </c>
      <c r="I332" s="2" t="s">
        <v>21</v>
      </c>
      <c r="J332" s="2" t="s">
        <v>16</v>
      </c>
      <c r="K332" s="3">
        <v>46208.476388888892</v>
      </c>
    </row>
    <row r="333" spans="1:11">
      <c r="A333" s="2" t="s">
        <v>378</v>
      </c>
      <c r="B333" s="2" t="s">
        <v>47</v>
      </c>
      <c r="C333" s="2" t="s">
        <v>48</v>
      </c>
      <c r="D333" s="2">
        <v>3</v>
      </c>
      <c r="E333" s="2">
        <v>309.45</v>
      </c>
      <c r="F333" s="2">
        <v>928.35</v>
      </c>
      <c r="G333" s="3">
        <v>46209.512499999997</v>
      </c>
      <c r="H333" s="2" t="s">
        <v>26</v>
      </c>
      <c r="I333" s="2" t="s">
        <v>27</v>
      </c>
      <c r="J333" s="2" t="s">
        <v>28</v>
      </c>
      <c r="K333" s="3">
        <v>46209.544444444444</v>
      </c>
    </row>
    <row r="334" spans="1:11">
      <c r="A334" s="2" t="s">
        <v>379</v>
      </c>
      <c r="B334" s="2" t="s">
        <v>12</v>
      </c>
      <c r="C334" s="2" t="s">
        <v>13</v>
      </c>
      <c r="D334" s="2">
        <v>1</v>
      </c>
      <c r="E334" s="2">
        <v>462.45</v>
      </c>
      <c r="F334" s="2">
        <v>462.45</v>
      </c>
      <c r="G334" s="3">
        <v>46210.680555555555</v>
      </c>
      <c r="H334" s="2" t="s">
        <v>14</v>
      </c>
      <c r="I334" s="2" t="s">
        <v>33</v>
      </c>
      <c r="J334" s="2" t="s">
        <v>16</v>
      </c>
      <c r="K334" s="3">
        <v>46210.713194444441</v>
      </c>
    </row>
    <row r="335" spans="1:11">
      <c r="A335" s="2" t="s">
        <v>380</v>
      </c>
      <c r="B335" s="2" t="s">
        <v>30</v>
      </c>
      <c r="C335" s="2" t="s">
        <v>61</v>
      </c>
      <c r="D335" s="2">
        <v>2</v>
      </c>
      <c r="E335" s="2">
        <v>248.45</v>
      </c>
      <c r="F335" s="2">
        <v>496.9</v>
      </c>
      <c r="G335" s="3">
        <v>46211.495138888888</v>
      </c>
      <c r="H335" s="2" t="s">
        <v>57</v>
      </c>
      <c r="I335" s="2" t="s">
        <v>21</v>
      </c>
      <c r="J335" s="2" t="s">
        <v>22</v>
      </c>
      <c r="K335" s="3">
        <v>46211.527083333334</v>
      </c>
    </row>
    <row r="336" spans="1:11">
      <c r="A336" s="2" t="s">
        <v>381</v>
      </c>
      <c r="B336" s="2" t="s">
        <v>24</v>
      </c>
      <c r="C336" s="2" t="s">
        <v>59</v>
      </c>
      <c r="D336" s="2">
        <v>4</v>
      </c>
      <c r="E336" s="2">
        <v>521.45000000000005</v>
      </c>
      <c r="F336" s="2">
        <v>2085.8000000000002</v>
      </c>
      <c r="G336" s="3">
        <v>46212.655555555553</v>
      </c>
      <c r="H336" s="2" t="s">
        <v>52</v>
      </c>
      <c r="I336" s="2" t="s">
        <v>15</v>
      </c>
      <c r="J336" s="2" t="s">
        <v>16</v>
      </c>
      <c r="K336" s="3">
        <v>46212.688194444447</v>
      </c>
    </row>
    <row r="337" spans="1:11">
      <c r="A337" s="2" t="s">
        <v>382</v>
      </c>
      <c r="B337" s="2" t="s">
        <v>54</v>
      </c>
      <c r="C337" s="2" t="s">
        <v>55</v>
      </c>
      <c r="D337" s="2">
        <v>2</v>
      </c>
      <c r="E337" s="2">
        <v>207.45</v>
      </c>
      <c r="F337" s="2">
        <v>414.9</v>
      </c>
      <c r="G337" s="3">
        <v>46213.5625</v>
      </c>
      <c r="H337" s="2" t="s">
        <v>20</v>
      </c>
      <c r="I337" s="2" t="s">
        <v>27</v>
      </c>
      <c r="J337" s="2" t="s">
        <v>16</v>
      </c>
      <c r="K337" s="3">
        <v>46213.594444444447</v>
      </c>
    </row>
    <row r="338" spans="1:11">
      <c r="A338" s="2" t="s">
        <v>383</v>
      </c>
      <c r="B338" s="2" t="s">
        <v>40</v>
      </c>
      <c r="C338" s="2" t="s">
        <v>41</v>
      </c>
      <c r="D338" s="2">
        <v>1</v>
      </c>
      <c r="E338" s="2">
        <v>299.45</v>
      </c>
      <c r="F338" s="2">
        <v>299.45</v>
      </c>
      <c r="G338" s="3">
        <v>46214.715277777781</v>
      </c>
      <c r="H338" s="2" t="s">
        <v>14</v>
      </c>
      <c r="I338" s="2" t="s">
        <v>21</v>
      </c>
      <c r="J338" s="2" t="s">
        <v>16</v>
      </c>
      <c r="K338" s="3">
        <v>46214.747916666667</v>
      </c>
    </row>
    <row r="339" spans="1:11">
      <c r="A339" s="2" t="s">
        <v>384</v>
      </c>
      <c r="B339" s="2" t="s">
        <v>50</v>
      </c>
      <c r="C339" s="2" t="s">
        <v>51</v>
      </c>
      <c r="D339" s="2">
        <v>3</v>
      </c>
      <c r="E339" s="2">
        <v>447.45</v>
      </c>
      <c r="F339" s="2">
        <v>1342.35</v>
      </c>
      <c r="G339" s="3">
        <v>46215.461805555555</v>
      </c>
      <c r="H339" s="2" t="s">
        <v>26</v>
      </c>
      <c r="I339" s="2" t="s">
        <v>33</v>
      </c>
      <c r="J339" s="2" t="s">
        <v>16</v>
      </c>
      <c r="K339" s="3">
        <v>46215.493750000001</v>
      </c>
    </row>
    <row r="340" spans="1:11">
      <c r="A340" s="2" t="s">
        <v>385</v>
      </c>
      <c r="B340" s="2" t="s">
        <v>18</v>
      </c>
      <c r="C340" s="2" t="s">
        <v>19</v>
      </c>
      <c r="D340" s="2">
        <v>4</v>
      </c>
      <c r="E340" s="2">
        <v>216.45</v>
      </c>
      <c r="F340" s="2">
        <v>865.8</v>
      </c>
      <c r="G340" s="3">
        <v>46216.527777777781</v>
      </c>
      <c r="H340" s="2" t="s">
        <v>57</v>
      </c>
      <c r="I340" s="2" t="s">
        <v>15</v>
      </c>
      <c r="J340" s="2" t="s">
        <v>28</v>
      </c>
      <c r="K340" s="3">
        <v>46216.55972222222</v>
      </c>
    </row>
    <row r="341" spans="1:11">
      <c r="A341" s="2" t="s">
        <v>386</v>
      </c>
      <c r="B341" s="2" t="s">
        <v>36</v>
      </c>
      <c r="C341" s="2" t="s">
        <v>37</v>
      </c>
      <c r="D341" s="2">
        <v>3</v>
      </c>
      <c r="E341" s="2">
        <v>505.45</v>
      </c>
      <c r="F341" s="2">
        <v>1516.35</v>
      </c>
      <c r="G341" s="3">
        <v>46217.663194444445</v>
      </c>
      <c r="H341" s="2" t="s">
        <v>32</v>
      </c>
      <c r="I341" s="2" t="s">
        <v>21</v>
      </c>
      <c r="J341" s="2" t="s">
        <v>16</v>
      </c>
      <c r="K341" s="3">
        <v>46217.695138888892</v>
      </c>
    </row>
    <row r="342" spans="1:11">
      <c r="A342" s="2" t="s">
        <v>387</v>
      </c>
      <c r="B342" s="2" t="s">
        <v>43</v>
      </c>
      <c r="C342" s="2" t="s">
        <v>44</v>
      </c>
      <c r="D342" s="2">
        <v>2</v>
      </c>
      <c r="E342" s="2">
        <v>182.45</v>
      </c>
      <c r="F342" s="2">
        <v>364.9</v>
      </c>
      <c r="G342" s="3">
        <v>46218.586805555555</v>
      </c>
      <c r="H342" s="2" t="s">
        <v>14</v>
      </c>
      <c r="I342" s="2" t="s">
        <v>15</v>
      </c>
      <c r="J342" s="2" t="s">
        <v>16</v>
      </c>
      <c r="K342" s="3">
        <v>46218.619444444441</v>
      </c>
    </row>
    <row r="343" spans="1:11">
      <c r="A343" s="2" t="s">
        <v>388</v>
      </c>
      <c r="B343" s="2" t="s">
        <v>47</v>
      </c>
      <c r="C343" s="2" t="s">
        <v>48</v>
      </c>
      <c r="D343" s="2">
        <v>1</v>
      </c>
      <c r="E343" s="2">
        <v>309.45</v>
      </c>
      <c r="F343" s="2">
        <v>309.45</v>
      </c>
      <c r="G343" s="3">
        <v>46219.540277777778</v>
      </c>
      <c r="H343" s="2" t="s">
        <v>20</v>
      </c>
      <c r="I343" s="2" t="s">
        <v>21</v>
      </c>
      <c r="J343" s="2" t="s">
        <v>28</v>
      </c>
      <c r="K343" s="3">
        <v>46219.572222222225</v>
      </c>
    </row>
    <row r="344" spans="1:11">
      <c r="A344" s="2" t="s">
        <v>389</v>
      </c>
      <c r="B344" s="2" t="s">
        <v>12</v>
      </c>
      <c r="C344" s="2" t="s">
        <v>13</v>
      </c>
      <c r="D344" s="2">
        <v>3</v>
      </c>
      <c r="E344" s="2">
        <v>461.45</v>
      </c>
      <c r="F344" s="2">
        <v>1384.35</v>
      </c>
      <c r="G344" s="3">
        <v>46220.683333333334</v>
      </c>
      <c r="H344" s="2" t="s">
        <v>14</v>
      </c>
      <c r="I344" s="2" t="s">
        <v>33</v>
      </c>
      <c r="J344" s="2" t="s">
        <v>16</v>
      </c>
      <c r="K344" s="3">
        <v>46220.715277777781</v>
      </c>
    </row>
    <row r="345" spans="1:11">
      <c r="A345" s="2" t="s">
        <v>390</v>
      </c>
      <c r="B345" s="2" t="s">
        <v>30</v>
      </c>
      <c r="C345" s="2" t="s">
        <v>31</v>
      </c>
      <c r="D345" s="2">
        <v>2</v>
      </c>
      <c r="E345" s="2">
        <v>202.45</v>
      </c>
      <c r="F345" s="2">
        <v>404.9</v>
      </c>
      <c r="G345" s="3">
        <v>46221.480555555558</v>
      </c>
      <c r="H345" s="2" t="s">
        <v>32</v>
      </c>
      <c r="I345" s="2" t="s">
        <v>15</v>
      </c>
      <c r="J345" s="2" t="s">
        <v>16</v>
      </c>
      <c r="K345" s="3">
        <v>46221.513194444444</v>
      </c>
    </row>
    <row r="346" spans="1:11">
      <c r="A346" s="2" t="s">
        <v>391</v>
      </c>
      <c r="B346" s="2" t="s">
        <v>24</v>
      </c>
      <c r="C346" s="2" t="s">
        <v>25</v>
      </c>
      <c r="D346" s="2">
        <v>4</v>
      </c>
      <c r="E346" s="2">
        <v>321.45</v>
      </c>
      <c r="F346" s="2">
        <v>1285.8</v>
      </c>
      <c r="G346" s="3">
        <v>46222.637499999997</v>
      </c>
      <c r="H346" s="2" t="s">
        <v>38</v>
      </c>
      <c r="I346" s="2" t="s">
        <v>21</v>
      </c>
      <c r="J346" s="2" t="s">
        <v>16</v>
      </c>
      <c r="K346" s="3">
        <v>46222.669444444444</v>
      </c>
    </row>
    <row r="347" spans="1:11">
      <c r="A347" s="2" t="s">
        <v>392</v>
      </c>
      <c r="B347" s="2" t="s">
        <v>54</v>
      </c>
      <c r="C347" s="2" t="s">
        <v>55</v>
      </c>
      <c r="D347" s="2">
        <v>3</v>
      </c>
      <c r="E347" s="2">
        <v>207.45</v>
      </c>
      <c r="F347" s="2">
        <v>622.35</v>
      </c>
      <c r="G347" s="3">
        <v>46223.548611111109</v>
      </c>
      <c r="H347" s="2" t="s">
        <v>57</v>
      </c>
      <c r="I347" s="2" t="s">
        <v>33</v>
      </c>
      <c r="J347" s="2" t="s">
        <v>28</v>
      </c>
      <c r="K347" s="3">
        <v>46223.580555555556</v>
      </c>
    </row>
    <row r="348" spans="1:11">
      <c r="A348" s="2" t="s">
        <v>393</v>
      </c>
      <c r="B348" s="2" t="s">
        <v>40</v>
      </c>
      <c r="C348" s="2" t="s">
        <v>41</v>
      </c>
      <c r="D348" s="2">
        <v>1</v>
      </c>
      <c r="E348" s="2">
        <v>298.45</v>
      </c>
      <c r="F348" s="2">
        <v>298.45</v>
      </c>
      <c r="G348" s="3">
        <v>46224.739583333336</v>
      </c>
      <c r="H348" s="2" t="s">
        <v>52</v>
      </c>
      <c r="I348" s="2" t="s">
        <v>15</v>
      </c>
      <c r="J348" s="2" t="s">
        <v>16</v>
      </c>
      <c r="K348" s="3">
        <v>46224.772222222222</v>
      </c>
    </row>
    <row r="349" spans="1:11">
      <c r="A349" s="2" t="s">
        <v>394</v>
      </c>
      <c r="B349" s="2" t="s">
        <v>50</v>
      </c>
      <c r="C349" s="2" t="s">
        <v>51</v>
      </c>
      <c r="D349" s="2">
        <v>2</v>
      </c>
      <c r="E349" s="2">
        <v>445.45</v>
      </c>
      <c r="F349" s="2">
        <v>890.9</v>
      </c>
      <c r="G349" s="3">
        <v>46225.46875</v>
      </c>
      <c r="H349" s="2" t="s">
        <v>14</v>
      </c>
      <c r="I349" s="2" t="s">
        <v>21</v>
      </c>
      <c r="J349" s="2" t="s">
        <v>22</v>
      </c>
      <c r="K349" s="3">
        <v>46225.500694444447</v>
      </c>
    </row>
    <row r="350" spans="1:11">
      <c r="A350" s="2" t="s">
        <v>395</v>
      </c>
      <c r="B350" s="2" t="s">
        <v>18</v>
      </c>
      <c r="C350" s="2" t="s">
        <v>19</v>
      </c>
      <c r="D350" s="2">
        <v>3</v>
      </c>
      <c r="E350" s="2">
        <v>216.45</v>
      </c>
      <c r="F350" s="2">
        <v>649.35</v>
      </c>
      <c r="G350" s="3">
        <v>46226.529166666667</v>
      </c>
      <c r="H350" s="2" t="s">
        <v>45</v>
      </c>
      <c r="I350" s="2" t="s">
        <v>33</v>
      </c>
      <c r="J350" s="2" t="s">
        <v>16</v>
      </c>
      <c r="K350" s="3">
        <v>46226.561111111114</v>
      </c>
    </row>
    <row r="351" spans="1:11">
      <c r="A351" s="2" t="s">
        <v>396</v>
      </c>
      <c r="B351" s="2" t="s">
        <v>36</v>
      </c>
      <c r="C351" s="2" t="s">
        <v>37</v>
      </c>
      <c r="D351" s="2">
        <v>1</v>
      </c>
      <c r="E351" s="2">
        <v>507.45</v>
      </c>
      <c r="F351" s="2">
        <v>507.45</v>
      </c>
      <c r="G351" s="3">
        <v>46227.659722222219</v>
      </c>
      <c r="H351" s="2" t="s">
        <v>20</v>
      </c>
      <c r="I351" s="2" t="s">
        <v>15</v>
      </c>
      <c r="J351" s="2" t="s">
        <v>16</v>
      </c>
      <c r="K351" s="3">
        <v>46227.691666666666</v>
      </c>
    </row>
    <row r="352" spans="1:11">
      <c r="A352" s="2" t="s">
        <v>397</v>
      </c>
      <c r="B352" s="2" t="s">
        <v>43</v>
      </c>
      <c r="C352" s="2" t="s">
        <v>44</v>
      </c>
      <c r="D352" s="2">
        <v>4</v>
      </c>
      <c r="E352" s="2">
        <v>183.45</v>
      </c>
      <c r="F352" s="2">
        <v>733.8</v>
      </c>
      <c r="G352" s="3">
        <v>46228.454861111109</v>
      </c>
      <c r="H352" s="2" t="s">
        <v>14</v>
      </c>
      <c r="I352" s="2" t="s">
        <v>21</v>
      </c>
      <c r="J352" s="2" t="s">
        <v>16</v>
      </c>
      <c r="K352" s="3">
        <v>46228.486805555556</v>
      </c>
    </row>
    <row r="353" spans="1:11">
      <c r="A353" s="2" t="s">
        <v>398</v>
      </c>
      <c r="B353" s="2" t="s">
        <v>47</v>
      </c>
      <c r="C353" s="2" t="s">
        <v>48</v>
      </c>
      <c r="D353" s="2">
        <v>2</v>
      </c>
      <c r="E353" s="2">
        <v>309.45</v>
      </c>
      <c r="F353" s="2">
        <v>618.9</v>
      </c>
      <c r="G353" s="3">
        <v>46229.511805555558</v>
      </c>
      <c r="H353" s="2" t="s">
        <v>26</v>
      </c>
      <c r="I353" s="2" t="s">
        <v>27</v>
      </c>
      <c r="J353" s="2" t="s">
        <v>28</v>
      </c>
      <c r="K353" s="3">
        <v>46229.543749999997</v>
      </c>
    </row>
    <row r="354" spans="1:11">
      <c r="A354" s="2" t="s">
        <v>399</v>
      </c>
      <c r="B354" s="2" t="s">
        <v>12</v>
      </c>
      <c r="C354" s="2" t="s">
        <v>13</v>
      </c>
      <c r="D354" s="2">
        <v>1</v>
      </c>
      <c r="E354" s="2">
        <v>463.45</v>
      </c>
      <c r="F354" s="2">
        <v>463.45</v>
      </c>
      <c r="G354" s="3">
        <v>46230.681944444441</v>
      </c>
      <c r="H354" s="2" t="s">
        <v>14</v>
      </c>
      <c r="I354" s="2" t="s">
        <v>33</v>
      </c>
      <c r="J354" s="2" t="s">
        <v>16</v>
      </c>
      <c r="K354" s="3">
        <v>46230.713888888888</v>
      </c>
    </row>
    <row r="355" spans="1:11">
      <c r="A355" s="2" t="s">
        <v>400</v>
      </c>
      <c r="B355" s="2" t="s">
        <v>30</v>
      </c>
      <c r="C355" s="2" t="s">
        <v>61</v>
      </c>
      <c r="D355" s="2">
        <v>3</v>
      </c>
      <c r="E355" s="2">
        <v>248.45</v>
      </c>
      <c r="F355" s="2">
        <v>745.35</v>
      </c>
      <c r="G355" s="3">
        <v>46231.489583333336</v>
      </c>
      <c r="H355" s="2" t="s">
        <v>57</v>
      </c>
      <c r="I355" s="2" t="s">
        <v>21</v>
      </c>
      <c r="J355" s="2" t="s">
        <v>22</v>
      </c>
      <c r="K355" s="3">
        <v>46231.521527777775</v>
      </c>
    </row>
    <row r="356" spans="1:11">
      <c r="A356" s="2" t="s">
        <v>401</v>
      </c>
      <c r="B356" s="2" t="s">
        <v>24</v>
      </c>
      <c r="C356" s="2" t="s">
        <v>59</v>
      </c>
      <c r="D356" s="2">
        <v>2</v>
      </c>
      <c r="E356" s="2">
        <v>522.45000000000005</v>
      </c>
      <c r="F356" s="2">
        <v>1044.9000000000001</v>
      </c>
      <c r="G356" s="3">
        <v>46232.652777777781</v>
      </c>
      <c r="H356" s="2" t="s">
        <v>52</v>
      </c>
      <c r="I356" s="2" t="s">
        <v>15</v>
      </c>
      <c r="J356" s="2" t="s">
        <v>16</v>
      </c>
      <c r="K356" s="3">
        <v>46232.68472222222</v>
      </c>
    </row>
    <row r="357" spans="1:11">
      <c r="A357" s="2" t="s">
        <v>402</v>
      </c>
      <c r="B357" s="2" t="s">
        <v>54</v>
      </c>
      <c r="C357" s="2" t="s">
        <v>55</v>
      </c>
      <c r="D357" s="2">
        <v>4</v>
      </c>
      <c r="E357" s="2">
        <v>206.45</v>
      </c>
      <c r="F357" s="2">
        <v>825.8</v>
      </c>
      <c r="G357" s="3">
        <v>46233.559027777781</v>
      </c>
      <c r="H357" s="2" t="s">
        <v>20</v>
      </c>
      <c r="I357" s="2" t="s">
        <v>27</v>
      </c>
      <c r="J357" s="2" t="s">
        <v>16</v>
      </c>
      <c r="K357" s="3">
        <v>46233.59097222222</v>
      </c>
    </row>
    <row r="358" spans="1:11">
      <c r="A358" s="2" t="s">
        <v>403</v>
      </c>
      <c r="B358" s="2" t="s">
        <v>40</v>
      </c>
      <c r="C358" s="2" t="s">
        <v>41</v>
      </c>
      <c r="D358" s="2">
        <v>2</v>
      </c>
      <c r="E358" s="2">
        <v>298.45</v>
      </c>
      <c r="F358" s="2">
        <v>596.9</v>
      </c>
      <c r="G358" s="3">
        <v>46234.722222222219</v>
      </c>
      <c r="H358" s="2" t="s">
        <v>14</v>
      </c>
      <c r="I358" s="2" t="s">
        <v>21</v>
      </c>
      <c r="J358" s="2" t="s">
        <v>16</v>
      </c>
      <c r="K358" s="3">
        <v>46234.754166666666</v>
      </c>
    </row>
    <row r="359" spans="1:11">
      <c r="A359" s="2" t="s">
        <v>404</v>
      </c>
      <c r="B359" s="2" t="s">
        <v>50</v>
      </c>
      <c r="C359" s="2" t="s">
        <v>51</v>
      </c>
      <c r="D359" s="2">
        <v>1</v>
      </c>
      <c r="E359" s="2">
        <v>447.45</v>
      </c>
      <c r="F359" s="2">
        <v>447.45</v>
      </c>
      <c r="G359" s="3">
        <v>46235.472222222219</v>
      </c>
      <c r="H359" s="2" t="s">
        <v>26</v>
      </c>
      <c r="I359" s="2" t="s">
        <v>33</v>
      </c>
      <c r="J359" s="2" t="s">
        <v>16</v>
      </c>
      <c r="K359" s="3">
        <v>46235.504166666666</v>
      </c>
    </row>
    <row r="360" spans="1:11">
      <c r="A360" s="2" t="s">
        <v>405</v>
      </c>
      <c r="B360" s="2" t="s">
        <v>18</v>
      </c>
      <c r="C360" s="2" t="s">
        <v>19</v>
      </c>
      <c r="D360" s="2">
        <v>3</v>
      </c>
      <c r="E360" s="2">
        <v>217.45</v>
      </c>
      <c r="F360" s="2">
        <v>652.35</v>
      </c>
      <c r="G360" s="3">
        <v>46236.534722222219</v>
      </c>
      <c r="H360" s="2" t="s">
        <v>57</v>
      </c>
      <c r="I360" s="2" t="s">
        <v>15</v>
      </c>
      <c r="J360" s="2" t="s">
        <v>28</v>
      </c>
      <c r="K360" s="3">
        <v>46236.566666666666</v>
      </c>
    </row>
    <row r="361" spans="1:11">
      <c r="A361" s="2" t="s">
        <v>406</v>
      </c>
      <c r="B361" s="2" t="s">
        <v>36</v>
      </c>
      <c r="C361" s="2" t="s">
        <v>37</v>
      </c>
      <c r="D361" s="2">
        <v>2</v>
      </c>
      <c r="E361" s="2">
        <v>505.45</v>
      </c>
      <c r="F361" s="2">
        <v>1010.9</v>
      </c>
      <c r="G361" s="3">
        <v>46237.663194444445</v>
      </c>
      <c r="H361" s="2" t="s">
        <v>32</v>
      </c>
      <c r="I361" s="2" t="s">
        <v>21</v>
      </c>
      <c r="J361" s="2" t="s">
        <v>16</v>
      </c>
      <c r="K361" s="3">
        <v>46237.695138888892</v>
      </c>
    </row>
    <row r="362" spans="1:11">
      <c r="A362" s="2" t="s">
        <v>407</v>
      </c>
      <c r="B362" s="2" t="s">
        <v>43</v>
      </c>
      <c r="C362" s="2" t="s">
        <v>44</v>
      </c>
      <c r="D362" s="2">
        <v>1</v>
      </c>
      <c r="E362" s="2">
        <v>184.45</v>
      </c>
      <c r="F362" s="2">
        <v>184.45</v>
      </c>
      <c r="G362" s="3">
        <v>46238.590277777781</v>
      </c>
      <c r="H362" s="2" t="s">
        <v>14</v>
      </c>
      <c r="I362" s="2" t="s">
        <v>15</v>
      </c>
      <c r="J362" s="2" t="s">
        <v>16</v>
      </c>
      <c r="K362" s="3">
        <v>46238.62222222222</v>
      </c>
    </row>
    <row r="363" spans="1:11">
      <c r="A363" s="2" t="s">
        <v>408</v>
      </c>
      <c r="B363" s="2" t="s">
        <v>47</v>
      </c>
      <c r="C363" s="2" t="s">
        <v>48</v>
      </c>
      <c r="D363" s="2">
        <v>4</v>
      </c>
      <c r="E363" s="2">
        <v>310.45</v>
      </c>
      <c r="F363" s="2">
        <v>1241.8</v>
      </c>
      <c r="G363" s="3">
        <v>46239.538194444445</v>
      </c>
      <c r="H363" s="2" t="s">
        <v>20</v>
      </c>
      <c r="I363" s="2" t="s">
        <v>21</v>
      </c>
      <c r="J363" s="2" t="s">
        <v>28</v>
      </c>
      <c r="K363" s="3">
        <v>46239.570138888892</v>
      </c>
    </row>
    <row r="364" spans="1:11">
      <c r="A364" s="2" t="s">
        <v>409</v>
      </c>
      <c r="B364" s="2" t="s">
        <v>12</v>
      </c>
      <c r="C364" s="2" t="s">
        <v>13</v>
      </c>
      <c r="D364" s="2">
        <v>3</v>
      </c>
      <c r="E364" s="2">
        <v>460.45</v>
      </c>
      <c r="F364" s="2">
        <v>1381.35</v>
      </c>
      <c r="G364" s="3">
        <v>46240.684027777781</v>
      </c>
      <c r="H364" s="2" t="s">
        <v>14</v>
      </c>
      <c r="I364" s="2" t="s">
        <v>33</v>
      </c>
      <c r="J364" s="2" t="s">
        <v>16</v>
      </c>
      <c r="K364" s="3">
        <v>46240.71597222222</v>
      </c>
    </row>
    <row r="365" spans="1:11">
      <c r="A365" s="2" t="s">
        <v>410</v>
      </c>
      <c r="B365" s="2" t="s">
        <v>30</v>
      </c>
      <c r="C365" s="2" t="s">
        <v>31</v>
      </c>
      <c r="D365" s="2">
        <v>2</v>
      </c>
      <c r="E365" s="2">
        <v>202.45</v>
      </c>
      <c r="F365" s="2">
        <v>404.9</v>
      </c>
      <c r="G365" s="3">
        <v>46241.479166666664</v>
      </c>
      <c r="H365" s="2" t="s">
        <v>32</v>
      </c>
      <c r="I365" s="2" t="s">
        <v>15</v>
      </c>
      <c r="J365" s="2" t="s">
        <v>16</v>
      </c>
      <c r="K365" s="3">
        <v>46241.511111111111</v>
      </c>
    </row>
    <row r="366" spans="1:11">
      <c r="A366" s="2" t="s">
        <v>411</v>
      </c>
      <c r="B366" s="2" t="s">
        <v>24</v>
      </c>
      <c r="C366" s="2" t="s">
        <v>25</v>
      </c>
      <c r="D366" s="2">
        <v>4</v>
      </c>
      <c r="E366" s="2">
        <v>322.45</v>
      </c>
      <c r="F366" s="2">
        <v>1289.8</v>
      </c>
      <c r="G366" s="3">
        <v>46242.635416666664</v>
      </c>
      <c r="H366" s="2" t="s">
        <v>38</v>
      </c>
      <c r="I366" s="2" t="s">
        <v>21</v>
      </c>
      <c r="J366" s="2" t="s">
        <v>16</v>
      </c>
      <c r="K366" s="3">
        <v>46242.667361111111</v>
      </c>
    </row>
    <row r="367" spans="1:11">
      <c r="A367" s="2" t="s">
        <v>412</v>
      </c>
      <c r="B367" s="2" t="s">
        <v>54</v>
      </c>
      <c r="C367" s="2" t="s">
        <v>55</v>
      </c>
      <c r="D367" s="2">
        <v>3</v>
      </c>
      <c r="E367" s="2">
        <v>207.45</v>
      </c>
      <c r="F367" s="2">
        <v>622.35</v>
      </c>
      <c r="G367" s="3">
        <v>46243.548611111109</v>
      </c>
      <c r="H367" s="2" t="s">
        <v>57</v>
      </c>
      <c r="I367" s="2" t="s">
        <v>33</v>
      </c>
      <c r="J367" s="2" t="s">
        <v>28</v>
      </c>
      <c r="K367" s="3">
        <v>46243.580555555556</v>
      </c>
    </row>
    <row r="368" spans="1:11">
      <c r="A368" s="2" t="s">
        <v>413</v>
      </c>
      <c r="B368" s="2" t="s">
        <v>40</v>
      </c>
      <c r="C368" s="2" t="s">
        <v>41</v>
      </c>
      <c r="D368" s="2">
        <v>1</v>
      </c>
      <c r="E368" s="2">
        <v>298.45</v>
      </c>
      <c r="F368" s="2">
        <v>298.45</v>
      </c>
      <c r="G368" s="3">
        <v>46244.736111111109</v>
      </c>
      <c r="H368" s="2" t="s">
        <v>52</v>
      </c>
      <c r="I368" s="2" t="s">
        <v>15</v>
      </c>
      <c r="J368" s="2" t="s">
        <v>16</v>
      </c>
      <c r="K368" s="3">
        <v>46244.768055555556</v>
      </c>
    </row>
    <row r="369" spans="1:11">
      <c r="A369" s="2" t="s">
        <v>414</v>
      </c>
      <c r="B369" s="2" t="s">
        <v>50</v>
      </c>
      <c r="C369" s="2" t="s">
        <v>51</v>
      </c>
      <c r="D369" s="2">
        <v>2</v>
      </c>
      <c r="E369" s="2">
        <v>445.45</v>
      </c>
      <c r="F369" s="2">
        <v>890.9</v>
      </c>
      <c r="G369" s="3">
        <v>46245.472222222219</v>
      </c>
      <c r="H369" s="2" t="s">
        <v>14</v>
      </c>
      <c r="I369" s="2" t="s">
        <v>21</v>
      </c>
      <c r="J369" s="2" t="s">
        <v>22</v>
      </c>
      <c r="K369" s="3">
        <v>46245.504166666666</v>
      </c>
    </row>
    <row r="370" spans="1:11">
      <c r="A370" s="2" t="s">
        <v>415</v>
      </c>
      <c r="B370" s="2" t="s">
        <v>18</v>
      </c>
      <c r="C370" s="2" t="s">
        <v>19</v>
      </c>
      <c r="D370" s="2">
        <v>3</v>
      </c>
      <c r="E370" s="2">
        <v>215.45</v>
      </c>
      <c r="F370" s="2">
        <v>646.35</v>
      </c>
      <c r="G370" s="3">
        <v>46246.534722222219</v>
      </c>
      <c r="H370" s="2" t="s">
        <v>45</v>
      </c>
      <c r="I370" s="2" t="s">
        <v>33</v>
      </c>
      <c r="J370" s="2" t="s">
        <v>16</v>
      </c>
      <c r="K370" s="3">
        <v>46246.566666666666</v>
      </c>
    </row>
    <row r="371" spans="1:11">
      <c r="A371" s="2" t="s">
        <v>416</v>
      </c>
      <c r="B371" s="2" t="s">
        <v>36</v>
      </c>
      <c r="C371" s="2" t="s">
        <v>37</v>
      </c>
      <c r="D371" s="2">
        <v>1</v>
      </c>
      <c r="E371" s="2">
        <v>507.45</v>
      </c>
      <c r="F371" s="2">
        <v>507.45</v>
      </c>
      <c r="G371" s="3">
        <v>46247.663194444445</v>
      </c>
      <c r="H371" s="2" t="s">
        <v>20</v>
      </c>
      <c r="I371" s="2" t="s">
        <v>15</v>
      </c>
      <c r="J371" s="2" t="s">
        <v>16</v>
      </c>
      <c r="K371" s="3">
        <v>46247.695138888892</v>
      </c>
    </row>
    <row r="372" spans="1:11">
      <c r="A372" s="2" t="s">
        <v>417</v>
      </c>
      <c r="B372" s="2" t="s">
        <v>43</v>
      </c>
      <c r="C372" s="2" t="s">
        <v>44</v>
      </c>
      <c r="D372" s="2">
        <v>4</v>
      </c>
      <c r="E372" s="2">
        <v>182.45</v>
      </c>
      <c r="F372" s="2">
        <v>729.8</v>
      </c>
      <c r="G372" s="3">
        <v>46248.447916666664</v>
      </c>
      <c r="H372" s="2" t="s">
        <v>14</v>
      </c>
      <c r="I372" s="2" t="s">
        <v>21</v>
      </c>
      <c r="J372" s="2" t="s">
        <v>16</v>
      </c>
      <c r="K372" s="3">
        <v>46248.479861111111</v>
      </c>
    </row>
    <row r="373" spans="1:11">
      <c r="A373" s="2" t="s">
        <v>418</v>
      </c>
      <c r="B373" s="2" t="s">
        <v>47</v>
      </c>
      <c r="C373" s="2" t="s">
        <v>48</v>
      </c>
      <c r="D373" s="2">
        <v>2</v>
      </c>
      <c r="E373" s="2">
        <v>309.45</v>
      </c>
      <c r="F373" s="2">
        <v>618.9</v>
      </c>
      <c r="G373" s="3">
        <v>46249.520833333336</v>
      </c>
      <c r="H373" s="2" t="s">
        <v>26</v>
      </c>
      <c r="I373" s="2" t="s">
        <v>27</v>
      </c>
      <c r="J373" s="2" t="s">
        <v>28</v>
      </c>
      <c r="K373" s="3">
        <v>46249.552777777775</v>
      </c>
    </row>
    <row r="374" spans="1:11">
      <c r="A374" s="2" t="s">
        <v>419</v>
      </c>
      <c r="B374" s="2" t="s">
        <v>12</v>
      </c>
      <c r="C374" s="2" t="s">
        <v>13</v>
      </c>
      <c r="D374" s="2">
        <v>3</v>
      </c>
      <c r="E374" s="2">
        <v>461.45</v>
      </c>
      <c r="F374" s="2">
        <v>1384.35</v>
      </c>
      <c r="G374" s="3">
        <v>46250.694444444445</v>
      </c>
      <c r="H374" s="2" t="s">
        <v>14</v>
      </c>
      <c r="I374" s="2" t="s">
        <v>33</v>
      </c>
      <c r="J374" s="2" t="s">
        <v>16</v>
      </c>
      <c r="K374" s="3">
        <v>46250.726388888892</v>
      </c>
    </row>
    <row r="375" spans="1:11">
      <c r="A375" s="2" t="s">
        <v>420</v>
      </c>
      <c r="B375" s="2" t="s">
        <v>30</v>
      </c>
      <c r="C375" s="2" t="s">
        <v>31</v>
      </c>
      <c r="D375" s="2">
        <v>1</v>
      </c>
      <c r="E375" s="2">
        <v>202.45</v>
      </c>
      <c r="F375" s="2">
        <v>202.45</v>
      </c>
      <c r="G375" s="3">
        <v>46251.475694444445</v>
      </c>
      <c r="H375" s="2" t="s">
        <v>32</v>
      </c>
      <c r="I375" s="2" t="s">
        <v>15</v>
      </c>
      <c r="J375" s="2" t="s">
        <v>16</v>
      </c>
      <c r="K375" s="3">
        <v>46251.507638888892</v>
      </c>
    </row>
    <row r="376" spans="1:11">
      <c r="A376" s="2" t="s">
        <v>421</v>
      </c>
      <c r="B376" s="2" t="s">
        <v>24</v>
      </c>
      <c r="C376" s="2" t="s">
        <v>25</v>
      </c>
      <c r="D376" s="2">
        <v>3</v>
      </c>
      <c r="E376" s="2">
        <v>322.45</v>
      </c>
      <c r="F376" s="2">
        <v>967.35</v>
      </c>
      <c r="G376" s="3">
        <v>46252.631944444445</v>
      </c>
      <c r="H376" s="2" t="s">
        <v>38</v>
      </c>
      <c r="I376" s="2" t="s">
        <v>21</v>
      </c>
      <c r="J376" s="2" t="s">
        <v>16</v>
      </c>
      <c r="K376" s="3">
        <v>46252.663888888892</v>
      </c>
    </row>
    <row r="377" spans="1:11">
      <c r="A377" s="2" t="s">
        <v>422</v>
      </c>
      <c r="B377" s="2" t="s">
        <v>54</v>
      </c>
      <c r="C377" s="2" t="s">
        <v>55</v>
      </c>
      <c r="D377" s="2">
        <v>2</v>
      </c>
      <c r="E377" s="2">
        <v>207.45</v>
      </c>
      <c r="F377" s="2">
        <v>414.9</v>
      </c>
      <c r="G377" s="3">
        <v>46253.545138888891</v>
      </c>
      <c r="H377" s="2" t="s">
        <v>57</v>
      </c>
      <c r="I377" s="2" t="s">
        <v>33</v>
      </c>
      <c r="J377" s="2" t="s">
        <v>28</v>
      </c>
      <c r="K377" s="3">
        <v>46253.57708333333</v>
      </c>
    </row>
    <row r="378" spans="1:11">
      <c r="A378" s="2" t="s">
        <v>423</v>
      </c>
      <c r="B378" s="2" t="s">
        <v>40</v>
      </c>
      <c r="C378" s="2" t="s">
        <v>41</v>
      </c>
      <c r="D378" s="2">
        <v>4</v>
      </c>
      <c r="E378" s="2">
        <v>298.45</v>
      </c>
      <c r="F378" s="2">
        <v>1193.8</v>
      </c>
      <c r="G378" s="3">
        <v>46254.739583333336</v>
      </c>
      <c r="H378" s="2" t="s">
        <v>52</v>
      </c>
      <c r="I378" s="2" t="s">
        <v>15</v>
      </c>
      <c r="J378" s="2" t="s">
        <v>16</v>
      </c>
      <c r="K378" s="3">
        <v>46254.771527777775</v>
      </c>
    </row>
    <row r="379" spans="1:11">
      <c r="A379" s="2" t="s">
        <v>424</v>
      </c>
      <c r="B379" s="2" t="s">
        <v>50</v>
      </c>
      <c r="C379" s="2" t="s">
        <v>51</v>
      </c>
      <c r="D379" s="2">
        <v>1</v>
      </c>
      <c r="E379" s="2">
        <v>445.45</v>
      </c>
      <c r="F379" s="2">
        <v>445.45</v>
      </c>
      <c r="G379" s="3">
        <v>46255.46875</v>
      </c>
      <c r="H379" s="2" t="s">
        <v>14</v>
      </c>
      <c r="I379" s="2" t="s">
        <v>21</v>
      </c>
      <c r="J379" s="2" t="s">
        <v>22</v>
      </c>
      <c r="K379" s="3">
        <v>46255.500694444447</v>
      </c>
    </row>
    <row r="380" spans="1:11">
      <c r="A380" s="2" t="s">
        <v>425</v>
      </c>
      <c r="B380" s="2" t="s">
        <v>18</v>
      </c>
      <c r="C380" s="2" t="s">
        <v>19</v>
      </c>
      <c r="D380" s="2">
        <v>2</v>
      </c>
      <c r="E380" s="2">
        <v>215.45</v>
      </c>
      <c r="F380" s="2">
        <v>430.9</v>
      </c>
      <c r="G380" s="3">
        <v>46256.534722222219</v>
      </c>
      <c r="H380" s="2" t="s">
        <v>45</v>
      </c>
      <c r="I380" s="2" t="s">
        <v>33</v>
      </c>
      <c r="J380" s="2" t="s">
        <v>16</v>
      </c>
      <c r="K380" s="3">
        <v>46256.566666666666</v>
      </c>
    </row>
    <row r="381" spans="1:11">
      <c r="A381" s="2" t="s">
        <v>426</v>
      </c>
      <c r="B381" s="2" t="s">
        <v>36</v>
      </c>
      <c r="C381" s="2" t="s">
        <v>37</v>
      </c>
      <c r="D381" s="2">
        <v>3</v>
      </c>
      <c r="E381" s="2">
        <v>505.45</v>
      </c>
      <c r="F381" s="2">
        <v>1516.35</v>
      </c>
      <c r="G381" s="3">
        <v>46257.663194444445</v>
      </c>
      <c r="H381" s="2" t="s">
        <v>20</v>
      </c>
      <c r="I381" s="2" t="s">
        <v>15</v>
      </c>
      <c r="J381" s="2" t="s">
        <v>16</v>
      </c>
      <c r="K381" s="3">
        <v>46257.695138888892</v>
      </c>
    </row>
    <row r="382" spans="1:11">
      <c r="A382" s="2" t="s">
        <v>427</v>
      </c>
      <c r="B382" s="2" t="s">
        <v>43</v>
      </c>
      <c r="C382" s="2" t="s">
        <v>44</v>
      </c>
      <c r="D382" s="2">
        <v>1</v>
      </c>
      <c r="E382" s="2">
        <v>184.45</v>
      </c>
      <c r="F382" s="2">
        <v>184.45</v>
      </c>
      <c r="G382" s="3">
        <v>46258.590277777781</v>
      </c>
      <c r="H382" s="2" t="s">
        <v>14</v>
      </c>
      <c r="I382" s="2" t="s">
        <v>21</v>
      </c>
      <c r="J382" s="2" t="s">
        <v>16</v>
      </c>
      <c r="K382" s="3">
        <v>46258.62222222222</v>
      </c>
    </row>
    <row r="383" spans="1:11">
      <c r="A383" s="2" t="s">
        <v>428</v>
      </c>
      <c r="B383" s="2" t="s">
        <v>47</v>
      </c>
      <c r="C383" s="2" t="s">
        <v>48</v>
      </c>
      <c r="D383" s="2">
        <v>4</v>
      </c>
      <c r="E383" s="2">
        <v>310.45</v>
      </c>
      <c r="F383" s="2">
        <v>1241.8</v>
      </c>
      <c r="G383" s="3">
        <v>46259.538194444445</v>
      </c>
      <c r="H383" s="2" t="s">
        <v>20</v>
      </c>
      <c r="I383" s="2" t="s">
        <v>21</v>
      </c>
      <c r="J383" s="2" t="s">
        <v>28</v>
      </c>
      <c r="K383" s="3">
        <v>46259.570138888892</v>
      </c>
    </row>
    <row r="384" spans="1:11">
      <c r="A384" s="2" t="s">
        <v>429</v>
      </c>
      <c r="B384" s="2" t="s">
        <v>12</v>
      </c>
      <c r="C384" s="2" t="s">
        <v>13</v>
      </c>
      <c r="D384" s="2">
        <v>3</v>
      </c>
      <c r="E384" s="2">
        <v>460.45</v>
      </c>
      <c r="F384" s="2">
        <v>1381.35</v>
      </c>
      <c r="G384" s="3">
        <v>46260.458333333336</v>
      </c>
      <c r="H384" s="2" t="s">
        <v>14</v>
      </c>
      <c r="I384" s="2" t="s">
        <v>15</v>
      </c>
      <c r="J384" s="2" t="s">
        <v>16</v>
      </c>
      <c r="K384" s="3">
        <v>46260.490972222222</v>
      </c>
    </row>
    <row r="385" spans="1:11">
      <c r="A385" s="2" t="s">
        <v>430</v>
      </c>
      <c r="B385" s="2" t="s">
        <v>30</v>
      </c>
      <c r="C385" s="2" t="s">
        <v>31</v>
      </c>
      <c r="D385" s="2">
        <v>2</v>
      </c>
      <c r="E385" s="2">
        <v>202.45</v>
      </c>
      <c r="F385" s="2">
        <v>404.9</v>
      </c>
      <c r="G385" s="3">
        <v>46261.510416666664</v>
      </c>
      <c r="H385" s="2" t="s">
        <v>32</v>
      </c>
      <c r="I385" s="2" t="s">
        <v>21</v>
      </c>
      <c r="J385" s="2" t="s">
        <v>16</v>
      </c>
      <c r="K385" s="3">
        <v>46261.542361111111</v>
      </c>
    </row>
    <row r="386" spans="1:11">
      <c r="A386" s="2" t="s">
        <v>431</v>
      </c>
      <c r="B386" s="2" t="s">
        <v>24</v>
      </c>
      <c r="C386" s="2" t="s">
        <v>25</v>
      </c>
      <c r="D386" s="2">
        <v>4</v>
      </c>
      <c r="E386" s="2">
        <v>321.45</v>
      </c>
      <c r="F386" s="2">
        <v>1285.8</v>
      </c>
      <c r="G386" s="3">
        <v>46262.604166666664</v>
      </c>
      <c r="H386" s="2" t="s">
        <v>38</v>
      </c>
      <c r="I386" s="2" t="s">
        <v>33</v>
      </c>
      <c r="J386" s="2" t="s">
        <v>16</v>
      </c>
      <c r="K386" s="3">
        <v>46262.636111111111</v>
      </c>
    </row>
    <row r="387" spans="1:11">
      <c r="A387" s="2" t="s">
        <v>432</v>
      </c>
      <c r="B387" s="2" t="s">
        <v>54</v>
      </c>
      <c r="C387" s="2" t="s">
        <v>55</v>
      </c>
      <c r="D387" s="2">
        <v>1</v>
      </c>
      <c r="E387" s="2">
        <v>207.45</v>
      </c>
      <c r="F387" s="2">
        <v>207.45</v>
      </c>
      <c r="G387" s="3">
        <v>46263.697916666664</v>
      </c>
      <c r="H387" s="2" t="s">
        <v>57</v>
      </c>
      <c r="I387" s="2" t="s">
        <v>27</v>
      </c>
      <c r="J387" s="2" t="s">
        <v>16</v>
      </c>
      <c r="K387" s="3">
        <v>46263.729861111111</v>
      </c>
    </row>
    <row r="388" spans="1:11">
      <c r="A388" s="2" t="s">
        <v>433</v>
      </c>
      <c r="B388" s="2" t="s">
        <v>40</v>
      </c>
      <c r="C388" s="2" t="s">
        <v>41</v>
      </c>
      <c r="D388" s="2">
        <v>3</v>
      </c>
      <c r="E388" s="2">
        <v>298.45</v>
      </c>
      <c r="F388" s="2">
        <v>895.35</v>
      </c>
      <c r="G388" s="3">
        <v>46264.75</v>
      </c>
      <c r="H388" s="2" t="s">
        <v>52</v>
      </c>
      <c r="I388" s="2" t="s">
        <v>15</v>
      </c>
      <c r="J388" s="2" t="s">
        <v>22</v>
      </c>
      <c r="K388" s="3">
        <v>46264.782638888886</v>
      </c>
    </row>
    <row r="389" spans="1:11">
      <c r="A389" s="2" t="s">
        <v>434</v>
      </c>
      <c r="B389" s="2" t="s">
        <v>50</v>
      </c>
      <c r="C389" s="2" t="s">
        <v>51</v>
      </c>
      <c r="D389" s="2">
        <v>2</v>
      </c>
      <c r="E389" s="2">
        <v>445.45</v>
      </c>
      <c r="F389" s="2">
        <v>890.9</v>
      </c>
      <c r="G389" s="3">
        <v>46265.465277777781</v>
      </c>
      <c r="H389" s="2" t="s">
        <v>14</v>
      </c>
      <c r="I389" s="2" t="s">
        <v>21</v>
      </c>
      <c r="J389" s="2" t="s">
        <v>16</v>
      </c>
      <c r="K389" s="3">
        <v>46265.49722222222</v>
      </c>
    </row>
    <row r="390" spans="1:11">
      <c r="A390" s="2" t="s">
        <v>435</v>
      </c>
      <c r="B390" s="2" t="s">
        <v>18</v>
      </c>
      <c r="C390" s="2" t="s">
        <v>19</v>
      </c>
      <c r="D390" s="2">
        <v>4</v>
      </c>
      <c r="E390" s="2">
        <v>215.45</v>
      </c>
      <c r="F390" s="2">
        <v>861.8</v>
      </c>
      <c r="G390" s="3">
        <v>46266.517361111109</v>
      </c>
      <c r="H390" s="2" t="s">
        <v>45</v>
      </c>
      <c r="I390" s="2" t="s">
        <v>33</v>
      </c>
      <c r="J390" s="2" t="s">
        <v>16</v>
      </c>
      <c r="K390" s="3">
        <v>46266.549305555556</v>
      </c>
    </row>
    <row r="391" spans="1:11">
      <c r="A391" s="2" t="s">
        <v>436</v>
      </c>
      <c r="B391" s="2" t="s">
        <v>36</v>
      </c>
      <c r="C391" s="2" t="s">
        <v>37</v>
      </c>
      <c r="D391" s="2">
        <v>1</v>
      </c>
      <c r="E391" s="2">
        <v>507.45</v>
      </c>
      <c r="F391" s="2">
        <v>507.45</v>
      </c>
      <c r="G391" s="3">
        <v>46267.649305555555</v>
      </c>
      <c r="H391" s="2" t="s">
        <v>20</v>
      </c>
      <c r="I391" s="2" t="s">
        <v>15</v>
      </c>
      <c r="J391" s="2" t="s">
        <v>16</v>
      </c>
      <c r="K391" s="3">
        <v>46267.681250000001</v>
      </c>
    </row>
    <row r="392" spans="1:11">
      <c r="A392" s="2" t="s">
        <v>437</v>
      </c>
      <c r="B392" s="2" t="s">
        <v>43</v>
      </c>
      <c r="C392" s="2" t="s">
        <v>44</v>
      </c>
      <c r="D392" s="2">
        <v>3</v>
      </c>
      <c r="E392" s="2">
        <v>183.45</v>
      </c>
      <c r="F392" s="2">
        <v>550.35</v>
      </c>
      <c r="G392" s="3">
        <v>46268.451388888891</v>
      </c>
      <c r="H392" s="2" t="s">
        <v>14</v>
      </c>
      <c r="I392" s="2" t="s">
        <v>21</v>
      </c>
      <c r="J392" s="2" t="s">
        <v>16</v>
      </c>
      <c r="K392" s="3">
        <v>46268.48333333333</v>
      </c>
    </row>
    <row r="393" spans="1:11">
      <c r="A393" s="2" t="s">
        <v>438</v>
      </c>
      <c r="B393" s="2" t="s">
        <v>47</v>
      </c>
      <c r="C393" s="2" t="s">
        <v>48</v>
      </c>
      <c r="D393" s="2">
        <v>2</v>
      </c>
      <c r="E393" s="2">
        <v>309.45</v>
      </c>
      <c r="F393" s="2">
        <v>618.9</v>
      </c>
      <c r="G393" s="3">
        <v>46269.513888888891</v>
      </c>
      <c r="H393" s="2" t="s">
        <v>26</v>
      </c>
      <c r="I393" s="2" t="s">
        <v>27</v>
      </c>
      <c r="J393" s="2" t="s">
        <v>28</v>
      </c>
      <c r="K393" s="3">
        <v>46269.54583333333</v>
      </c>
    </row>
    <row r="394" spans="1:11">
      <c r="A394" s="2" t="s">
        <v>439</v>
      </c>
      <c r="B394" s="2" t="s">
        <v>12</v>
      </c>
      <c r="C394" s="2" t="s">
        <v>13</v>
      </c>
      <c r="D394" s="2">
        <v>4</v>
      </c>
      <c r="E394" s="2">
        <v>462.45</v>
      </c>
      <c r="F394" s="2">
        <v>1849.8</v>
      </c>
      <c r="G394" s="3">
        <v>46270.673611111109</v>
      </c>
      <c r="H394" s="2" t="s">
        <v>14</v>
      </c>
      <c r="I394" s="2" t="s">
        <v>33</v>
      </c>
      <c r="J394" s="2" t="s">
        <v>16</v>
      </c>
      <c r="K394" s="3">
        <v>46270.705555555556</v>
      </c>
    </row>
    <row r="395" spans="1:11">
      <c r="A395" s="2" t="s">
        <v>440</v>
      </c>
      <c r="B395" s="2" t="s">
        <v>30</v>
      </c>
      <c r="C395" s="2" t="s">
        <v>61</v>
      </c>
      <c r="D395" s="2">
        <v>2</v>
      </c>
      <c r="E395" s="2">
        <v>249.45</v>
      </c>
      <c r="F395" s="2">
        <v>498.9</v>
      </c>
      <c r="G395" s="3">
        <v>46271.486111111109</v>
      </c>
      <c r="H395" s="2" t="s">
        <v>57</v>
      </c>
      <c r="I395" s="2" t="s">
        <v>21</v>
      </c>
      <c r="J395" s="2" t="s">
        <v>22</v>
      </c>
      <c r="K395" s="3">
        <v>46271.518055555556</v>
      </c>
    </row>
    <row r="396" spans="1:11">
      <c r="A396" s="2" t="s">
        <v>441</v>
      </c>
      <c r="B396" s="2" t="s">
        <v>24</v>
      </c>
      <c r="C396" s="2" t="s">
        <v>59</v>
      </c>
      <c r="D396" s="2">
        <v>3</v>
      </c>
      <c r="E396" s="2">
        <v>523.45000000000005</v>
      </c>
      <c r="F396" s="2">
        <v>1570.35</v>
      </c>
      <c r="G396" s="3">
        <v>46272.635416666664</v>
      </c>
      <c r="H396" s="2" t="s">
        <v>52</v>
      </c>
      <c r="I396" s="2" t="s">
        <v>15</v>
      </c>
      <c r="J396" s="2" t="s">
        <v>16</v>
      </c>
      <c r="K396" s="3">
        <v>46272.667361111111</v>
      </c>
    </row>
    <row r="397" spans="1:11">
      <c r="A397" s="2" t="s">
        <v>442</v>
      </c>
      <c r="B397" s="2" t="s">
        <v>54</v>
      </c>
      <c r="C397" s="2" t="s">
        <v>55</v>
      </c>
      <c r="D397" s="2">
        <v>2</v>
      </c>
      <c r="E397" s="2">
        <v>206.45</v>
      </c>
      <c r="F397" s="2">
        <v>412.9</v>
      </c>
      <c r="G397" s="3">
        <v>46273.545138888891</v>
      </c>
      <c r="H397" s="2" t="s">
        <v>20</v>
      </c>
      <c r="I397" s="2" t="s">
        <v>27</v>
      </c>
      <c r="J397" s="2" t="s">
        <v>16</v>
      </c>
      <c r="K397" s="3">
        <v>46273.57708333333</v>
      </c>
    </row>
    <row r="398" spans="1:11">
      <c r="A398" s="2" t="s">
        <v>443</v>
      </c>
      <c r="B398" s="2" t="s">
        <v>40</v>
      </c>
      <c r="C398" s="2" t="s">
        <v>41</v>
      </c>
      <c r="D398" s="2">
        <v>1</v>
      </c>
      <c r="E398" s="2">
        <v>298.45</v>
      </c>
      <c r="F398" s="2">
        <v>298.45</v>
      </c>
      <c r="G398" s="3">
        <v>46274.729166666664</v>
      </c>
      <c r="H398" s="2" t="s">
        <v>14</v>
      </c>
      <c r="I398" s="2" t="s">
        <v>21</v>
      </c>
      <c r="J398" s="2" t="s">
        <v>16</v>
      </c>
      <c r="K398" s="3">
        <v>46274.761111111111</v>
      </c>
    </row>
    <row r="399" spans="1:11">
      <c r="A399" s="2" t="s">
        <v>444</v>
      </c>
      <c r="B399" s="2" t="s">
        <v>50</v>
      </c>
      <c r="C399" s="2" t="s">
        <v>51</v>
      </c>
      <c r="D399" s="2">
        <v>4</v>
      </c>
      <c r="E399" s="2">
        <v>447.45</v>
      </c>
      <c r="F399" s="2">
        <v>1789.8</v>
      </c>
      <c r="G399" s="3">
        <v>46275.465277777781</v>
      </c>
      <c r="H399" s="2" t="s">
        <v>26</v>
      </c>
      <c r="I399" s="2" t="s">
        <v>33</v>
      </c>
      <c r="J399" s="2" t="s">
        <v>16</v>
      </c>
      <c r="K399" s="3">
        <v>46275.49722222222</v>
      </c>
    </row>
    <row r="400" spans="1:11">
      <c r="A400" s="2" t="s">
        <v>445</v>
      </c>
      <c r="B400" s="2" t="s">
        <v>18</v>
      </c>
      <c r="C400" s="2" t="s">
        <v>19</v>
      </c>
      <c r="D400" s="2">
        <v>3</v>
      </c>
      <c r="E400" s="2">
        <v>216.45</v>
      </c>
      <c r="F400" s="2">
        <v>649.35</v>
      </c>
      <c r="G400" s="3">
        <v>46276.53125</v>
      </c>
      <c r="H400" s="2" t="s">
        <v>57</v>
      </c>
      <c r="I400" s="2" t="s">
        <v>15</v>
      </c>
      <c r="J400" s="2" t="s">
        <v>28</v>
      </c>
      <c r="K400" s="3">
        <v>46276.563194444447</v>
      </c>
    </row>
    <row r="401" spans="1:11">
      <c r="A401" s="2" t="s">
        <v>446</v>
      </c>
      <c r="B401" s="2" t="s">
        <v>36</v>
      </c>
      <c r="C401" s="2" t="s">
        <v>37</v>
      </c>
      <c r="D401" s="2">
        <v>2</v>
      </c>
      <c r="E401" s="2">
        <v>505.45</v>
      </c>
      <c r="F401" s="2">
        <v>1010.9</v>
      </c>
      <c r="G401" s="3">
        <v>46277.659722222219</v>
      </c>
      <c r="H401" s="2" t="s">
        <v>32</v>
      </c>
      <c r="I401" s="2" t="s">
        <v>21</v>
      </c>
      <c r="J401" s="2" t="s">
        <v>16</v>
      </c>
      <c r="K401" s="3">
        <v>46277.691666666666</v>
      </c>
    </row>
    <row r="402" spans="1:11">
      <c r="A402" s="2" t="s">
        <v>447</v>
      </c>
      <c r="B402" s="2" t="s">
        <v>43</v>
      </c>
      <c r="C402" s="2" t="s">
        <v>44</v>
      </c>
      <c r="D402" s="2">
        <v>1</v>
      </c>
      <c r="E402" s="2">
        <v>184.45</v>
      </c>
      <c r="F402" s="2">
        <v>184.45</v>
      </c>
      <c r="G402" s="3">
        <v>46278.586805555555</v>
      </c>
      <c r="H402" s="2" t="s">
        <v>14</v>
      </c>
      <c r="I402" s="2" t="s">
        <v>15</v>
      </c>
      <c r="J402" s="2" t="s">
        <v>16</v>
      </c>
      <c r="K402" s="3">
        <v>46278.618750000001</v>
      </c>
    </row>
    <row r="403" spans="1:11">
      <c r="A403" s="2" t="s">
        <v>448</v>
      </c>
      <c r="B403" s="2" t="s">
        <v>47</v>
      </c>
      <c r="C403" s="2" t="s">
        <v>48</v>
      </c>
      <c r="D403" s="2">
        <v>3</v>
      </c>
      <c r="E403" s="2">
        <v>310.45</v>
      </c>
      <c r="F403" s="2">
        <v>931.35</v>
      </c>
      <c r="G403" s="3">
        <v>46279.540277777778</v>
      </c>
      <c r="H403" s="2" t="s">
        <v>20</v>
      </c>
      <c r="I403" s="2" t="s">
        <v>21</v>
      </c>
      <c r="J403" s="2" t="s">
        <v>28</v>
      </c>
      <c r="K403" s="3">
        <v>46279.572222222225</v>
      </c>
    </row>
    <row r="404" spans="1:11">
      <c r="A404" s="2" t="s">
        <v>449</v>
      </c>
      <c r="B404" s="2" t="s">
        <v>12</v>
      </c>
      <c r="C404" s="2" t="s">
        <v>13</v>
      </c>
      <c r="D404" s="2">
        <v>2</v>
      </c>
      <c r="E404" s="2">
        <v>460.45</v>
      </c>
      <c r="F404" s="2">
        <v>920.9</v>
      </c>
      <c r="G404" s="3">
        <v>46280.680555555555</v>
      </c>
      <c r="H404" s="2" t="s">
        <v>14</v>
      </c>
      <c r="I404" s="2" t="s">
        <v>33</v>
      </c>
      <c r="J404" s="2" t="s">
        <v>16</v>
      </c>
      <c r="K404" s="3">
        <v>46280.712500000001</v>
      </c>
    </row>
    <row r="405" spans="1:11">
      <c r="A405" s="2" t="s">
        <v>450</v>
      </c>
      <c r="B405" s="2" t="s">
        <v>30</v>
      </c>
      <c r="C405" s="2" t="s">
        <v>31</v>
      </c>
      <c r="D405" s="2">
        <v>3</v>
      </c>
      <c r="E405" s="2">
        <v>202.45</v>
      </c>
      <c r="F405" s="2">
        <v>607.35</v>
      </c>
      <c r="G405" s="3">
        <v>46281.482638888891</v>
      </c>
      <c r="H405" s="2" t="s">
        <v>32</v>
      </c>
      <c r="I405" s="2" t="s">
        <v>15</v>
      </c>
      <c r="J405" s="2" t="s">
        <v>16</v>
      </c>
      <c r="K405" s="3">
        <v>46281.51458333333</v>
      </c>
    </row>
    <row r="406" spans="1:11">
      <c r="A406" s="2" t="s">
        <v>451</v>
      </c>
      <c r="B406" s="2" t="s">
        <v>24</v>
      </c>
      <c r="C406" s="2" t="s">
        <v>25</v>
      </c>
      <c r="D406" s="2">
        <v>1</v>
      </c>
      <c r="E406" s="2">
        <v>322.45</v>
      </c>
      <c r="F406" s="2">
        <v>322.45</v>
      </c>
      <c r="G406" s="3">
        <v>46282.638888888891</v>
      </c>
      <c r="H406" s="2" t="s">
        <v>38</v>
      </c>
      <c r="I406" s="2" t="s">
        <v>21</v>
      </c>
      <c r="J406" s="2" t="s">
        <v>16</v>
      </c>
      <c r="K406" s="3">
        <v>46282.67083333333</v>
      </c>
    </row>
    <row r="407" spans="1:11">
      <c r="A407" s="2" t="s">
        <v>452</v>
      </c>
      <c r="B407" s="2" t="s">
        <v>54</v>
      </c>
      <c r="C407" s="2" t="s">
        <v>55</v>
      </c>
      <c r="D407" s="2">
        <v>4</v>
      </c>
      <c r="E407" s="2">
        <v>207.45</v>
      </c>
      <c r="F407" s="2">
        <v>829.8</v>
      </c>
      <c r="G407" s="3">
        <v>46283.548611111109</v>
      </c>
      <c r="H407" s="2" t="s">
        <v>57</v>
      </c>
      <c r="I407" s="2" t="s">
        <v>33</v>
      </c>
      <c r="J407" s="2" t="s">
        <v>28</v>
      </c>
      <c r="K407" s="3">
        <v>46283.580555555556</v>
      </c>
    </row>
    <row r="408" spans="1:11">
      <c r="A408" s="2" t="s">
        <v>453</v>
      </c>
      <c r="B408" s="2" t="s">
        <v>40</v>
      </c>
      <c r="C408" s="2" t="s">
        <v>41</v>
      </c>
      <c r="D408" s="2">
        <v>2</v>
      </c>
      <c r="E408" s="2">
        <v>298.45</v>
      </c>
      <c r="F408" s="2">
        <v>596.9</v>
      </c>
      <c r="G408" s="3">
        <v>46284.739583333336</v>
      </c>
      <c r="H408" s="2" t="s">
        <v>52</v>
      </c>
      <c r="I408" s="2" t="s">
        <v>15</v>
      </c>
      <c r="J408" s="2" t="s">
        <v>16</v>
      </c>
      <c r="K408" s="3">
        <v>46284.771527777775</v>
      </c>
    </row>
    <row r="409" spans="1:11">
      <c r="A409" s="2" t="s">
        <v>454</v>
      </c>
      <c r="B409" s="2" t="s">
        <v>50</v>
      </c>
      <c r="C409" s="2" t="s">
        <v>51</v>
      </c>
      <c r="D409" s="2">
        <v>3</v>
      </c>
      <c r="E409" s="2">
        <v>445.45</v>
      </c>
      <c r="F409" s="2">
        <v>1336.35</v>
      </c>
      <c r="G409" s="3">
        <v>46285.472222222219</v>
      </c>
      <c r="H409" s="2" t="s">
        <v>14</v>
      </c>
      <c r="I409" s="2" t="s">
        <v>21</v>
      </c>
      <c r="J409" s="2" t="s">
        <v>22</v>
      </c>
      <c r="K409" s="3">
        <v>46285.504166666666</v>
      </c>
    </row>
    <row r="410" spans="1:11">
      <c r="A410" s="2" t="s">
        <v>455</v>
      </c>
      <c r="B410" s="2" t="s">
        <v>18</v>
      </c>
      <c r="C410" s="2" t="s">
        <v>19</v>
      </c>
      <c r="D410" s="2">
        <v>2</v>
      </c>
      <c r="E410" s="2">
        <v>215.45</v>
      </c>
      <c r="F410" s="2">
        <v>430.9</v>
      </c>
      <c r="G410" s="3">
        <v>46286.534722222219</v>
      </c>
      <c r="H410" s="2" t="s">
        <v>45</v>
      </c>
      <c r="I410" s="2" t="s">
        <v>33</v>
      </c>
      <c r="J410" s="2" t="s">
        <v>16</v>
      </c>
      <c r="K410" s="3">
        <v>46286.566666666666</v>
      </c>
    </row>
    <row r="411" spans="1:11">
      <c r="A411" s="2" t="s">
        <v>456</v>
      </c>
      <c r="B411" s="2" t="s">
        <v>36</v>
      </c>
      <c r="C411" s="2" t="s">
        <v>37</v>
      </c>
      <c r="D411" s="2">
        <v>4</v>
      </c>
      <c r="E411" s="2">
        <v>507.45</v>
      </c>
      <c r="F411" s="2">
        <v>2029.8</v>
      </c>
      <c r="G411" s="3">
        <v>46287.663194444445</v>
      </c>
      <c r="H411" s="2" t="s">
        <v>20</v>
      </c>
      <c r="I411" s="2" t="s">
        <v>15</v>
      </c>
      <c r="J411" s="2" t="s">
        <v>16</v>
      </c>
      <c r="K411" s="3">
        <v>46287.695138888892</v>
      </c>
    </row>
    <row r="412" spans="1:11">
      <c r="A412" s="2" t="s">
        <v>457</v>
      </c>
      <c r="B412" s="2" t="s">
        <v>43</v>
      </c>
      <c r="C412" s="2" t="s">
        <v>44</v>
      </c>
      <c r="D412" s="2">
        <v>2</v>
      </c>
      <c r="E412" s="2">
        <v>183.45</v>
      </c>
      <c r="F412" s="2">
        <v>366.9</v>
      </c>
      <c r="G412" s="3">
        <v>46288.447916666664</v>
      </c>
      <c r="H412" s="2" t="s">
        <v>14</v>
      </c>
      <c r="I412" s="2" t="s">
        <v>21</v>
      </c>
      <c r="J412" s="2" t="s">
        <v>16</v>
      </c>
      <c r="K412" s="3">
        <v>46288.479861111111</v>
      </c>
    </row>
    <row r="413" spans="1:11">
      <c r="A413" s="2" t="s">
        <v>458</v>
      </c>
      <c r="B413" s="2" t="s">
        <v>47</v>
      </c>
      <c r="C413" s="2" t="s">
        <v>48</v>
      </c>
      <c r="D413" s="2">
        <v>1</v>
      </c>
      <c r="E413" s="2">
        <v>309.45</v>
      </c>
      <c r="F413" s="2">
        <v>309.45</v>
      </c>
      <c r="G413" s="3">
        <v>46289.520833333336</v>
      </c>
      <c r="H413" s="2" t="s">
        <v>26</v>
      </c>
      <c r="I413" s="2" t="s">
        <v>27</v>
      </c>
      <c r="J413" s="2" t="s">
        <v>28</v>
      </c>
      <c r="K413" s="3">
        <v>46289.552777777775</v>
      </c>
    </row>
    <row r="414" spans="1:11">
      <c r="A414" s="2" t="s">
        <v>459</v>
      </c>
      <c r="B414" s="2" t="s">
        <v>12</v>
      </c>
      <c r="C414" s="2" t="s">
        <v>13</v>
      </c>
      <c r="D414" s="2">
        <v>3</v>
      </c>
      <c r="E414" s="2">
        <v>461.45</v>
      </c>
      <c r="F414" s="2">
        <v>1384.35</v>
      </c>
      <c r="G414" s="3">
        <v>46290.694444444445</v>
      </c>
      <c r="H414" s="2" t="s">
        <v>14</v>
      </c>
      <c r="I414" s="2" t="s">
        <v>33</v>
      </c>
      <c r="J414" s="2" t="s">
        <v>16</v>
      </c>
      <c r="K414" s="3">
        <v>46290.726388888892</v>
      </c>
    </row>
    <row r="415" spans="1:11">
      <c r="A415" s="2" t="s">
        <v>460</v>
      </c>
      <c r="B415" s="2" t="s">
        <v>30</v>
      </c>
      <c r="C415" s="2" t="s">
        <v>31</v>
      </c>
      <c r="D415" s="2">
        <v>1</v>
      </c>
      <c r="E415" s="2">
        <v>202.45</v>
      </c>
      <c r="F415" s="2">
        <v>202.45</v>
      </c>
      <c r="G415" s="3">
        <v>46291.475694444445</v>
      </c>
      <c r="H415" s="2" t="s">
        <v>32</v>
      </c>
      <c r="I415" s="2" t="s">
        <v>15</v>
      </c>
      <c r="J415" s="2" t="s">
        <v>16</v>
      </c>
      <c r="K415" s="3">
        <v>46291.507638888892</v>
      </c>
    </row>
    <row r="416" spans="1:11">
      <c r="A416" s="2" t="s">
        <v>461</v>
      </c>
      <c r="B416" s="2" t="s">
        <v>24</v>
      </c>
      <c r="C416" s="2" t="s">
        <v>25</v>
      </c>
      <c r="D416" s="2">
        <v>3</v>
      </c>
      <c r="E416" s="2">
        <v>322.45</v>
      </c>
      <c r="F416" s="2">
        <v>967.35</v>
      </c>
      <c r="G416" s="3">
        <v>46292.631944444445</v>
      </c>
      <c r="H416" s="2" t="s">
        <v>38</v>
      </c>
      <c r="I416" s="2" t="s">
        <v>21</v>
      </c>
      <c r="J416" s="2" t="s">
        <v>16</v>
      </c>
      <c r="K416" s="3">
        <v>46292.663888888892</v>
      </c>
    </row>
    <row r="417" spans="1:11">
      <c r="A417" s="2" t="s">
        <v>462</v>
      </c>
      <c r="B417" s="2" t="s">
        <v>54</v>
      </c>
      <c r="C417" s="2" t="s">
        <v>55</v>
      </c>
      <c r="D417" s="2">
        <v>2</v>
      </c>
      <c r="E417" s="2">
        <v>207.45</v>
      </c>
      <c r="F417" s="2">
        <v>414.9</v>
      </c>
      <c r="G417" s="3">
        <v>46293.545138888891</v>
      </c>
      <c r="H417" s="2" t="s">
        <v>57</v>
      </c>
      <c r="I417" s="2" t="s">
        <v>33</v>
      </c>
      <c r="J417" s="2" t="s">
        <v>28</v>
      </c>
      <c r="K417" s="3">
        <v>46293.57708333333</v>
      </c>
    </row>
    <row r="418" spans="1:11">
      <c r="A418" s="2" t="s">
        <v>463</v>
      </c>
      <c r="B418" s="2" t="s">
        <v>40</v>
      </c>
      <c r="C418" s="2" t="s">
        <v>41</v>
      </c>
      <c r="D418" s="2">
        <v>4</v>
      </c>
      <c r="E418" s="2">
        <v>298.45</v>
      </c>
      <c r="F418" s="2">
        <v>1193.8</v>
      </c>
      <c r="G418" s="3">
        <v>46294.739583333336</v>
      </c>
      <c r="H418" s="2" t="s">
        <v>52</v>
      </c>
      <c r="I418" s="2" t="s">
        <v>15</v>
      </c>
      <c r="J418" s="2" t="s">
        <v>16</v>
      </c>
      <c r="K418" s="3">
        <v>46294.771527777775</v>
      </c>
    </row>
    <row r="419" spans="1:11">
      <c r="A419" s="2" t="s">
        <v>464</v>
      </c>
      <c r="B419" s="2" t="s">
        <v>50</v>
      </c>
      <c r="C419" s="2" t="s">
        <v>51</v>
      </c>
      <c r="D419" s="2">
        <v>1</v>
      </c>
      <c r="E419" s="2">
        <v>445.45</v>
      </c>
      <c r="F419" s="2">
        <v>445.45</v>
      </c>
      <c r="G419" s="3">
        <v>46295.46875</v>
      </c>
      <c r="H419" s="2" t="s">
        <v>14</v>
      </c>
      <c r="I419" s="2" t="s">
        <v>21</v>
      </c>
      <c r="J419" s="2" t="s">
        <v>22</v>
      </c>
      <c r="K419" s="3">
        <v>46295.500694444447</v>
      </c>
    </row>
    <row r="420" spans="1:11">
      <c r="A420" s="2" t="s">
        <v>465</v>
      </c>
      <c r="B420" s="2" t="s">
        <v>18</v>
      </c>
      <c r="C420" s="2" t="s">
        <v>19</v>
      </c>
      <c r="D420" s="2">
        <v>3</v>
      </c>
      <c r="E420" s="2">
        <v>215.45</v>
      </c>
      <c r="F420" s="2">
        <v>646.35</v>
      </c>
      <c r="G420" s="3">
        <v>46296.534722222219</v>
      </c>
      <c r="H420" s="2" t="s">
        <v>45</v>
      </c>
      <c r="I420" s="2" t="s">
        <v>33</v>
      </c>
      <c r="J420" s="2" t="s">
        <v>16</v>
      </c>
      <c r="K420" s="3">
        <v>46296.566666666666</v>
      </c>
    </row>
    <row r="421" spans="1:11">
      <c r="A421" s="2" t="s">
        <v>466</v>
      </c>
      <c r="B421" s="2" t="s">
        <v>36</v>
      </c>
      <c r="C421" s="2" t="s">
        <v>37</v>
      </c>
      <c r="D421" s="2">
        <v>1</v>
      </c>
      <c r="E421" s="2">
        <v>507.45</v>
      </c>
      <c r="F421" s="2">
        <v>507.45</v>
      </c>
      <c r="G421" s="3">
        <v>46297.663194444445</v>
      </c>
      <c r="H421" s="2" t="s">
        <v>20</v>
      </c>
      <c r="I421" s="2" t="s">
        <v>15</v>
      </c>
      <c r="J421" s="2" t="s">
        <v>16</v>
      </c>
      <c r="K421" s="3">
        <v>46297.695138888892</v>
      </c>
    </row>
    <row r="422" spans="1:11">
      <c r="A422" s="2" t="s">
        <v>467</v>
      </c>
      <c r="B422" s="2" t="s">
        <v>43</v>
      </c>
      <c r="C422" s="2" t="s">
        <v>44</v>
      </c>
      <c r="D422" s="2">
        <v>4</v>
      </c>
      <c r="E422" s="2">
        <v>182.45</v>
      </c>
      <c r="F422" s="2">
        <v>729.8</v>
      </c>
      <c r="G422" s="3">
        <v>46298.447916666664</v>
      </c>
      <c r="H422" s="2" t="s">
        <v>14</v>
      </c>
      <c r="I422" s="2" t="s">
        <v>21</v>
      </c>
      <c r="J422" s="2" t="s">
        <v>16</v>
      </c>
      <c r="K422" s="3">
        <v>46298.479861111111</v>
      </c>
    </row>
    <row r="423" spans="1:11">
      <c r="A423" s="2" t="s">
        <v>468</v>
      </c>
      <c r="B423" s="2" t="s">
        <v>47</v>
      </c>
      <c r="C423" s="2" t="s">
        <v>48</v>
      </c>
      <c r="D423" s="2">
        <v>2</v>
      </c>
      <c r="E423" s="2">
        <v>309.45</v>
      </c>
      <c r="F423" s="2">
        <v>618.9</v>
      </c>
      <c r="G423" s="3">
        <v>46299.520833333336</v>
      </c>
      <c r="H423" s="2" t="s">
        <v>26</v>
      </c>
      <c r="I423" s="2" t="s">
        <v>27</v>
      </c>
      <c r="J423" s="2" t="s">
        <v>28</v>
      </c>
      <c r="K423" s="3">
        <v>46299.552777777775</v>
      </c>
    </row>
    <row r="424" spans="1:11">
      <c r="A424" s="2" t="s">
        <v>469</v>
      </c>
      <c r="B424" s="2" t="s">
        <v>12</v>
      </c>
      <c r="C424" s="2" t="s">
        <v>13</v>
      </c>
      <c r="D424" s="2">
        <v>3</v>
      </c>
      <c r="E424" s="2">
        <v>461.45</v>
      </c>
      <c r="F424" s="2">
        <v>1384.35</v>
      </c>
      <c r="G424" s="3">
        <v>46300.694444444445</v>
      </c>
      <c r="H424" s="2" t="s">
        <v>14</v>
      </c>
      <c r="I424" s="2" t="s">
        <v>33</v>
      </c>
      <c r="J424" s="2" t="s">
        <v>16</v>
      </c>
      <c r="K424" s="3">
        <v>46300.726388888892</v>
      </c>
    </row>
    <row r="425" spans="1:11">
      <c r="A425" s="2" t="s">
        <v>470</v>
      </c>
      <c r="B425" s="2" t="s">
        <v>30</v>
      </c>
      <c r="C425" s="2" t="s">
        <v>31</v>
      </c>
      <c r="D425" s="2">
        <v>1</v>
      </c>
      <c r="E425" s="2">
        <v>202.45</v>
      </c>
      <c r="F425" s="2">
        <v>202.45</v>
      </c>
      <c r="G425" s="3">
        <v>46301.475694444445</v>
      </c>
      <c r="H425" s="2" t="s">
        <v>32</v>
      </c>
      <c r="I425" s="2" t="s">
        <v>15</v>
      </c>
      <c r="J425" s="2" t="s">
        <v>16</v>
      </c>
      <c r="K425" s="3">
        <v>46301.507638888892</v>
      </c>
    </row>
    <row r="426" spans="1:11">
      <c r="A426" s="2" t="s">
        <v>471</v>
      </c>
      <c r="B426" s="2" t="s">
        <v>24</v>
      </c>
      <c r="C426" s="2" t="s">
        <v>25</v>
      </c>
      <c r="D426" s="2">
        <v>3</v>
      </c>
      <c r="E426" s="2">
        <v>322.45</v>
      </c>
      <c r="F426" s="2">
        <v>967.35</v>
      </c>
      <c r="G426" s="3">
        <v>46302.631944444445</v>
      </c>
      <c r="H426" s="2" t="s">
        <v>38</v>
      </c>
      <c r="I426" s="2" t="s">
        <v>21</v>
      </c>
      <c r="J426" s="2" t="s">
        <v>16</v>
      </c>
      <c r="K426" s="3">
        <v>46302.663888888892</v>
      </c>
    </row>
    <row r="427" spans="1:11">
      <c r="A427" s="2" t="s">
        <v>472</v>
      </c>
      <c r="B427" s="2" t="s">
        <v>54</v>
      </c>
      <c r="C427" s="2" t="s">
        <v>55</v>
      </c>
      <c r="D427" s="2">
        <v>2</v>
      </c>
      <c r="E427" s="2">
        <v>207.45</v>
      </c>
      <c r="F427" s="2">
        <v>414.9</v>
      </c>
      <c r="G427" s="3">
        <v>46303.545138888891</v>
      </c>
      <c r="H427" s="2" t="s">
        <v>57</v>
      </c>
      <c r="I427" s="2" t="s">
        <v>33</v>
      </c>
      <c r="J427" s="2" t="s">
        <v>28</v>
      </c>
      <c r="K427" s="3">
        <v>46303.57708333333</v>
      </c>
    </row>
    <row r="428" spans="1:11">
      <c r="A428" s="2" t="s">
        <v>473</v>
      </c>
      <c r="B428" s="2" t="s">
        <v>40</v>
      </c>
      <c r="C428" s="2" t="s">
        <v>41</v>
      </c>
      <c r="D428" s="2">
        <v>4</v>
      </c>
      <c r="E428" s="2">
        <v>298.45</v>
      </c>
      <c r="F428" s="2">
        <v>1193.8</v>
      </c>
      <c r="G428" s="3">
        <v>46304.739583333336</v>
      </c>
      <c r="H428" s="2" t="s">
        <v>52</v>
      </c>
      <c r="I428" s="2" t="s">
        <v>15</v>
      </c>
      <c r="J428" s="2" t="s">
        <v>16</v>
      </c>
      <c r="K428" s="3">
        <v>46304.771527777775</v>
      </c>
    </row>
    <row r="429" spans="1:11">
      <c r="A429" s="2" t="s">
        <v>474</v>
      </c>
      <c r="B429" s="2" t="s">
        <v>50</v>
      </c>
      <c r="C429" s="2" t="s">
        <v>51</v>
      </c>
      <c r="D429" s="2">
        <v>1</v>
      </c>
      <c r="E429" s="2">
        <v>445.45</v>
      </c>
      <c r="F429" s="2">
        <v>445.45</v>
      </c>
      <c r="G429" s="3">
        <v>46305.46875</v>
      </c>
      <c r="H429" s="2" t="s">
        <v>14</v>
      </c>
      <c r="I429" s="2" t="s">
        <v>21</v>
      </c>
      <c r="J429" s="2" t="s">
        <v>22</v>
      </c>
      <c r="K429" s="3">
        <v>46305.500694444447</v>
      </c>
    </row>
    <row r="430" spans="1:11">
      <c r="A430" s="2" t="s">
        <v>475</v>
      </c>
      <c r="B430" s="2" t="s">
        <v>18</v>
      </c>
      <c r="C430" s="2" t="s">
        <v>19</v>
      </c>
      <c r="D430" s="2">
        <v>3</v>
      </c>
      <c r="E430" s="2">
        <v>215.45</v>
      </c>
      <c r="F430" s="2">
        <v>646.35</v>
      </c>
      <c r="G430" s="3">
        <v>46306.534722222219</v>
      </c>
      <c r="H430" s="2" t="s">
        <v>45</v>
      </c>
      <c r="I430" s="2" t="s">
        <v>33</v>
      </c>
      <c r="J430" s="2" t="s">
        <v>16</v>
      </c>
      <c r="K430" s="3">
        <v>46306.566666666666</v>
      </c>
    </row>
    <row r="431" spans="1:11">
      <c r="A431" s="2" t="s">
        <v>476</v>
      </c>
      <c r="B431" s="2" t="s">
        <v>36</v>
      </c>
      <c r="C431" s="2" t="s">
        <v>37</v>
      </c>
      <c r="D431" s="2">
        <v>1</v>
      </c>
      <c r="E431" s="2">
        <v>507.45</v>
      </c>
      <c r="F431" s="2">
        <v>507.45</v>
      </c>
      <c r="G431" s="3">
        <v>46307.663194444445</v>
      </c>
      <c r="H431" s="2" t="s">
        <v>20</v>
      </c>
      <c r="I431" s="2" t="s">
        <v>15</v>
      </c>
      <c r="J431" s="2" t="s">
        <v>16</v>
      </c>
      <c r="K431" s="3">
        <v>46307.695138888892</v>
      </c>
    </row>
    <row r="432" spans="1:11">
      <c r="A432" s="2" t="s">
        <v>477</v>
      </c>
      <c r="B432" s="2" t="s">
        <v>43</v>
      </c>
      <c r="C432" s="2" t="s">
        <v>44</v>
      </c>
      <c r="D432" s="2">
        <v>4</v>
      </c>
      <c r="E432" s="2">
        <v>182.45</v>
      </c>
      <c r="F432" s="2">
        <v>729.8</v>
      </c>
      <c r="G432" s="3">
        <v>46308.447916666664</v>
      </c>
      <c r="H432" s="2" t="s">
        <v>14</v>
      </c>
      <c r="I432" s="2" t="s">
        <v>21</v>
      </c>
      <c r="J432" s="2" t="s">
        <v>16</v>
      </c>
      <c r="K432" s="3">
        <v>46308.479861111111</v>
      </c>
    </row>
    <row r="433" spans="1:11">
      <c r="A433" s="2" t="s">
        <v>478</v>
      </c>
      <c r="B433" s="2" t="s">
        <v>47</v>
      </c>
      <c r="C433" s="2" t="s">
        <v>48</v>
      </c>
      <c r="D433" s="2">
        <v>2</v>
      </c>
      <c r="E433" s="2">
        <v>309.45</v>
      </c>
      <c r="F433" s="2">
        <v>618.9</v>
      </c>
      <c r="G433" s="3">
        <v>46309.520833333336</v>
      </c>
      <c r="H433" s="2" t="s">
        <v>26</v>
      </c>
      <c r="I433" s="2" t="s">
        <v>27</v>
      </c>
      <c r="J433" s="2" t="s">
        <v>28</v>
      </c>
      <c r="K433" s="3">
        <v>46309.552777777775</v>
      </c>
    </row>
    <row r="434" spans="1:11">
      <c r="A434" s="2" t="s">
        <v>479</v>
      </c>
      <c r="B434" s="2" t="s">
        <v>12</v>
      </c>
      <c r="C434" s="2" t="s">
        <v>13</v>
      </c>
      <c r="D434" s="2">
        <v>3</v>
      </c>
      <c r="E434" s="2">
        <v>461.45</v>
      </c>
      <c r="F434" s="2">
        <v>1384.35</v>
      </c>
      <c r="G434" s="3">
        <v>46310.694444444445</v>
      </c>
      <c r="H434" s="2" t="s">
        <v>14</v>
      </c>
      <c r="I434" s="2" t="s">
        <v>33</v>
      </c>
      <c r="J434" s="2" t="s">
        <v>16</v>
      </c>
      <c r="K434" s="3">
        <v>46310.726388888892</v>
      </c>
    </row>
    <row r="435" spans="1:11">
      <c r="A435" s="2" t="s">
        <v>480</v>
      </c>
      <c r="B435" s="2" t="s">
        <v>30</v>
      </c>
      <c r="C435" s="2" t="s">
        <v>31</v>
      </c>
      <c r="D435" s="2">
        <v>1</v>
      </c>
      <c r="E435" s="2">
        <v>202.45</v>
      </c>
      <c r="F435" s="2">
        <v>202.45</v>
      </c>
      <c r="G435" s="3">
        <v>46311.475694444445</v>
      </c>
      <c r="H435" s="2" t="s">
        <v>32</v>
      </c>
      <c r="I435" s="2" t="s">
        <v>15</v>
      </c>
      <c r="J435" s="2" t="s">
        <v>16</v>
      </c>
      <c r="K435" s="3">
        <v>46311.507638888892</v>
      </c>
    </row>
    <row r="436" spans="1:11">
      <c r="A436" s="2" t="s">
        <v>481</v>
      </c>
      <c r="B436" s="2" t="s">
        <v>24</v>
      </c>
      <c r="C436" s="2" t="s">
        <v>25</v>
      </c>
      <c r="D436" s="2">
        <v>3</v>
      </c>
      <c r="E436" s="2">
        <v>322.45</v>
      </c>
      <c r="F436" s="2">
        <v>967.35</v>
      </c>
      <c r="G436" s="3">
        <v>46312.631944444445</v>
      </c>
      <c r="H436" s="2" t="s">
        <v>38</v>
      </c>
      <c r="I436" s="2" t="s">
        <v>21</v>
      </c>
      <c r="J436" s="2" t="s">
        <v>16</v>
      </c>
      <c r="K436" s="3">
        <v>46312.663888888892</v>
      </c>
    </row>
    <row r="437" spans="1:11">
      <c r="A437" s="2" t="s">
        <v>482</v>
      </c>
      <c r="B437" s="2" t="s">
        <v>54</v>
      </c>
      <c r="C437" s="2" t="s">
        <v>55</v>
      </c>
      <c r="D437" s="2">
        <v>2</v>
      </c>
      <c r="E437" s="2">
        <v>207.45</v>
      </c>
      <c r="F437" s="2">
        <v>414.9</v>
      </c>
      <c r="G437" s="3">
        <v>46313.545138888891</v>
      </c>
      <c r="H437" s="2" t="s">
        <v>57</v>
      </c>
      <c r="I437" s="2" t="s">
        <v>33</v>
      </c>
      <c r="J437" s="2" t="s">
        <v>28</v>
      </c>
      <c r="K437" s="3">
        <v>46313.57708333333</v>
      </c>
    </row>
    <row r="438" spans="1:11">
      <c r="A438" s="2" t="s">
        <v>483</v>
      </c>
      <c r="B438" s="2" t="s">
        <v>40</v>
      </c>
      <c r="C438" s="2" t="s">
        <v>41</v>
      </c>
      <c r="D438" s="2">
        <v>4</v>
      </c>
      <c r="E438" s="2">
        <v>298.45</v>
      </c>
      <c r="F438" s="2">
        <v>1193.8</v>
      </c>
      <c r="G438" s="3">
        <v>46314.739583333336</v>
      </c>
      <c r="H438" s="2" t="s">
        <v>52</v>
      </c>
      <c r="I438" s="2" t="s">
        <v>15</v>
      </c>
      <c r="J438" s="2" t="s">
        <v>16</v>
      </c>
      <c r="K438" s="3">
        <v>46314.771527777775</v>
      </c>
    </row>
    <row r="439" spans="1:11">
      <c r="A439" s="2" t="s">
        <v>484</v>
      </c>
      <c r="B439" s="2" t="s">
        <v>50</v>
      </c>
      <c r="C439" s="2" t="s">
        <v>51</v>
      </c>
      <c r="D439" s="2">
        <v>1</v>
      </c>
      <c r="E439" s="2">
        <v>445.45</v>
      </c>
      <c r="F439" s="2">
        <v>445.45</v>
      </c>
      <c r="G439" s="3">
        <v>46315.46875</v>
      </c>
      <c r="H439" s="2" t="s">
        <v>14</v>
      </c>
      <c r="I439" s="2" t="s">
        <v>21</v>
      </c>
      <c r="J439" s="2" t="s">
        <v>22</v>
      </c>
      <c r="K439" s="3">
        <v>46315.500694444447</v>
      </c>
    </row>
    <row r="440" spans="1:11">
      <c r="A440" s="2" t="s">
        <v>485</v>
      </c>
      <c r="B440" s="2" t="s">
        <v>18</v>
      </c>
      <c r="C440" s="2" t="s">
        <v>19</v>
      </c>
      <c r="D440" s="2">
        <v>3</v>
      </c>
      <c r="E440" s="2">
        <v>215.45</v>
      </c>
      <c r="F440" s="2">
        <v>646.35</v>
      </c>
      <c r="G440" s="3">
        <v>46316.534722222219</v>
      </c>
      <c r="H440" s="2" t="s">
        <v>45</v>
      </c>
      <c r="I440" s="2" t="s">
        <v>33</v>
      </c>
      <c r="J440" s="2" t="s">
        <v>16</v>
      </c>
      <c r="K440" s="3">
        <v>46316.566666666666</v>
      </c>
    </row>
    <row r="441" spans="1:11">
      <c r="A441" s="2" t="s">
        <v>486</v>
      </c>
      <c r="B441" s="2" t="s">
        <v>36</v>
      </c>
      <c r="C441" s="2" t="s">
        <v>37</v>
      </c>
      <c r="D441" s="2">
        <v>1</v>
      </c>
      <c r="E441" s="2">
        <v>507.45</v>
      </c>
      <c r="F441" s="2">
        <v>507.45</v>
      </c>
      <c r="G441" s="3">
        <v>46317.663194444445</v>
      </c>
      <c r="H441" s="2" t="s">
        <v>20</v>
      </c>
      <c r="I441" s="2" t="s">
        <v>15</v>
      </c>
      <c r="J441" s="2" t="s">
        <v>16</v>
      </c>
      <c r="K441" s="3">
        <v>46317.695138888892</v>
      </c>
    </row>
    <row r="442" spans="1:11">
      <c r="A442" s="2" t="s">
        <v>487</v>
      </c>
      <c r="B442" s="2" t="s">
        <v>43</v>
      </c>
      <c r="C442" s="2" t="s">
        <v>44</v>
      </c>
      <c r="D442" s="2">
        <v>4</v>
      </c>
      <c r="E442" s="2">
        <v>182.45</v>
      </c>
      <c r="F442" s="2">
        <v>729.8</v>
      </c>
      <c r="G442" s="3">
        <v>46318.447916666664</v>
      </c>
      <c r="H442" s="2" t="s">
        <v>14</v>
      </c>
      <c r="I442" s="2" t="s">
        <v>21</v>
      </c>
      <c r="J442" s="2" t="s">
        <v>16</v>
      </c>
      <c r="K442" s="3">
        <v>46318.479861111111</v>
      </c>
    </row>
    <row r="443" spans="1:11">
      <c r="A443" s="2" t="s">
        <v>488</v>
      </c>
      <c r="B443" s="2" t="s">
        <v>47</v>
      </c>
      <c r="C443" s="2" t="s">
        <v>48</v>
      </c>
      <c r="D443" s="2">
        <v>2</v>
      </c>
      <c r="E443" s="2">
        <v>309.45</v>
      </c>
      <c r="F443" s="2">
        <v>618.9</v>
      </c>
      <c r="G443" s="3">
        <v>46319.520833333336</v>
      </c>
      <c r="H443" s="2" t="s">
        <v>26</v>
      </c>
      <c r="I443" s="2" t="s">
        <v>27</v>
      </c>
      <c r="J443" s="2" t="s">
        <v>28</v>
      </c>
      <c r="K443" s="3">
        <v>46319.552777777775</v>
      </c>
    </row>
    <row r="444" spans="1:11">
      <c r="A444" s="2"/>
      <c r="B444" s="2"/>
      <c r="C444" s="2"/>
      <c r="D444" s="2"/>
      <c r="E444" s="2"/>
      <c r="F444" s="2"/>
      <c r="G444" s="2"/>
      <c r="H444" s="2"/>
      <c r="I444" s="2"/>
      <c r="J444" s="2"/>
      <c r="K444" s="2"/>
    </row>
    <row r="446" spans="1:11">
      <c r="A446"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A6107-5F8A-4397-95C4-7AC431BB2C32}">
  <dimension ref="A2:N266"/>
  <sheetViews>
    <sheetView topLeftCell="A177" zoomScale="61" workbookViewId="0">
      <selection activeCell="B201" sqref="B201"/>
    </sheetView>
  </sheetViews>
  <sheetFormatPr defaultRowHeight="14.4"/>
  <cols>
    <col min="1" max="1" width="18" bestFit="1" customWidth="1"/>
    <col min="2" max="2" width="21.5546875" bestFit="1" customWidth="1"/>
    <col min="3" max="3" width="15" bestFit="1" customWidth="1"/>
    <col min="4" max="4" width="13.21875" bestFit="1" customWidth="1"/>
    <col min="5" max="5" width="11.77734375" bestFit="1" customWidth="1"/>
    <col min="6" max="6" width="10.44140625" bestFit="1" customWidth="1"/>
    <col min="7" max="7" width="13.5546875" bestFit="1" customWidth="1"/>
    <col min="8" max="9" width="11.77734375" bestFit="1" customWidth="1"/>
    <col min="10" max="10" width="15" bestFit="1" customWidth="1"/>
    <col min="11" max="11" width="15.77734375" bestFit="1" customWidth="1"/>
    <col min="12" max="12" width="14.33203125" bestFit="1" customWidth="1"/>
    <col min="13" max="13" width="12.88671875" bestFit="1" customWidth="1"/>
    <col min="14" max="14" width="15" bestFit="1" customWidth="1"/>
  </cols>
  <sheetData>
    <row r="2" spans="1:14">
      <c r="A2" s="5" t="s">
        <v>492</v>
      </c>
      <c r="B2" s="5" t="s">
        <v>491</v>
      </c>
    </row>
    <row r="3" spans="1:14">
      <c r="A3" s="5" t="s">
        <v>489</v>
      </c>
      <c r="B3" t="s">
        <v>48</v>
      </c>
      <c r="C3" t="s">
        <v>37</v>
      </c>
      <c r="D3" t="s">
        <v>61</v>
      </c>
      <c r="E3" t="s">
        <v>13</v>
      </c>
      <c r="F3" t="s">
        <v>44</v>
      </c>
      <c r="G3" t="s">
        <v>19</v>
      </c>
      <c r="H3" t="s">
        <v>41</v>
      </c>
      <c r="I3" t="s">
        <v>51</v>
      </c>
      <c r="J3" t="s">
        <v>59</v>
      </c>
      <c r="K3" t="s">
        <v>55</v>
      </c>
      <c r="L3" t="s">
        <v>31</v>
      </c>
      <c r="M3" t="s">
        <v>25</v>
      </c>
      <c r="N3" t="s">
        <v>490</v>
      </c>
    </row>
    <row r="4" spans="1:14">
      <c r="A4" s="6" t="s">
        <v>12</v>
      </c>
      <c r="E4">
        <v>53587.26999999999</v>
      </c>
      <c r="N4">
        <v>53587.26999999999</v>
      </c>
    </row>
    <row r="5" spans="1:14">
      <c r="A5" s="6" t="s">
        <v>30</v>
      </c>
      <c r="D5">
        <v>8185.5199999999986</v>
      </c>
      <c r="L5">
        <v>11713.890000000003</v>
      </c>
      <c r="N5">
        <v>19899.410000000003</v>
      </c>
    </row>
    <row r="6" spans="1:14">
      <c r="A6" s="6" t="s">
        <v>18</v>
      </c>
      <c r="G6">
        <v>22519.28999999999</v>
      </c>
      <c r="N6">
        <v>22519.28999999999</v>
      </c>
    </row>
    <row r="7" spans="1:14">
      <c r="A7" s="6" t="s">
        <v>43</v>
      </c>
      <c r="F7">
        <v>20863.87</v>
      </c>
      <c r="N7">
        <v>20863.87</v>
      </c>
    </row>
    <row r="8" spans="1:14">
      <c r="A8" s="6" t="s">
        <v>47</v>
      </c>
      <c r="B8">
        <v>31521.100000000006</v>
      </c>
      <c r="N8">
        <v>31521.100000000006</v>
      </c>
    </row>
    <row r="9" spans="1:14">
      <c r="A9" s="6" t="s">
        <v>50</v>
      </c>
      <c r="I9">
        <v>47293.619999999974</v>
      </c>
      <c r="N9">
        <v>47293.619999999974</v>
      </c>
    </row>
    <row r="10" spans="1:14">
      <c r="A10" s="6" t="s">
        <v>24</v>
      </c>
      <c r="J10">
        <v>28725.439999999995</v>
      </c>
      <c r="M10">
        <v>19299.519999999993</v>
      </c>
      <c r="N10">
        <v>48024.959999999992</v>
      </c>
    </row>
    <row r="11" spans="1:14">
      <c r="A11" s="6" t="s">
        <v>54</v>
      </c>
      <c r="K11">
        <v>23243.590000000007</v>
      </c>
      <c r="N11">
        <v>23243.590000000007</v>
      </c>
    </row>
    <row r="12" spans="1:14">
      <c r="A12" s="6" t="s">
        <v>36</v>
      </c>
      <c r="C12">
        <v>49624.62999999999</v>
      </c>
      <c r="N12">
        <v>49624.62999999999</v>
      </c>
    </row>
    <row r="13" spans="1:14">
      <c r="A13" s="6" t="s">
        <v>40</v>
      </c>
      <c r="H13">
        <v>29949.30000000001</v>
      </c>
      <c r="N13">
        <v>29949.30000000001</v>
      </c>
    </row>
    <row r="14" spans="1:14">
      <c r="A14" s="6" t="s">
        <v>490</v>
      </c>
      <c r="B14">
        <v>31521.100000000006</v>
      </c>
      <c r="C14">
        <v>49624.62999999999</v>
      </c>
      <c r="D14">
        <v>8185.5199999999986</v>
      </c>
      <c r="E14">
        <v>53587.26999999999</v>
      </c>
      <c r="F14">
        <v>20863.87</v>
      </c>
      <c r="G14">
        <v>22519.28999999999</v>
      </c>
      <c r="H14">
        <v>29949.30000000001</v>
      </c>
      <c r="I14">
        <v>47293.619999999974</v>
      </c>
      <c r="J14">
        <v>28725.439999999995</v>
      </c>
      <c r="K14">
        <v>23243.590000000007</v>
      </c>
      <c r="L14">
        <v>11713.890000000003</v>
      </c>
      <c r="M14">
        <v>19299.519999999993</v>
      </c>
      <c r="N14">
        <v>346527.04</v>
      </c>
    </row>
    <row r="30" spans="1:2">
      <c r="A30" s="5" t="s">
        <v>489</v>
      </c>
      <c r="B30" t="s">
        <v>493</v>
      </c>
    </row>
    <row r="31" spans="1:2">
      <c r="A31" s="6" t="s">
        <v>12</v>
      </c>
      <c r="B31">
        <v>116</v>
      </c>
    </row>
    <row r="32" spans="1:2">
      <c r="A32" s="6" t="s">
        <v>30</v>
      </c>
      <c r="B32">
        <v>91</v>
      </c>
    </row>
    <row r="33" spans="1:2">
      <c r="A33" s="6" t="s">
        <v>18</v>
      </c>
      <c r="B33">
        <v>104</v>
      </c>
    </row>
    <row r="34" spans="1:2">
      <c r="A34" s="6" t="s">
        <v>43</v>
      </c>
      <c r="B34">
        <v>114</v>
      </c>
    </row>
    <row r="35" spans="1:2">
      <c r="A35" s="6" t="s">
        <v>47</v>
      </c>
      <c r="B35">
        <v>102</v>
      </c>
    </row>
    <row r="36" spans="1:2">
      <c r="A36" s="6" t="s">
        <v>50</v>
      </c>
      <c r="B36">
        <v>106</v>
      </c>
    </row>
    <row r="37" spans="1:2">
      <c r="A37" s="6" t="s">
        <v>24</v>
      </c>
      <c r="B37">
        <v>115</v>
      </c>
    </row>
    <row r="38" spans="1:2">
      <c r="A38" s="6" t="s">
        <v>54</v>
      </c>
      <c r="B38">
        <v>112</v>
      </c>
    </row>
    <row r="39" spans="1:2">
      <c r="A39" s="6" t="s">
        <v>36</v>
      </c>
      <c r="B39">
        <v>98</v>
      </c>
    </row>
    <row r="40" spans="1:2">
      <c r="A40" s="6" t="s">
        <v>40</v>
      </c>
      <c r="B40">
        <v>101</v>
      </c>
    </row>
    <row r="41" spans="1:2">
      <c r="A41" s="6" t="s">
        <v>490</v>
      </c>
      <c r="B41">
        <v>1059</v>
      </c>
    </row>
    <row r="51" spans="1:2">
      <c r="A51" s="5" t="s">
        <v>489</v>
      </c>
      <c r="B51" t="s">
        <v>492</v>
      </c>
    </row>
    <row r="52" spans="1:2">
      <c r="A52" s="6" t="s">
        <v>48</v>
      </c>
      <c r="B52">
        <v>31521.100000000006</v>
      </c>
    </row>
    <row r="53" spans="1:2">
      <c r="A53" s="6" t="s">
        <v>37</v>
      </c>
      <c r="B53">
        <v>49624.62999999999</v>
      </c>
    </row>
    <row r="54" spans="1:2">
      <c r="A54" s="6" t="s">
        <v>61</v>
      </c>
      <c r="B54">
        <v>8185.5199999999986</v>
      </c>
    </row>
    <row r="55" spans="1:2">
      <c r="A55" s="6" t="s">
        <v>13</v>
      </c>
      <c r="B55">
        <v>53587.26999999999</v>
      </c>
    </row>
    <row r="56" spans="1:2">
      <c r="A56" s="6" t="s">
        <v>44</v>
      </c>
      <c r="B56">
        <v>20863.87</v>
      </c>
    </row>
    <row r="57" spans="1:2">
      <c r="A57" s="6" t="s">
        <v>19</v>
      </c>
      <c r="B57">
        <v>22519.28999999999</v>
      </c>
    </row>
    <row r="58" spans="1:2">
      <c r="A58" s="6" t="s">
        <v>41</v>
      </c>
      <c r="B58">
        <v>29949.30000000001</v>
      </c>
    </row>
    <row r="59" spans="1:2">
      <c r="A59" s="6" t="s">
        <v>51</v>
      </c>
      <c r="B59">
        <v>47293.619999999974</v>
      </c>
    </row>
    <row r="60" spans="1:2">
      <c r="A60" s="6" t="s">
        <v>59</v>
      </c>
      <c r="B60">
        <v>28725.439999999995</v>
      </c>
    </row>
    <row r="61" spans="1:2">
      <c r="A61" s="6" t="s">
        <v>55</v>
      </c>
      <c r="B61">
        <v>23243.590000000007</v>
      </c>
    </row>
    <row r="62" spans="1:2">
      <c r="A62" s="6" t="s">
        <v>31</v>
      </c>
      <c r="B62">
        <v>11713.890000000003</v>
      </c>
    </row>
    <row r="63" spans="1:2">
      <c r="A63" s="6" t="s">
        <v>25</v>
      </c>
      <c r="B63">
        <v>19299.519999999993</v>
      </c>
    </row>
    <row r="64" spans="1:2">
      <c r="A64" s="6" t="s">
        <v>490</v>
      </c>
      <c r="B64">
        <v>346527.04000000004</v>
      </c>
    </row>
    <row r="70" spans="1:2">
      <c r="A70" s="5" t="s">
        <v>489</v>
      </c>
      <c r="B70" t="s">
        <v>492</v>
      </c>
    </row>
    <row r="71" spans="1:2">
      <c r="A71" s="6" t="s">
        <v>27</v>
      </c>
      <c r="B71">
        <v>29676.870000000014</v>
      </c>
    </row>
    <row r="72" spans="1:2">
      <c r="A72" s="6" t="s">
        <v>21</v>
      </c>
      <c r="B72">
        <v>122656.08999999997</v>
      </c>
    </row>
    <row r="73" spans="1:2">
      <c r="A73" s="6" t="s">
        <v>33</v>
      </c>
      <c r="B73">
        <v>96198.820000000051</v>
      </c>
    </row>
    <row r="74" spans="1:2">
      <c r="A74" s="6" t="s">
        <v>15</v>
      </c>
      <c r="B74">
        <v>97995.259999999966</v>
      </c>
    </row>
    <row r="75" spans="1:2">
      <c r="A75" s="6" t="s">
        <v>490</v>
      </c>
      <c r="B75">
        <v>346527.04</v>
      </c>
    </row>
    <row r="90" spans="1:14">
      <c r="A90" s="5" t="s">
        <v>492</v>
      </c>
      <c r="B90" s="5" t="s">
        <v>491</v>
      </c>
    </row>
    <row r="91" spans="1:14">
      <c r="A91" s="5" t="s">
        <v>489</v>
      </c>
      <c r="B91" t="s">
        <v>48</v>
      </c>
      <c r="C91" t="s">
        <v>37</v>
      </c>
      <c r="D91" t="s">
        <v>61</v>
      </c>
      <c r="E91" t="s">
        <v>13</v>
      </c>
      <c r="F91" t="s">
        <v>44</v>
      </c>
      <c r="G91" t="s">
        <v>19</v>
      </c>
      <c r="H91" t="s">
        <v>41</v>
      </c>
      <c r="I91" t="s">
        <v>51</v>
      </c>
      <c r="J91" t="s">
        <v>59</v>
      </c>
      <c r="K91" t="s">
        <v>55</v>
      </c>
      <c r="L91" t="s">
        <v>31</v>
      </c>
      <c r="M91" t="s">
        <v>25</v>
      </c>
      <c r="N91" t="s">
        <v>490</v>
      </c>
    </row>
    <row r="92" spans="1:14">
      <c r="A92" s="6" t="s">
        <v>20</v>
      </c>
      <c r="B92">
        <v>10212.950000000001</v>
      </c>
      <c r="C92">
        <v>26856.43</v>
      </c>
      <c r="F92">
        <v>1828.6</v>
      </c>
      <c r="G92">
        <v>433.28999999999996</v>
      </c>
      <c r="I92">
        <v>888.5</v>
      </c>
      <c r="J92">
        <v>1045.8</v>
      </c>
      <c r="K92">
        <v>9929.6999999999989</v>
      </c>
      <c r="M92">
        <v>642.44000000000005</v>
      </c>
      <c r="N92">
        <v>51837.710000000006</v>
      </c>
    </row>
    <row r="93" spans="1:14">
      <c r="A93" s="6" t="s">
        <v>57</v>
      </c>
      <c r="B93">
        <v>308.89999999999998</v>
      </c>
      <c r="D93">
        <v>6210.9499999999989</v>
      </c>
      <c r="E93">
        <v>3272.7799999999997</v>
      </c>
      <c r="F93">
        <v>728.6</v>
      </c>
      <c r="G93">
        <v>9527.4999999999982</v>
      </c>
      <c r="K93">
        <v>10422.099999999999</v>
      </c>
      <c r="L93">
        <v>812.5</v>
      </c>
      <c r="N93">
        <v>31283.329999999994</v>
      </c>
    </row>
    <row r="94" spans="1:14">
      <c r="A94" s="6" t="s">
        <v>45</v>
      </c>
      <c r="C94">
        <v>503.44</v>
      </c>
      <c r="D94">
        <v>246.95</v>
      </c>
      <c r="F94">
        <v>541.35</v>
      </c>
      <c r="G94">
        <v>11474.25</v>
      </c>
      <c r="H94">
        <v>600.09</v>
      </c>
      <c r="N94">
        <v>13366.08</v>
      </c>
    </row>
    <row r="95" spans="1:14">
      <c r="A95" s="6" t="s">
        <v>32</v>
      </c>
      <c r="C95">
        <v>17688.45</v>
      </c>
      <c r="D95">
        <v>983.08</v>
      </c>
      <c r="E95">
        <v>1847.78</v>
      </c>
      <c r="F95">
        <v>8229.4499999999989</v>
      </c>
      <c r="I95">
        <v>1790.2</v>
      </c>
      <c r="K95">
        <v>2060.75</v>
      </c>
      <c r="L95">
        <v>10302.250000000004</v>
      </c>
      <c r="N95">
        <v>42901.960000000006</v>
      </c>
    </row>
    <row r="96" spans="1:14">
      <c r="A96" s="6" t="s">
        <v>26</v>
      </c>
      <c r="B96">
        <v>17618.050000000007</v>
      </c>
      <c r="C96">
        <v>1020.24</v>
      </c>
      <c r="F96">
        <v>1832.9</v>
      </c>
      <c r="H96">
        <v>1185.76</v>
      </c>
      <c r="I96">
        <v>19638.820000000003</v>
      </c>
      <c r="L96">
        <v>400.7</v>
      </c>
      <c r="M96">
        <v>966.33</v>
      </c>
      <c r="N96">
        <v>42662.80000000001</v>
      </c>
    </row>
    <row r="97" spans="1:14">
      <c r="A97" s="6" t="s">
        <v>38</v>
      </c>
      <c r="C97">
        <v>512.77</v>
      </c>
      <c r="D97">
        <v>247.9</v>
      </c>
      <c r="E97">
        <v>459.85</v>
      </c>
      <c r="F97">
        <v>739.27</v>
      </c>
      <c r="H97">
        <v>1185.1399999999999</v>
      </c>
      <c r="L97">
        <v>198.44</v>
      </c>
      <c r="M97">
        <v>13839.650000000001</v>
      </c>
      <c r="N97">
        <v>17183.02</v>
      </c>
    </row>
    <row r="98" spans="1:14">
      <c r="A98" s="6" t="s">
        <v>52</v>
      </c>
      <c r="C98">
        <v>1019.3</v>
      </c>
      <c r="H98">
        <v>15505.699999999999</v>
      </c>
      <c r="I98">
        <v>3540</v>
      </c>
      <c r="J98">
        <v>26113.999999999996</v>
      </c>
      <c r="M98">
        <v>2246.9499999999998</v>
      </c>
      <c r="N98">
        <v>48425.95</v>
      </c>
    </row>
    <row r="99" spans="1:14">
      <c r="A99" s="6" t="s">
        <v>14</v>
      </c>
      <c r="B99">
        <v>3381.2</v>
      </c>
      <c r="C99">
        <v>2024</v>
      </c>
      <c r="D99">
        <v>496.64</v>
      </c>
      <c r="E99">
        <v>48006.859999999986</v>
      </c>
      <c r="F99">
        <v>6963.7000000000007</v>
      </c>
      <c r="G99">
        <v>1084.25</v>
      </c>
      <c r="H99">
        <v>11472.610000000004</v>
      </c>
      <c r="I99">
        <v>21436.100000000006</v>
      </c>
      <c r="J99">
        <v>1565.64</v>
      </c>
      <c r="K99">
        <v>831.04</v>
      </c>
      <c r="M99">
        <v>1604.1499999999999</v>
      </c>
      <c r="N99">
        <v>98866.189999999973</v>
      </c>
    </row>
    <row r="100" spans="1:14">
      <c r="A100" s="6" t="s">
        <v>490</v>
      </c>
      <c r="B100">
        <v>31521.100000000009</v>
      </c>
      <c r="C100">
        <v>49624.63</v>
      </c>
      <c r="D100">
        <v>8185.5199999999986</v>
      </c>
      <c r="E100">
        <v>53587.26999999999</v>
      </c>
      <c r="F100">
        <v>20863.87</v>
      </c>
      <c r="G100">
        <v>22519.289999999997</v>
      </c>
      <c r="H100">
        <v>29949.300000000003</v>
      </c>
      <c r="I100">
        <v>47293.62000000001</v>
      </c>
      <c r="J100">
        <v>28725.439999999995</v>
      </c>
      <c r="K100">
        <v>23243.589999999997</v>
      </c>
      <c r="L100">
        <v>11713.890000000005</v>
      </c>
      <c r="M100">
        <v>19299.520000000004</v>
      </c>
      <c r="N100">
        <v>346527.04000000004</v>
      </c>
    </row>
    <row r="111" spans="1:14">
      <c r="A111" s="5" t="s">
        <v>489</v>
      </c>
      <c r="B111" t="s">
        <v>492</v>
      </c>
    </row>
    <row r="112" spans="1:14">
      <c r="A112" s="6">
        <v>1</v>
      </c>
      <c r="B112">
        <v>38911.909999999945</v>
      </c>
    </row>
    <row r="113" spans="1:2">
      <c r="A113" s="6">
        <v>2</v>
      </c>
      <c r="B113">
        <v>71271.079999999973</v>
      </c>
    </row>
    <row r="114" spans="1:2">
      <c r="A114" s="6">
        <v>3</v>
      </c>
      <c r="B114">
        <v>115032.21000000036</v>
      </c>
    </row>
    <row r="115" spans="1:2">
      <c r="A115" s="6">
        <v>4</v>
      </c>
      <c r="B115">
        <v>121311.84000000011</v>
      </c>
    </row>
    <row r="116" spans="1:2">
      <c r="A116" s="6" t="s">
        <v>490</v>
      </c>
      <c r="B116">
        <v>346527.04000000039</v>
      </c>
    </row>
    <row r="127" spans="1:2">
      <c r="A127" s="5" t="s">
        <v>489</v>
      </c>
      <c r="B127" t="s">
        <v>492</v>
      </c>
    </row>
    <row r="128" spans="1:2">
      <c r="A128" s="6" t="s">
        <v>12</v>
      </c>
      <c r="B128">
        <v>53587.26999999999</v>
      </c>
    </row>
    <row r="129" spans="1:2">
      <c r="A129" s="6" t="s">
        <v>30</v>
      </c>
      <c r="B129">
        <v>19899.410000000003</v>
      </c>
    </row>
    <row r="130" spans="1:2">
      <c r="A130" s="6" t="s">
        <v>18</v>
      </c>
      <c r="B130">
        <v>22519.28999999999</v>
      </c>
    </row>
    <row r="131" spans="1:2">
      <c r="A131" s="6" t="s">
        <v>43</v>
      </c>
      <c r="B131">
        <v>20863.87</v>
      </c>
    </row>
    <row r="132" spans="1:2">
      <c r="A132" s="6" t="s">
        <v>47</v>
      </c>
      <c r="B132">
        <v>31521.100000000006</v>
      </c>
    </row>
    <row r="133" spans="1:2">
      <c r="A133" s="6" t="s">
        <v>50</v>
      </c>
      <c r="B133">
        <v>47293.619999999974</v>
      </c>
    </row>
    <row r="134" spans="1:2">
      <c r="A134" s="6" t="s">
        <v>24</v>
      </c>
      <c r="B134">
        <v>48024.960000000006</v>
      </c>
    </row>
    <row r="135" spans="1:2">
      <c r="A135" s="6" t="s">
        <v>54</v>
      </c>
      <c r="B135">
        <v>23243.590000000007</v>
      </c>
    </row>
    <row r="136" spans="1:2">
      <c r="A136" s="6" t="s">
        <v>36</v>
      </c>
      <c r="B136">
        <v>49624.62999999999</v>
      </c>
    </row>
    <row r="137" spans="1:2">
      <c r="A137" s="6" t="s">
        <v>40</v>
      </c>
      <c r="B137">
        <v>29949.30000000001</v>
      </c>
    </row>
    <row r="138" spans="1:2">
      <c r="A138" s="6" t="s">
        <v>490</v>
      </c>
      <c r="B138">
        <v>346527.04</v>
      </c>
    </row>
    <row r="146" spans="1:10">
      <c r="A146" s="5" t="s">
        <v>492</v>
      </c>
      <c r="B146" s="5" t="s">
        <v>491</v>
      </c>
    </row>
    <row r="147" spans="1:10">
      <c r="A147" s="5" t="s">
        <v>489</v>
      </c>
      <c r="B147" t="s">
        <v>20</v>
      </c>
      <c r="C147" t="s">
        <v>57</v>
      </c>
      <c r="D147" t="s">
        <v>45</v>
      </c>
      <c r="E147" t="s">
        <v>32</v>
      </c>
      <c r="F147" t="s">
        <v>26</v>
      </c>
      <c r="G147" t="s">
        <v>38</v>
      </c>
      <c r="H147" t="s">
        <v>52</v>
      </c>
      <c r="I147" t="s">
        <v>14</v>
      </c>
      <c r="J147" t="s">
        <v>490</v>
      </c>
    </row>
    <row r="148" spans="1:10">
      <c r="A148" s="6" t="s">
        <v>27</v>
      </c>
      <c r="B148">
        <v>8409.75</v>
      </c>
      <c r="C148">
        <v>5290.6999999999989</v>
      </c>
      <c r="D148">
        <v>246.95</v>
      </c>
      <c r="E148">
        <v>209.95</v>
      </c>
      <c r="F148">
        <v>13218.22</v>
      </c>
      <c r="G148">
        <v>247.9</v>
      </c>
      <c r="I148">
        <v>2053.4</v>
      </c>
      <c r="J148">
        <v>29676.870000000003</v>
      </c>
    </row>
    <row r="149" spans="1:10">
      <c r="A149" s="6" t="s">
        <v>21</v>
      </c>
      <c r="B149">
        <v>19250.53</v>
      </c>
      <c r="C149">
        <v>7671.3699999999981</v>
      </c>
      <c r="E149">
        <v>24197.58</v>
      </c>
      <c r="F149">
        <v>1785.32</v>
      </c>
      <c r="G149">
        <v>10873.890000000001</v>
      </c>
      <c r="H149">
        <v>7406.55</v>
      </c>
      <c r="I149">
        <v>51470.849999999984</v>
      </c>
      <c r="J149">
        <v>122656.08999999997</v>
      </c>
    </row>
    <row r="150" spans="1:10">
      <c r="A150" s="6" t="s">
        <v>33</v>
      </c>
      <c r="B150">
        <v>1900.1799999999998</v>
      </c>
      <c r="C150">
        <v>8793.76</v>
      </c>
      <c r="D150">
        <v>8608.85</v>
      </c>
      <c r="E150">
        <v>11354.149999999998</v>
      </c>
      <c r="F150">
        <v>18584.900000000001</v>
      </c>
      <c r="G150">
        <v>3005.6400000000003</v>
      </c>
      <c r="H150">
        <v>8666.15</v>
      </c>
      <c r="I150">
        <v>35285.189999999995</v>
      </c>
      <c r="J150">
        <v>96198.819999999992</v>
      </c>
    </row>
    <row r="151" spans="1:10">
      <c r="A151" s="6" t="s">
        <v>15</v>
      </c>
      <c r="B151">
        <v>22277.250000000004</v>
      </c>
      <c r="C151">
        <v>9527.4999999999982</v>
      </c>
      <c r="D151">
        <v>4510.2799999999988</v>
      </c>
      <c r="E151">
        <v>7140.2799999999988</v>
      </c>
      <c r="F151">
        <v>9074.3600000000024</v>
      </c>
      <c r="G151">
        <v>3055.5899999999997</v>
      </c>
      <c r="H151">
        <v>32353.25</v>
      </c>
      <c r="I151">
        <v>10056.750000000002</v>
      </c>
      <c r="J151">
        <v>97995.26</v>
      </c>
    </row>
    <row r="152" spans="1:10">
      <c r="A152" s="6" t="s">
        <v>490</v>
      </c>
      <c r="B152">
        <v>51837.710000000006</v>
      </c>
      <c r="C152">
        <v>31283.329999999994</v>
      </c>
      <c r="D152">
        <v>13366.08</v>
      </c>
      <c r="E152">
        <v>42901.96</v>
      </c>
      <c r="F152">
        <v>42662.8</v>
      </c>
      <c r="G152">
        <v>17183.02</v>
      </c>
      <c r="H152">
        <v>48425.95</v>
      </c>
      <c r="I152">
        <v>98866.189999999973</v>
      </c>
      <c r="J152">
        <v>346527.04</v>
      </c>
    </row>
    <row r="172" spans="1:2">
      <c r="A172" s="5" t="s">
        <v>489</v>
      </c>
      <c r="B172" t="s">
        <v>494</v>
      </c>
    </row>
    <row r="173" spans="1:2">
      <c r="A173" s="6" t="s">
        <v>34</v>
      </c>
      <c r="B173">
        <v>4</v>
      </c>
    </row>
    <row r="174" spans="1:2">
      <c r="A174" s="6" t="s">
        <v>16</v>
      </c>
      <c r="B174">
        <v>339</v>
      </c>
    </row>
    <row r="175" spans="1:2">
      <c r="A175" s="6" t="s">
        <v>22</v>
      </c>
      <c r="B175">
        <v>38</v>
      </c>
    </row>
    <row r="176" spans="1:2">
      <c r="A176" s="6" t="s">
        <v>28</v>
      </c>
      <c r="B176">
        <v>59</v>
      </c>
    </row>
    <row r="177" spans="1:2">
      <c r="A177" s="6" t="s">
        <v>490</v>
      </c>
      <c r="B177">
        <v>440</v>
      </c>
    </row>
    <row r="189" spans="1:2">
      <c r="A189" s="5" t="s">
        <v>7</v>
      </c>
      <c r="B189" t="s">
        <v>501</v>
      </c>
    </row>
    <row r="191" spans="1:2">
      <c r="A191" s="5" t="s">
        <v>489</v>
      </c>
      <c r="B191" t="s">
        <v>493</v>
      </c>
    </row>
    <row r="192" spans="1:2">
      <c r="A192" s="6" t="s">
        <v>12</v>
      </c>
      <c r="B192">
        <v>116</v>
      </c>
    </row>
    <row r="193" spans="1:2">
      <c r="A193" s="6" t="s">
        <v>24</v>
      </c>
      <c r="B193">
        <v>115</v>
      </c>
    </row>
    <row r="194" spans="1:2">
      <c r="A194" s="6" t="s">
        <v>43</v>
      </c>
      <c r="B194">
        <v>114</v>
      </c>
    </row>
    <row r="195" spans="1:2">
      <c r="A195" s="6" t="s">
        <v>54</v>
      </c>
      <c r="B195">
        <v>112</v>
      </c>
    </row>
    <row r="196" spans="1:2">
      <c r="A196" s="6" t="s">
        <v>50</v>
      </c>
      <c r="B196">
        <v>106</v>
      </c>
    </row>
    <row r="197" spans="1:2">
      <c r="A197" s="6" t="s">
        <v>18</v>
      </c>
      <c r="B197">
        <v>104</v>
      </c>
    </row>
    <row r="198" spans="1:2">
      <c r="A198" s="6" t="s">
        <v>47</v>
      </c>
      <c r="B198">
        <v>102</v>
      </c>
    </row>
    <row r="199" spans="1:2">
      <c r="A199" s="6" t="s">
        <v>40</v>
      </c>
      <c r="B199">
        <v>101</v>
      </c>
    </row>
    <row r="200" spans="1:2">
      <c r="A200" s="6" t="s">
        <v>36</v>
      </c>
      <c r="B200">
        <v>98</v>
      </c>
    </row>
    <row r="201" spans="1:2">
      <c r="A201" s="6" t="s">
        <v>30</v>
      </c>
      <c r="B201">
        <v>91</v>
      </c>
    </row>
    <row r="202" spans="1:2">
      <c r="A202" s="6" t="s">
        <v>490</v>
      </c>
      <c r="B202">
        <v>1059</v>
      </c>
    </row>
    <row r="235" spans="1:2">
      <c r="A235" s="5" t="s">
        <v>489</v>
      </c>
      <c r="B235" t="s">
        <v>500</v>
      </c>
    </row>
    <row r="236" spans="1:2">
      <c r="A236" s="6" t="s">
        <v>20</v>
      </c>
      <c r="B236">
        <v>67</v>
      </c>
    </row>
    <row r="237" spans="1:2">
      <c r="A237" s="6" t="s">
        <v>57</v>
      </c>
      <c r="B237">
        <v>58</v>
      </c>
    </row>
    <row r="238" spans="1:2">
      <c r="A238" s="6" t="s">
        <v>45</v>
      </c>
      <c r="B238">
        <v>28</v>
      </c>
    </row>
    <row r="239" spans="1:2">
      <c r="A239" s="6" t="s">
        <v>32</v>
      </c>
      <c r="B239">
        <v>55</v>
      </c>
    </row>
    <row r="240" spans="1:2">
      <c r="A240" s="6" t="s">
        <v>26</v>
      </c>
      <c r="B240">
        <v>52</v>
      </c>
    </row>
    <row r="241" spans="1:2">
      <c r="A241" s="6" t="s">
        <v>38</v>
      </c>
      <c r="B241">
        <v>29</v>
      </c>
    </row>
    <row r="242" spans="1:2">
      <c r="A242" s="6" t="s">
        <v>52</v>
      </c>
      <c r="B242">
        <v>43</v>
      </c>
    </row>
    <row r="243" spans="1:2">
      <c r="A243" s="6" t="s">
        <v>14</v>
      </c>
      <c r="B243">
        <v>108</v>
      </c>
    </row>
    <row r="244" spans="1:2">
      <c r="A244" s="6" t="s">
        <v>490</v>
      </c>
      <c r="B244">
        <v>440</v>
      </c>
    </row>
    <row r="257" spans="1:2">
      <c r="A257" s="5" t="s">
        <v>489</v>
      </c>
      <c r="B257" t="s">
        <v>492</v>
      </c>
    </row>
    <row r="258" spans="1:2">
      <c r="A258" s="6" t="s">
        <v>20</v>
      </c>
      <c r="B258">
        <v>51837.709999999992</v>
      </c>
    </row>
    <row r="259" spans="1:2">
      <c r="A259" s="6" t="s">
        <v>57</v>
      </c>
      <c r="B259">
        <v>31283.330000000016</v>
      </c>
    </row>
    <row r="260" spans="1:2">
      <c r="A260" s="6" t="s">
        <v>45</v>
      </c>
      <c r="B260">
        <v>13366.080000000002</v>
      </c>
    </row>
    <row r="261" spans="1:2">
      <c r="A261" s="6" t="s">
        <v>32</v>
      </c>
      <c r="B261">
        <v>42901.96</v>
      </c>
    </row>
    <row r="262" spans="1:2">
      <c r="A262" s="6" t="s">
        <v>26</v>
      </c>
      <c r="B262">
        <v>42662.799999999996</v>
      </c>
    </row>
    <row r="263" spans="1:2">
      <c r="A263" s="6" t="s">
        <v>38</v>
      </c>
      <c r="B263">
        <v>17183.02</v>
      </c>
    </row>
    <row r="264" spans="1:2">
      <c r="A264" s="6" t="s">
        <v>52</v>
      </c>
      <c r="B264">
        <v>48425.950000000019</v>
      </c>
    </row>
    <row r="265" spans="1:2">
      <c r="A265" s="6" t="s">
        <v>14</v>
      </c>
      <c r="B265">
        <v>98866.189999999988</v>
      </c>
    </row>
    <row r="266" spans="1:2">
      <c r="A266" s="6" t="s">
        <v>490</v>
      </c>
      <c r="B266">
        <v>346527.04</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1C03-9935-4F80-B313-02708A8F3D44}">
  <dimension ref="A1:AJ5"/>
  <sheetViews>
    <sheetView zoomScale="58" zoomScaleNormal="55" workbookViewId="0">
      <selection activeCell="AN31" sqref="AN31"/>
    </sheetView>
  </sheetViews>
  <sheetFormatPr defaultRowHeight="14.4"/>
  <cols>
    <col min="1" max="16384" width="8.88671875" style="8"/>
  </cols>
  <sheetData>
    <row r="1" spans="1:36" ht="14.4" customHeight="1">
      <c r="A1" s="11" t="s">
        <v>498</v>
      </c>
      <c r="B1" s="11"/>
      <c r="C1" s="11"/>
      <c r="D1" s="11"/>
      <c r="E1" s="11"/>
      <c r="F1" s="11"/>
      <c r="G1" s="11"/>
      <c r="H1" s="11"/>
      <c r="I1" s="11"/>
      <c r="J1" s="11"/>
      <c r="K1" s="11"/>
      <c r="L1" s="7"/>
      <c r="M1" s="21" t="s">
        <v>495</v>
      </c>
      <c r="N1" s="22"/>
      <c r="O1" s="22"/>
      <c r="P1" s="22"/>
      <c r="Q1" s="23"/>
      <c r="S1" s="21" t="s">
        <v>497</v>
      </c>
      <c r="T1" s="22"/>
      <c r="U1" s="22"/>
      <c r="V1" s="22"/>
      <c r="W1" s="23"/>
      <c r="Y1" s="21" t="s">
        <v>496</v>
      </c>
      <c r="Z1" s="22"/>
      <c r="AA1" s="22"/>
      <c r="AB1" s="22"/>
      <c r="AC1" s="23"/>
      <c r="AE1" s="15" t="s">
        <v>499</v>
      </c>
      <c r="AF1" s="16"/>
      <c r="AG1" s="16"/>
      <c r="AH1" s="16"/>
      <c r="AI1" s="17"/>
      <c r="AJ1" s="7"/>
    </row>
    <row r="2" spans="1:36" ht="14.4" customHeight="1">
      <c r="A2" s="11"/>
      <c r="B2" s="11"/>
      <c r="C2" s="11"/>
      <c r="D2" s="11"/>
      <c r="E2" s="11"/>
      <c r="F2" s="11"/>
      <c r="G2" s="11"/>
      <c r="H2" s="11"/>
      <c r="I2" s="11"/>
      <c r="J2" s="11"/>
      <c r="K2" s="11"/>
      <c r="L2" s="7"/>
      <c r="M2" s="24"/>
      <c r="N2" s="25"/>
      <c r="O2" s="25"/>
      <c r="P2" s="25"/>
      <c r="Q2" s="26"/>
      <c r="S2" s="24"/>
      <c r="T2" s="25"/>
      <c r="U2" s="25"/>
      <c r="V2" s="25"/>
      <c r="W2" s="26"/>
      <c r="Y2" s="24"/>
      <c r="Z2" s="25"/>
      <c r="AA2" s="25"/>
      <c r="AB2" s="25"/>
      <c r="AC2" s="26"/>
      <c r="AE2" s="18"/>
      <c r="AF2" s="19"/>
      <c r="AG2" s="19"/>
      <c r="AH2" s="19"/>
      <c r="AI2" s="20"/>
      <c r="AJ2" s="7"/>
    </row>
    <row r="3" spans="1:36" ht="14.4" customHeight="1">
      <c r="A3" s="11"/>
      <c r="B3" s="11"/>
      <c r="C3" s="11"/>
      <c r="D3" s="11"/>
      <c r="E3" s="11"/>
      <c r="F3" s="11"/>
      <c r="G3" s="11"/>
      <c r="H3" s="11"/>
      <c r="I3" s="11"/>
      <c r="J3" s="11"/>
      <c r="K3" s="11"/>
      <c r="L3" s="7"/>
      <c r="M3" s="13">
        <f>GETPIVOTDATA("Total_Price",'Pivot Table Report'!$A$257)</f>
        <v>346527.04</v>
      </c>
      <c r="N3" s="13"/>
      <c r="O3" s="13"/>
      <c r="P3" s="13"/>
      <c r="Q3" s="13"/>
      <c r="S3" s="14">
        <f>SUM('Swiggy Dataset'!D4:D443)</f>
        <v>1059</v>
      </c>
      <c r="T3" s="14"/>
      <c r="U3" s="14"/>
      <c r="V3" s="14"/>
      <c r="W3" s="14"/>
      <c r="Y3" s="13">
        <f>AVERAGE('Swiggy Dataset'!F4:F443)</f>
        <v>787.56145454545481</v>
      </c>
      <c r="Z3" s="13"/>
      <c r="AA3" s="13"/>
      <c r="AB3" s="13"/>
      <c r="AC3" s="13"/>
      <c r="AE3" s="12" t="str">
        <f>'Pivot Table Report'!A192</f>
        <v>Biryani Bazaar</v>
      </c>
      <c r="AF3" s="12"/>
      <c r="AG3" s="12"/>
      <c r="AH3" s="12"/>
      <c r="AI3" s="12"/>
      <c r="AJ3" s="7"/>
    </row>
    <row r="4" spans="1:36" ht="14.4" customHeight="1">
      <c r="A4" s="11"/>
      <c r="B4" s="11"/>
      <c r="C4" s="11"/>
      <c r="D4" s="11"/>
      <c r="E4" s="11"/>
      <c r="F4" s="11"/>
      <c r="G4" s="11"/>
      <c r="H4" s="11"/>
      <c r="I4" s="11"/>
      <c r="J4" s="11"/>
      <c r="K4" s="11"/>
      <c r="L4" s="7"/>
      <c r="M4" s="13"/>
      <c r="N4" s="13"/>
      <c r="O4" s="13"/>
      <c r="P4" s="13"/>
      <c r="Q4" s="13"/>
      <c r="S4" s="14"/>
      <c r="T4" s="14"/>
      <c r="U4" s="14"/>
      <c r="V4" s="14"/>
      <c r="W4" s="14"/>
      <c r="Y4" s="13"/>
      <c r="Z4" s="13"/>
      <c r="AA4" s="13"/>
      <c r="AB4" s="13"/>
      <c r="AC4" s="13"/>
      <c r="AE4" s="12"/>
      <c r="AF4" s="12"/>
      <c r="AG4" s="12"/>
      <c r="AH4" s="12"/>
      <c r="AI4" s="12"/>
      <c r="AJ4" s="7"/>
    </row>
    <row r="5" spans="1:36" ht="14.4" customHeight="1">
      <c r="A5" s="11"/>
      <c r="B5" s="11"/>
      <c r="C5" s="11"/>
      <c r="D5" s="11"/>
      <c r="E5" s="11"/>
      <c r="F5" s="11"/>
      <c r="G5" s="11"/>
      <c r="H5" s="11"/>
      <c r="I5" s="11"/>
      <c r="J5" s="11"/>
      <c r="K5" s="11"/>
      <c r="L5" s="7"/>
      <c r="M5" s="13"/>
      <c r="N5" s="13"/>
      <c r="O5" s="13"/>
      <c r="P5" s="13"/>
      <c r="Q5" s="13"/>
      <c r="S5" s="14"/>
      <c r="T5" s="14"/>
      <c r="U5" s="14"/>
      <c r="V5" s="14"/>
      <c r="W5" s="14"/>
      <c r="Y5" s="13"/>
      <c r="Z5" s="13"/>
      <c r="AA5" s="13"/>
      <c r="AB5" s="13"/>
      <c r="AC5" s="13"/>
      <c r="AE5" s="12"/>
      <c r="AF5" s="12"/>
      <c r="AG5" s="12"/>
      <c r="AH5" s="12"/>
      <c r="AI5" s="12"/>
      <c r="AJ5" s="7"/>
    </row>
  </sheetData>
  <mergeCells count="9">
    <mergeCell ref="A1:K5"/>
    <mergeCell ref="AE3:AI5"/>
    <mergeCell ref="Y3:AC5"/>
    <mergeCell ref="S3:W5"/>
    <mergeCell ref="M3:Q5"/>
    <mergeCell ref="AE1:AI2"/>
    <mergeCell ref="Y1:AC2"/>
    <mergeCell ref="S1:W2"/>
    <mergeCell ref="M1:Q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13A5-C5BD-4A90-A6C5-78D9081254FA}">
  <dimension ref="AM6:AQ49"/>
  <sheetViews>
    <sheetView tabSelected="1" topLeftCell="A4" zoomScale="55" zoomScaleNormal="55" workbookViewId="0">
      <selection activeCell="AJ46" sqref="AJ46"/>
    </sheetView>
  </sheetViews>
  <sheetFormatPr defaultRowHeight="14.4"/>
  <cols>
    <col min="1" max="16384" width="8.88671875" style="9"/>
  </cols>
  <sheetData>
    <row r="6" spans="39:43" ht="14.4" customHeight="1">
      <c r="AM6" s="10"/>
      <c r="AN6" s="10"/>
      <c r="AO6" s="10"/>
      <c r="AP6" s="10"/>
      <c r="AQ6" s="10"/>
    </row>
    <row r="7" spans="39:43" ht="14.4" customHeight="1">
      <c r="AM7" s="10"/>
      <c r="AN7" s="10"/>
      <c r="AO7" s="10"/>
      <c r="AP7" s="10"/>
      <c r="AQ7" s="10"/>
    </row>
    <row r="8" spans="39:43" ht="14.4" customHeight="1">
      <c r="AM8" s="10"/>
      <c r="AN8" s="10"/>
      <c r="AO8" s="10"/>
      <c r="AP8" s="10"/>
      <c r="AQ8" s="10"/>
    </row>
    <row r="9" spans="39:43" ht="14.4" customHeight="1">
      <c r="AM9" s="10"/>
      <c r="AN9" s="10"/>
      <c r="AO9" s="10"/>
      <c r="AP9" s="10"/>
      <c r="AQ9" s="10"/>
    </row>
    <row r="10" spans="39:43" ht="14.4" customHeight="1">
      <c r="AM10" s="10"/>
      <c r="AN10" s="10"/>
      <c r="AO10" s="10"/>
      <c r="AP10" s="10"/>
      <c r="AQ10" s="10"/>
    </row>
    <row r="11" spans="39:43" ht="14.4" customHeight="1">
      <c r="AM11" s="10"/>
      <c r="AN11" s="10"/>
      <c r="AO11" s="10"/>
      <c r="AP11" s="10"/>
      <c r="AQ11" s="10"/>
    </row>
    <row r="12" spans="39:43" ht="14.4" customHeight="1">
      <c r="AM12" s="10"/>
      <c r="AN12" s="10"/>
      <c r="AO12" s="10"/>
      <c r="AP12" s="10"/>
      <c r="AQ12" s="10"/>
    </row>
    <row r="13" spans="39:43" ht="14.4" customHeight="1">
      <c r="AM13" s="10"/>
      <c r="AN13" s="10"/>
      <c r="AO13" s="10"/>
      <c r="AP13" s="10"/>
      <c r="AQ13" s="10"/>
    </row>
    <row r="49" spans="43:43">
      <c r="AQ4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Swiggy Dataset</vt:lpstr>
      <vt:lpstr>Pivot Table Report</vt:lpstr>
      <vt:lpstr>Trial Db</vt:lpstr>
      <vt:lpstr>Main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Borse</dc:creator>
  <cp:lastModifiedBy>vishal borse</cp:lastModifiedBy>
  <dcterms:created xsi:type="dcterms:W3CDTF">2015-06-05T18:17:20Z</dcterms:created>
  <dcterms:modified xsi:type="dcterms:W3CDTF">2025-10-04T04:13:13Z</dcterms:modified>
</cp:coreProperties>
</file>