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tateWiseConsolidatedReport" sheetId="1" state="visible" r:id="rId2"/>
    <sheet name="Sheet10" sheetId="2" state="visible" r:id="rId3"/>
    <sheet name="ConsolidatedReport" sheetId="3" state="visible" r:id="rId4"/>
    <sheet name="TrainingByAmrita" sheetId="4" state="visible" r:id="rId5"/>
    <sheet name="TrainingByC-DAC" sheetId="5" state="visible" r:id="rId6"/>
    <sheet name="ListofSchoolTrained-CDAC" sheetId="6" state="visible" r:id="rId7"/>
    <sheet name="Amrita-Plan" sheetId="7" state="visible" r:id="rId8"/>
    <sheet name="ListofschoolTrained-Amrita" sheetId="8" state="visible" r:id="rId9"/>
  </sheets>
  <definedNames>
    <definedName function="false" hidden="true" localSheetId="3" name="_xlnm._FilterDatabase" vbProcedure="false">TrainingByAmrita!$A$1:$AB$254</definedName>
    <definedName function="false" hidden="false" name="StateNames" vbProcedure="false">StateWiseConsolidatedReport!$A$7:$A$42</definedName>
    <definedName function="false" hidden="false" localSheetId="3" name="_xlnm._FilterDatabase" vbProcedure="false">TrainingByAmrita!$A$1:$AB$254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<sst xmlns="http://schemas.openxmlformats.org/spreadsheetml/2006/main" count="2325" uniqueCount="748">
  <si>
    <t>Total_no_of_States/UT</t>
  </si>
  <si>
    <t>Total CBSE School Teachers Trained</t>
  </si>
  <si>
    <t>Total CBSE SchoolsTrained</t>
  </si>
  <si>
    <t>Total CBSE Schools</t>
  </si>
  <si>
    <t>Total State Board School Teachers Trained</t>
  </si>
  <si>
    <t>Total State Board Schools Trained</t>
  </si>
  <si>
    <t>Total State Board Schools</t>
  </si>
  <si>
    <t>Last Updated</t>
  </si>
  <si>
    <t>States/UT</t>
  </si>
  <si>
    <t>CBSESchoolTeachersTrained</t>
  </si>
  <si>
    <t>CBSESchoolsTrained</t>
  </si>
  <si>
    <t>StateSchoolTeachersTrained</t>
  </si>
  <si>
    <t>StateSchoolsTrained</t>
  </si>
  <si>
    <t>TotalStateSchools</t>
  </si>
  <si>
    <t>Total Teachers Trained </t>
  </si>
  <si>
    <t>Total Schools Trained</t>
  </si>
  <si>
    <t>by CDAC</t>
  </si>
  <si>
    <t>by Amrita</t>
  </si>
  <si>
    <t>Total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</si>
  <si>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</si>
  <si>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</si>
  <si>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</si>
  <si>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</si>
  <si>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</si>
  <si>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</si>
  <si>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</si>
  <si>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Daman and Diu</t>
  </si>
  <si>
    <t>Delhi</t>
  </si>
  <si>
    <t>Dadra and Nagar Haveli</t>
  </si>
  <si>
    <t>Goa</t>
  </si>
  <si>
    <t>Gujarat</t>
  </si>
  <si>
    <t>Himachal Pradesh</t>
  </si>
  <si>
    <t>Haryana</t>
  </si>
  <si>
    <t>Jharkhand</t>
  </si>
  <si>
    <t>Jammu and Kashmir</t>
  </si>
  <si>
    <t>Karnataka</t>
  </si>
  <si>
    <t>Kerala</t>
  </si>
  <si>
    <t>Lakshadweep</t>
  </si>
  <si>
    <t>Maharashtra</t>
  </si>
  <si>
    <t>Meghalaya</t>
  </si>
  <si>
    <t>Manipur</t>
  </si>
  <si>
    <t>Madhya Pradesh</t>
  </si>
  <si>
    <t>Mizoram</t>
  </si>
  <si>
    <t>Nagaland</t>
  </si>
  <si>
    <t>Odisha</t>
  </si>
  <si>
    <t>Punjab</t>
  </si>
  <si>
    <t>Puducherry</t>
  </si>
  <si>
    <t>Rajasthan</t>
  </si>
  <si>
    <t>Sikkim</t>
  </si>
  <si>
    <t>Telangana</t>
  </si>
  <si>
    <t>Tamil Nadu</t>
  </si>
  <si>
    <t>Tripura</t>
  </si>
  <si>
    <t>Uttar Pradesh</t>
  </si>
  <si>
    <t>Uttarakhand</t>
  </si>
  <si>
    <t>West Bengal</t>
  </si>
  <si>
    <t>Total teachers trained</t>
  </si>
  <si>
    <t>Trained</t>
  </si>
  <si>
    <t>No. Of Teachers Trained</t>
  </si>
  <si>
    <t>No. Of Schools Trained</t>
  </si>
  <si>
    <t>CBSE</t>
  </si>
  <si>
    <t>Stateboard</t>
  </si>
  <si>
    <t>CDAC</t>
  </si>
  <si>
    <t>Amrita</t>
  </si>
  <si>
    <t>Planned next 6 months</t>
  </si>
  <si>
    <t>No. Of Workshops</t>
  </si>
  <si>
    <t>Title for Training</t>
  </si>
  <si>
    <t>Date</t>
  </si>
  <si>
    <t>Venue</t>
  </si>
  <si>
    <t>State</t>
  </si>
  <si>
    <t>No. of Teachers Participated</t>
  </si>
  <si>
    <t>No. of Schools Attended</t>
  </si>
  <si>
    <t>Board</t>
  </si>
  <si>
    <t>No. of DVD Distributed</t>
  </si>
  <si>
    <t>Olabs workshop at Andaman &amp; Nicobar Islands, Portblair</t>
  </si>
  <si>
    <t>MA MATH, Andaman</t>
  </si>
  <si>
    <t>cbse</t>
  </si>
  <si>
    <t>Online labs Workshop - Govt Girls higher secondary  school,Thiruvananthapuram</t>
  </si>
  <si>
    <t>School visit </t>
  </si>
  <si>
    <t>state</t>
  </si>
  <si>
    <t>nil</t>
  </si>
  <si>
    <t>Online labs Workshop -Govt H S , Bangalore</t>
  </si>
  <si>
    <t>Online labs Workshop - G H S S West, Kollam</t>
  </si>
  <si>
    <t>Online labs Workshop -G H S S, Angadikkal , Pathanamthitta</t>
  </si>
  <si>
    <t>Online labs Workshop - G B H S Attingal, Trivandrum</t>
  </si>
  <si>
    <t>Online labs Workshop -  D.A.V International School, Punjab</t>
  </si>
  <si>
    <t>Online labs Workshop -  Delhi Public School, Punjab</t>
  </si>
  <si>
    <t>Online labs workshop -Khalsa College Girls Sr Sec School, Amritsar, Punjab</t>
  </si>
  <si>
    <t>Online labs Workshop - Amrita Vidyalayam ,Thiruvalla</t>
  </si>
  <si>
    <t>School Visit </t>
  </si>
  <si>
    <t>Online labs Workshop - Amrita Vidyalayam , Cochin</t>
  </si>
  <si>
    <t>Online labs Workshop -AmritaVidyalayam , Perumbavoor</t>
  </si>
  <si>
    <t>ONLINE LABS WORKSHOP AT SANTHINIKETHAN SCHOOL, PATHARAM, Kerala</t>
  </si>
  <si>
    <t>Online labs Workshop -AmritaVidyalayam , Pathanamthitta</t>
  </si>
  <si>
    <t>Online labs Workshop -AmritaVidyalayam , Kuthuparamba ,Kannur</t>
  </si>
  <si>
    <t>Online labs Workshop -Govt Model Boys high school ,Thiruvananthapuram</t>
  </si>
  <si>
    <t>Online labs Workshop - Amrita vidyalayam, Manglore </t>
  </si>
  <si>
    <t>Online labs Workshop - Amrita Vidyalayam ,Puthiyakavu,Kollam</t>
  </si>
  <si>
    <t>Online labs Workshop - G M H S S for Boys, Thevally Kollam</t>
  </si>
  <si>
    <t>Online labs Workshop - Amrita Vidyalayam ,Shornur,Palakkad</t>
  </si>
  <si>
    <t>Online labs Workshop -DEEP PUBLIC SCHOOL DELHI</t>
  </si>
  <si>
    <t>Online labs Workshop -G.H.S.S ,Ochira, Alappuzha</t>
  </si>
  <si>
    <t>Online labs workshop -RYAN International School, Punjab</t>
  </si>
  <si>
    <t>Online Labs Workshop- Bangalore</t>
  </si>
  <si>
    <t>United Theological College, Bangalore</t>
  </si>
  <si>
    <t>online labs workshop mysore</t>
  </si>
  <si>
    <t>Kendriya Vidyalaya Mysore</t>
  </si>
  <si>
    <t>excel public school,mysore</t>
  </si>
  <si>
    <t>Online labs workshop-coimbatore </t>
  </si>
  <si>
    <t>PSG Publicschools - coimbatore </t>
  </si>
  <si>
    <t>online labs workshop allahabad</t>
  </si>
  <si>
    <t>school visit</t>
  </si>
  <si>
    <t>online labs workshop lucknow</t>
  </si>
  <si>
    <t>Jawahar Navodaya Vidyalaya,Lucknow</t>
  </si>
  <si>
    <t>online labs workshop mathura</t>
  </si>
  <si>
    <t>Jawahar Navodaya Vidyalaya,Mathura</t>
  </si>
  <si>
    <t>Online labs workshop-Chennai</t>
  </si>
  <si>
    <t>lalaji memorial omega internationall school</t>
  </si>
  <si>
    <t>Army Public School, Bangalore</t>
  </si>
  <si>
    <t>Online labs workshop-Amrita vidyalayam , Harippad , Alappuzha</t>
  </si>
  <si>
    <t>Online labs workshop- Amrita Vidyalayam , Kannur</t>
  </si>
  <si>
    <t>Online labs workshop-  A B H S , Omallore, Pathanamthitta, Kerala</t>
  </si>
  <si>
    <t>WORKSHOP AT ARYA BHARATHI HIGH SCHOOL AND G.H.S.S, OMALLOOR, Kerala</t>
  </si>
  <si>
    <t>GHSS omallor</t>
  </si>
  <si>
    <t>`1</t>
  </si>
  <si>
    <t>Amrita Online Labs Showcased at the 4th Edition of ICSP 2015</t>
  </si>
  <si>
    <t>PHD Chamber of Commerce and Industry, New Delhi</t>
  </si>
  <si>
    <t>Cbse </t>
  </si>
  <si>
    <t>Online labs workshop- A.P.P.M.V.H.S.S Kollam, Kerala</t>
  </si>
  <si>
    <t>Amrita Olabs Showcased at 103rd Indian Science Congress, Mysuru</t>
  </si>
  <si>
    <t>03-01-2016---07-01-2016</t>
  </si>
  <si>
    <t>Mysore </t>
  </si>
  <si>
    <t>CBSE and State Board</t>
  </si>
  <si>
    <t>ONLINE LAB WORKSHOP AT ELIZABETH JOEL C.S.I.E.M HIGHER SECONDARY SCHOOL, G.B.HIGH SCHOOL, Attingal, Trivandrum</t>
  </si>
  <si>
    <t>Elizabeth Joel</t>
  </si>
  <si>
    <t>ONLINE LAB WORKSHOP AT G.G.H.S SCHOOL AND JAYABHARATH CENTRAL SCHOOL, ATTINGAL, Trivandrum, Kerala</t>
  </si>
  <si>
    <t>gghs school</t>
  </si>
  <si>
    <t>state/cbse</t>
  </si>
  <si>
    <t>Online labs workshop- Carmel Residential Senior Secondary School , Kottarakkara,Kerala</t>
  </si>
  <si>
    <t> Workshop on Amrita Olabs at Aarohan’15- Annual Science Fest , Banglore</t>
  </si>
  <si>
    <t>05-11-2015and06-11-2015</t>
  </si>
  <si>
    <t>Amrita Vishwavidyapeetham, Banglore </t>
  </si>
  <si>
    <t>Cbse</t>
  </si>
  <si>
    <t>Online labs workshop- Amrita vidyalayam , Changanachery,Kottayam</t>
  </si>
  <si>
    <t>AV kottayam</t>
  </si>
  <si>
    <t>Online labs Workshop - Amrita Vidyalayam , Thiruvananthapuram</t>
  </si>
  <si>
    <t>Online labs workshop- Amrita Vidyalayam , Thrissur </t>
  </si>
  <si>
    <t>Online labs workshop- Amritsar Public School, Punjab</t>
  </si>
  <si>
    <t>A HANDS-ON WORKSHOP ON ONLINE LABS AT K.T.C.T.E.M HIGH SCHOOL THIRUVANANTHAPURAM, Kerala</t>
  </si>
  <si>
    <t>Online labs Workshop - K T C T E M H S School, Tiruvananthapuram</t>
  </si>
  <si>
    <t>Online labs Workshop - K V ,West Kollam</t>
  </si>
  <si>
    <t>Online labs Workshop -K.E. Carmel Central School , Alappuzha</t>
  </si>
  <si>
    <t>Online labs workshop- Poorna Prajna Public School , Vasanth kunj, Delhi</t>
  </si>
  <si>
    <t>Online labs Workshop -Govt.Model H S for Girls , Kollam</t>
  </si>
  <si>
    <t>Online labs Workshop -Infant Jesus School, Kollam</t>
  </si>
  <si>
    <t>Online labs Workshop -K K K P M G H S S , Ambalapuzha,Alappuzha</t>
  </si>
  <si>
    <t>Online labs Workshop - K R K P M B H S and V H S S , Kadambanadu,Pathanamthitta</t>
  </si>
  <si>
    <t>Online labs Workshop - Amrita Vidyalayam,Cheruthuruthy</t>
  </si>
  <si>
    <t>Online labs Workshop - Amrita Vidyalayam, Koyilandy</t>
  </si>
  <si>
    <t>Online labs Workshop -AmritaVidyalayam , Kozhikode</t>
  </si>
  <si>
    <t>AMRITA ONLINE SCIENCE LABS (OLABS) WORKSHOP AT WAR WIN SCHOOL VAIKOM</t>
  </si>
  <si>
    <t>school visit </t>
  </si>
  <si>
    <t>Online labs Workshop - Amrita Vidyalayam ,Thalassery</t>
  </si>
  <si>
    <t>Online labs Workshop - Amrita Vidyalayam ,Tanur,Malappuram</t>
  </si>
  <si>
    <t>Online labs Workshop - East Point English Medium School , Alappuzha</t>
  </si>
  <si>
    <t>Online labs Workshop -G H S S ,Kalavoor , Alappuzha</t>
  </si>
  <si>
    <t>Online labs Workshop - Amrita Vidyalayam , Vadakara</t>
  </si>
  <si>
    <t>Online labs Workshop -Govt:Higher.Secondary.School, Cheriazheekal, Kollam</t>
  </si>
  <si>
    <t>Online labs Workshop -Govt.Boy's Sr.Sec.School,Pathanamthitta</t>
  </si>
  <si>
    <t>Online labs Workshop -Govt.Boys Higher Secondary School, Karunagappally,Kollam</t>
  </si>
  <si>
    <t>ONLINE LABS WORKSHOP AT G.H.S.S OMALLOOR, PATHANAMTHITTA, Kerala</t>
  </si>
  <si>
    <t>G.H.S.S OMALLOOR, Kerala</t>
  </si>
  <si>
    <t>Online labs workshop- Catholicate H S , Pathanamthitta, Kerala</t>
  </si>
  <si>
    <t>WORKSHOP AT MATHA SENIOR SECONDARY SCHOOL, ALAPPUZHA, Kerala</t>
  </si>
  <si>
    <t>Mata Senior school</t>
  </si>
  <si>
    <t>Workshop on Amrita Online Labs at CBSE Regional Level Science Exhibition, Hariyana</t>
  </si>
  <si>
    <t>17-12-2015---19-12-2015</t>
  </si>
  <si>
    <t>Bhavan Vidyalaya, Panckula</t>
  </si>
  <si>
    <t>Online labs Workshop -G.V.H.S.S , Adoor,Pathanamthitta</t>
  </si>
  <si>
    <t>ONLINE LAB WORKSHOP AT K.K.K.P.M G.H.S AND MARIA MONTESORI CENTRAL SCHOOL, AMBALAPUZHA, Kerala</t>
  </si>
  <si>
    <t>schol visit</t>
  </si>
  <si>
    <t>state / cbse</t>
  </si>
  <si>
    <t>Online labs Workshop - Amrita vidyalayam ,Kanhangad,Kasaragod</t>
  </si>
  <si>
    <t>Olabs Training Programme at  Chengannur, Kerala</t>
  </si>
  <si>
    <t>St. Gregorious Senior Secondary School</t>
  </si>
  <si>
    <t>Online Labs Teachers Training Programme in Shimla, Himachal Pradesh</t>
  </si>
  <si>
    <t>Dayanad </t>
  </si>
  <si>
    <t>Online labs workshop-Bhubaneswar </t>
  </si>
  <si>
    <t>19-08-2016 to 20-08-2016</t>
  </si>
  <si>
    <t>KV - 3 Bhubaneswar </t>
  </si>
  <si>
    <t>Online labs workshop -GOVT BOYS SENIOR SECONDARY SCHOOL, Delhi</t>
  </si>
  <si>
    <t>Online labs workshop- Cotton Hill Government Higher Secondary School for Girls,Trivandrum, Kerala</t>
  </si>
  <si>
    <t>20-07-2015</t>
  </si>
  <si>
    <t>Online labs Workshop- St. Mary’s English Medium School , Uliyakovil, Kollam, Kerala</t>
  </si>
  <si>
    <t>20-7-2015</t>
  </si>
  <si>
    <t>Online labs Workshop -AmritaVidyalayam , Palakkad</t>
  </si>
  <si>
    <t>Online labs Workshop -AmritaVidyalayam , Manjeri,Malappuram</t>
  </si>
  <si>
    <t>Online labs Workshop -AmritaVidyalayam , Ottapalam,Palakkad</t>
  </si>
  <si>
    <t>Online labs Workshop -G.B.H.S.S Puthuppally, Kottayam</t>
  </si>
  <si>
    <t>Online labs workshp - Ranchi-Jharkhand</t>
  </si>
  <si>
    <t>Delhi public school Ranchi </t>
  </si>
  <si>
    <t>Online labs Workshop -G V H S S , Kalanjoor , Pathanamthitta</t>
  </si>
  <si>
    <t>Online labs Workshop - G.B.H.S , Karunagappaly,Kollam</t>
  </si>
  <si>
    <t>Online labs Workshop -Govt.H. S, Mannancherry , Alappuzha</t>
  </si>
  <si>
    <t>Online labs Workshop -Govt.Model G H S S , Alappuzha</t>
  </si>
  <si>
    <t>Online labs workshop-Bhubaneswar  </t>
  </si>
  <si>
    <t>21-08-2016 to 22-08-2016</t>
  </si>
  <si>
    <t>school visit - </t>
  </si>
  <si>
    <t>Online labs workshp - Jamshedpur - Jharkhand</t>
  </si>
  <si>
    <t>Chinmaya vidyalaya</t>
  </si>
  <si>
    <t>Online labs workshop- Angels Arc English Medium School, Kayamkulam</t>
  </si>
  <si>
    <t>Angels Arc</t>
  </si>
  <si>
    <t>Online labs workshop- Aryabharathi H S, Pathanamtitta, Kerala</t>
  </si>
  <si>
    <t>WORKSHOP AT NAVODAYA VIDYALAYA, CHENNITHALA, MAVELIKKARA</t>
  </si>
  <si>
    <t>ONLINE LABS TEACHERS TRAINING PROGRAMME IN PUNJAB </t>
  </si>
  <si>
    <t>cbse/Govt</t>
  </si>
  <si>
    <t>OLabs Workshop at Mangalam College of Engineering, Ettumanoor, Kottayam</t>
  </si>
  <si>
    <t>22-05-2015</t>
  </si>
  <si>
    <t>Mangalam College of Engineering, Kottayam</t>
  </si>
  <si>
    <t>Cbse/Govt</t>
  </si>
  <si>
    <t>Nil</t>
  </si>
  <si>
    <t>Online labs workshop - A B Vilasam H S S, Muhamma , Alappuzha , Kerala</t>
  </si>
  <si>
    <t>22-07-2015</t>
  </si>
  <si>
    <t>Online labs workshop- Chimaya Vidyalayam , Alappuzha, Kerala</t>
  </si>
  <si>
    <t>Online labs workshop-G H S S ,Kalavoor , Alappuzha , Kerala</t>
  </si>
  <si>
    <t>Online labs Workshop - AmritaVidyalayam , Pulppally,Wayanad</t>
  </si>
  <si>
    <t>Online labs Workshop -  DAV Public School, Bhubaneswar</t>
  </si>
  <si>
    <t>AMRITA ONLINE LABS TRAINING PROGRAMME AT GOVT. H.S.S KUZHITHURA</t>
  </si>
  <si>
    <t>Govt hss kuzhitura</t>
  </si>
  <si>
    <t>Online labs workshop- Amrita Vidyalayam , Bangalore</t>
  </si>
  <si>
    <t>AV banglore</t>
  </si>
  <si>
    <t>Online labs Workshop - G H S S, Chittor, Pathanamthitta</t>
  </si>
  <si>
    <t>`</t>
  </si>
  <si>
    <t>Online labs Workshop -G M H S S , Ambalapuzha,Alappuzha</t>
  </si>
  <si>
    <t>Online labs Workshop - Gurukul Mount Public School ,Thiruvalla ,Pathanamthitta</t>
  </si>
  <si>
    <t>School Visit</t>
  </si>
  <si>
    <t>Online labs Workshop - Holly Cross ,Ayamanam,Kottayam</t>
  </si>
  <si>
    <t>Online labs Workshop -G.H.S.S , Thrikodithanam,Kottayam</t>
  </si>
  <si>
    <t>AMRITA ONLINE LABS TRAINING PROGRAMME AT G.G.H.S.S.THAZHAVA</t>
  </si>
  <si>
    <t>AMRITA ONLINE LABS TRAINING PROGRAMME AT GOVT. FISHERIES SCHOOL, KARUNAGAPPALLY, KERALA</t>
  </si>
  <si>
    <t>Launch of Online Labs Teachers Training Programme in Tamil Nadu</t>
  </si>
  <si>
    <t>24-01-2015</t>
  </si>
  <si>
    <t>Amrita Vishwavidyapeetham, Ettimadai</t>
  </si>
  <si>
    <t>Online labs workshop- Amrita Vidyalayam, Manathavady </t>
  </si>
  <si>
    <t>Launch of Online Labs Teachers Training Programme in Bangalore</t>
  </si>
  <si>
    <t>24-02-2015</t>
  </si>
  <si>
    <t>Online labs workshop- Belivers Church E .M.S , Cherthala,Alappuzha, Kerala</t>
  </si>
  <si>
    <t>Online labs workshop - Bishop moore Vidyapith , Alappuzha, Kerala</t>
  </si>
  <si>
    <t>WORKSHOP AT CHRIST KING HIGHER SECONDARY SCHOOL, ALAPPUZHA, Kerala</t>
  </si>
  <si>
    <t>WORKSHOP AT S.N.M HIGHER SECONDARY SCHOOL, PURAKKAD AND ST. JOSEPH HIGH SCHOOL, PUNNAPURA, Kerala</t>
  </si>
  <si>
    <t>snm purakkad</t>
  </si>
  <si>
    <t>A WORKSHOP ON AMRITA ONLINE LABS AT PGM SCHOOL, PANDALAM</t>
  </si>
  <si>
    <t>pgm boys pandalam</t>
  </si>
  <si>
    <t>Online labs Workshop -  Christuraj Higher Secondery School, Kollam</t>
  </si>
  <si>
    <t>Workshop on Amrita Online Labs for Science Teachers at Odisha</t>
  </si>
  <si>
    <t>26-11-2015</t>
  </si>
  <si>
    <t>Hotel Presidency, Bhubaneswar</t>
  </si>
  <si>
    <t>Online labs workshop-Hyderabad</t>
  </si>
  <si>
    <t>(OLabs) at MGM Residential Public School, Kottarakkara, Kerala</t>
  </si>
  <si>
    <t>27-05-2015.</t>
  </si>
  <si>
    <t>Mgm School , Kerala</t>
  </si>
  <si>
    <t>Online labs workshop- D.V.N.S.S.H.S.S , Poovattor, Kollam, Kerala</t>
  </si>
  <si>
    <t>27-11-2015</t>
  </si>
  <si>
    <t>School Vist</t>
  </si>
  <si>
    <t>Online Labs Teachers Training Programme in  PRABHUJEE ENGLISH MEDIUM SCHOOL AT ODISHA  </t>
  </si>
  <si>
    <t>Online Labs Teachers Training Programme in VENKETESWARA ENGLISH MEDIUM SCHOOL, BBSR, Orissa</t>
  </si>
  <si>
    <t>27-11-2016</t>
  </si>
  <si>
    <t>Vikas The concept school</t>
  </si>
  <si>
    <t>Online labs workshop -Govt.Hr.sec school,Janla Dst, Orissa</t>
  </si>
  <si>
    <t>Online Lab Training Programme at Chinmaya Vidyalaya, Kottayam, Kerala</t>
  </si>
  <si>
    <t>28-05-2015.</t>
  </si>
  <si>
    <t>Chinmaya Vidyalaya Kottayam</t>
  </si>
  <si>
    <t>Online Lab Training Programme at Vimala Hridaya Girls Higher Secondary School, Kollam, Kerala</t>
  </si>
  <si>
    <t>Online Lab Workshop at St. Aloysius Higher Secondary School, Kollam</t>
  </si>
  <si>
    <t>st aloysius</t>
  </si>
  <si>
    <t>ONLINE LAB WORKSHOP AT SREE NARAYANA TRUST CENTRAL SHOOL, KOLLAM</t>
  </si>
  <si>
    <t>ONLINE LAB WORKSHOP AT ST. JOSEPH'S CONVENT GIRLS HIGH SCHOOL, KOLLAM</t>
  </si>
  <si>
    <t>Online labs workshop- G G H S S, Thazhava,Kollam, Kerala</t>
  </si>
  <si>
    <t>Online Labs Teachers Training Programme- MOTHER’S PUBLIC SCHOOL , BBSR, Orissa</t>
  </si>
  <si>
    <t>28-11-2015</t>
  </si>
  <si>
    <t>Online Labs Teachers Training Programme in  GOVT GIRLS HIGH SCHOOL ,UNIT 1, BBSR, Orissa</t>
  </si>
  <si>
    <t>Online labs workshp - Bhubaneswar </t>
  </si>
  <si>
    <t>DAV Public School </t>
  </si>
  <si>
    <t>ONLINE LAB WORKSHOP AT N.S.S H S SCHOOL, CHOORACKODE, ADOOR, Kerala</t>
  </si>
  <si>
    <t>ONLINE LAB WORKSHOP AT SMV HIGHER SECONDARY SCHOOL, TRIVANDRUM</t>
  </si>
  <si>
    <t>Online labs workshp - Berhampur</t>
  </si>
  <si>
    <t>Online labs workshop- Aishwarya Public School, Kollam, Kerala</t>
  </si>
  <si>
    <t>A Hands-on Workshop on Online Labs at Army school Thiruvananthapuram</t>
  </si>
  <si>
    <t>Army School, Trivandrum</t>
  </si>
  <si>
    <t>Online lab training- Chattisgarh</t>
  </si>
  <si>
    <t>28-08-2016 to30-08-2016</t>
  </si>
  <si>
    <t>Workshop </t>
  </si>
  <si>
    <t>Online Lab Workshop -Indore</t>
  </si>
  <si>
    <t>8-08-2016 to10-08-2016</t>
  </si>
  <si>
    <t>Workshop and School visit</t>
  </si>
  <si>
    <t>Online labs workshop -The Senior Study –II School, Punjab</t>
  </si>
  <si>
    <t>Online labs workshop -Sri Guru Harikrishna Sr Sec Public school , Punjab</t>
  </si>
  <si>
    <t>Online labs workshop -  Trichy, Tamilnadu</t>
  </si>
  <si>
    <t>15-02-2016 to 19-02-2016</t>
  </si>
  <si>
    <t>CBSE/ State</t>
  </si>
  <si>
    <t>Online labs workshop - Kollam, Kerala</t>
  </si>
  <si>
    <t>Online labs workshop -  Alappuzha, Kerala</t>
  </si>
  <si>
    <t>Online labs workshop -Veda Vyasa English Medium School, Calicut, Kerala</t>
  </si>
  <si>
    <t>Online labs workshop -Little Daffodils, Calicut, Kerala</t>
  </si>
  <si>
    <t>Online labs workshop - MES Central School, Calicut, Kerala</t>
  </si>
  <si>
    <t>Online labs workshop -MSS Public School, Calicut, Kerala</t>
  </si>
  <si>
    <t>Online labs workshop -Sri Vidyalayam Matriculation Higher Secondary School 
Madurai, Tamilnadu</t>
  </si>
  <si>
    <t>Online labs workshop -Sri Aurobido Mira School 
Madurai , Tamilnadu</t>
  </si>
  <si>
    <t>Online labs workshop -Jeevana Internationl School 
Madurai , Tamilnadu</t>
  </si>
  <si>
    <t>Online labs workshop -Seen Public School, Vadakkara, Calicut </t>
  </si>
  <si>
    <t>Online labs workshop -ST. JOSEPH'S ANGLO-INDIAN GIRLS School, Calicut, Kerala</t>
  </si>
  <si>
    <t>Online labs workshop -Kendriya Vidyalaya No.2, Calicut, Kerala</t>
  </si>
  <si>
    <t>Online labs workshop -BHARATHIYA VIDHYA BHAVAN, Calicut, Kerala</t>
  </si>
  <si>
    <t>Online labs workshop -Dolphin Matriculation Higher Secondary School 
Madurai , Tamilnadu</t>
  </si>
  <si>
    <t>Online labs workshop -VKK Play Group Matriculation Higher Secondary School 
Madurai, Tamilnadu</t>
  </si>
  <si>
    <t>Online labs workshop -Sree Narayana Public School, Calicut, Kerala</t>
  </si>
  <si>
    <t>Online labs workshop - Gokulam Public School, Calicut, Kerala</t>
  </si>
  <si>
    <t>Online labs workshop - Rani Public School, Calicut, Kerala</t>
  </si>
  <si>
    <t>Online labs workshop - Vidya Prakash Public School, Calicut, Kerala</t>
  </si>
  <si>
    <t>Online labs workshop -Mount Bethany English Higher Secondary School, Mylapra, Pathanamthitta</t>
  </si>
  <si>
    <t>Online labs workshop - N S S H S School , Adoor,Pathanamthitta</t>
  </si>
  <si>
    <t>Online labs workshop -N S S H S School , Choorackode ,Adoor,Pathanamthitta</t>
  </si>
  <si>
    <t>Online labs workshop -N S S H S School, Adoor,Pathanamthitta</t>
  </si>
  <si>
    <t>Online labs workshop -R V H S S, Konni , Pathanamthitta</t>
  </si>
  <si>
    <t>Online labs workshop -Rajapalayam</t>
  </si>
  <si>
    <t>Arumuga palaniguru public school </t>
  </si>
  <si>
    <t>Online labs workshop -Leo XIII H.S.S , Alappuzha</t>
  </si>
  <si>
    <t>School visit</t>
  </si>
  <si>
    <t> State</t>
  </si>
  <si>
    <t>Online labs workshop -Little Flower , Alappuzha</t>
  </si>
  <si>
    <t>Online labs workshop -Maria Montisori Central School Alappuzha</t>
  </si>
  <si>
    <t>Online lab Workshop -UP </t>
  </si>
  <si>
    <t>16-07-2015 to 18-02-2015</t>
  </si>
  <si>
    <t>Online labs workshop -Bellary</t>
  </si>
  <si>
    <t>THAES DAV PUBLIC SCHOOL,HOSPET, BELLARY,</t>
  </si>
  <si>
    <t>Online labs workshop -TUTICORI</t>
  </si>
  <si>
    <t>ALAGAR PUBLIC SCHOOL, TUTICORI</t>
  </si>
  <si>
    <t>S N public School</t>
  </si>
  <si>
    <t>Online lab Workshop -KV Mussorie</t>
  </si>
  <si>
    <t>20-07-2016 to24-07-2016</t>
  </si>
  <si>
    <t>Workshop and School visit </t>
  </si>
  <si>
    <t>Online labs workshop -Mahatma H S S for Boys,Chennithala , Mavelikkara ,Alappuzha</t>
  </si>
  <si>
    <t>Online labs workshop -Mahakavi Kumaranashan Central School,Pallikal,Kayankulam</t>
  </si>
  <si>
    <t>Online labs workshop -Lutharan ,H S S.Aryad, Alappuzha</t>
  </si>
  <si>
    <t>Online labs workshop -M E S English Medium School , Punnapura,Alappuzha</t>
  </si>
  <si>
    <t>Online labs workshop -Udupi</t>
  </si>
  <si>
    <t>LITTLE ROCK , BREMHAVAR</t>
  </si>
  <si>
    <t>Online labs workshop -Thrichy</t>
  </si>
  <si>
    <t>Cauvery Global School ,Vayalur Road Trichy</t>
  </si>
  <si>
    <t>Online labs workshop - Ernakulam </t>
  </si>
  <si>
    <t>Christava
Mahilalayam School, Aluva, Ernakulam</t>
  </si>
  <si>
    <t>Online labs workshop -N S S H S , Karuvatta, Alappuzha</t>
  </si>
  <si>
    <t>Online labs workshop -N S S H S ,Pullikkanakku,Alappuzha</t>
  </si>
  <si>
    <t>Online labs workshop -Matha Senior Secondary School ,Alappuzha</t>
  </si>
  <si>
    <t>Online labs workshop -Motherteresa High School ,Muhamma , Alappuzha</t>
  </si>
  <si>
    <t>Online labs workshop -Muhamadans High School , Alappuzha</t>
  </si>
  <si>
    <t>Online labs workshop - Chennai</t>
  </si>
  <si>
    <t>CHENNAI - VIRUGAMBAKKAM</t>
  </si>
  <si>
    <t>Online labs workshop - Idukki</t>
  </si>
  <si>
    <t>Online labs workshop -M.H.S.S. Pathanamthitta</t>
  </si>
  <si>
    <t>Online labs workshop -M.M.H.S.S Vilakudy, Kollam</t>
  </si>
  <si>
    <t>Online labs workshop -M.T.H.H.S, Kottarakkara , Kollam</t>
  </si>
  <si>
    <t>Online labs workshop -Marthoma H S S ,Pathanamthitta</t>
  </si>
  <si>
    <t>Online labs workshop -MGMRP School ,Mylom, Kottarakkara,Kollam</t>
  </si>
  <si>
    <t>Online labs workshop -M M A R Central School , Chengannur,Pathanamthitta</t>
  </si>
  <si>
    <t>AV schools - Olabs Workshop</t>
  </si>
  <si>
    <t>Online labs workshop - Thiruvannamalai </t>
  </si>
  <si>
    <t>The path global public school</t>
  </si>
  <si>
    <t>Online labs workshop - walajapet</t>
  </si>
  <si>
    <t>Brights Mind Vidyodaya school</t>
  </si>
  <si>
    <t>Online labs workshop - Pattanamthitta Kerala</t>
  </si>
  <si>
    <t>Mar Dionysius Senior Secondary School,Pattanamthitta</t>
  </si>
  <si>
    <t>Online labs workshop - chennai</t>
  </si>
  <si>
    <t>Maharishi Vidiya mandir school</t>
  </si>
  <si>
    <t>Online labs workshop - MadhyaPradesh</t>
  </si>
  <si>
    <t>16-06-2016 to19-06-2016</t>
  </si>
  <si>
    <t>Delhi Public School Sagar, SYNA International School, Katni, Kabra Memorial Public School, Gadarwara</t>
  </si>
  <si>
    <t>Online labs workshop - Malappuram</t>
  </si>
  <si>
    <t>Floreat International Senior Secondary School</t>
  </si>
  <si>
    <t>Online labs workshop - Palakkad</t>
  </si>
  <si>
    <t>Chinmaya Vidyalaya Kollengode, Kerala</t>
  </si>
  <si>
    <t>Online labs workshop -MT Carmel G.H.S ,Kanjikuzhy,Kottayam</t>
  </si>
  <si>
    <t>Online labs workshop - Thiruvanathapuram</t>
  </si>
  <si>
    <t>Online labs workshop - Kuppam, Andhra</t>
  </si>
  <si>
    <t>Agastya International</t>
  </si>
  <si>
    <t>Online labs workshop -AndraPradesh</t>
  </si>
  <si>
    <t>23-06-2016 to 24-06-2016</t>
  </si>
  <si>
    <t>Zilla Parishad  High School, Medikonduru, Zilla Parishad  High School, Narakodur </t>
  </si>
  <si>
    <t>Online labs workshop - chennai1</t>
  </si>
  <si>
    <t>BHAVAN'S Rajaji Vidyashram-Kilpauk</t>
  </si>
  <si>
    <t>Online labs workshop -Kuppam</t>
  </si>
  <si>
    <t>Online labs workshop - Ernakulam</t>
  </si>
  <si>
    <t>Bharatiya Vidya Bhavan</t>
  </si>
  <si>
    <t>Online labs workshop- Kerala </t>
  </si>
  <si>
    <t>1-03-2016 to 4-03-2016</t>
  </si>
  <si>
    <t>Online labs workshop - Kannur</t>
  </si>
  <si>
    <t>Online labs workshop -N.S.S.H.S Kudassanadu , Alappuzha</t>
  </si>
  <si>
    <t>Online labs workshop -S N Central School, Kayamkulam ,Alappuzha</t>
  </si>
  <si>
    <t>Online labs workshop -Santhi Ninikethan High School, Patharam,Kollam</t>
  </si>
  <si>
    <t>Online labs workshop -St.Thomas Englishmedium High School Pandalam , Pathanamthitta</t>
  </si>
  <si>
    <t>Online labs workshop -St. Xavier's School, Orissa</t>
  </si>
  <si>
    <t>Online labs workshop -Doon International School, BBSR</t>
  </si>
  <si>
    <t>Online labs workshop -AV Orissa</t>
  </si>
  <si>
    <t>Online labs workshop -S.V.M.M.H.S.S ,Vendur,Kollam</t>
  </si>
  <si>
    <t>Online labs workshop -St.Gregorious Senior Secondary School Pathanamthitta</t>
  </si>
  <si>
    <t>Online labs workshop -St.Pouls High School, Bangalore</t>
  </si>
  <si>
    <t>Online labs workshop -V.N.S.S.N. Trusts Central School , Alappuzha</t>
  </si>
  <si>
    <t>Online labs workshop -AV davengere, Karnataka</t>
  </si>
  <si>
    <t>Online labs workshop -St.Pouls Neriyapuram, Pathanamthitta</t>
  </si>
  <si>
    <t>Online labs Workshop -G.V.H.S Manacaud ,Thiruvananthapuram</t>
  </si>
  <si>
    <t>Online lab workshop DAV Public School ,Bhubaneswar</t>
  </si>
  <si>
    <t>workshop</t>
  </si>
  <si>
    <t>Online lab workshop DAV Public School, Bhubaneswar</t>
  </si>
  <si>
    <t>Online lab workshop Bharani sr secondary school</t>
  </si>
  <si>
    <t>Online lab workshop, Bihar </t>
  </si>
  <si>
    <t>Online lab workshop, Ranchi</t>
  </si>
  <si>
    <t>Online lab workshop, Shri mootha Girls Higher seconday school</t>
  </si>
  <si>
    <t>Online lab workshop, vidya mandir sr secondary school</t>
  </si>
  <si>
    <t>Online lab workshop, Sahodaya Cluster Meeting</t>
  </si>
  <si>
    <t>Sahodaya Cluster Meeting</t>
  </si>
  <si>
    <t>online labs workshop, bareilly</t>
  </si>
  <si>
    <t>online labs workshop, kanpur</t>
  </si>
  <si>
    <t>online labs workshop, lucknow</t>
  </si>
  <si>
    <t>online labs workshop, chandigarh</t>
  </si>
  <si>
    <t>online labs workshop, mohali</t>
  </si>
  <si>
    <t>online labs workshop,belgaum</t>
  </si>
  <si>
    <t>online labs workshop, raichur</t>
  </si>
  <si>
    <t>raichur</t>
  </si>
  <si>
    <t>Online lab workshop, Thirunelveli</t>
  </si>
  <si>
    <t>Online lab workshop, Kasergode</t>
  </si>
  <si>
    <t>Online lab workshop, Ernakulam</t>
  </si>
  <si>
    <t>Online lab workshop, Tiruvananthapuram</t>
  </si>
  <si>
    <t>Online lab workshop, Malappuram</t>
  </si>
  <si>
    <t>oonline labs workshop, Kozhikkode</t>
  </si>
  <si>
    <t>Online Labs workshop, kozhikkode</t>
  </si>
  <si>
    <t>Online labs Workshop at Malappuram</t>
  </si>
  <si>
    <t>Online Labs Workshop, Kannur</t>
  </si>
  <si>
    <t>C-DAC,Mumbai</t>
  </si>
  <si>
    <t>TFR for D_OlabsRollout</t>
  </si>
  <si>
    <t>Teachers Training Report </t>
  </si>
  <si>
    <t>Last Updated: 29-Nov-2016</t>
  </si>
  <si>
    <t>S.No </t>
  </si>
  <si>
    <t>Title of Workshop/training</t>
  </si>
  <si>
    <t>Duration (Half-Day, Full-Day, etc)</t>
  </si>
  <si>
    <t>Collaborating Organisation/Agency (If Any)</t>
  </si>
  <si>
    <t>No. of Schools Attended </t>
  </si>
  <si>
    <t>No. of DVDs Distributed</t>
  </si>
  <si>
    <t>FB Post - OLabs FB </t>
  </si>
  <si>
    <t>Update on Olabs Website "Workshops"</t>
  </si>
  <si>
    <t>Docs are filed - Training Report, Attendance, Feedback, Ackwoledgment Letter</t>
  </si>
  <si>
    <t>Hard drive - Photos, Presentation, Scanned Copy Training Report, Attendance Sheet, Acknowledgment Letter</t>
  </si>
  <si>
    <t>Filing &amp; Settlement</t>
  </si>
  <si>
    <t>ICT for School (Monthly Workshop) </t>
  </si>
  <si>
    <t>CDAC. Kharghar</t>
  </si>
  <si>
    <t>Half Day</t>
  </si>
  <si>
    <t>None</t>
  </si>
  <si>
    <t>ICT for Schools</t>
  </si>
  <si>
    <t>Sulakhe School, Barshi, Dist. Solapur</t>
  </si>
  <si>
    <t>Full Day</t>
  </si>
  <si>
    <t>GDP Foundation</t>
  </si>
  <si>
    <t>State Board </t>
  </si>
  <si>
    <t>Bhadgaon, Jalgaon</t>
  </si>
  <si>
    <t>Kisan Shikshan Sanshta</t>
  </si>
  <si>
    <t>New English School, Karanjkhop, Satara District</t>
  </si>
  <si>
    <t>Rayat Shikshan Sanstha</t>
  </si>
  <si>
    <t>Sanjay Ghodawat Institute (SGI), Atigre, Kolhapur</t>
  </si>
  <si>
    <t> Sahodaya School Complex, Kolhapur</t>
  </si>
  <si>
    <t>ICT for School (Monthly Workshop)</t>
  </si>
  <si>
    <t>CDAC, Juhu</t>
  </si>
  <si>
    <t>Maratha Vidya Prasark,KBTCOE,Nashik</t>
  </si>
  <si>
    <t>CSI Nashik Chapter,KBTCOE,Nashik</t>
  </si>
  <si>
    <t>CDAC,Kharghar</t>
  </si>
  <si>
    <t>Dy. Patil College, Nerul</t>
  </si>
  <si>
    <t>CBSE </t>
  </si>
  <si>
    <t>ICT for Schools (Monthly Workskhop) </t>
  </si>
  <si>
    <t>K K Wagh College.Nashik</t>
  </si>
  <si>
    <t>Organised by institute iteslf</t>
  </si>
  <si>
    <t> Podar International School,Satara</t>
  </si>
  <si>
    <t>SNBP International School, Pune</t>
  </si>
  <si>
    <t>ICT For Schools</t>
  </si>
  <si>
    <t>27-01-16 to 31-01-16.</t>
  </si>
  <si>
    <t>Different Schools</t>
  </si>
  <si>
    <t>CDAC-Silchar </t>
  </si>
  <si>
    <t>-</t>
  </si>
  <si>
    <t>Patkar-Varde College,Goregaon</t>
  </si>
  <si>
    <t>Patkar Varde College</t>
  </si>
  <si>
    <t>CBSE and State Board </t>
  </si>
  <si>
    <t>CDAC Mumbai</t>
  </si>
  <si>
    <t>Gurukulam Public School, Kerala</t>
  </si>
  <si>
    <t>HAlf Day</t>
  </si>
  <si>
    <t>ICT for School </t>
  </si>
  <si>
    <t>CDAC, Kharghar</t>
  </si>
  <si>
    <t>CDAC, Mumbai</t>
  </si>
  <si>
    <t>ICT for School</t>
  </si>
  <si>
    <t>Chinamay Vidyalay, Boisar</t>
  </si>
  <si>
    <t>Gwalior Glory High Secondary School, Gwalior</t>
  </si>
  <si>
    <t>CBSE, COE, Pune</t>
  </si>
  <si>
    <t>YC, Satara</t>
  </si>
  <si>
    <t>Rayat Shikshan Sanstha, Satara</t>
  </si>
  <si>
    <t>2 State Board + 1 CBSE</t>
  </si>
  <si>
    <t>CBSE, CoE, Kolkata</t>
  </si>
  <si>
    <t>Hotel Vinayak</t>
  </si>
  <si>
    <t>Sahodaya Samiti Gwalior</t>
  </si>
  <si>
    <t>BSF Sr. Secondary School, Tekanpur, Gwalior</t>
  </si>
  <si>
    <t>CDAC Kharghar </t>
  </si>
  <si>
    <t>Navrachana International School, Vadodara</t>
  </si>
  <si>
    <t>Ms. Priyadarshini Kelkar , Vadodara Sahodaya</t>
  </si>
  <si>
    <t>Done</t>
  </si>
  <si>
    <t>St. Paul School, Bhopal</t>
  </si>
  <si>
    <t>Half day</t>
  </si>
  <si>
    <t>Bhopal Sahodaya</t>
  </si>
  <si>
    <t>Christ Memorial Secondary School, Bhopal</t>
  </si>
  <si>
    <t>NIPS International School, Guwahati </t>
  </si>
  <si>
    <t>Done </t>
  </si>
  <si>
    <t>Mount Litera School, Meerut</t>
  </si>
  <si>
    <t>Pending</t>
  </si>
  <si>
    <t>ICT for schools</t>
  </si>
  <si>
    <t>Sun Beam Varuna , Varanasi</t>
  </si>
  <si>
    <t>JB Acedemy Faizababd</t>
  </si>
  <si>
    <t>JB Acedemy Faizababd, (Sahodaya Faizabad)</t>
  </si>
  <si>
    <t>Central Public School, Azamgarh</t>
  </si>
  <si>
    <t>Central Public School, (Sahodaya Azamgarh)</t>
  </si>
  <si>
    <t>41-a</t>
  </si>
  <si>
    <t>17 Sepetember 2016</t>
  </si>
  <si>
    <t>KVS RO Silchar</t>
  </si>
  <si>
    <t>41-b</t>
  </si>
  <si>
    <t>41-c</t>
  </si>
  <si>
    <t>41-d</t>
  </si>
  <si>
    <t>23 Sepetember 2016</t>
  </si>
  <si>
    <t>Priyadarshani School, Pune</t>
  </si>
  <si>
    <t>19th October 2016</t>
  </si>
  <si>
    <t>Gyan Ganga International School, Jabalpur</t>
  </si>
  <si>
    <t>45-a</t>
  </si>
  <si>
    <t>20th October 2016</t>
  </si>
  <si>
    <t>KV No. 2 GCF, Jabalpur</t>
  </si>
  <si>
    <t>Half Day </t>
  </si>
  <si>
    <t>45-b</t>
  </si>
  <si>
    <t>21st October 2016</t>
  </si>
  <si>
    <t>Podar International School, Jalgaon</t>
  </si>
  <si>
    <t>18th November 2016</t>
  </si>
  <si>
    <t>48-a</t>
  </si>
  <si>
    <t>20th November 2016</t>
  </si>
  <si>
    <t>K.V. Duliajan</t>
  </si>
  <si>
    <t>KV RO Tinsukia</t>
  </si>
  <si>
    <t>48-b</t>
  </si>
  <si>
    <t>48-c</t>
  </si>
  <si>
    <t>19th November 2016</t>
  </si>
  <si>
    <t>Gopi Birla Memorial School</t>
  </si>
  <si>
    <t>50-a</t>
  </si>
  <si>
    <t>KV No. 1, Tezpur</t>
  </si>
  <si>
    <t>Halfday</t>
  </si>
  <si>
    <t>scan copy of Attendence sheet remains, Pics done</t>
  </si>
  <si>
    <t>50-b </t>
  </si>
  <si>
    <t>Rayat Shikshan Sanstha, Vashi, Mumbai</t>
  </si>
  <si>
    <t>State Board</t>
  </si>
  <si>
    <t> Acknowledgement letter Pending</t>
  </si>
  <si>
    <t>CBSE and StateBoard</t>
  </si>
  <si>
    <t>19th December 2016</t>
  </si>
  <si>
    <t>Rajkumar college, Rajkot</t>
  </si>
  <si>
    <t>NVN, Jamnagar</t>
  </si>
  <si>
    <t>21st December 2016</t>
  </si>
  <si>
    <t>GNC Ahemdabad</t>
  </si>
  <si>
    <t>C-DAC, Mumbai</t>
  </si>
  <si>
    <t>23rd December 2016</t>
  </si>
  <si>
    <t>Swami Ramananad Vidyalaya, Sangli </t>
  </si>
  <si>
    <t>StateBoard</t>
  </si>
  <si>
    <t>S.No</t>
  </si>
  <si>
    <t>Name Of School</t>
  </si>
  <si>
    <t>Address of School</t>
  </si>
  <si>
    <t>Status(Training Done/ Registered on Olabs)</t>
  </si>
  <si>
    <t>State </t>
  </si>
  <si>
    <t>New English School</t>
  </si>
  <si>
    <t>New English School, Karanjkhop(Solashi</t>
  </si>
  <si>
    <t>Training Done </t>
  </si>
  <si>
    <t>Maharastra</t>
  </si>
  <si>
    <t>New English School, Karanjkhop(Nandval)</t>
  </si>
  <si>
    <t>Yashwantrao Chavan Vidyalaya</t>
  </si>
  <si>
    <t>Yashwantrao Chavan Vidyalaya, Pimpode B.K</t>
  </si>
  <si>
    <t>Bharat Vidyamandir</t>
  </si>
  <si>
    <t>Bharat Vidyamandir, Vagholi (Sonke)</t>
  </si>
  <si>
    <t>Bharat Vidyamandir, Vagholi (Sarkal Wadi)</t>
  </si>
  <si>
    <t>Shree. Chhatrapati Pratapsingh Vidyamandir, Limb</t>
  </si>
  <si>
    <t>Bharat Vidyamandirm</t>
  </si>
  <si>
    <t>Bharat Vidyamandirm, Vagholi(Anpatvadi)</t>
  </si>
  <si>
    <t>R.V. Talvalkar High Schoo</t>
  </si>
  <si>
    <t>R.V. Talvalkar High School, Bhadale</t>
  </si>
  <si>
    <t>K.B.P Vidyamandir</t>
  </si>
  <si>
    <t>K.B.P Vidyamandir, Kinhai</t>
  </si>
  <si>
    <t>K.B.P. Vidyamandir, Bhuinj</t>
  </si>
  <si>
    <t>K.B.P. Vidyamandir, Jamb</t>
  </si>
  <si>
    <t>B.U.M. Vagholi</t>
  </si>
  <si>
    <t>New English School, Rui</t>
  </si>
  <si>
    <t>N.S.Junior College of Science</t>
  </si>
  <si>
    <t>N.S.Junior College of science</t>
  </si>
  <si>
    <t>Balbharati Public school</t>
  </si>
  <si>
    <t>Balbharati Public school, Kharghar</t>
  </si>
  <si>
    <t>Swami Brahmanand Pratishthan</t>
  </si>
  <si>
    <t>Swami Brahmanand Pratishthan, Belapur</t>
  </si>
  <si>
    <t>Gopi Birla Memorial school, Mumbai</t>
  </si>
  <si>
    <t>DAV Public School</t>
  </si>
  <si>
    <t>DAV public School, New Panvel</t>
  </si>
  <si>
    <t>DAV Public School Airoli</t>
  </si>
  <si>
    <t>Kendriya Vihar ONGC </t>
  </si>
  <si>
    <t>Kendriya Vihar ONGC Panvel</t>
  </si>
  <si>
    <t>Z.P.P. School </t>
  </si>
  <si>
    <t>Z.P.P. School Dahitana Tak.:Paranda</t>
  </si>
  <si>
    <t>Z.P.P. School</t>
  </si>
  <si>
    <t>Z.P.P. School, Itapewasti</t>
  </si>
  <si>
    <t>Z.P.C.P. School</t>
  </si>
  <si>
    <t>Z.P.C.P. School,Jawala Tal - Paranda</t>
  </si>
  <si>
    <t>Z.P.P. School, Sirsaw</t>
  </si>
  <si>
    <t>Z.P.P. School, Wadgaon</t>
  </si>
  <si>
    <t>Z.P.P. School, Mankeshwar</t>
  </si>
  <si>
    <t>Z.P.P. School, Hadongri</t>
  </si>
  <si>
    <t>Z.P.P. School, Yenegaon, Tal-Paranda</t>
  </si>
  <si>
    <t>Z.P.P. School, Tambewadi</t>
  </si>
  <si>
    <t>Z.P.P. School, Loni Tal-Paranda</t>
  </si>
  <si>
    <t>Z.P.P. School, Shinde wasti</t>
  </si>
  <si>
    <t>Z.P.P. School, Idapida Tal- Bhoom</t>
  </si>
  <si>
    <t>Z.P.P. School,Takli Tal – Paranda</t>
  </si>
  <si>
    <t>N.P. School Kardawadi </t>
  </si>
  <si>
    <t>N.P. School Kardawadi Tal- Madha</t>
  </si>
  <si>
    <t>Z.P.P. School, Pistamwadi, Tal-Paranda</t>
  </si>
  <si>
    <t>Z.P.P. School, Sonari, </t>
  </si>
  <si>
    <t>Z.P.P. School, Sonari, Tal-Paranda</t>
  </si>
  <si>
    <t>Prathamik Vidyalay Mandir</t>
  </si>
  <si>
    <t>Prathamik Vidyalay Mandir, Barshi</t>
  </si>
  <si>
    <t>I.P.P.S Wangi </t>
  </si>
  <si>
    <t>I.P.P.S Wangi Tal-Bhoom</t>
  </si>
  <si>
    <t>Z.P.P. School, Anandnagar </t>
  </si>
  <si>
    <t>Z.P.P. School, Anandnagar Tal- Bhoom</t>
  </si>
  <si>
    <t>Z.P.P. School, Sirsav </t>
  </si>
  <si>
    <t>Z.P.P. School, Sirsav Tal –Paranda</t>
  </si>
  <si>
    <t>Z.P.C.P. School,Ashta ,</t>
  </si>
  <si>
    <t>Z.P.C.P. School,Ashta , Tal-Bhoom</t>
  </si>
  <si>
    <t>Z.P.P. School, Sathe nagar , </t>
  </si>
  <si>
    <t>Z.P.P. School, Sathe nagar , Washi</t>
  </si>
  <si>
    <t>Balaji Pri Vidhya. Mandir </t>
  </si>
  <si>
    <t>Balaji Pri V. M., Barshi</t>
  </si>
  <si>
    <t>Navin Marathi Shala</t>
  </si>
  <si>
    <t>Navin Marathi Shala, Barshi</t>
  </si>
  <si>
    <t>Z.P.P. School, Pimpalwadi </t>
  </si>
  <si>
    <t>Z.P.P. School, Pimpalwadi Tal- Paranda</t>
  </si>
  <si>
    <t>Z.P.P. School, Watephal, </t>
  </si>
  <si>
    <t>Z.P.P. School, Watephal, Paranda</t>
  </si>
  <si>
    <t>Vitthalrao Shinde Arts College </t>
  </si>
  <si>
    <t>Vitthalrao Shinde Arts College ,Tembhushi</t>
  </si>
  <si>
    <t>Z.P.P. School, Ridhore Tal-Madha</t>
  </si>
  <si>
    <t>Z.P.P. School, Dhagepimpiri</t>
  </si>
  <si>
    <t>Z.P.P. School,Shekhapur</t>
  </si>
  <si>
    <t>Datta Prathemik Vidya Mandir</t>
  </si>
  <si>
    <t>Datta Prathemik Vidya mandir, Barshi</t>
  </si>
  <si>
    <t>Z.P.P. School, Kanadi , </t>
  </si>
  <si>
    <t>Z.P.P. School, Kanadi , Tal- Bhoom</t>
  </si>
  <si>
    <t>Z.P.P. School, Nawalgaon, </t>
  </si>
  <si>
    <t>Z.P.P. School, Nawalgaon, Tal-Bhoom</t>
  </si>
  <si>
    <t>Z.P.P. School,Samangaon</t>
  </si>
  <si>
    <t>Z.P.P. School,Samangaon,Tal-Bhoom</t>
  </si>
  <si>
    <t>Z.P.P. School, Darewadi, </t>
  </si>
  <si>
    <t>Z.P.P. School, Darewadi, Tal-Bhoom</t>
  </si>
  <si>
    <t>Z.P.P. School, Andharewasti,</t>
  </si>
  <si>
    <t>Z.P.P. School, Andharewasti, Mankeshwar</t>
  </si>
  <si>
    <t>Z.P.P. School, Lokhandewasti</t>
  </si>
  <si>
    <t>Z.P.P. School, Chikharde</t>
  </si>
  <si>
    <t>Don Bosco Public School</t>
  </si>
  <si>
    <t>Don Bosco Public School, Nerul</t>
  </si>
  <si>
    <t>Ladkubai Madhyamik Vidhyalaya</t>
  </si>
  <si>
    <t>Ladkubai Madhyamik Vidhyalaya, , Bhadgaon</t>
  </si>
  <si>
    <t>Ladkubai Kala, Vidnyan Mahavidyalaya</t>
  </si>
  <si>
    <t>Ladkubai Kala, Vidnyan Mahavidyalaya, , Bhadgaon</t>
  </si>
  <si>
    <t>Jawahar Vidyalaya</t>
  </si>
  <si>
    <t>Jawahar Vidyalaya, Girad</t>
  </si>
  <si>
    <t>Kala Vidnyan Kanishta Mahavidyalaya, </t>
  </si>
  <si>
    <t>Kala Vidnyan Kanishta Mahavidyalaya, Girad</t>
  </si>
  <si>
    <t>New English Medium,</t>
  </si>
  <si>
    <t>New English Medium, Girad</t>
  </si>
  <si>
    <t>G. P. Patil Madhyamik Vidyalaya </t>
  </si>
  <si>
    <t>G. P. Patil Madhyamik Vidyalaya Girad</t>
  </si>
  <si>
    <t>G. P. Patil Kala Vidnyan Madhyamik Vidyalaya </t>
  </si>
  <si>
    <t>G. P. Patil Kala, Vidnyan Madhyamik Vidyalaya Girad</t>
  </si>
  <si>
    <t>New English Medium</t>
  </si>
  <si>
    <t>New English Medium, Kolgaon</t>
  </si>
  <si>
    <t>Madhyamik Vidyalaya</t>
  </si>
  <si>
    <t>Madhyamik Vidyalaya, Aamude</t>
  </si>
  <si>
    <t>Kanista Vidyalaya</t>
  </si>
  <si>
    <t>Kanista Vidyalaya, Aamude</t>
  </si>
  <si>
    <t>Khajagi Prathamik Vidyalaya</t>
  </si>
  <si>
    <t>Khajagi Prathamik Vidyalaya, Aamude</t>
  </si>
  <si>
    <t>T. R. Patil Vidyalaya </t>
  </si>
  <si>
    <t>T. R. Patil Vidyalaya , Vadaji</t>
  </si>
  <si>
    <t>New English Medium, Vadaji</t>
  </si>
  <si>
    <t>Madhyamik Vidyalaya, Mahindale</t>
  </si>
  <si>
    <t>Madhyamik Vidyalaya, Bhatkhande</t>
  </si>
  <si>
    <t>Madhyamik Vidyamandir </t>
  </si>
  <si>
    <t>Madhyamik Vidyamandir, Shindi </t>
  </si>
  <si>
    <t>Madhyamik Vidyalaya ,Anjanvihire</t>
  </si>
  <si>
    <t>Madhyamik Vidyalaya </t>
  </si>
  <si>
    <t>Madhyamik Vidyalaya ,Anturli</t>
  </si>
  <si>
    <t>Madhyamik Vidyalaya ,Palaskhed</t>
  </si>
  <si>
    <t>Ladkubai Khajagi Prathamik Vidyalaya,</t>
  </si>
  <si>
    <t>Ladkubai Khajagi Prathamik Vidyalaya, Bhadgaon</t>
  </si>
  <si>
    <t>New English Medium School</t>
  </si>
  <si>
    <t>New English Medium School, Bhadgaon</t>
  </si>
  <si>
    <t>Rastriya Balkamgar Shala, No 19</t>
  </si>
  <si>
    <t>D. T. Ed. College Bhadgaon</t>
  </si>
  <si>
    <t>Kanishta Vidyalaya</t>
  </si>
  <si>
    <t>Kanishta Vidyalaya, Mahindale</t>
  </si>
  <si>
    <t>New English Medium School, Anjanvihire</t>
  </si>
  <si>
    <t>Dadaji S. M. Patil Kanishta Mahavidyalaya</t>
  </si>
  <si>
    <t>Dadaji S. M. Patil Kanishta Mahavidyalaya, Bhadgaon</t>
  </si>
  <si>
    <t>Shri Sai Samarth English Medium School</t>
  </si>
  <si>
    <t>Javahar High School</t>
  </si>
  <si>
    <t>Javahar High School, Girad</t>
  </si>
  <si>
    <t>Ladkubai Madhyamik Vudyalaya</t>
  </si>
  <si>
    <t>N.P. School No 8  Kardawadi </t>
  </si>
  <si>
    <t>Sarvodaya Vivek Jeevan Vidya Public School</t>
  </si>
  <si>
    <t>Sarvodaya Vivek Jeevan Vidya Public School, Gadhinglaj</t>
  </si>
  <si>
    <t>Training Done</t>
  </si>
  <si>
    <t>Acedemic Training Head , Sanjeevani Public School</t>
  </si>
  <si>
    <t>Dr. Cyrus Poonavala International School</t>
  </si>
  <si>
    <t>SVJV Public School </t>
  </si>
  <si>
    <t>SVJV Public School ,Gandhinglay</t>
  </si>
  <si>
    <t>Podar International School </t>
  </si>
  <si>
    <t>Podar International School Satara</t>
  </si>
  <si>
    <t>D.K.T.E International School </t>
  </si>
  <si>
    <t>D.K.T.E International School Tardal</t>
  </si>
  <si>
    <t>K.L.E. English Medium School</t>
  </si>
  <si>
    <t>Yashwant International English Acedemy</t>
  </si>
  <si>
    <t>Yashwant International English Acedemy, Kadoli</t>
  </si>
  <si>
    <t>K.C.T s Krishna School, Karad</t>
  </si>
  <si>
    <t>Sanjay Ghodawat International School, Atigre</t>
  </si>
  <si>
    <t>Sunshine English Medium School, Khatar</t>
  </si>
  <si>
    <t>Sanjay Ghodawat International School</t>
  </si>
  <si>
    <t>Sanjeeven Public School</t>
  </si>
  <si>
    <t>Sanjeeven Public School, Solapur</t>
  </si>
  <si>
    <t>PIS</t>
  </si>
  <si>
    <t>PIS Satara</t>
  </si>
  <si>
    <t>Workshops</t>
  </si>
  <si>
    <t>Teachers</t>
  </si>
  <si>
    <t>Karnataka - CBSE + State</t>
  </si>
  <si>
    <t>Tamil Nadu - CBSE + State</t>
  </si>
  <si>
    <t>MP</t>
  </si>
  <si>
    <t>Nodia</t>
  </si>
  <si>
    <t>Gaziabad</t>
  </si>
  <si>
    <t>Lucknow</t>
  </si>
  <si>
    <t>uttarakhand/Dehradun</t>
  </si>
  <si>
    <t>Andhra &amp; Telangan</t>
  </si>
  <si>
    <t>Kolkotta/Durgapur</t>
  </si>
  <si>
    <t>Andamon/Lakshadeep Islands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</si>
</sst>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DD\-MM\-YYYY"/>
    <numFmt numFmtId="167" formatCode="D\-MMM\-YYYY"/>
    <numFmt numFmtId="168" formatCode="D\ MMMM\ YYYY"/>
    <numFmt numFmtId="169" formatCode="D\ MMMM&quot;, &quot;YYYY"/>
  </numFmts>
  <fonts count="4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b val="true"/>
      <sz val="11"/>
      <color rgb="FF000000"/>
      <name val="Inconsolata"/>
      <family val="0"/>
      <charset val="1"/>
    </font>
    <font>
      <b val="true"/>
      <sz val="11"/>
      <name val="Cambria"/>
      <family val="1"/>
      <charset val="1"/>
    </font>
    <font>
      <b val="true"/>
      <sz val="12"/>
      <name val="Verdana"/>
      <family val="2"/>
      <charset val="1"/>
    </font>
    <font>
      <b val="true"/>
      <sz val="9"/>
      <name val="Verdana"/>
      <family val="2"/>
      <charset val="1"/>
    </font>
    <font>
      <b val="true"/>
      <sz val="12"/>
      <color rgb="FF000000"/>
      <name val="Verdana"/>
      <family val="2"/>
      <charset val="1"/>
    </font>
    <font>
      <sz val="11"/>
      <name val="Verdana"/>
      <family val="2"/>
      <charset val="1"/>
    </font>
    <font>
      <b val="true"/>
      <i val="true"/>
      <sz val="11"/>
      <name val="Verdana"/>
      <family val="2"/>
      <charset val="1"/>
    </font>
    <font>
      <sz val="9"/>
      <name val="Verdana"/>
      <family val="2"/>
      <charset val="1"/>
    </font>
    <font>
      <b val="true"/>
      <i val="true"/>
      <sz val="9"/>
      <name val="Verdana"/>
      <family val="2"/>
      <charset val="1"/>
    </font>
    <font>
      <sz val="9"/>
      <color rgb="FF000000"/>
      <name val="Verdana"/>
      <family val="2"/>
      <charset val="1"/>
    </font>
    <font>
      <i val="true"/>
      <sz val="9"/>
      <name val="Verdana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1"/>
      <color rgb="FF000000"/>
      <name val="Verdana"/>
      <family val="2"/>
      <charset val="1"/>
    </font>
    <font>
      <b val="true"/>
      <sz val="9"/>
      <color rgb="FF000000"/>
      <name val="Verdana"/>
      <family val="2"/>
      <charset val="1"/>
    </font>
    <font>
      <b val="true"/>
      <i val="true"/>
      <sz val="11"/>
      <color rgb="FF000000"/>
      <name val="Verdana"/>
      <family val="2"/>
      <charset val="1"/>
    </font>
    <font>
      <i val="true"/>
      <sz val="9"/>
      <color rgb="FF0000FF"/>
      <name val="Verdana"/>
      <family val="2"/>
      <charset val="1"/>
    </font>
    <font>
      <sz val="9"/>
      <color rgb="FF3C78D8"/>
      <name val="Verdana"/>
      <family val="2"/>
      <charset val="1"/>
    </font>
    <font>
      <sz val="9"/>
      <color rgb="FF274E13"/>
      <name val="Verdana"/>
      <family val="2"/>
      <charset val="1"/>
    </font>
    <font>
      <sz val="9"/>
      <color rgb="FF38761D"/>
      <name val="Verdana"/>
      <family val="2"/>
      <charset val="1"/>
    </font>
    <font>
      <sz val="9"/>
      <color rgb="FFFF0000"/>
      <name val="Verdana"/>
      <family val="2"/>
      <charset val="1"/>
    </font>
    <font>
      <sz val="9"/>
      <color rgb="FFCC0000"/>
      <name val="Verdana"/>
      <family val="2"/>
      <charset val="1"/>
    </font>
    <font>
      <b val="true"/>
      <sz val="12"/>
      <name val="Cambria"/>
      <family val="1"/>
      <charset val="1"/>
    </font>
    <font>
      <sz val="11"/>
      <color rgb="FF000000"/>
      <name val="'Arial'"/>
      <family val="2"/>
      <charset val="1"/>
    </font>
    <font>
      <sz val="11"/>
      <color rgb="FF1C4587"/>
      <name val="Cambria"/>
      <family val="1"/>
      <charset val="1"/>
    </font>
    <font>
      <sz val="11"/>
      <color rgb="FF1C4587"/>
      <name val="Arial"/>
      <family val="2"/>
      <charset val="1"/>
    </font>
    <font>
      <sz val="11"/>
      <color rgb="FF1155CC"/>
      <name val="Arial"/>
      <family val="2"/>
      <charset val="1"/>
    </font>
    <font>
      <sz val="11"/>
      <color rgb="FF1155CC"/>
      <name val="Cambria"/>
      <family val="1"/>
      <charset val="1"/>
    </font>
    <font>
      <sz val="11"/>
      <color rgb="FF000000"/>
      <name val="Cambria"/>
      <family val="1"/>
      <charset val="1"/>
    </font>
    <font>
      <sz val="11"/>
      <color rgb="FF1155CC"/>
      <name val="'Arial'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3C47D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3F3F3"/>
      </patternFill>
    </fill>
    <fill>
      <patternFill patternType="solid">
        <fgColor rgb="FFB7B7B7"/>
        <bgColor rgb="FF93C47D"/>
      </patternFill>
    </fill>
    <fill>
      <patternFill patternType="solid">
        <fgColor rgb="FFF3F3F3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21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22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9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7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7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7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3F3F3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274E13"/>
      <rgbColor rgb="FF993300"/>
      <rgbColor rgb="FF993366"/>
      <rgbColor rgb="FF1C45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6"/>
    <col collapsed="false" hidden="false" max="7" min="2" style="0" width="14.4285714285714"/>
    <col collapsed="false" hidden="false" max="8" min="8" style="0" width="17"/>
    <col collapsed="false" hidden="false" max="15" min="9" style="0" width="14.4285714285714"/>
    <col collapsed="false" hidden="false" max="16" min="16" style="0" width="17.8622448979592"/>
    <col collapsed="false" hidden="false" max="1025" min="17" style="0" width="14.4285714285714"/>
  </cols>
  <sheetData>
    <row r="1" customFormat="false" ht="17.25" hidden="false" customHeight="true" outlineLevel="0" collapsed="false">
      <c r="A1" s="1" t="s">
        <v>0</v>
      </c>
      <c r="B1" s="2" t="s">
        <v>1</v>
      </c>
      <c r="C1" s="2"/>
      <c r="D1" s="2"/>
      <c r="E1" s="2" t="s">
        <v>2</v>
      </c>
      <c r="F1" s="2"/>
      <c r="G1" s="2"/>
      <c r="H1" s="3" t="s">
        <v>3</v>
      </c>
      <c r="I1" s="4"/>
      <c r="J1" s="2" t="s">
        <v>4</v>
      </c>
      <c r="K1" s="2"/>
      <c r="L1" s="2"/>
      <c r="M1" s="2" t="s">
        <v>5</v>
      </c>
      <c r="N1" s="2"/>
      <c r="O1" s="2"/>
      <c r="P1" s="3" t="s">
        <v>6</v>
      </c>
      <c r="S1" s="5"/>
    </row>
    <row r="2" customFormat="false" ht="15.75" hidden="false" customHeight="false" outlineLevel="0" collapsed="false">
      <c r="A2" s="6" t="n">
        <v>36</v>
      </c>
      <c r="B2" s="7" t="n">
        <f aca="false">D43</f>
        <v>10014</v>
      </c>
      <c r="C2" s="7"/>
      <c r="D2" s="7"/>
      <c r="E2" s="7" t="n">
        <f aca="false">G43</f>
        <v>3132</v>
      </c>
      <c r="F2" s="7"/>
      <c r="G2" s="7"/>
      <c r="H2" s="8" t="n">
        <f aca="false">H43</f>
        <v>17314</v>
      </c>
      <c r="I2" s="4"/>
      <c r="J2" s="7" t="n">
        <f aca="false">L43</f>
        <v>698</v>
      </c>
      <c r="K2" s="7"/>
      <c r="L2" s="7"/>
      <c r="M2" s="7" t="n">
        <f aca="false">O43</f>
        <v>188</v>
      </c>
      <c r="N2" s="7"/>
      <c r="O2" s="7"/>
      <c r="P2" s="8" t="n">
        <f aca="false">P43</f>
        <v>0</v>
      </c>
      <c r="S2" s="5"/>
    </row>
    <row r="3" customFormat="false" ht="15.75" hidden="false" customHeight="false" outlineLevel="0" collapsed="false">
      <c r="A3" s="9" t="s">
        <v>7</v>
      </c>
      <c r="B3" s="10" t="n">
        <v>42737</v>
      </c>
      <c r="C3" s="11"/>
      <c r="D3" s="11"/>
      <c r="E3" s="11"/>
      <c r="F3" s="11"/>
      <c r="G3" s="11"/>
      <c r="H3" s="12"/>
      <c r="I3" s="13"/>
      <c r="J3" s="11"/>
      <c r="K3" s="11"/>
      <c r="L3" s="11"/>
      <c r="M3" s="11"/>
      <c r="N3" s="11"/>
      <c r="O3" s="11"/>
      <c r="P3" s="12"/>
      <c r="S3" s="5"/>
    </row>
    <row r="4" customFormat="false" ht="15.75" hidden="false" customHeight="false" outlineLevel="0" collapsed="false">
      <c r="A4" s="12"/>
      <c r="B4" s="11"/>
      <c r="C4" s="11"/>
      <c r="D4" s="11"/>
      <c r="E4" s="11"/>
      <c r="F4" s="11"/>
      <c r="G4" s="11"/>
      <c r="H4" s="12"/>
      <c r="I4" s="13"/>
      <c r="J4" s="11"/>
      <c r="K4" s="11"/>
      <c r="L4" s="11"/>
      <c r="M4" s="11"/>
      <c r="N4" s="11"/>
      <c r="O4" s="11"/>
      <c r="P4" s="12"/>
      <c r="S4" s="5"/>
    </row>
    <row r="5" customFormat="false" ht="15.75" hidden="false" customHeight="false" outlineLevel="0" collapsed="false">
      <c r="A5" s="14" t="s">
        <v>8</v>
      </c>
      <c r="B5" s="15" t="s">
        <v>9</v>
      </c>
      <c r="C5" s="15"/>
      <c r="D5" s="15"/>
      <c r="E5" s="15" t="s">
        <v>10</v>
      </c>
      <c r="F5" s="15"/>
      <c r="G5" s="15"/>
      <c r="H5" s="16" t="s">
        <v>3</v>
      </c>
      <c r="I5" s="4"/>
      <c r="J5" s="15" t="s">
        <v>11</v>
      </c>
      <c r="K5" s="15"/>
      <c r="L5" s="15"/>
      <c r="M5" s="15" t="s">
        <v>12</v>
      </c>
      <c r="N5" s="15"/>
      <c r="O5" s="15"/>
      <c r="P5" s="16" t="s">
        <v>13</v>
      </c>
      <c r="R5" s="16" t="s">
        <v>14</v>
      </c>
      <c r="S5" s="16" t="s">
        <v>15</v>
      </c>
    </row>
    <row r="6" customFormat="false" ht="15.75" hidden="false" customHeight="false" outlineLevel="0" collapsed="false">
      <c r="A6" s="17"/>
      <c r="B6" s="18" t="s">
        <v>16</v>
      </c>
      <c r="C6" s="18" t="s">
        <v>17</v>
      </c>
      <c r="D6" s="18" t="s">
        <v>18</v>
      </c>
      <c r="E6" s="18" t="s">
        <v>16</v>
      </c>
      <c r="F6" s="18" t="s">
        <v>17</v>
      </c>
      <c r="G6" s="18" t="s">
        <v>18</v>
      </c>
      <c r="H6" s="19"/>
      <c r="I6" s="4"/>
      <c r="J6" s="18" t="s">
        <v>16</v>
      </c>
      <c r="K6" s="18" t="s">
        <v>17</v>
      </c>
      <c r="L6" s="18" t="s">
        <v>18</v>
      </c>
      <c r="M6" s="18" t="s">
        <v>16</v>
      </c>
      <c r="N6" s="18" t="s">
        <v>17</v>
      </c>
      <c r="O6" s="18" t="s">
        <v>18</v>
      </c>
      <c r="P6" s="19"/>
      <c r="R6" s="20"/>
      <c r="S6" s="21"/>
    </row>
    <row r="7" customFormat="false" ht="15.75" hidden="false" customHeight="false" outlineLevel="0" collapsed="false">
      <c r="A7" s="22" t="s">
        <v>19</v>
      </c>
      <c r="B7" s="23" t="n">
        <f aca="false">SUMIF('TrainingByC-DAC'!G7:G56,A7,'TrainingByC-DAC'!H7:H56)</f>
        <v>0</v>
      </c>
      <c r="C7" s="23" t="n">
        <f aca="false">SUMIF(TrainingByAmrita!D3:D261,A7,TrainingByAmrita!E3:E261)</f>
        <v>120</v>
      </c>
      <c r="D7" s="7" t="n">
        <f aca="false">SUM(B7,C7)</f>
        <v>120</v>
      </c>
      <c r="E7" s="24" t="n">
        <f aca="false">SUMIF('TrainingByC-DAC'!G7:G56,A7,'TrainingByC-DAC'!J7:J56)</f>
        <v>0</v>
      </c>
      <c r="F7" s="23" t="n">
        <f aca="false">SUMIF(TrainingByAmrita!D3:D261,A7,TrainingByAmrita!G3:G261)</f>
        <v>80</v>
      </c>
      <c r="G7" s="7" t="n">
        <f aca="false">SUM(E7,F7)</f>
        <v>80</v>
      </c>
      <c r="H7" s="8" t="n">
        <v>115</v>
      </c>
      <c r="I7" s="4"/>
      <c r="J7" s="23" t="n">
        <f aca="false">SUMIF('TrainingByC-DAC'!G7:G43,A7,'TrainingByC-DAC'!I5:I43)</f>
        <v>0</v>
      </c>
      <c r="K7" s="23" t="n">
        <f aca="false">SUMIF(TrainingByAmrita!D4:D257,A7,TrainingByAmrita!F4:F257)</f>
        <v>0</v>
      </c>
      <c r="L7" s="23" t="n">
        <f aca="false">SUM(J7,K7)</f>
        <v>0</v>
      </c>
      <c r="M7" s="23" t="n">
        <f aca="false">SUMIF('TrainingByC-DAC'!G7:G43,A7,'TrainingByC-DAC'!K7:K43)</f>
        <v>0</v>
      </c>
      <c r="N7" s="23" t="n">
        <f aca="false">SUMIF(TrainingByAmrita!G3:G235,A7,'TrainingByC-DAC'!H6:H260)</f>
        <v>0</v>
      </c>
      <c r="O7" s="23" t="n">
        <f aca="false">SUM(M7,N7)</f>
        <v>0</v>
      </c>
      <c r="P7" s="19"/>
      <c r="R7" s="25" t="n">
        <f aca="false">SUM(D7,L7)</f>
        <v>120</v>
      </c>
      <c r="S7" s="21" t="n">
        <f aca="false">SUM(G7,O7)</f>
        <v>80</v>
      </c>
    </row>
    <row r="8" customFormat="false" ht="15.75" hidden="false" customHeight="false" outlineLevel="0" collapsed="false">
      <c r="A8" s="22" t="s">
        <v>20</v>
      </c>
      <c r="B8" s="23" t="n">
        <f aca="false">SUMIF('TrainingByC-DAC'!G7:G56,A8,'TrainingByC-DAC'!H7:H56)</f>
        <v>0</v>
      </c>
      <c r="C8" s="23" t="n">
        <f aca="false">SUMIF(TrainingByAmrita!D4:D261,A8,TrainingByAmrita!E4:E261)</f>
        <v>178</v>
      </c>
      <c r="D8" s="7" t="n">
        <f aca="false">SUM(B8,C8)</f>
        <v>178</v>
      </c>
      <c r="E8" s="24" t="n">
        <f aca="false">SUMIF('TrainingByC-DAC'!G7:G56,A8,'TrainingByC-DAC'!J7:J56)</f>
        <v>0</v>
      </c>
      <c r="F8" s="23" t="n">
        <f aca="false">SUMIF(TrainingByAmrita!D4:D261,A8,TrainingByAmrita!G4:G261)</f>
        <v>113</v>
      </c>
      <c r="G8" s="7" t="n">
        <f aca="false">SUM(E8,F8)</f>
        <v>113</v>
      </c>
      <c r="H8" s="8" t="n">
        <v>244</v>
      </c>
      <c r="I8" s="4"/>
      <c r="J8" s="23" t="n">
        <f aca="false">SUMIF('TrainingByC-DAC'!G6:G43,A8,'TrainingByC-DAC'!I6:I72)</f>
        <v>0</v>
      </c>
      <c r="K8" s="23" t="n">
        <f aca="false">SUMIF(TrainingByAmrita!D4:D257,A8,TrainingByAmrita!F4:F257)</f>
        <v>0</v>
      </c>
      <c r="L8" s="23" t="n">
        <f aca="false">SUM(J8,K8)</f>
        <v>0</v>
      </c>
      <c r="M8" s="23" t="n">
        <f aca="false">SUMIF('TrainingByC-DAC'!G7:G43,A8,'TrainingByC-DAC'!K7:K43)</f>
        <v>0</v>
      </c>
      <c r="N8" s="23" t="n">
        <f aca="false">SUMIF(TrainingByAmrita!D4:D257,A8,TrainingByAmrita!H4:H257)</f>
        <v>0</v>
      </c>
      <c r="O8" s="23" t="n">
        <f aca="false">SUM(M8,N8)</f>
        <v>0</v>
      </c>
      <c r="P8" s="19"/>
      <c r="R8" s="25" t="n">
        <f aca="false">SUM(D8,L8)</f>
        <v>178</v>
      </c>
      <c r="S8" s="21" t="n">
        <f aca="false">SUM(G8,O8)</f>
        <v>113</v>
      </c>
    </row>
    <row r="9" customFormat="false" ht="15.75" hidden="false" customHeight="false" outlineLevel="0" collapsed="false">
      <c r="A9" s="22" t="s">
        <v>21</v>
      </c>
      <c r="B9" s="23" t="n">
        <f aca="false">SUMIF('TrainingByC-DAC'!G7:G71,A9,'TrainingByC-DAC'!H7:H71)</f>
        <v>11</v>
      </c>
      <c r="C9" s="23" t="n">
        <f aca="false">SUMIF(TrainingByAmrita!D4:D257,A9,TrainingByAmrita!E4:E257)</f>
        <v>0</v>
      </c>
      <c r="D9" s="7" t="n">
        <f aca="false">SUM(B9,C9)</f>
        <v>11</v>
      </c>
      <c r="E9" s="24" t="n">
        <f aca="false">SUMIF('TrainingByC-DAC'!G7:G71,A9,'TrainingByC-DAC'!J7:J71)</f>
        <v>7</v>
      </c>
      <c r="F9" s="23" t="n">
        <f aca="false">SUMIF(TrainingByAmrita!D4:D261,A9,TrainingByAmrita!G4:G261)</f>
        <v>0</v>
      </c>
      <c r="G9" s="7" t="n">
        <f aca="false">SUM(E9,F9)</f>
        <v>7</v>
      </c>
      <c r="H9" s="8" t="n">
        <v>291</v>
      </c>
      <c r="I9" s="4"/>
      <c r="J9" s="23" t="n">
        <f aca="false">SUMIF('TrainingByC-DAC'!G7:G44,A9,'TrainingByC-DAC'!I7:I73)</f>
        <v>0</v>
      </c>
      <c r="K9" s="23" t="n">
        <f aca="false">SUMIF(TrainingByAmrita!D4:D257,A9,TrainingByAmrita!F4:F257)</f>
        <v>0</v>
      </c>
      <c r="L9" s="23" t="n">
        <f aca="false">SUM(J9,K9)</f>
        <v>0</v>
      </c>
      <c r="M9" s="23" t="n">
        <f aca="false">SUMIF('TrainingByC-DAC'!G7:G43,A9,'TrainingByC-DAC'!K7:K43)</f>
        <v>0</v>
      </c>
      <c r="N9" s="23" t="n">
        <f aca="false">SUMIF(TrainingByAmrita!D4:D257,A9,TrainingByAmrita!H4:H257)</f>
        <v>0</v>
      </c>
      <c r="O9" s="23" t="n">
        <f aca="false">SUM(M9,N9)</f>
        <v>0</v>
      </c>
      <c r="P9" s="19"/>
      <c r="R9" s="25" t="n">
        <f aca="false">SUM(D9,L9)</f>
        <v>11</v>
      </c>
      <c r="S9" s="21" t="n">
        <f aca="false">SUM(G9,O9)</f>
        <v>7</v>
      </c>
    </row>
    <row r="10" customFormat="false" ht="15.75" hidden="false" customHeight="false" outlineLevel="0" collapsed="false">
      <c r="A10" s="22" t="s">
        <v>22</v>
      </c>
      <c r="B10" s="23" t="n">
        <f aca="false">SUMIF('TrainingByC-DAC'!G7:G71,A10,'TrainingByC-DAC'!H7:H71)</f>
        <v>81</v>
      </c>
      <c r="C10" s="23" t="n">
        <v>0</v>
      </c>
      <c r="D10" s="7" t="n">
        <f aca="false">SUM(B10,C10)</f>
        <v>81</v>
      </c>
      <c r="E10" s="24" t="n">
        <f aca="false">SUMIF('TrainingByC-DAC'!G7:G71,A10,'TrainingByC-DAC'!J7:J71)</f>
        <v>41</v>
      </c>
      <c r="F10" s="23" t="n">
        <f aca="false">SUMIF(TrainingByAmrita!D4:D257,A10,TrainingByAmrita!G4:G257)</f>
        <v>0</v>
      </c>
      <c r="G10" s="7" t="n">
        <f aca="false">SUM(E10,F10)</f>
        <v>41</v>
      </c>
      <c r="H10" s="8" t="n">
        <v>220</v>
      </c>
      <c r="I10" s="4"/>
      <c r="J10" s="23" t="n">
        <f aca="false">SUMIF('TrainingByC-DAC'!G8:G45,A10,'TrainingByC-DAC'!I8:I74)</f>
        <v>0</v>
      </c>
      <c r="K10" s="23" t="n">
        <f aca="false">SUMIF(TrainingByAmrita!D4:D257,A10,TrainingByAmrita!F4:F257)</f>
        <v>0</v>
      </c>
      <c r="L10" s="23" t="n">
        <f aca="false">SUM(J10,K10)</f>
        <v>0</v>
      </c>
      <c r="M10" s="23" t="n">
        <f aca="false">SUMIF('TrainingByC-DAC'!G7:G43,A10,'TrainingByC-DAC'!K7:K43)</f>
        <v>0</v>
      </c>
      <c r="N10" s="23" t="n">
        <f aca="false">SUMIF(TrainingByAmrita!D4:D257,A10,TrainingByAmrita!H4:H257)</f>
        <v>0</v>
      </c>
      <c r="O10" s="23" t="n">
        <f aca="false">SUM(M10,N10)</f>
        <v>0</v>
      </c>
      <c r="P10" s="19"/>
      <c r="R10" s="25" t="n">
        <f aca="false">SUM(D10,L10)</f>
        <v>81</v>
      </c>
      <c r="S10" s="21" t="n">
        <f aca="false">SUM(G10,O10)</f>
        <v>41</v>
      </c>
    </row>
    <row r="11" customFormat="false" ht="15.75" hidden="false" customHeight="false" outlineLevel="0" collapsed="false">
      <c r="A11" s="22" t="s">
        <v>23</v>
      </c>
      <c r="B11" s="23" t="n">
        <f aca="false">SUMIF('TrainingByC-DAC'!G7:G56,A11,'TrainingByC-DAC'!H7:H56)</f>
        <v>0</v>
      </c>
      <c r="C11" s="23" t="n">
        <f aca="false">SUMIF(TrainingByAmrita!D4:D261,A11,TrainingByAmrita!E4:E261)</f>
        <v>19</v>
      </c>
      <c r="D11" s="7" t="n">
        <f aca="false">SUM(B11,C11)</f>
        <v>19</v>
      </c>
      <c r="E11" s="24" t="n">
        <f aca="false">SUMIF('TrainingByC-DAC'!G7:G56,A11,'TrainingByC-DAC'!J7:J56)</f>
        <v>0</v>
      </c>
      <c r="F11" s="23" t="n">
        <f aca="false">SUMIF(TrainingByAmrita!D4:D261,A11,TrainingByAmrita!G4:G261)</f>
        <v>4</v>
      </c>
      <c r="G11" s="7" t="n">
        <f aca="false">SUM(E11,F11)</f>
        <v>4</v>
      </c>
      <c r="H11" s="8" t="n">
        <v>717</v>
      </c>
      <c r="I11" s="4"/>
      <c r="J11" s="23" t="n">
        <f aca="false">SUMIF('TrainingByC-DAC'!G9:G46,A11,'TrainingByC-DAC'!I9:I75)</f>
        <v>0</v>
      </c>
      <c r="K11" s="23" t="n">
        <f aca="false">SUMIF(TrainingByAmrita!D4:D257,A11,TrainingByAmrita!F4:F257)</f>
        <v>0</v>
      </c>
      <c r="L11" s="23" t="n">
        <f aca="false">SUM(J11,K11)</f>
        <v>0</v>
      </c>
      <c r="M11" s="23" t="n">
        <f aca="false">SUMIF('TrainingByC-DAC'!G7:G43,A11,'TrainingByC-DAC'!K7:K43)</f>
        <v>0</v>
      </c>
      <c r="N11" s="23" t="n">
        <f aca="false">SUMIF(TrainingByAmrita!D4:D257,A11,TrainingByAmrita!H4:H257)</f>
        <v>0</v>
      </c>
      <c r="O11" s="23" t="n">
        <f aca="false">SUM(M11,N11)</f>
        <v>0</v>
      </c>
      <c r="P11" s="19"/>
      <c r="R11" s="25" t="n">
        <f aca="false">SUM(D11,L11)</f>
        <v>19</v>
      </c>
      <c r="S11" s="21" t="n">
        <f aca="false">SUM(G11,O11)</f>
        <v>4</v>
      </c>
    </row>
    <row r="12" customFormat="false" ht="15.75" hidden="false" customHeight="false" outlineLevel="0" collapsed="false">
      <c r="A12" s="22" t="s">
        <v>24</v>
      </c>
      <c r="B12" s="23" t="n">
        <f aca="false">SUMIF('TrainingByC-DAC'!G7:G56,A12,'TrainingByC-DAC'!H7:H56)</f>
        <v>0</v>
      </c>
      <c r="C12" s="23" t="n">
        <f aca="false">SUMIF(TrainingByAmrita!D3:D261,A12,TrainingByAmrita!E3:E261)</f>
        <v>120</v>
      </c>
      <c r="D12" s="7" t="n">
        <f aca="false">SUM(B12,C12)</f>
        <v>120</v>
      </c>
      <c r="E12" s="24" t="n">
        <f aca="false">SUMIF('TrainingByC-DAC'!G6:G56,A12,'TrainingByC-DAC'!J7:J56)</f>
        <v>0</v>
      </c>
      <c r="F12" s="23" t="n">
        <f aca="false">SUMIF(TrainingByAmrita!D4:D261,A12,TrainingByAmrita!G4:G261)</f>
        <v>80</v>
      </c>
      <c r="G12" s="7" t="n">
        <f aca="false">SUM(E12,F12)</f>
        <v>80</v>
      </c>
      <c r="H12" s="8" t="n">
        <v>162</v>
      </c>
      <c r="I12" s="4"/>
      <c r="J12" s="23" t="n">
        <f aca="false">SUMIF('TrainingByC-DAC'!G10:G47,A12,'TrainingByC-DAC'!I10:I76)</f>
        <v>0</v>
      </c>
      <c r="K12" s="23" t="n">
        <f aca="false">SUMIF(TrainingByAmrita!D4:D257,A12,TrainingByAmrita!F4:F257)</f>
        <v>0</v>
      </c>
      <c r="L12" s="23" t="n">
        <f aca="false">SUM(J12,K12)</f>
        <v>0</v>
      </c>
      <c r="M12" s="23" t="n">
        <f aca="false">SUMIF('TrainingByC-DAC'!G7:G43,A12,'TrainingByC-DAC'!K7:K43)</f>
        <v>0</v>
      </c>
      <c r="N12" s="23" t="n">
        <f aca="false">SUMIF(TrainingByAmrita!D4:D257,A12,TrainingByAmrita!H4:H257)</f>
        <v>0</v>
      </c>
      <c r="O12" s="23" t="n">
        <f aca="false">SUM(M12,N12)</f>
        <v>0</v>
      </c>
      <c r="P12" s="19"/>
      <c r="R12" s="25" t="n">
        <f aca="false">SUM(D12,L12)</f>
        <v>120</v>
      </c>
      <c r="S12" s="21" t="n">
        <f aca="false">SUM(G12,O12)</f>
        <v>80</v>
      </c>
    </row>
    <row r="13" customFormat="false" ht="15.75" hidden="false" customHeight="false" outlineLevel="0" collapsed="false">
      <c r="A13" s="22" t="s">
        <v>25</v>
      </c>
      <c r="B13" s="23" t="n">
        <f aca="false">SUMIF('TrainingByC-DAC'!G7:G56,A13,'TrainingByC-DAC'!H7:H56)</f>
        <v>0</v>
      </c>
      <c r="C13" s="23" t="n">
        <f aca="false">SUMIF(TrainingByAmrita!D4:D261,A13,TrainingByAmrita!E4:E261)</f>
        <v>144</v>
      </c>
      <c r="D13" s="7" t="n">
        <f aca="false">SUM(B13,C13)</f>
        <v>144</v>
      </c>
      <c r="E13" s="24" t="n">
        <f aca="false">SUMIF('TrainingByC-DAC'!G7:G56,A13,'TrainingByC-DAC'!J7:J56)</f>
        <v>0</v>
      </c>
      <c r="F13" s="23" t="n">
        <f aca="false">SUMIF(TrainingByAmrita!D4:D261,A13,TrainingByAmrita!G4:G261)</f>
        <v>100</v>
      </c>
      <c r="G13" s="7" t="n">
        <f aca="false">SUM(E13,F13)</f>
        <v>100</v>
      </c>
      <c r="H13" s="8" t="n">
        <v>526</v>
      </c>
      <c r="I13" s="4"/>
      <c r="J13" s="23" t="n">
        <f aca="false">SUMIF('TrainingByC-DAC'!G11:G72,A13,'TrainingByC-DAC'!I11:I77)</f>
        <v>0</v>
      </c>
      <c r="K13" s="23" t="n">
        <f aca="false">SUMIF(TrainingByAmrita!D4:D257,A13,TrainingByAmrita!F4:F257)</f>
        <v>0</v>
      </c>
      <c r="L13" s="23" t="n">
        <f aca="false">SUM(J13,K13)</f>
        <v>0</v>
      </c>
      <c r="M13" s="23" t="n">
        <f aca="false">SUMIF('TrainingByC-DAC'!G7:G43,A13,'TrainingByC-DAC'!K7:K43)</f>
        <v>0</v>
      </c>
      <c r="N13" s="23" t="n">
        <f aca="false">SUMIF(TrainingByAmrita!D4:D257,A13,TrainingByAmrita!H4:H257)</f>
        <v>0</v>
      </c>
      <c r="O13" s="23" t="n">
        <f aca="false">SUM(M13,N13)</f>
        <v>0</v>
      </c>
      <c r="P13" s="19"/>
      <c r="R13" s="25" t="n">
        <f aca="false">SUM(D13,L13)</f>
        <v>144</v>
      </c>
      <c r="S13" s="21" t="n">
        <f aca="false">SUM(G13,O13)</f>
        <v>100</v>
      </c>
    </row>
    <row r="14" customFormat="false" ht="15.75" hidden="false" customHeight="false" outlineLevel="0" collapsed="false">
      <c r="A14" s="22" t="s">
        <v>26</v>
      </c>
      <c r="B14" s="23" t="n">
        <f aca="false">SUMIF('TrainingByC-DAC'!G7:G56,A14,'TrainingByC-DAC'!H7:H56)</f>
        <v>0</v>
      </c>
      <c r="C14" s="23" t="n">
        <f aca="false">SUMIF(TrainingByAmrita!D4:D261,A14,TrainingByAmrita!E4:E261)</f>
        <v>0</v>
      </c>
      <c r="D14" s="7" t="n">
        <f aca="false">SUM(B14,C14)</f>
        <v>0</v>
      </c>
      <c r="E14" s="24" t="n">
        <f aca="false">SUMIF('TrainingByC-DAC'!G7:G56,A14,'TrainingByC-DAC'!J7:J56)</f>
        <v>0</v>
      </c>
      <c r="F14" s="23" t="n">
        <f aca="false">SUMIF(TrainingByAmrita!D4:D261,A14,TrainingByAmrita!G4:G261)</f>
        <v>0</v>
      </c>
      <c r="G14" s="7" t="n">
        <f aca="false">SUM(E14,F14)</f>
        <v>0</v>
      </c>
      <c r="H14" s="8" t="n">
        <v>5</v>
      </c>
      <c r="I14" s="4"/>
      <c r="J14" s="23" t="n">
        <f aca="false">SUMIF('TrainingByC-DAC'!G12:G73,A14,'TrainingByC-DAC'!I12:I78)</f>
        <v>0</v>
      </c>
      <c r="K14" s="23" t="n">
        <f aca="false">SUMIF(TrainingByAmrita!D4:D257,A14,TrainingByAmrita!F4:F257)</f>
        <v>0</v>
      </c>
      <c r="L14" s="23" t="n">
        <f aca="false">SUM(J14,K14)</f>
        <v>0</v>
      </c>
      <c r="M14" s="23" t="n">
        <f aca="false">SUMIF('TrainingByC-DAC'!G7:G43,A14,'TrainingByC-DAC'!K7:K43)</f>
        <v>0</v>
      </c>
      <c r="N14" s="23" t="n">
        <f aca="false">SUMIF(TrainingByAmrita!D4:D257,A14,TrainingByAmrita!H4:H257)</f>
        <v>0</v>
      </c>
      <c r="O14" s="23" t="n">
        <f aca="false">SUM(M14,N14)</f>
        <v>0</v>
      </c>
      <c r="P14" s="19"/>
      <c r="R14" s="25" t="n">
        <f aca="false">SUM(D14,L14)</f>
        <v>0</v>
      </c>
      <c r="S14" s="21" t="n">
        <f aca="false">SUM(G14,O14)</f>
        <v>0</v>
      </c>
    </row>
    <row r="15" customFormat="false" ht="15.75" hidden="false" customHeight="false" outlineLevel="0" collapsed="false">
      <c r="A15" s="22" t="s">
        <v>27</v>
      </c>
      <c r="B15" s="23" t="n">
        <f aca="false">SUMIF('TrainingByC-DAC'!G7:G56,A15,'TrainingByC-DAC'!H7:H56)</f>
        <v>0</v>
      </c>
      <c r="C15" s="23" t="n">
        <f aca="false">SUMIF(TrainingByAmrita!D4:D261,A15,TrainingByAmrita!E4:E261)</f>
        <v>152</v>
      </c>
      <c r="D15" s="7" t="n">
        <f aca="false">SUM(B15,C15)</f>
        <v>152</v>
      </c>
      <c r="E15" s="24" t="n">
        <f aca="false">SUMIF('TrainingByC-DAC'!G7:G56,A15,'TrainingByC-DAC'!J7:J56)</f>
        <v>0</v>
      </c>
      <c r="F15" s="23" t="n">
        <f aca="false">SUMIF(TrainingByAmrita!D4:D261,A15,TrainingByAmrita!G4:G261)</f>
        <v>91</v>
      </c>
      <c r="G15" s="7" t="n">
        <f aca="false">SUM(E15,F15)</f>
        <v>91</v>
      </c>
      <c r="H15" s="8" t="n">
        <v>2028</v>
      </c>
      <c r="I15" s="4"/>
      <c r="J15" s="23" t="n">
        <f aca="false">SUMIF('TrainingByC-DAC'!G13:G74,A15,'TrainingByC-DAC'!I13:I79)</f>
        <v>0</v>
      </c>
      <c r="K15" s="23" t="n">
        <f aca="false">SUMIF(TrainingByAmrita!D4:D257,A15,TrainingByAmrita!F4:F257)</f>
        <v>2</v>
      </c>
      <c r="L15" s="23" t="n">
        <f aca="false">SUM(J15,K15)</f>
        <v>2</v>
      </c>
      <c r="M15" s="23" t="n">
        <f aca="false">SUMIF('TrainingByC-DAC'!G7:G43,A15,'TrainingByC-DAC'!K7:K43)</f>
        <v>0</v>
      </c>
      <c r="N15" s="23" t="n">
        <f aca="false">SUMIF(TrainingByAmrita!D4:D257,A15,TrainingByAmrita!H4:H257)</f>
        <v>2</v>
      </c>
      <c r="O15" s="23" t="n">
        <f aca="false">SUM(M15,N15)</f>
        <v>2</v>
      </c>
      <c r="P15" s="19"/>
      <c r="R15" s="25" t="n">
        <f aca="false">SUM(D15,L15)</f>
        <v>154</v>
      </c>
      <c r="S15" s="21" t="n">
        <f aca="false">SUM(G15,O15)</f>
        <v>93</v>
      </c>
    </row>
    <row r="16" customFormat="false" ht="15.75" hidden="false" customHeight="false" outlineLevel="0" collapsed="false">
      <c r="A16" s="22" t="s">
        <v>28</v>
      </c>
      <c r="B16" s="23" t="n">
        <f aca="false">SUMIF('TrainingByC-DAC'!G7:G56,A16,'TrainingByC-DAC'!H7:H56)</f>
        <v>0</v>
      </c>
      <c r="C16" s="23" t="n">
        <f aca="false">SUMIF(TrainingByAmrita!D4:D261,A16,TrainingByAmrita!E4:E261)</f>
        <v>0</v>
      </c>
      <c r="D16" s="7" t="n">
        <f aca="false">SUM(B16,C16)</f>
        <v>0</v>
      </c>
      <c r="E16" s="24" t="n">
        <f aca="false">SUMIF('TrainingByC-DAC'!G7:G56,A16,'TrainingByC-DAC'!J7:J56)</f>
        <v>0</v>
      </c>
      <c r="F16" s="23" t="n">
        <f aca="false">SUMIF(TrainingByAmrita!D4:D261,A16,TrainingByAmrita!G4:G261)</f>
        <v>0</v>
      </c>
      <c r="G16" s="7" t="n">
        <f aca="false">SUM(E16,F16)</f>
        <v>0</v>
      </c>
      <c r="H16" s="8" t="n">
        <v>8</v>
      </c>
      <c r="I16" s="4"/>
      <c r="J16" s="23" t="n">
        <f aca="false">SUMIF('TrainingByC-DAC'!G14:G75,A16,'TrainingByC-DAC'!I14:I80)</f>
        <v>0</v>
      </c>
      <c r="K16" s="23" t="n">
        <f aca="false">SUMIF(TrainingByAmrita!D4:D257,A16,TrainingByAmrita!F4:F257)</f>
        <v>0</v>
      </c>
      <c r="L16" s="23" t="n">
        <f aca="false">SUM(J16,K16)</f>
        <v>0</v>
      </c>
      <c r="M16" s="23" t="n">
        <f aca="false">SUMIF('TrainingByC-DAC'!G7:G43,A16,'TrainingByC-DAC'!K7:K43)</f>
        <v>0</v>
      </c>
      <c r="N16" s="23" t="n">
        <f aca="false">SUMIF(TrainingByAmrita!D4:D257,A16,TrainingByAmrita!H4:H257)</f>
        <v>0</v>
      </c>
      <c r="O16" s="23" t="n">
        <f aca="false">SUM(M16,N16)</f>
        <v>0</v>
      </c>
      <c r="P16" s="19"/>
      <c r="R16" s="25" t="n">
        <f aca="false">SUM(D16,L16)</f>
        <v>0</v>
      </c>
      <c r="S16" s="21" t="n">
        <f aca="false">SUM(G16,O16)</f>
        <v>0</v>
      </c>
    </row>
    <row r="17" customFormat="false" ht="15.75" hidden="false" customHeight="false" outlineLevel="0" collapsed="false">
      <c r="A17" s="22" t="s">
        <v>29</v>
      </c>
      <c r="B17" s="23" t="n">
        <f aca="false">SUMIF('TrainingByC-DAC'!G7:G56,A17,'TrainingByC-DAC'!H7:H56)</f>
        <v>0</v>
      </c>
      <c r="C17" s="23" t="n">
        <f aca="false">SUMIF(TrainingByAmrita!D4:D257,A17,TrainingByAmrita!E4:E257)</f>
        <v>0</v>
      </c>
      <c r="D17" s="7" t="n">
        <f aca="false">SUM(B17,C17)</f>
        <v>0</v>
      </c>
      <c r="E17" s="24" t="n">
        <f aca="false">SUMIF('TrainingByC-DAC'!G7:G56,A17,'TrainingByC-DAC'!J7:J56)</f>
        <v>0</v>
      </c>
      <c r="F17" s="23" t="n">
        <f aca="false">SUMIF(TrainingByAmrita!D4:D257,A17,TrainingByAmrita!G4:G257)</f>
        <v>0</v>
      </c>
      <c r="G17" s="7" t="n">
        <f aca="false">SUM(E17,F17)</f>
        <v>0</v>
      </c>
      <c r="H17" s="8" t="n">
        <v>15</v>
      </c>
      <c r="I17" s="4"/>
      <c r="J17" s="23" t="n">
        <f aca="false">SUMIF('TrainingByC-DAC'!G15:G76,A17,'TrainingByC-DAC'!I15:I81)</f>
        <v>0</v>
      </c>
      <c r="K17" s="23" t="n">
        <f aca="false">SUMIF(TrainingByAmrita!D4:D257,A17,TrainingByAmrita!F4:F257)</f>
        <v>0</v>
      </c>
      <c r="L17" s="23" t="n">
        <f aca="false">SUM(J17,K17)</f>
        <v>0</v>
      </c>
      <c r="M17" s="23" t="n">
        <f aca="false">SUMIF('TrainingByC-DAC'!G7:G43,A17,'TrainingByC-DAC'!K7:K43)</f>
        <v>0</v>
      </c>
      <c r="N17" s="23" t="n">
        <f aca="false">SUMIF(TrainingByAmrita!D4:D257,A17,TrainingByAmrita!H4:H257)</f>
        <v>0</v>
      </c>
      <c r="O17" s="23" t="n">
        <f aca="false">SUM(M17,N17)</f>
        <v>0</v>
      </c>
      <c r="P17" s="19"/>
      <c r="R17" s="25" t="n">
        <f aca="false">SUM(D17,L17)</f>
        <v>0</v>
      </c>
      <c r="S17" s="21" t="n">
        <f aca="false">SUM(G17,O17)</f>
        <v>0</v>
      </c>
    </row>
    <row r="18" customFormat="false" ht="15.75" hidden="false" customHeight="false" outlineLevel="0" collapsed="false">
      <c r="A18" s="22" t="s">
        <v>30</v>
      </c>
      <c r="B18" s="23" t="n">
        <f aca="false">SUMIF('TrainingByC-DAC'!G7:G71,A18,'TrainingByC-DAC'!H7:H71)</f>
        <v>177</v>
      </c>
      <c r="C18" s="23" t="n">
        <f aca="false">SUMIF(TrainingByAmrita!D4:D257,A18,TrainingByAmrita!E4:E257)</f>
        <v>0</v>
      </c>
      <c r="D18" s="7" t="n">
        <f aca="false">SUM(B18,C18)</f>
        <v>177</v>
      </c>
      <c r="E18" s="24" t="n">
        <f aca="false">SUMIF('TrainingByC-DAC'!G7:G71,A18,'TrainingByC-DAC'!J7:J71)</f>
        <v>53</v>
      </c>
      <c r="F18" s="23" t="n">
        <f aca="false">SUMIF(TrainingByAmrita!D4:D257,A18,TrainingByAmrita!G4:G257)</f>
        <v>0</v>
      </c>
      <c r="G18" s="7" t="n">
        <f aca="false">SUM(E18,F18)</f>
        <v>53</v>
      </c>
      <c r="H18" s="8" t="n">
        <v>346</v>
      </c>
      <c r="I18" s="4"/>
      <c r="J18" s="23" t="n">
        <f aca="false">SUMIF('TrainingByC-DAC'!G7:G71,A18,'TrainingByC-DAC'!I7:I71)</f>
        <v>0</v>
      </c>
      <c r="K18" s="23" t="n">
        <f aca="false">SUMIF(TrainingByAmrita!D4:D257,A18,TrainingByAmrita!F4:F257)</f>
        <v>0</v>
      </c>
      <c r="L18" s="23" t="n">
        <f aca="false">SUM(J18,K18)</f>
        <v>0</v>
      </c>
      <c r="M18" s="23" t="n">
        <f aca="false">SUMIF('TrainingByC-DAC'!G7:G71,A18,'TrainingByC-DAC'!K7:K71)</f>
        <v>0</v>
      </c>
      <c r="N18" s="23" t="n">
        <f aca="false">SUMIF(TrainingByAmrita!D4:D257,A18,TrainingByAmrita!H4:H257)</f>
        <v>0</v>
      </c>
      <c r="O18" s="23" t="n">
        <f aca="false">SUM(M18,N18)</f>
        <v>0</v>
      </c>
      <c r="P18" s="19"/>
      <c r="R18" s="25" t="n">
        <f aca="false">SUM(D18,L18)</f>
        <v>177</v>
      </c>
      <c r="S18" s="21" t="n">
        <f aca="false">SUM(G18,O18)</f>
        <v>53</v>
      </c>
    </row>
    <row r="19" customFormat="false" ht="15.75" hidden="false" customHeight="false" outlineLevel="0" collapsed="false">
      <c r="A19" s="22" t="s">
        <v>31</v>
      </c>
      <c r="B19" s="23" t="n">
        <f aca="false">SUMIF('TrainingByC-DAC'!G7:G56,A19,'TrainingByC-DAC'!H7:H56)</f>
        <v>0</v>
      </c>
      <c r="C19" s="23" t="n">
        <f aca="false">SUMIF(TrainingByAmrita!D4:D261,A19,TrainingByAmrita!E4:E261)</f>
        <v>15</v>
      </c>
      <c r="D19" s="7" t="n">
        <f aca="false">SUM(B19,C19)</f>
        <v>15</v>
      </c>
      <c r="E19" s="24" t="n">
        <f aca="false">SUMIF('TrainingByC-DAC'!G7:G56,A19,'TrainingByC-DAC'!J7:J56)</f>
        <v>0</v>
      </c>
      <c r="F19" s="23" t="n">
        <f aca="false">SUMIF(TrainingByAmrita!D4:D261,A19,TrainingByAmrita!G4:G261)</f>
        <v>2</v>
      </c>
      <c r="G19" s="7" t="n">
        <f aca="false">SUM(E19,F19)</f>
        <v>2</v>
      </c>
      <c r="H19" s="8" t="n">
        <v>240</v>
      </c>
      <c r="I19" s="4"/>
      <c r="J19" s="23" t="n">
        <f aca="false">SUMIF('TrainingByC-DAC'!G17:G78,A19,'TrainingByC-DAC'!I17:I83)</f>
        <v>0</v>
      </c>
      <c r="K19" s="23" t="n">
        <f aca="false">SUMIF(TrainingByAmrita!D4:D257,A19,TrainingByAmrita!F4:F257)</f>
        <v>0</v>
      </c>
      <c r="L19" s="23" t="n">
        <f aca="false">SUM(J19,K19)</f>
        <v>0</v>
      </c>
      <c r="M19" s="23" t="n">
        <f aca="false">SUMIF('TrainingByC-DAC'!G7:G43,A19,'TrainingByC-DAC'!K7:K43)</f>
        <v>0</v>
      </c>
      <c r="N19" s="23" t="n">
        <f aca="false">SUMIF(TrainingByAmrita!D4:D257,A19,TrainingByAmrita!H4:H257)</f>
        <v>0</v>
      </c>
      <c r="O19" s="23" t="n">
        <f aca="false">SUM(M19,N19)</f>
        <v>0</v>
      </c>
      <c r="P19" s="19"/>
      <c r="R19" s="25" t="n">
        <f aca="false">SUM(D19,L19)</f>
        <v>15</v>
      </c>
      <c r="S19" s="21" t="n">
        <f aca="false">SUM(G19,O19)</f>
        <v>2</v>
      </c>
    </row>
    <row r="20" customFormat="false" ht="15.75" hidden="false" customHeight="false" outlineLevel="0" collapsed="false">
      <c r="A20" s="22" t="s">
        <v>32</v>
      </c>
      <c r="B20" s="23" t="n">
        <f aca="false">SUMIF('TrainingByC-DAC'!G7:G56,A20,'TrainingByC-DAC'!H7:H56)</f>
        <v>0</v>
      </c>
      <c r="C20" s="23" t="n">
        <f aca="false">SUMIF(TrainingByAmrita!D4:D261,A20,TrainingByAmrita!E4:E261)</f>
        <v>115</v>
      </c>
      <c r="D20" s="7" t="n">
        <f aca="false">SUM(B20,C20)</f>
        <v>115</v>
      </c>
      <c r="E20" s="24" t="n">
        <f aca="false">SUMIF('TrainingByC-DAC'!G7:G56,A20,'TrainingByC-DAC'!J7:J56)</f>
        <v>0</v>
      </c>
      <c r="F20" s="23" t="n">
        <f aca="false">SUMIF(TrainingByAmrita!D4:D261,A20,TrainingByAmrita!G4:G261)</f>
        <v>30</v>
      </c>
      <c r="G20" s="7" t="n">
        <f aca="false">SUM(E20,F20)</f>
        <v>30</v>
      </c>
      <c r="H20" s="8" t="n">
        <v>1326</v>
      </c>
      <c r="I20" s="4"/>
      <c r="J20" s="23" t="n">
        <f aca="false">SUMIF('TrainingByC-DAC'!G18:G79,A20,'TrainingByC-DAC'!I18:I84)</f>
        <v>0</v>
      </c>
      <c r="K20" s="23" t="n">
        <f aca="false">SUMIF(TrainingByAmrita!D4:D257,A20,TrainingByAmrita!F4:F257)</f>
        <v>0</v>
      </c>
      <c r="L20" s="23" t="n">
        <f aca="false">SUM(J20,K20)</f>
        <v>0</v>
      </c>
      <c r="M20" s="23" t="n">
        <f aca="false">SUMIF('TrainingByC-DAC'!G7:G43,A20,'TrainingByC-DAC'!K7:K43)</f>
        <v>0</v>
      </c>
      <c r="N20" s="23" t="n">
        <f aca="false">SUMIF(TrainingByAmrita!D4:D257,A20,TrainingByAmrita!H4:H257)</f>
        <v>0</v>
      </c>
      <c r="O20" s="23" t="n">
        <f aca="false">SUM(M20,N20)</f>
        <v>0</v>
      </c>
      <c r="P20" s="19"/>
      <c r="R20" s="25" t="n">
        <f aca="false">SUM(D20,L20)</f>
        <v>115</v>
      </c>
      <c r="S20" s="21" t="n">
        <f aca="false">SUM(G20,O20)</f>
        <v>30</v>
      </c>
    </row>
    <row r="21" customFormat="false" ht="15.75" hidden="false" customHeight="false" outlineLevel="0" collapsed="false">
      <c r="A21" s="22" t="s">
        <v>33</v>
      </c>
      <c r="B21" s="23" t="n">
        <f aca="false">SUMIF('TrainingByC-DAC'!G7:G56,A21,'TrainingByC-DAC'!H7:H56)</f>
        <v>0</v>
      </c>
      <c r="C21" s="23" t="n">
        <f aca="false">SUMIF(TrainingByAmrita!D4:D261,A21,TrainingByAmrita!E4:E261)</f>
        <v>209</v>
      </c>
      <c r="D21" s="7" t="n">
        <f aca="false">SUM(B21,C21)</f>
        <v>209</v>
      </c>
      <c r="E21" s="24" t="n">
        <f aca="false">SUMIF('TrainingByC-DAC'!G6:G56,A21,'TrainingByC-DAC'!J7:J56)</f>
        <v>0</v>
      </c>
      <c r="F21" s="23" t="n">
        <f aca="false">SUMIF(TrainingByAmrita!D4:D261,A21,TrainingByAmrita!G4:G261)</f>
        <v>49</v>
      </c>
      <c r="G21" s="7" t="n">
        <f aca="false">SUM(E21,F21)</f>
        <v>49</v>
      </c>
      <c r="H21" s="8" t="n">
        <v>388</v>
      </c>
      <c r="I21" s="4"/>
      <c r="J21" s="23" t="n">
        <f aca="false">SUMIF('TrainingByC-DAC'!G19:G80,A21,'TrainingByC-DAC'!I19:I85)</f>
        <v>0</v>
      </c>
      <c r="K21" s="23" t="n">
        <f aca="false">SUMIF(TrainingByAmrita!D4:D257,A21,TrainingByAmrita!F4:F257)</f>
        <v>29</v>
      </c>
      <c r="L21" s="23" t="n">
        <f aca="false">SUM(J21,K21)</f>
        <v>29</v>
      </c>
      <c r="M21" s="23" t="n">
        <f aca="false">SUMIF('TrainingByC-DAC'!G7:G43,A21,'TrainingByC-DAC'!K7:K43)</f>
        <v>0</v>
      </c>
      <c r="N21" s="26" t="n">
        <f aca="false">SUMIF(TrainingByAmrita!D4:D257,A21,TrainingByAmrita!H4:H257)</f>
        <v>0</v>
      </c>
      <c r="O21" s="23" t="n">
        <f aca="false">SUM(M21,N21)</f>
        <v>0</v>
      </c>
      <c r="P21" s="19"/>
      <c r="R21" s="25" t="n">
        <f aca="false">SUM(D21,L21)</f>
        <v>238</v>
      </c>
      <c r="S21" s="21" t="n">
        <f aca="false">SUM(G21,O21)</f>
        <v>49</v>
      </c>
    </row>
    <row r="22" customFormat="false" ht="15.75" hidden="false" customHeight="false" outlineLevel="0" collapsed="false">
      <c r="A22" s="22" t="s">
        <v>34</v>
      </c>
      <c r="B22" s="23" t="n">
        <f aca="false">SUMIF('TrainingByC-DAC'!G7:G56,A22,'TrainingByC-DAC'!H7:H56)</f>
        <v>0</v>
      </c>
      <c r="C22" s="23" t="n">
        <f aca="false">SUMIF(TrainingByAmrita!D4:D261,A22,TrainingByAmrita!E4:E261)</f>
        <v>0</v>
      </c>
      <c r="D22" s="7" t="n">
        <f aca="false">SUM(B22,C22)</f>
        <v>0</v>
      </c>
      <c r="E22" s="24" t="n">
        <f aca="false">SUMIF('TrainingByC-DAC'!G6:G56,A22,'TrainingByC-DAC'!J7:J56)</f>
        <v>0</v>
      </c>
      <c r="F22" s="23" t="n">
        <f aca="false">SUMIF(TrainingByAmrita!D4:D261,A22,TrainingByAmrita!G4:G261)</f>
        <v>0</v>
      </c>
      <c r="G22" s="7" t="n">
        <f aca="false">SUM(E22,F22)</f>
        <v>0</v>
      </c>
      <c r="H22" s="8" t="n">
        <v>130</v>
      </c>
      <c r="I22" s="4"/>
      <c r="J22" s="23" t="n">
        <f aca="false">SUMIF('TrainingByC-DAC'!G20:G81,A22,'TrainingByC-DAC'!I20:I86)</f>
        <v>0</v>
      </c>
      <c r="K22" s="23" t="n">
        <f aca="false">SUMIF(TrainingByAmrita!D4:D257,A22,TrainingByAmrita!F4:F257)</f>
        <v>0</v>
      </c>
      <c r="L22" s="23" t="n">
        <f aca="false">SUM(J22,K22)</f>
        <v>0</v>
      </c>
      <c r="M22" s="23" t="n">
        <f aca="false">SUMIF('TrainingByC-DAC'!G7:G43,A22,'TrainingByC-DAC'!K7:K43)</f>
        <v>0</v>
      </c>
      <c r="N22" s="27" t="n">
        <f aca="false">SUMIF(TrainingByAmrita!D4:D257,A22,TrainingByAmrita!H4:H257)</f>
        <v>0</v>
      </c>
      <c r="O22" s="23" t="n">
        <f aca="false">SUM(M22,N22)</f>
        <v>0</v>
      </c>
      <c r="P22" s="19"/>
      <c r="R22" s="25" t="n">
        <f aca="false">SUM(D22,L22)</f>
        <v>0</v>
      </c>
      <c r="S22" s="21" t="n">
        <f aca="false">SUM(G22,O22)</f>
        <v>0</v>
      </c>
    </row>
    <row r="23" customFormat="false" ht="15.75" hidden="false" customHeight="false" outlineLevel="0" collapsed="false">
      <c r="A23" s="22" t="s">
        <v>35</v>
      </c>
      <c r="B23" s="23" t="n">
        <f aca="false">SUMIF('TrainingByC-DAC'!G7:G56,A23,'TrainingByC-DAC'!H7:H56)</f>
        <v>0</v>
      </c>
      <c r="C23" s="26" t="n">
        <f aca="false">SUMIF(TrainingByAmrita!D4:D261,A23,TrainingByAmrita!E4:E261)</f>
        <v>711</v>
      </c>
      <c r="D23" s="7" t="n">
        <f aca="false">SUM(B23,C23)</f>
        <v>711</v>
      </c>
      <c r="E23" s="24" t="n">
        <f aca="false">SUMIF('TrainingByC-DAC'!G7:G56,A23,'TrainingByC-DAC'!J7:J56)</f>
        <v>0</v>
      </c>
      <c r="F23" s="23" t="n">
        <f aca="false">SUMIF(TrainingByAmrita!D4:D261,A23,TrainingByAmrita!G4:G261)</f>
        <v>345</v>
      </c>
      <c r="G23" s="7" t="n">
        <f aca="false">SUM(E23,F23)</f>
        <v>345</v>
      </c>
      <c r="H23" s="8" t="n">
        <v>730</v>
      </c>
      <c r="I23" s="4"/>
      <c r="J23" s="23" t="n">
        <f aca="false">SUMIF('TrainingByC-DAC'!G21:G82,A23,'TrainingByC-DAC'!I21:I87)</f>
        <v>0</v>
      </c>
      <c r="K23" s="23" t="n">
        <f aca="false">SUMIF(TrainingByAmrita!D4:D257,A23,TrainingByAmrita!F4:F257)</f>
        <v>60</v>
      </c>
      <c r="L23" s="23" t="n">
        <f aca="false">SUM(J23,K23)</f>
        <v>60</v>
      </c>
      <c r="M23" s="23" t="n">
        <f aca="false">SUMIF('TrainingByC-DAC'!G7:G43,A23,'TrainingByC-DAC'!K7:K43)</f>
        <v>0</v>
      </c>
      <c r="N23" s="27" t="n">
        <f aca="false">SUMIF(TrainingByAmrita!D3:D257,A23,TrainingByAmrita!H3:H257)</f>
        <v>0</v>
      </c>
      <c r="O23" s="23" t="n">
        <f aca="false">SUM(M23,N23)</f>
        <v>0</v>
      </c>
      <c r="P23" s="19"/>
      <c r="R23" s="25" t="n">
        <f aca="false">SUM(D23,L23)</f>
        <v>771</v>
      </c>
      <c r="S23" s="21" t="n">
        <f aca="false">SUM(G23,O23)</f>
        <v>345</v>
      </c>
    </row>
    <row r="24" customFormat="false" ht="15.75" hidden="false" customHeight="false" outlineLevel="0" collapsed="false">
      <c r="A24" s="22" t="s">
        <v>36</v>
      </c>
      <c r="B24" s="23" t="n">
        <f aca="false">SUMIF('TrainingByC-DAC'!G7:G56,A24,'TrainingByC-DAC'!H7:H56)</f>
        <v>22</v>
      </c>
      <c r="C24" s="27" t="n">
        <f aca="false">SUMIF(TrainingByAmrita!D4:D261,A24,TrainingByAmrita!E4:E261)</f>
        <v>3498</v>
      </c>
      <c r="D24" s="7" t="n">
        <f aca="false">SUM(B24,C24)</f>
        <v>3520</v>
      </c>
      <c r="E24" s="26" t="n">
        <f aca="false">SUMIF('TrainingByC-DAC'!G7:G56,A24,'TrainingByC-DAC'!J7:J56)</f>
        <v>3</v>
      </c>
      <c r="F24" s="23" t="n">
        <f aca="false">SUMIF(TrainingByAmrita!D4:D261,A24,TrainingByAmrita!G4:G261)</f>
        <v>647</v>
      </c>
      <c r="G24" s="7" t="n">
        <f aca="false">SUM(E24,F24)</f>
        <v>650</v>
      </c>
      <c r="H24" s="8" t="n">
        <v>1299</v>
      </c>
      <c r="I24" s="4"/>
      <c r="J24" s="23" t="n">
        <f aca="false">SUMIF('TrainingByC-DAC'!G22:G83,A24,'TrainingByC-DAC'!I22:I88)</f>
        <v>0</v>
      </c>
      <c r="K24" s="23" t="n">
        <f aca="false">SUMIF(TrainingByAmrita!D4:D257,A24,TrainingByAmrita!F4:F257)</f>
        <v>242</v>
      </c>
      <c r="L24" s="23" t="n">
        <f aca="false">SUM(J24,K24)</f>
        <v>242</v>
      </c>
      <c r="M24" s="23" t="n">
        <f aca="false">SUMIF('TrainingByC-DAC'!G7:G43,A24,'TrainingByC-DAC'!K7:K43)</f>
        <v>0</v>
      </c>
      <c r="N24" s="23" t="n">
        <f aca="false">SUMIF(TrainingByAmrita!D3:D257,A24,TrainingByAmrita!H3:H257)</f>
        <v>27</v>
      </c>
      <c r="O24" s="23" t="n">
        <f aca="false">SUM(M24,N24)</f>
        <v>27</v>
      </c>
      <c r="P24" s="19"/>
      <c r="R24" s="25" t="n">
        <f aca="false">SUM(D24,L24)</f>
        <v>3762</v>
      </c>
      <c r="S24" s="21" t="n">
        <f aca="false">SUM(G24,O24)</f>
        <v>677</v>
      </c>
    </row>
    <row r="25" customFormat="false" ht="15.75" hidden="false" customHeight="false" outlineLevel="0" collapsed="false">
      <c r="A25" s="22" t="s">
        <v>37</v>
      </c>
      <c r="B25" s="23" t="n">
        <f aca="false">SUMIF('TrainingByC-DAC'!G7:G56,A25,'TrainingByC-DAC'!H7:H56)</f>
        <v>0</v>
      </c>
      <c r="C25" s="23" t="n">
        <f aca="false">SUMIF(TrainingByAmrita!D4:D257,A25,TrainingByAmrita!E4:E257)</f>
        <v>0</v>
      </c>
      <c r="D25" s="7" t="n">
        <f aca="false">SUM(B25,C25)</f>
        <v>0</v>
      </c>
      <c r="E25" s="24" t="n">
        <f aca="false">SUMIF('TrainingByC-DAC'!G7:G56,A25,'TrainingByC-DAC'!J7:J56)</f>
        <v>0</v>
      </c>
      <c r="F25" s="23" t="n">
        <f aca="false">SUMIF(TrainingByAmrita!D4:D257,A25,TrainingByAmrita!G4:G257)</f>
        <v>0</v>
      </c>
      <c r="G25" s="7" t="n">
        <f aca="false">SUM(E25,F25)</f>
        <v>0</v>
      </c>
      <c r="H25" s="8" t="n">
        <v>12</v>
      </c>
      <c r="I25" s="4"/>
      <c r="J25" s="23" t="n">
        <f aca="false">SUMIF('TrainingByC-DAC'!G23:G84,A25,'TrainingByC-DAC'!I23:I89)</f>
        <v>0</v>
      </c>
      <c r="K25" s="23" t="n">
        <f aca="false">SUMIF(TrainingByAmrita!D4:D257,A25,TrainingByAmrita!F4:F257)</f>
        <v>0</v>
      </c>
      <c r="L25" s="23" t="n">
        <f aca="false">SUM(J25,K25)</f>
        <v>0</v>
      </c>
      <c r="M25" s="23" t="n">
        <f aca="false">SUMIF('TrainingByC-DAC'!G7:G43,A25,'TrainingByC-DAC'!K7:K43)</f>
        <v>0</v>
      </c>
      <c r="N25" s="23" t="n">
        <f aca="false">SUMIF(TrainingByAmrita!D3:D257,A25,TrainingByAmrita!H3:H257)</f>
        <v>0</v>
      </c>
      <c r="O25" s="23" t="n">
        <f aca="false">SUM(M25,N25)</f>
        <v>0</v>
      </c>
      <c r="P25" s="19"/>
      <c r="R25" s="25" t="n">
        <f aca="false">SUM(D25,L25)</f>
        <v>0</v>
      </c>
      <c r="S25" s="21" t="n">
        <f aca="false">SUM(G25,O25)</f>
        <v>0</v>
      </c>
    </row>
    <row r="26" customFormat="false" ht="15.75" hidden="false" customHeight="false" outlineLevel="0" collapsed="false">
      <c r="A26" s="22" t="s">
        <v>38</v>
      </c>
      <c r="B26" s="23" t="n">
        <f aca="false">SUMIF('TrainingByC-DAC'!G7:G71,A26,'TrainingByC-DAC'!H7:H71)</f>
        <v>703</v>
      </c>
      <c r="C26" s="23" t="n">
        <f aca="false">SUMIF(TrainingByAmrita!D4:D257,A26,TrainingByAmrita!E4:E257)</f>
        <v>0</v>
      </c>
      <c r="D26" s="7" t="n">
        <f aca="false">SUM(B26,C26)</f>
        <v>703</v>
      </c>
      <c r="E26" s="24" t="n">
        <f aca="false">SUMIF('TrainingByC-DAC'!G7:G71,A26,'TrainingByC-DAC'!J7:J71)</f>
        <v>287</v>
      </c>
      <c r="F26" s="23" t="n">
        <f aca="false">SUMIF(TrainingByAmrita!D4:D257,A26,TrainingByAmrita!G4:G257)</f>
        <v>0</v>
      </c>
      <c r="G26" s="7" t="n">
        <f aca="false">SUM(E26,F26)</f>
        <v>287</v>
      </c>
      <c r="H26" s="8" t="n">
        <v>667</v>
      </c>
      <c r="I26" s="4"/>
      <c r="J26" s="23" t="n">
        <f aca="false">SUMIF('TrainingByC-DAC'!G7:G71,A26,'TrainingByC-DAC'!I7:I71)</f>
        <v>269</v>
      </c>
      <c r="K26" s="23" t="n">
        <f aca="false">SUMIF(TrainingByAmrita!D4:D261,A26,TrainingByAmrita!F4:F261)</f>
        <v>0</v>
      </c>
      <c r="L26" s="23" t="n">
        <f aca="false">SUM(J26,K26)</f>
        <v>269</v>
      </c>
      <c r="M26" s="23" t="n">
        <f aca="false">SUMIF('TrainingByC-DAC'!G7:G71,A26,'TrainingByC-DAC'!K7:K71)</f>
        <v>159</v>
      </c>
      <c r="N26" s="23" t="n">
        <f aca="false">SUMIF(TrainingByAmrita!D3:D257,A26,TrainingByAmrita!H3:H257)</f>
        <v>0</v>
      </c>
      <c r="O26" s="23" t="n">
        <f aca="false">SUM(M26,N26)</f>
        <v>159</v>
      </c>
      <c r="P26" s="19"/>
      <c r="R26" s="25" t="n">
        <f aca="false">SUM(D26,L26)</f>
        <v>972</v>
      </c>
      <c r="S26" s="21" t="n">
        <f aca="false">SUM(G26,O26)</f>
        <v>446</v>
      </c>
    </row>
    <row r="27" customFormat="false" ht="15.75" hidden="false" customHeight="false" outlineLevel="0" collapsed="false">
      <c r="A27" s="22" t="s">
        <v>39</v>
      </c>
      <c r="B27" s="23" t="n">
        <f aca="false">SUMIF('TrainingByC-DAC'!G7:G71,A27,'TrainingByC-DAC'!H7:H71)</f>
        <v>0</v>
      </c>
      <c r="C27" s="23" t="n">
        <f aca="false">SUMIF(TrainingByAmrita!D4:D257,A27,TrainingByAmrita!E4:E257)</f>
        <v>0</v>
      </c>
      <c r="D27" s="7" t="n">
        <f aca="false">SUM(B27,C27)</f>
        <v>0</v>
      </c>
      <c r="E27" s="24" t="n">
        <f aca="false">SUMIF('TrainingByC-DAC'!G7:G71,A27,'TrainingByC-DAC'!J7:J71)</f>
        <v>0</v>
      </c>
      <c r="F27" s="23" t="n">
        <f aca="false">SUMIF(TrainingByAmrita!D4:D257,A27,TrainingByAmrita!G4:G257)</f>
        <v>0</v>
      </c>
      <c r="G27" s="7" t="n">
        <f aca="false">SUM(E27,F27)</f>
        <v>0</v>
      </c>
      <c r="H27" s="8" t="n">
        <v>23</v>
      </c>
      <c r="I27" s="4"/>
      <c r="J27" s="23" t="n">
        <f aca="false">SUMIF('TrainingByC-DAC'!G5:G43,A27,'TrainingByC-DAC'!I5:I43)</f>
        <v>0</v>
      </c>
      <c r="K27" s="23" t="n">
        <f aca="false">SUMIF(TrainingByAmrita!D4:D257,A27,TrainingByAmrita!F4:F257)</f>
        <v>0</v>
      </c>
      <c r="L27" s="23" t="n">
        <f aca="false">SUM(J27,K27)</f>
        <v>0</v>
      </c>
      <c r="M27" s="23" t="n">
        <f aca="false">SUMIF('TrainingByC-DAC'!G7:G43,A27,'TrainingByC-DAC'!K7:K43)</f>
        <v>0</v>
      </c>
      <c r="N27" s="23" t="n">
        <f aca="false">SUMIF(TrainingByAmrita!D3:D257,A27,TrainingByAmrita!H3:H257)</f>
        <v>0</v>
      </c>
      <c r="O27" s="23" t="n">
        <f aca="false">SUM(M27,N27)</f>
        <v>0</v>
      </c>
      <c r="P27" s="19"/>
      <c r="R27" s="25" t="n">
        <f aca="false">SUM(D27,L27)</f>
        <v>0</v>
      </c>
      <c r="S27" s="21" t="n">
        <f aca="false">SUM(G27,O27)</f>
        <v>0</v>
      </c>
    </row>
    <row r="28" customFormat="false" ht="15.75" hidden="false" customHeight="false" outlineLevel="0" collapsed="false">
      <c r="A28" s="22" t="s">
        <v>40</v>
      </c>
      <c r="B28" s="23" t="n">
        <f aca="false">SUMIF('TrainingByC-DAC'!G7:G71,A28,'TrainingByC-DAC'!H7:H71)</f>
        <v>7</v>
      </c>
      <c r="C28" s="23" t="n">
        <f aca="false">SUMIF(TrainingByAmrita!D4:D257,A28,TrainingByAmrita!E4:E257)</f>
        <v>0</v>
      </c>
      <c r="D28" s="7" t="n">
        <f aca="false">SUM(B28,C28)</f>
        <v>7</v>
      </c>
      <c r="E28" s="24" t="n">
        <f aca="false">SUMIF('TrainingByC-DAC'!G7:G71,A28,'TrainingByC-DAC'!J7:J71)</f>
        <v>7</v>
      </c>
      <c r="F28" s="23" t="n">
        <f aca="false">SUMIF(TrainingByAmrita!D4:D257,A28,TrainingByAmrita!G4:G257)</f>
        <v>0</v>
      </c>
      <c r="G28" s="7" t="n">
        <f aca="false">SUM(E28,F28)</f>
        <v>7</v>
      </c>
      <c r="H28" s="8" t="n">
        <v>65</v>
      </c>
      <c r="I28" s="4"/>
      <c r="J28" s="23" t="n">
        <f aca="false">SUMIF('TrainingByC-DAC'!G26:G87,A28,'TrainingByC-DAC'!I26:I92)</f>
        <v>0</v>
      </c>
      <c r="K28" s="28" t="n">
        <f aca="false">SUMIF(TrainingByAmrita!D4:D257,A28,TrainingByAmrita!F4:F257)</f>
        <v>0</v>
      </c>
      <c r="L28" s="23" t="n">
        <f aca="false">SUM(J28,K28)</f>
        <v>0</v>
      </c>
      <c r="M28" s="23" t="n">
        <f aca="false">SUMIF('TrainingByC-DAC'!G7:G43,A28,'TrainingByC-DAC'!K7:K43)</f>
        <v>0</v>
      </c>
      <c r="N28" s="23" t="n">
        <f aca="false">SUMIF(TrainingByAmrita!D3:D257,A28,TrainingByAmrita!H3:H257)</f>
        <v>0</v>
      </c>
      <c r="O28" s="23" t="n">
        <f aca="false">SUM(M28,N28)</f>
        <v>0</v>
      </c>
      <c r="P28" s="19"/>
      <c r="R28" s="25" t="n">
        <f aca="false">SUM(D28,L28)</f>
        <v>7</v>
      </c>
      <c r="S28" s="21" t="n">
        <f aca="false">SUM(G28,O28)</f>
        <v>7</v>
      </c>
    </row>
    <row r="29" customFormat="false" ht="15.75" hidden="false" customHeight="false" outlineLevel="0" collapsed="false">
      <c r="A29" s="22" t="s">
        <v>41</v>
      </c>
      <c r="B29" s="23" t="n">
        <f aca="false">SUMIF('TrainingByC-DAC'!G6:G71,A29,'TrainingByC-DAC'!H6:H71)</f>
        <v>290</v>
      </c>
      <c r="C29" s="23" t="n">
        <f aca="false">SUMIF(TrainingByAmrita!D4:D257,A29,TrainingByAmrita!E4:E257)</f>
        <v>537</v>
      </c>
      <c r="D29" s="7" t="n">
        <f aca="false">SUM(B29,C29)</f>
        <v>827</v>
      </c>
      <c r="E29" s="27" t="n">
        <f aca="false">SUMIF('TrainingByC-DAC'!G7:G71,A29,'TrainingByC-DAC'!J7:J71)</f>
        <v>120</v>
      </c>
      <c r="F29" s="23" t="n">
        <f aca="false">SUMIF(TrainingByAmrita!D4:D257,A29,TrainingByAmrita!G4:G257)</f>
        <v>250</v>
      </c>
      <c r="G29" s="7" t="n">
        <f aca="false">SUM(E29,F29)</f>
        <v>370</v>
      </c>
      <c r="H29" s="8" t="n">
        <v>1002</v>
      </c>
      <c r="I29" s="4"/>
      <c r="J29" s="23" t="n">
        <f aca="false">SUMIF('TrainingByC-DAC'!G27:G88,A29,'TrainingByC-DAC'!I27:I93)</f>
        <v>0</v>
      </c>
      <c r="K29" s="23" t="n">
        <f aca="false">SUMIF(TrainingByAmrita!D4:D257,A29,TrainingByAmrita!F4:F257)</f>
        <v>0</v>
      </c>
      <c r="L29" s="23" t="n">
        <f aca="false">SUM(J29,K29)</f>
        <v>0</v>
      </c>
      <c r="M29" s="23" t="n">
        <f aca="false">SUMIF('TrainingByC-DAC'!G7:G43,A29,'TrainingByC-DAC'!K7:K43)</f>
        <v>0</v>
      </c>
      <c r="N29" s="23" t="n">
        <f aca="false">SUMIF(TrainingByAmrita!D3:D257,A29,TrainingByAmrita!H3:H257)</f>
        <v>0</v>
      </c>
      <c r="O29" s="23" t="n">
        <f aca="false">SUM(M29,N29)</f>
        <v>0</v>
      </c>
      <c r="P29" s="19"/>
      <c r="R29" s="25" t="n">
        <f aca="false">SUM(D29,L29)</f>
        <v>827</v>
      </c>
      <c r="S29" s="21" t="n">
        <f aca="false">SUM(G29,O29)</f>
        <v>370</v>
      </c>
    </row>
    <row r="30" customFormat="false" ht="15.75" hidden="false" customHeight="false" outlineLevel="0" collapsed="false">
      <c r="A30" s="22" t="s">
        <v>42</v>
      </c>
      <c r="B30" s="23" t="n">
        <f aca="false">SUMIF('TrainingByC-DAC'!G7:G71,A30,'TrainingByC-DAC'!H7:H71)</f>
        <v>4</v>
      </c>
      <c r="C30" s="23" t="n">
        <f aca="false">SUMIF(TrainingByAmrita!D4:D257,A30,TrainingByAmrita!E4:E257)</f>
        <v>0</v>
      </c>
      <c r="D30" s="7" t="n">
        <f aca="false">SUM(B30,C30)</f>
        <v>4</v>
      </c>
      <c r="E30" s="27" t="n">
        <f aca="false">SUMIF('TrainingByC-DAC'!G7:G71,A30,'TrainingByC-DAC'!J7:J71)</f>
        <v>4</v>
      </c>
      <c r="F30" s="23" t="n">
        <f aca="false">SUMIF(TrainingByAmrita!D5:D257,A30,TrainingByAmrita!G4:G257)</f>
        <v>0</v>
      </c>
      <c r="G30" s="7" t="n">
        <f aca="false">SUM(E30,F30)</f>
        <v>4</v>
      </c>
      <c r="H30" s="8" t="n">
        <v>13</v>
      </c>
      <c r="I30" s="4"/>
      <c r="J30" s="23" t="n">
        <f aca="false">SUMIF('TrainingByC-DAC'!G28:G89,A30,'TrainingByC-DAC'!I28:I94)</f>
        <v>0</v>
      </c>
      <c r="K30" s="23" t="n">
        <f aca="false">SUMIF(TrainingByAmrita!D4:D257,A30,TrainingByAmrita!F4:F257)</f>
        <v>0</v>
      </c>
      <c r="L30" s="23" t="n">
        <f aca="false">SUM(J30,K30)</f>
        <v>0</v>
      </c>
      <c r="M30" s="23" t="n">
        <f aca="false">SUMIF('TrainingByC-DAC'!G7:G43,A30,'TrainingByC-DAC'!K7:K43)</f>
        <v>0</v>
      </c>
      <c r="N30" s="23" t="n">
        <f aca="false">SUMIF(TrainingByAmrita!D3:D257,A30,TrainingByAmrita!H3:H257)</f>
        <v>0</v>
      </c>
      <c r="O30" s="23" t="n">
        <f aca="false">SUM(M30,N30)</f>
        <v>0</v>
      </c>
      <c r="P30" s="19"/>
      <c r="R30" s="25" t="n">
        <f aca="false">SUM(D30,L30)</f>
        <v>4</v>
      </c>
      <c r="S30" s="21" t="n">
        <f aca="false">SUM(G30,O30)</f>
        <v>4</v>
      </c>
    </row>
    <row r="31" customFormat="false" ht="15.75" hidden="false" customHeight="false" outlineLevel="0" collapsed="false">
      <c r="A31" s="22" t="s">
        <v>43</v>
      </c>
      <c r="B31" s="23" t="n">
        <f aca="false">SUMIF('TrainingByC-DAC'!G7:G71,A31,'TrainingByC-DAC'!H7:H71)</f>
        <v>3</v>
      </c>
      <c r="C31" s="23" t="n">
        <f aca="false">SUMIF(TrainingByAmrita!D6:D257,A31,TrainingByAmrita!E6:E257)</f>
        <v>0</v>
      </c>
      <c r="D31" s="7" t="n">
        <f aca="false">SUM(B31,C31)</f>
        <v>3</v>
      </c>
      <c r="E31" s="27" t="n">
        <f aca="false">SUMIF('TrainingByC-DAC'!G7:G71,A31,'TrainingByC-DAC'!J7:J71)</f>
        <v>3</v>
      </c>
      <c r="F31" s="23" t="n">
        <f aca="false">SUMIF(TrainingByAmrita!D4:D257,A31,TrainingByAmrita!G4:G257)</f>
        <v>0</v>
      </c>
      <c r="G31" s="7" t="n">
        <f aca="false">SUM(E31,F31)</f>
        <v>3</v>
      </c>
      <c r="H31" s="8" t="n">
        <v>35</v>
      </c>
      <c r="I31" s="4"/>
      <c r="J31" s="23" t="n">
        <f aca="false">SUMIF('TrainingByC-DAC'!G29:G90,A31,'TrainingByC-DAC'!I29:I95)</f>
        <v>0</v>
      </c>
      <c r="K31" s="23" t="n">
        <f aca="false">SUMIF(TrainingByAmrita!D4:D257,A31,TrainingByAmrita!F4:F257)</f>
        <v>0</v>
      </c>
      <c r="L31" s="23" t="n">
        <f aca="false">SUM(J31,K31)</f>
        <v>0</v>
      </c>
      <c r="M31" s="23" t="n">
        <f aca="false">SUMIF('TrainingByC-DAC'!G7:G43,A31,'TrainingByC-DAC'!K7:K43)</f>
        <v>0</v>
      </c>
      <c r="N31" s="23" t="n">
        <f aca="false">SUMIF(TrainingByAmrita!D3:D257,A31,TrainingByAmrita!H3:H257)</f>
        <v>0</v>
      </c>
      <c r="O31" s="23" t="n">
        <f aca="false">SUM(M31,N31)</f>
        <v>0</v>
      </c>
      <c r="P31" s="19"/>
      <c r="R31" s="25" t="n">
        <f aca="false">SUM(D31,L31)</f>
        <v>3</v>
      </c>
      <c r="S31" s="21" t="n">
        <f aca="false">SUM(G31,O31)</f>
        <v>3</v>
      </c>
    </row>
    <row r="32" customFormat="false" ht="15.75" hidden="false" customHeight="false" outlineLevel="0" collapsed="false">
      <c r="A32" s="22" t="s">
        <v>44</v>
      </c>
      <c r="B32" s="23" t="n">
        <f aca="false">SUMIF('TrainingByC-DAC'!G7:G56,A32,'TrainingByC-DAC'!H5:H56)</f>
        <v>0</v>
      </c>
      <c r="C32" s="23" t="n">
        <f aca="false">SUMIF(TrainingByAmrita!D4:D261,A32,TrainingByAmrita!E4:E261)</f>
        <v>620</v>
      </c>
      <c r="D32" s="7" t="n">
        <f aca="false">SUM(B32,C32)</f>
        <v>620</v>
      </c>
      <c r="E32" s="27" t="n">
        <f aca="false">SUMIF('TrainingByC-DAC'!G7:G56,A32,'TrainingByC-DAC'!J7:J56)</f>
        <v>0</v>
      </c>
      <c r="F32" s="23" t="n">
        <f aca="false">SUMIF(TrainingByAmrita!D4:D261,A32,TrainingByAmrita!G4:G261)</f>
        <v>158</v>
      </c>
      <c r="G32" s="7" t="n">
        <f aca="false">SUM(E32,F32)</f>
        <v>158</v>
      </c>
      <c r="H32" s="8" t="n">
        <v>314</v>
      </c>
      <c r="I32" s="4"/>
      <c r="J32" s="23" t="n">
        <f aca="false">SUMIF('TrainingByC-DAC'!G30:G91,A32,'TrainingByC-DAC'!I30:I96)</f>
        <v>0</v>
      </c>
      <c r="K32" s="23" t="n">
        <f aca="false">SUMIF(TrainingByAmrita!D4:D257,A32,TrainingByAmrita!F4:F257)</f>
        <v>64</v>
      </c>
      <c r="L32" s="23" t="n">
        <f aca="false">SUM(J32,K32)</f>
        <v>64</v>
      </c>
      <c r="M32" s="23" t="n">
        <f aca="false">SUMIF('TrainingByC-DAC'!G7:G43,A32,'TrainingByC-DAC'!K7:K43)</f>
        <v>0</v>
      </c>
      <c r="N32" s="23" t="n">
        <f aca="false">SUMIF(TrainingByAmrita!D4:D257,A32,TrainingByAmrita!H4:H257)</f>
        <v>0</v>
      </c>
      <c r="O32" s="23" t="n">
        <f aca="false">SUM(M32,N32)</f>
        <v>0</v>
      </c>
      <c r="P32" s="19"/>
      <c r="R32" s="25" t="n">
        <f aca="false">SUM(D32,L32)</f>
        <v>684</v>
      </c>
      <c r="S32" s="21" t="n">
        <f aca="false">SUM(G32,O32)</f>
        <v>158</v>
      </c>
    </row>
    <row r="33" customFormat="false" ht="15.75" hidden="false" customHeight="false" outlineLevel="0" collapsed="false">
      <c r="A33" s="22" t="s">
        <v>45</v>
      </c>
      <c r="B33" s="23" t="n">
        <f aca="false">SUMIF('TrainingByC-DAC'!G7:G56,A33,'TrainingByC-DAC'!H7:H56)</f>
        <v>0</v>
      </c>
      <c r="C33" s="26" t="n">
        <f aca="false">SUMIF(TrainingByAmrita!D4:D261,A33,TrainingByAmrita!E4:E261)</f>
        <v>94</v>
      </c>
      <c r="D33" s="7" t="n">
        <f aca="false">SUM(B33,C33)</f>
        <v>94</v>
      </c>
      <c r="E33" s="27" t="n">
        <f aca="false">SUMIF('TrainingByC-DAC'!G7:G56,A33,'TrainingByC-DAC'!J7:J56)</f>
        <v>0</v>
      </c>
      <c r="F33" s="23" t="n">
        <f aca="false">SUMIF(TrainingByAmrita!D4:D261,A33,TrainingByAmrita!G4:G261)</f>
        <v>23</v>
      </c>
      <c r="G33" s="7" t="n">
        <f aca="false">SUM(E33,F33)</f>
        <v>23</v>
      </c>
      <c r="H33" s="8" t="n">
        <v>1125</v>
      </c>
      <c r="I33" s="4"/>
      <c r="J33" s="23" t="n">
        <f aca="false">SUMIF('TrainingByC-DAC'!G31:G92,A33,'TrainingByC-DAC'!I31:I97)</f>
        <v>0</v>
      </c>
      <c r="K33" s="23" t="n">
        <f aca="false">SUMIF(TrainingByAmrita!D4:D257,A33,TrainingByAmrita!F4:F257)</f>
        <v>0</v>
      </c>
      <c r="L33" s="23" t="n">
        <f aca="false">SUM(J33,K33)</f>
        <v>0</v>
      </c>
      <c r="M33" s="26" t="n">
        <f aca="false">SUMIF('TrainingByC-DAC'!G7:G43,A33,'TrainingByC-DAC'!K7:K43)</f>
        <v>0</v>
      </c>
      <c r="N33" s="23" t="n">
        <f aca="false">SUMIF(TrainingByAmrita!D3:D257,A33,TrainingByAmrita!H3:H257)</f>
        <v>0</v>
      </c>
      <c r="O33" s="23" t="n">
        <f aca="false">SUM(M33,N33)</f>
        <v>0</v>
      </c>
      <c r="P33" s="19"/>
      <c r="R33" s="25" t="n">
        <f aca="false">SUM(D33,L33)</f>
        <v>94</v>
      </c>
      <c r="S33" s="21" t="n">
        <f aca="false">SUM(G33,O33)</f>
        <v>23</v>
      </c>
    </row>
    <row r="34" customFormat="false" ht="15.75" hidden="false" customHeight="false" outlineLevel="0" collapsed="false">
      <c r="A34" s="22" t="s">
        <v>46</v>
      </c>
      <c r="B34" s="23" t="n">
        <f aca="false">SUMIF('TrainingByC-DAC'!G7:G56,A34,'TrainingByC-DAC'!H7:H56)</f>
        <v>0</v>
      </c>
      <c r="C34" s="24" t="n">
        <f aca="false">SUMIF(TrainingByAmrita!D4:D257,A34,TrainingByAmrita!E4:E257)</f>
        <v>0</v>
      </c>
      <c r="D34" s="7" t="n">
        <f aca="false">SUM(B34,C34)</f>
        <v>0</v>
      </c>
      <c r="E34" s="27" t="n">
        <f aca="false">SUMIF('TrainingByC-DAC'!G7:G56,A34,'TrainingByC-DAC'!J7:J56)</f>
        <v>0</v>
      </c>
      <c r="F34" s="23" t="n">
        <f aca="false">SUMIF(TrainingByAmrita!D4:D257,A34,TrainingByAmrita!G4:G257)</f>
        <v>0</v>
      </c>
      <c r="G34" s="7" t="n">
        <f aca="false">SUM(E34,F34)</f>
        <v>0</v>
      </c>
      <c r="H34" s="8" t="n">
        <v>22</v>
      </c>
      <c r="I34" s="4"/>
      <c r="J34" s="23" t="n">
        <f aca="false">SUMIF('TrainingByC-DAC'!G32:G93,A34,'TrainingByC-DAC'!I32:I98)</f>
        <v>0</v>
      </c>
      <c r="K34" s="23" t="n">
        <f aca="false">SUMIF(TrainingByAmrita!D4:D257,A34,TrainingByAmrita!F4:F257)</f>
        <v>0</v>
      </c>
      <c r="L34" s="23" t="n">
        <f aca="false">SUM(J34,K34)</f>
        <v>0</v>
      </c>
      <c r="M34" s="27" t="n">
        <f aca="false">SUMIF('TrainingByC-DAC'!G7:G43,A34,'TrainingByC-DAC'!K7:K43)</f>
        <v>0</v>
      </c>
      <c r="N34" s="23" t="n">
        <f aca="false">SUMIF(TrainingByAmrita!D3:D257,A34,TrainingByAmrita!H3:H257)</f>
        <v>0</v>
      </c>
      <c r="O34" s="23" t="n">
        <f aca="false">SUM(M34,N34)</f>
        <v>0</v>
      </c>
      <c r="P34" s="19"/>
      <c r="R34" s="25" t="n">
        <f aca="false">SUM(D34,L34)</f>
        <v>0</v>
      </c>
      <c r="S34" s="21" t="n">
        <f aca="false">SUM(G34,O34)</f>
        <v>0</v>
      </c>
    </row>
    <row r="35" customFormat="false" ht="15.75" hidden="false" customHeight="false" outlineLevel="0" collapsed="false">
      <c r="A35" s="22" t="s">
        <v>47</v>
      </c>
      <c r="B35" s="23" t="n">
        <f aca="false">SUMIF('TrainingByC-DAC'!G7:G56,A35,'TrainingByC-DAC'!H7:H56)</f>
        <v>0</v>
      </c>
      <c r="C35" s="24" t="n">
        <f aca="false">SUMIF(TrainingByAmrita!D4:D257,A35,TrainingByAmrita!E4:E257)</f>
        <v>0</v>
      </c>
      <c r="D35" s="7" t="n">
        <f aca="false">SUM(B35,C35)</f>
        <v>0</v>
      </c>
      <c r="E35" s="27" t="n">
        <f aca="false">SUMIF('TrainingByC-DAC'!G7:G56,A35,'TrainingByC-DAC'!J7:J56)</f>
        <v>0</v>
      </c>
      <c r="F35" s="23" t="n">
        <f aca="false">SUMIF(TrainingByAmrita!D4:D257,A35,TrainingByAmrita!G44:G257)</f>
        <v>0</v>
      </c>
      <c r="G35" s="7" t="n">
        <f aca="false">SUM(E35,F35)</f>
        <v>0</v>
      </c>
      <c r="H35" s="8" t="n">
        <v>899</v>
      </c>
      <c r="I35" s="4"/>
      <c r="J35" s="23" t="n">
        <f aca="false">SUMIF('TrainingByC-DAC'!G33:G94,A35,'TrainingByC-DAC'!I33:I99)</f>
        <v>0</v>
      </c>
      <c r="K35" s="23" t="n">
        <f aca="false">SUMIF(TrainingByAmrita!D4:D257,A35,TrainingByAmrita!F4:F257)</f>
        <v>0</v>
      </c>
      <c r="L35" s="23" t="n">
        <f aca="false">SUM(J35,K35)</f>
        <v>0</v>
      </c>
      <c r="M35" s="23" t="n">
        <f aca="false">SUMIF('TrainingByC-DAC'!G7:G43,A35,'TrainingByC-DAC'!K7:K43)</f>
        <v>0</v>
      </c>
      <c r="N35" s="23" t="n">
        <f aca="false">SUMIF(TrainingByAmrita!D3:D257,A35,TrainingByAmrita!H3:H257)</f>
        <v>0</v>
      </c>
      <c r="O35" s="23" t="n">
        <f aca="false">SUM(M35,N35)</f>
        <v>0</v>
      </c>
      <c r="P35" s="19"/>
      <c r="R35" s="25" t="n">
        <f aca="false">SUM(D35,L35)</f>
        <v>0</v>
      </c>
      <c r="S35" s="21" t="n">
        <f aca="false">SUM(G35,O35)</f>
        <v>0</v>
      </c>
    </row>
    <row r="36" customFormat="false" ht="15.75" hidden="false" customHeight="false" outlineLevel="0" collapsed="false">
      <c r="A36" s="22" t="s">
        <v>48</v>
      </c>
      <c r="B36" s="29" t="n">
        <f aca="false">SUMIF('TrainingByC-DAC'!G7:G56,A36,'TrainingByC-DAC'!H7:H56)</f>
        <v>0</v>
      </c>
      <c r="C36" s="24" t="n">
        <f aca="false">SUMIF(TrainingByAmrita!D4:D257,A36,TrainingByAmrita!E4:E257)</f>
        <v>0</v>
      </c>
      <c r="D36" s="7" t="n">
        <f aca="false">SUM(B36,C36)</f>
        <v>0</v>
      </c>
      <c r="E36" s="27" t="n">
        <f aca="false">SUMIF('TrainingByC-DAC'!G7:G56,A36,'TrainingByC-DAC'!J7:J56)</f>
        <v>0</v>
      </c>
      <c r="F36" s="23" t="n">
        <f aca="false">SUMIF(TrainingByAmrita!D4:D257,A36,TrainingByAmrita!G4:G257)</f>
        <v>0</v>
      </c>
      <c r="G36" s="7" t="n">
        <f aca="false">SUM(E36,F36)</f>
        <v>0</v>
      </c>
      <c r="H36" s="8" t="n">
        <v>212</v>
      </c>
      <c r="I36" s="4"/>
      <c r="J36" s="23" t="n">
        <f aca="false">SUMIF('TrainingByC-DAC'!G34:G95,A36,'TrainingByC-DAC'!I34:I100)</f>
        <v>0</v>
      </c>
      <c r="K36" s="23" t="n">
        <f aca="false">SUMIF(TrainingByAmrita!D4:D257,A36,TrainingByAmrita!F4:F257)</f>
        <v>0</v>
      </c>
      <c r="L36" s="23" t="n">
        <f aca="false">SUM(J36,K36)</f>
        <v>0</v>
      </c>
      <c r="M36" s="23" t="n">
        <f aca="false">SUMIF('TrainingByC-DAC'!G7:G43,A36,'TrainingByC-DAC'!K7:K43)</f>
        <v>0</v>
      </c>
      <c r="N36" s="23" t="n">
        <f aca="false">SUMIF(TrainingByAmrita!D3:D257,A36,TrainingByAmrita!H3:H257)</f>
        <v>0</v>
      </c>
      <c r="O36" s="23" t="n">
        <f aca="false">SUM(M36,N36)</f>
        <v>0</v>
      </c>
      <c r="P36" s="19"/>
      <c r="R36" s="25" t="n">
        <f aca="false">SUM(D36,L36)</f>
        <v>0</v>
      </c>
      <c r="S36" s="21" t="n">
        <f aca="false">SUM(G36,O36)</f>
        <v>0</v>
      </c>
    </row>
    <row r="37" customFormat="false" ht="15.75" hidden="false" customHeight="false" outlineLevel="0" collapsed="false">
      <c r="A37" s="22" t="s">
        <v>49</v>
      </c>
      <c r="B37" s="23" t="n">
        <f aca="false">SUMIF('TrainingByC-DAC'!G7:G56,A37,'TrainingByC-DAC'!H7:H56)</f>
        <v>0</v>
      </c>
      <c r="C37" s="24" t="n">
        <f aca="false">SUMIF(TrainingByAmrita!D4:D257,A37,TrainingByAmrita!E4:E257)</f>
        <v>101</v>
      </c>
      <c r="D37" s="7" t="n">
        <f aca="false">SUM(B37,C37)</f>
        <v>101</v>
      </c>
      <c r="E37" s="27" t="n">
        <f aca="false">SUMIF('TrainingByC-DAC'!G7:G56,A37,'TrainingByC-DAC'!J7:J56)</f>
        <v>0</v>
      </c>
      <c r="F37" s="23" t="n">
        <f aca="false">SUMIF(TrainingByAmrita!D4:D257,A37,TrainingByAmrita!G4:G257)</f>
        <v>21</v>
      </c>
      <c r="G37" s="7" t="n">
        <f aca="false">SUM(E37,F37)</f>
        <v>21</v>
      </c>
      <c r="H37" s="8" t="n">
        <v>225</v>
      </c>
      <c r="I37" s="4"/>
      <c r="J37" s="23" t="n">
        <f aca="false">SUMIF('TrainingByC-DAC'!G35:G96,A37,'TrainingByC-DAC'!I35:I101)</f>
        <v>0</v>
      </c>
      <c r="K37" s="28" t="n">
        <f aca="false">SUMIF(TrainingByAmrita!D4:D257,A37,TrainingByAmrita!F4:F257)</f>
        <v>21</v>
      </c>
      <c r="L37" s="23" t="n">
        <f aca="false">SUM(J37,K37)</f>
        <v>21</v>
      </c>
      <c r="M37" s="23" t="n">
        <f aca="false">SUMIF('TrainingByC-DAC'!G7:G43,A37,'TrainingByC-DAC'!K7:K43)</f>
        <v>0</v>
      </c>
      <c r="N37" s="23" t="n">
        <f aca="false">SUMIF(TrainingByAmrita!D4:D257,A37,TrainingByAmrita!H4:H257)</f>
        <v>0</v>
      </c>
      <c r="O37" s="23" t="n">
        <f aca="false">SUM(M37,N37)</f>
        <v>0</v>
      </c>
      <c r="P37" s="19"/>
      <c r="R37" s="25" t="n">
        <f aca="false">SUM(D37,L37)</f>
        <v>122</v>
      </c>
      <c r="S37" s="21" t="n">
        <f aca="false">SUM(G37,O37)</f>
        <v>21</v>
      </c>
    </row>
    <row r="38" customFormat="false" ht="15.75" hidden="false" customHeight="false" outlineLevel="0" collapsed="false">
      <c r="A38" s="22" t="s">
        <v>50</v>
      </c>
      <c r="B38" s="23" t="n">
        <f aca="false">SUMIF('TrainingByC-DAC'!G7:G56,A38,'TrainingByC-DAC'!H7:H56)</f>
        <v>0</v>
      </c>
      <c r="C38" s="23" t="n">
        <f aca="false">SUMIF(TrainingByAmrita!D4:D261,A38,TrainingByAmrita!E4:E261)</f>
        <v>1188</v>
      </c>
      <c r="D38" s="7" t="n">
        <f aca="false">SUM(B38,C38)</f>
        <v>1188</v>
      </c>
      <c r="E38" s="27" t="n">
        <f aca="false">SUMIF('TrainingByC-DAC'!G7:G56,A38,'TrainingByC-DAC'!J7:J56)</f>
        <v>0</v>
      </c>
      <c r="F38" s="23" t="n">
        <f aca="false">SUMIF(TrainingByAmrita!D4:D257,A38,TrainingByAmrita!G4:G257)</f>
        <v>275</v>
      </c>
      <c r="G38" s="7" t="n">
        <f aca="false">SUM(E38,F38)</f>
        <v>275</v>
      </c>
      <c r="H38" s="8" t="n">
        <v>668</v>
      </c>
      <c r="I38" s="4"/>
      <c r="J38" s="23" t="n">
        <f aca="false">SUMIF('TrainingByC-DAC'!G36:G97,A38,'TrainingByC-DAC'!I36:I102)</f>
        <v>0</v>
      </c>
      <c r="K38" s="23" t="n">
        <f aca="false">SUMIF(TrainingByAmrita!D4:D257,A38,TrainingByAmrita!F4:F257)</f>
        <v>11</v>
      </c>
      <c r="L38" s="23" t="n">
        <f aca="false">SUM(J38,K38)</f>
        <v>11</v>
      </c>
      <c r="M38" s="23" t="n">
        <f aca="false">SUMIF('TrainingByC-DAC'!G7:G43,A38,'TrainingByC-DAC'!K7:K43)</f>
        <v>0</v>
      </c>
      <c r="N38" s="23" t="n">
        <f aca="false">SUMIF(TrainingByAmrita!D4:D257,A38,TrainingByAmrita!H4:H257)</f>
        <v>0</v>
      </c>
      <c r="O38" s="23" t="n">
        <f aca="false">SUM(M38,N38)</f>
        <v>0</v>
      </c>
      <c r="P38" s="19"/>
      <c r="R38" s="25" t="n">
        <f aca="false">SUM(D38,L38)</f>
        <v>1199</v>
      </c>
      <c r="S38" s="21" t="n">
        <f aca="false">SUM(G38,O38)</f>
        <v>275</v>
      </c>
    </row>
    <row r="39" customFormat="false" ht="15.75" hidden="false" customHeight="false" outlineLevel="0" collapsed="false">
      <c r="A39" s="22" t="s">
        <v>51</v>
      </c>
      <c r="B39" s="23" t="n">
        <f aca="false">SUMIF('TrainingByC-DAC'!G7:G56,A39,'TrainingByC-DAC'!H7:H56)</f>
        <v>13</v>
      </c>
      <c r="C39" s="23" t="n">
        <f aca="false">SUMIF(TrainingByAmrita!D5:D257,A39,TrainingByAmrita!E5:E257)</f>
        <v>0</v>
      </c>
      <c r="D39" s="7" t="n">
        <f aca="false">SUM(B39,C39)</f>
        <v>13</v>
      </c>
      <c r="E39" s="27" t="n">
        <f aca="false">SUMIF('TrainingByC-DAC'!G7:G56,A39,'TrainingByC-DAC'!J7:J56)</f>
        <v>10</v>
      </c>
      <c r="F39" s="23" t="n">
        <f aca="false">SUMIF(TrainingByAmrita!D4:D257,A39,TrainingByAmrita!G4:G257)</f>
        <v>0</v>
      </c>
      <c r="G39" s="7" t="n">
        <f aca="false">SUM(E39,F39)</f>
        <v>10</v>
      </c>
      <c r="H39" s="8" t="n">
        <v>49</v>
      </c>
      <c r="I39" s="4"/>
      <c r="J39" s="23" t="n">
        <f aca="false">SUMIF('TrainingByC-DAC'!G37:G98,A39,'TrainingByC-DAC'!I37:I103)</f>
        <v>0</v>
      </c>
      <c r="K39" s="23" t="n">
        <f aca="false">SUMIF(TrainingByAmrita!D4:D257,A39,TrainingByAmrita!F4:F257)</f>
        <v>0</v>
      </c>
      <c r="L39" s="23" t="n">
        <f aca="false">SUM(J39,K39)</f>
        <v>0</v>
      </c>
      <c r="M39" s="23" t="n">
        <f aca="false">SUMIF('TrainingByC-DAC'!G7:G43,A39,'TrainingByC-DAC'!K7:K43)</f>
        <v>0</v>
      </c>
      <c r="N39" s="23" t="n">
        <f aca="false">SUMIF(TrainingByAmrita!D4:D257,A39,TrainingByAmrita!H4:H257)</f>
        <v>0</v>
      </c>
      <c r="O39" s="23" t="n">
        <f aca="false">SUM(M39,N39)</f>
        <v>0</v>
      </c>
      <c r="P39" s="19"/>
      <c r="R39" s="25" t="n">
        <f aca="false">SUM(D39,L39)</f>
        <v>13</v>
      </c>
      <c r="S39" s="21" t="n">
        <f aca="false">SUM(G39,O39)</f>
        <v>10</v>
      </c>
    </row>
    <row r="40" customFormat="false" ht="15.75" hidden="false" customHeight="false" outlineLevel="0" collapsed="false">
      <c r="A40" s="22" t="s">
        <v>52</v>
      </c>
      <c r="B40" s="23" t="n">
        <f aca="false">SUMIF('TrainingByC-DAC'!G7:G56,A40,'TrainingByC-DAC'!H7:H56)</f>
        <v>199</v>
      </c>
      <c r="C40" s="23" t="n">
        <f aca="false">SUMIF(TrainingByAmrita!D5:D261,A40,TrainingByAmrita!E5:E261)</f>
        <v>321</v>
      </c>
      <c r="D40" s="7" t="n">
        <f aca="false">SUM(B40,C40)</f>
        <v>520</v>
      </c>
      <c r="E40" s="27" t="n">
        <f aca="false">SUMIF('TrainingByC-DAC'!G7:G56,A40,'TrainingByC-DAC'!J7:J56)</f>
        <v>76</v>
      </c>
      <c r="F40" s="23" t="n">
        <f aca="false">SUMIF(TrainingByAmrita!D4:D261,A40,TrainingByAmrita!G4:G261)</f>
        <v>166</v>
      </c>
      <c r="G40" s="7" t="n">
        <f aca="false">SUM(E40,F40)</f>
        <v>242</v>
      </c>
      <c r="H40" s="8" t="n">
        <v>2415</v>
      </c>
      <c r="I40" s="4"/>
      <c r="J40" s="23" t="n">
        <f aca="false">SUMIF('TrainingByC-DAC'!G38:G99,A40,'TrainingByC-DAC'!I38:I104)</f>
        <v>0</v>
      </c>
      <c r="K40" s="23" t="n">
        <f aca="false">SUMIF(TrainingByAmrita!D4:D257,A40,TrainingByAmrita!F4:F257)</f>
        <v>0</v>
      </c>
      <c r="L40" s="23" t="n">
        <f aca="false">SUM(J40,K40)</f>
        <v>0</v>
      </c>
      <c r="M40" s="23" t="n">
        <f aca="false">SUMIF('TrainingByC-DAC'!G7:G43,A40,'TrainingByC-DAC'!K7:K43)</f>
        <v>0</v>
      </c>
      <c r="N40" s="23" t="n">
        <f aca="false">SUMIF(TrainingByAmrita!D4:D257,A40,TrainingByAmrita!H4:H257)</f>
        <v>0</v>
      </c>
      <c r="O40" s="23" t="n">
        <f aca="false">SUM(M40,N40)</f>
        <v>0</v>
      </c>
      <c r="P40" s="19"/>
      <c r="R40" s="25" t="n">
        <f aca="false">SUM(D40,L40)</f>
        <v>520</v>
      </c>
      <c r="S40" s="21" t="n">
        <f aca="false">SUM(G40,O40)</f>
        <v>242</v>
      </c>
    </row>
    <row r="41" customFormat="false" ht="15.75" hidden="false" customHeight="false" outlineLevel="0" collapsed="false">
      <c r="A41" s="22" t="s">
        <v>53</v>
      </c>
      <c r="B41" s="30" t="n">
        <f aca="false">SUMIF('TrainingByC-DAC'!G7:G56,A41,'TrainingByC-DAC'!H7:H56)</f>
        <v>0</v>
      </c>
      <c r="C41" s="23" t="n">
        <f aca="false">SUMIF(TrainingByAmrita!D4:D261,A41,TrainingByAmrita!E4:E261)</f>
        <v>260</v>
      </c>
      <c r="D41" s="7" t="n">
        <f aca="false">SUM(B41,C41)</f>
        <v>260</v>
      </c>
      <c r="E41" s="27" t="n">
        <f aca="false">SUMIF('TrainingByC-DAC'!G7:G56,A41,'TrainingByC-DAC'!J7:J56)</f>
        <v>0</v>
      </c>
      <c r="F41" s="23" t="n">
        <f aca="false">SUMIF(TrainingByAmrita!D4:D261,A41,TrainingByAmrita!G4:G261)</f>
        <v>50</v>
      </c>
      <c r="G41" s="7" t="n">
        <f aca="false">SUM(E41,F41)</f>
        <v>50</v>
      </c>
      <c r="H41" s="8" t="n">
        <v>511</v>
      </c>
      <c r="I41" s="4"/>
      <c r="J41" s="23" t="n">
        <f aca="false">SUMIF('TrainingByC-DAC'!G39:G100,A41,'TrainingByC-DAC'!I39:I105)</f>
        <v>0</v>
      </c>
      <c r="K41" s="23" t="n">
        <f aca="false">SUMIF(TrainingByAmrita!D4:D257,A41,TrainingByAmrita!F4:F257)</f>
        <v>0</v>
      </c>
      <c r="L41" s="23" t="n">
        <f aca="false">SUM(J41,K41)</f>
        <v>0</v>
      </c>
      <c r="M41" s="23" t="n">
        <f aca="false">SUMIF('TrainingByC-DAC'!G7:G43,A41,'TrainingByC-DAC'!K7:K43)</f>
        <v>0</v>
      </c>
      <c r="N41" s="23" t="n">
        <f aca="false">SUMIF(TrainingByAmrita!D4:D257,A41,TrainingByAmrita!H4:H257)</f>
        <v>0</v>
      </c>
      <c r="O41" s="23" t="n">
        <f aca="false">SUM(M41,N41)</f>
        <v>0</v>
      </c>
      <c r="P41" s="19"/>
      <c r="R41" s="25" t="n">
        <f aca="false">SUM(D41,L41)</f>
        <v>260</v>
      </c>
      <c r="S41" s="21" t="n">
        <f aca="false">SUM(G41,O41)</f>
        <v>50</v>
      </c>
    </row>
    <row r="42" customFormat="false" ht="15.75" hidden="false" customHeight="false" outlineLevel="0" collapsed="false">
      <c r="A42" s="22" t="s">
        <v>54</v>
      </c>
      <c r="B42" s="27" t="n">
        <f aca="false">SUMIF('TrainingByC-DAC'!G7:G71,A42,'TrainingByC-DAC'!H7:H71)</f>
        <v>102</v>
      </c>
      <c r="C42" s="23" t="n">
        <f aca="false">SUMIF(TrainingByAmrita!D4:D261,A42,TrainingByAmrita!E4:E261)</f>
        <v>0</v>
      </c>
      <c r="D42" s="7" t="n">
        <f aca="false">SUM(B42,C42)</f>
        <v>102</v>
      </c>
      <c r="E42" s="27" t="n">
        <f aca="false">SUMIF('TrainingByC-DAC'!G7:G71,A42,'TrainingByC-DAC'!J7:J71)</f>
        <v>37</v>
      </c>
      <c r="F42" s="23" t="n">
        <f aca="false">SUMIF(TrainingByAmrita!D4:D257,A42,TrainingByAmrita!G4:G257)</f>
        <v>0</v>
      </c>
      <c r="G42" s="7" t="n">
        <f aca="false">SUM(E42,F42)</f>
        <v>37</v>
      </c>
      <c r="H42" s="8" t="n">
        <v>267</v>
      </c>
      <c r="I42" s="4"/>
      <c r="J42" s="23" t="n">
        <f aca="false">SUMIF('TrainingByC-DAC'!G40:G101,A42,'TrainingByC-DAC'!I40:I106)</f>
        <v>0</v>
      </c>
      <c r="K42" s="23" t="n">
        <f aca="false">SUMIF(TrainingByAmrita!D4:D257,A42,TrainingByAmrita!F4:F257)</f>
        <v>0</v>
      </c>
      <c r="L42" s="23" t="n">
        <f aca="false">SUM(J42,K42)</f>
        <v>0</v>
      </c>
      <c r="M42" s="23" t="n">
        <f aca="false">SUMIF('TrainingByC-DAC'!G7:G43,A42,'TrainingByC-DAC'!K7:K43)</f>
        <v>0</v>
      </c>
      <c r="N42" s="23" t="n">
        <f aca="false">SUMIF(TrainingByAmrita!D4:D257,A42,TrainingByAmrita!H4:H257)</f>
        <v>0</v>
      </c>
      <c r="O42" s="23" t="n">
        <f aca="false">SUM(M42,N42)</f>
        <v>0</v>
      </c>
      <c r="P42" s="19"/>
      <c r="R42" s="31" t="n">
        <f aca="false">SUM(D42,L42)</f>
        <v>102</v>
      </c>
      <c r="S42" s="32" t="n">
        <f aca="false">SUM(G42,O42)</f>
        <v>37</v>
      </c>
    </row>
    <row r="43" customFormat="false" ht="15.75" hidden="false" customHeight="false" outlineLevel="0" collapsed="false">
      <c r="A43" s="33" t="s">
        <v>18</v>
      </c>
      <c r="B43" s="34" t="n">
        <f aca="false">SUM(B7:B42)</f>
        <v>1612</v>
      </c>
      <c r="C43" s="34" t="n">
        <f aca="false">SUM(C7:C42)</f>
        <v>8402</v>
      </c>
      <c r="D43" s="34" t="n">
        <f aca="false">SUM(D7:D42)</f>
        <v>10014</v>
      </c>
      <c r="E43" s="34" t="n">
        <f aca="false">SUM(E7:E42)</f>
        <v>648</v>
      </c>
      <c r="F43" s="34" t="n">
        <f aca="false">SUM(F7:F42)</f>
        <v>2484</v>
      </c>
      <c r="G43" s="35" t="n">
        <f aca="false">SUM(G7:G42)</f>
        <v>3132</v>
      </c>
      <c r="H43" s="36" t="n">
        <f aca="false">SUM(H7:H42)</f>
        <v>17314</v>
      </c>
      <c r="I43" s="13"/>
      <c r="J43" s="37" t="n">
        <f aca="false">SUM(J7:J42)</f>
        <v>269</v>
      </c>
      <c r="K43" s="37" t="n">
        <f aca="false">SUM(K7:K42)</f>
        <v>429</v>
      </c>
      <c r="L43" s="37" t="n">
        <f aca="false">SUM(J43:K43)</f>
        <v>698</v>
      </c>
      <c r="M43" s="37" t="n">
        <f aca="false">SUM(M7:M42)</f>
        <v>159</v>
      </c>
      <c r="N43" s="37" t="n">
        <f aca="false">SUM(N7:N42)</f>
        <v>29</v>
      </c>
      <c r="O43" s="37" t="n">
        <f aca="false">SUM(M43:N43)</f>
        <v>188</v>
      </c>
      <c r="P43" s="38" t="n">
        <f aca="false">SUM(P7:P42)</f>
        <v>0</v>
      </c>
      <c r="R43" s="39" t="n">
        <f aca="false">SUM(D43,L43)</f>
        <v>10712</v>
      </c>
      <c r="S43" s="40" t="n">
        <f aca="false">SUM(G43,O43)</f>
        <v>3320</v>
      </c>
    </row>
  </sheetData>
  <mergeCells count="12">
    <mergeCell ref="B1:D1"/>
    <mergeCell ref="E1:G1"/>
    <mergeCell ref="J1:L1"/>
    <mergeCell ref="M1:O1"/>
    <mergeCell ref="B2:D2"/>
    <mergeCell ref="E2:G2"/>
    <mergeCell ref="J2:L2"/>
    <mergeCell ref="M2:O2"/>
    <mergeCell ref="B5:D5"/>
    <mergeCell ref="E5:G5"/>
    <mergeCell ref="J5:L5"/>
    <mergeCell ref="M5:O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6"/>
    <col collapsed="false" hidden="false" max="2" min="2" style="0" width="25.4336734693878"/>
    <col collapsed="false" hidden="false" max="3" min="3" style="0" width="20.5714285714286"/>
    <col collapsed="false" hidden="false" max="1025" min="4" style="0" width="14.4285714285714"/>
  </cols>
  <sheetData>
    <row r="1" customFormat="false" ht="15.75" hidden="false" customHeight="false" outlineLevel="0" collapsed="false">
      <c r="A1" s="1" t="s">
        <v>55</v>
      </c>
    </row>
    <row r="2" customFormat="false" ht="15.75" hidden="false" customHeight="false" outlineLevel="0" collapsed="false">
      <c r="A2" s="41" t="n">
        <v>9218</v>
      </c>
    </row>
    <row r="3" customFormat="false" ht="15.75" hidden="false" customHeight="false" outlineLevel="0" collapsed="false">
      <c r="A3" s="42"/>
    </row>
    <row r="4" customFormat="false" ht="15.75" hidden="false" customHeight="false" outlineLevel="0" collapsed="false">
      <c r="A4" s="12"/>
    </row>
    <row r="5" customFormat="false" ht="15.75" hidden="false" customHeight="false" outlineLevel="0" collapsed="false">
      <c r="A5" s="14" t="s">
        <v>8</v>
      </c>
      <c r="B5" s="14" t="s">
        <v>14</v>
      </c>
    </row>
    <row r="6" customFormat="false" ht="15.75" hidden="false" customHeight="false" outlineLevel="0" collapsed="false">
      <c r="A6" s="17"/>
      <c r="B6" s="25"/>
    </row>
    <row r="7" customFormat="false" ht="15.75" hidden="false" customHeight="false" outlineLevel="0" collapsed="false">
      <c r="A7" s="22" t="s">
        <v>19</v>
      </c>
      <c r="B7" s="25" t="n">
        <f aca="false">SUM(StateWiseConsolidatedReport!D7,StateWiseConsolidatedReport!L7)</f>
        <v>120</v>
      </c>
    </row>
    <row r="8" customFormat="false" ht="15.75" hidden="false" customHeight="false" outlineLevel="0" collapsed="false">
      <c r="A8" s="22" t="s">
        <v>20</v>
      </c>
      <c r="B8" s="25" t="n">
        <f aca="false">SUM(StateWiseConsolidatedReport!D8,StateWiseConsolidatedReport!L8)</f>
        <v>178</v>
      </c>
    </row>
    <row r="9" customFormat="false" ht="15.75" hidden="false" customHeight="false" outlineLevel="0" collapsed="false">
      <c r="A9" s="22" t="s">
        <v>22</v>
      </c>
      <c r="B9" s="25" t="n">
        <f aca="false">SUM(StateWiseConsolidatedReport!D10,StateWiseConsolidatedReport!L10)</f>
        <v>81</v>
      </c>
    </row>
    <row r="10" customFormat="false" ht="15.75" hidden="false" customHeight="false" outlineLevel="0" collapsed="false">
      <c r="A10" s="22" t="s">
        <v>24</v>
      </c>
      <c r="B10" s="25" t="n">
        <f aca="false">SUM(StateWiseConsolidatedReport!D12,StateWiseConsolidatedReport!L12)</f>
        <v>120</v>
      </c>
    </row>
    <row r="11" customFormat="false" ht="15.75" hidden="false" customHeight="false" outlineLevel="0" collapsed="false">
      <c r="A11" s="22" t="s">
        <v>25</v>
      </c>
      <c r="B11" s="25" t="n">
        <f aca="false">SUM(StateWiseConsolidatedReport!D13,StateWiseConsolidatedReport!L13)</f>
        <v>144</v>
      </c>
    </row>
    <row r="12" customFormat="false" ht="15.75" hidden="false" customHeight="false" outlineLevel="0" collapsed="false">
      <c r="A12" s="22" t="s">
        <v>27</v>
      </c>
      <c r="B12" s="25" t="n">
        <f aca="false">SUM(StateWiseConsolidatedReport!D15,StateWiseConsolidatedReport!L15)</f>
        <v>154</v>
      </c>
    </row>
    <row r="13" customFormat="false" ht="15.75" hidden="false" customHeight="false" outlineLevel="0" collapsed="false">
      <c r="A13" s="22" t="s">
        <v>30</v>
      </c>
      <c r="B13" s="25" t="n">
        <f aca="false">SUM(StateWiseConsolidatedReport!D18,StateWiseConsolidatedReport!L18)</f>
        <v>177</v>
      </c>
    </row>
    <row r="14" customFormat="false" ht="15.75" hidden="false" customHeight="false" outlineLevel="0" collapsed="false">
      <c r="A14" s="22" t="s">
        <v>31</v>
      </c>
      <c r="B14" s="25" t="n">
        <f aca="false">SUM(StateWiseConsolidatedReport!D19,StateWiseConsolidatedReport!L19)</f>
        <v>15</v>
      </c>
    </row>
    <row r="15" customFormat="false" ht="15.75" hidden="false" customHeight="false" outlineLevel="0" collapsed="false">
      <c r="A15" s="22" t="s">
        <v>32</v>
      </c>
      <c r="B15" s="25" t="n">
        <f aca="false">SUM(StateWiseConsolidatedReport!D20,StateWiseConsolidatedReport!L20)</f>
        <v>115</v>
      </c>
    </row>
    <row r="16" customFormat="false" ht="15.75" hidden="false" customHeight="false" outlineLevel="0" collapsed="false">
      <c r="A16" s="22" t="s">
        <v>33</v>
      </c>
      <c r="B16" s="25" t="n">
        <f aca="false">SUM(StateWiseConsolidatedReport!D21,StateWiseConsolidatedReport!L21)</f>
        <v>238</v>
      </c>
    </row>
    <row r="17" customFormat="false" ht="15.75" hidden="false" customHeight="false" outlineLevel="0" collapsed="false">
      <c r="A17" s="22" t="s">
        <v>35</v>
      </c>
      <c r="B17" s="25" t="n">
        <f aca="false">SUM(StateWiseConsolidatedReport!D23,StateWiseConsolidatedReport!L23)</f>
        <v>771</v>
      </c>
    </row>
    <row r="18" customFormat="false" ht="15.75" hidden="false" customHeight="false" outlineLevel="0" collapsed="false">
      <c r="A18" s="22" t="s">
        <v>36</v>
      </c>
      <c r="B18" s="25" t="n">
        <f aca="false">SUM(StateWiseConsolidatedReport!D24,StateWiseConsolidatedReport!L24)</f>
        <v>3762</v>
      </c>
    </row>
    <row r="19" customFormat="false" ht="15.75" hidden="false" customHeight="false" outlineLevel="0" collapsed="false">
      <c r="A19" s="22" t="s">
        <v>38</v>
      </c>
      <c r="B19" s="25" t="n">
        <f aca="false">SUM(StateWiseConsolidatedReport!D26,StateWiseConsolidatedReport!L26)</f>
        <v>972</v>
      </c>
    </row>
    <row r="20" customFormat="false" ht="15.75" hidden="false" customHeight="false" outlineLevel="0" collapsed="false">
      <c r="A20" s="22" t="s">
        <v>41</v>
      </c>
      <c r="B20" s="25" t="n">
        <f aca="false">SUM(StateWiseConsolidatedReport!D29,StateWiseConsolidatedReport!L29)</f>
        <v>827</v>
      </c>
    </row>
    <row r="21" customFormat="false" ht="15.75" hidden="false" customHeight="false" outlineLevel="0" collapsed="false">
      <c r="A21" s="22" t="s">
        <v>44</v>
      </c>
      <c r="B21" s="25" t="n">
        <f aca="false">SUM(StateWiseConsolidatedReport!D32,StateWiseConsolidatedReport!L32)</f>
        <v>684</v>
      </c>
    </row>
    <row r="22" customFormat="false" ht="15.75" hidden="false" customHeight="false" outlineLevel="0" collapsed="false">
      <c r="A22" s="22" t="s">
        <v>45</v>
      </c>
      <c r="B22" s="25" t="n">
        <f aca="false">SUM(StateWiseConsolidatedReport!D33,StateWiseConsolidatedReport!L33)</f>
        <v>94</v>
      </c>
    </row>
    <row r="23" customFormat="false" ht="15.75" hidden="false" customHeight="false" outlineLevel="0" collapsed="false">
      <c r="A23" s="22" t="s">
        <v>49</v>
      </c>
      <c r="B23" s="25" t="n">
        <f aca="false">SUM(StateWiseConsolidatedReport!D37,StateWiseConsolidatedReport!L37)</f>
        <v>122</v>
      </c>
    </row>
    <row r="24" customFormat="false" ht="15.75" hidden="false" customHeight="false" outlineLevel="0" collapsed="false">
      <c r="A24" s="22" t="s">
        <v>50</v>
      </c>
      <c r="B24" s="25" t="n">
        <f aca="false">SUM(StateWiseConsolidatedReport!D38,StateWiseConsolidatedReport!L38)</f>
        <v>1199</v>
      </c>
    </row>
    <row r="25" customFormat="false" ht="15.75" hidden="false" customHeight="false" outlineLevel="0" collapsed="false">
      <c r="A25" s="22" t="s">
        <v>52</v>
      </c>
      <c r="B25" s="25" t="n">
        <f aca="false">SUM(StateWiseConsolidatedReport!D40,StateWiseConsolidatedReport!L40)</f>
        <v>520</v>
      </c>
    </row>
    <row r="26" customFormat="false" ht="15.75" hidden="false" customHeight="false" outlineLevel="0" collapsed="false">
      <c r="A26" s="22" t="s">
        <v>53</v>
      </c>
      <c r="B26" s="25" t="n">
        <f aca="false">SUM(StateWiseConsolidatedReport!D41,StateWiseConsolidatedReport!L41)</f>
        <v>260</v>
      </c>
    </row>
    <row r="27" customFormat="false" ht="15.75" hidden="false" customHeight="false" outlineLevel="0" collapsed="false">
      <c r="A27" s="22" t="s">
        <v>54</v>
      </c>
      <c r="B27" s="25" t="n">
        <f aca="false">SUM(StateWiseConsolidatedReport!D42,StateWiseConsolidatedReport!L42)</f>
        <v>102</v>
      </c>
    </row>
    <row r="28" customFormat="false" ht="15.75" hidden="false" customHeight="false" outlineLevel="0" collapsed="false">
      <c r="A28" s="33" t="s">
        <v>18</v>
      </c>
      <c r="B28" s="0" t="n">
        <f aca="false">SUM(B7:B27)</f>
        <v>10655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5.4336734693878"/>
    <col collapsed="false" hidden="false" max="3" min="2" style="0" width="12.2908163265306"/>
    <col collapsed="false" hidden="false" max="5" min="4" style="0" width="14.8571428571429"/>
    <col collapsed="false" hidden="false" max="28" min="6" style="0" width="12.8622448979592"/>
    <col collapsed="false" hidden="false" max="1025" min="29" style="0" width="14.4285714285714"/>
  </cols>
  <sheetData>
    <row r="1" customFormat="false" ht="15.75" hidden="false" customHeight="true" outlineLevel="0" collapsed="false">
      <c r="A1" s="43" t="s">
        <v>56</v>
      </c>
      <c r="B1" s="44" t="s">
        <v>57</v>
      </c>
      <c r="C1" s="44"/>
      <c r="D1" s="44" t="s">
        <v>58</v>
      </c>
      <c r="E1" s="44"/>
      <c r="F1" s="43"/>
      <c r="G1" s="43"/>
      <c r="H1" s="45"/>
      <c r="I1" s="45"/>
      <c r="J1" s="45"/>
      <c r="K1" s="45"/>
      <c r="L1" s="46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customFormat="false" ht="15.75" hidden="false" customHeight="false" outlineLevel="0" collapsed="false">
      <c r="A2" s="48"/>
      <c r="B2" s="49" t="s">
        <v>59</v>
      </c>
      <c r="C2" s="49" t="s">
        <v>60</v>
      </c>
      <c r="D2" s="50" t="s">
        <v>59</v>
      </c>
      <c r="E2" s="50" t="s">
        <v>60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customFormat="false" ht="15.75" hidden="false" customHeight="false" outlineLevel="0" collapsed="false">
      <c r="A3" s="48" t="s">
        <v>61</v>
      </c>
      <c r="B3" s="47" t="n">
        <f aca="false">'TrainingByC-DAC'!H72</f>
        <v>1612</v>
      </c>
      <c r="C3" s="47" t="n">
        <f aca="false">'TrainingByC-DAC'!I72</f>
        <v>269</v>
      </c>
      <c r="D3" s="51" t="n">
        <f aca="false">'TrainingByC-DAC'!J72</f>
        <v>648</v>
      </c>
      <c r="E3" s="51" t="n">
        <f aca="false">'TrainingByC-DAC'!K72</f>
        <v>159</v>
      </c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customFormat="false" ht="15.75" hidden="false" customHeight="false" outlineLevel="0" collapsed="false">
      <c r="A4" s="48" t="s">
        <v>62</v>
      </c>
      <c r="B4" s="48" t="n">
        <f aca="false">TrainingByAmrita!E262</f>
        <v>8402</v>
      </c>
      <c r="C4" s="28" t="n">
        <f aca="false">TrainingByAmrita!F262</f>
        <v>429</v>
      </c>
      <c r="D4" s="51" t="n">
        <f aca="false">TrainingByAmrita!G262</f>
        <v>2484</v>
      </c>
      <c r="E4" s="51" t="n">
        <f aca="false">TrainingByAmrita!H262</f>
        <v>29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customFormat="false" ht="15.75" hidden="false" customHeight="false" outlineLevel="0" collapsed="false">
      <c r="A5" s="47"/>
      <c r="B5" s="47"/>
      <c r="C5" s="47"/>
      <c r="D5" s="51"/>
      <c r="E5" s="51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customFormat="false" ht="15.75" hidden="false" customHeight="false" outlineLevel="0" collapsed="false">
      <c r="A6" s="48" t="s">
        <v>18</v>
      </c>
      <c r="B6" s="47" t="n">
        <f aca="false">SUM(B3:B4)</f>
        <v>10014</v>
      </c>
      <c r="C6" s="47" t="n">
        <f aca="false">SUM(C3:C4)</f>
        <v>698</v>
      </c>
      <c r="D6" s="51" t="n">
        <f aca="false">SUM(D3:D4)</f>
        <v>3132</v>
      </c>
      <c r="E6" s="51" t="n">
        <f aca="false">SUM(E3:E4)</f>
        <v>188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customFormat="false" ht="15.75" hidden="false" customHeight="false" outlineLevel="0" collapsed="false">
      <c r="A7" s="47"/>
      <c r="B7" s="47"/>
      <c r="C7" s="47"/>
      <c r="D7" s="51"/>
      <c r="E7" s="51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customFormat="false" ht="15.75" hidden="false" customHeight="false" outlineLevel="0" collapsed="false">
      <c r="A8" s="47"/>
      <c r="B8" s="47"/>
      <c r="C8" s="47"/>
      <c r="D8" s="51"/>
      <c r="E8" s="5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customFormat="false" ht="15.75" hidden="false" customHeight="false" outlineLevel="0" collapsed="false">
      <c r="A9" s="43" t="s">
        <v>63</v>
      </c>
      <c r="B9" s="52" t="s">
        <v>57</v>
      </c>
      <c r="C9" s="52"/>
      <c r="D9" s="52" t="s">
        <v>64</v>
      </c>
      <c r="E9" s="52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customFormat="false" ht="15.75" hidden="false" customHeight="false" outlineLevel="0" collapsed="false">
      <c r="A10" s="48" t="s">
        <v>61</v>
      </c>
      <c r="B10" s="47"/>
      <c r="C10" s="47"/>
      <c r="D10" s="51"/>
      <c r="E10" s="51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customFormat="false" ht="15.75" hidden="false" customHeight="false" outlineLevel="0" collapsed="false">
      <c r="A11" s="48" t="s">
        <v>62</v>
      </c>
      <c r="B11" s="47" t="n">
        <f aca="false">'Amrita-Plan'!C17</f>
        <v>4320</v>
      </c>
      <c r="C11" s="47"/>
      <c r="D11" s="51" t="n">
        <f aca="false">'Amrita-Plan'!B17</f>
        <v>87</v>
      </c>
      <c r="E11" s="51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customFormat="false" ht="15.75" hidden="false" customHeight="false" outlineLevel="0" collapsed="false">
      <c r="A12" s="47"/>
      <c r="B12" s="47"/>
      <c r="C12" s="47"/>
      <c r="D12" s="51"/>
      <c r="E12" s="51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customFormat="false" ht="15.75" hidden="false" customHeight="false" outlineLevel="0" collapsed="false">
      <c r="A13" s="48" t="s">
        <v>18</v>
      </c>
      <c r="B13" s="47" t="n">
        <f aca="false">SUM(B10:B11)</f>
        <v>4320</v>
      </c>
      <c r="C13" s="47"/>
      <c r="D13" s="51" t="n">
        <f aca="false">SUM(D10:D11)</f>
        <v>87</v>
      </c>
      <c r="E13" s="51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</sheetData>
  <mergeCells count="2">
    <mergeCell ref="B1:C1"/>
    <mergeCell ref="D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37.4285714285714"/>
    <col collapsed="false" hidden="false" max="2" min="2" style="0" width="21.7091836734694"/>
    <col collapsed="false" hidden="false" max="3" min="3" style="0" width="26.7091836734694"/>
    <col collapsed="false" hidden="false" max="4" min="4" style="0" width="26.4336734693878"/>
    <col collapsed="false" hidden="false" max="6" min="5" style="0" width="14.4285714285714"/>
    <col collapsed="false" hidden="false" max="7" min="7" style="0" width="16.4336734693878"/>
    <col collapsed="false" hidden="false" max="8" min="8" style="0" width="19.9948979591837"/>
    <col collapsed="false" hidden="false" max="9" min="9" style="0" width="14.4285714285714"/>
    <col collapsed="false" hidden="false" max="10" min="10" style="0" width="15.2908163265306"/>
    <col collapsed="false" hidden="false" max="1025" min="11" style="0" width="14.4285714285714"/>
  </cols>
  <sheetData>
    <row r="1" customFormat="false" ht="39.75" hidden="false" customHeight="true" outlineLevel="0" collapsed="false">
      <c r="A1" s="53" t="s">
        <v>65</v>
      </c>
      <c r="B1" s="54" t="s">
        <v>66</v>
      </c>
      <c r="C1" s="53" t="s">
        <v>67</v>
      </c>
      <c r="D1" s="55" t="s">
        <v>68</v>
      </c>
      <c r="E1" s="55" t="s">
        <v>69</v>
      </c>
      <c r="F1" s="55"/>
      <c r="G1" s="55" t="s">
        <v>70</v>
      </c>
      <c r="H1" s="55"/>
      <c r="I1" s="55" t="s">
        <v>71</v>
      </c>
      <c r="J1" s="55" t="s">
        <v>72</v>
      </c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</row>
    <row r="2" customFormat="false" ht="15.75" hidden="false" customHeight="false" outlineLevel="0" collapsed="false">
      <c r="A2" s="56"/>
      <c r="B2" s="54"/>
      <c r="C2" s="56"/>
      <c r="D2" s="57"/>
      <c r="E2" s="58" t="s">
        <v>59</v>
      </c>
      <c r="F2" s="58" t="s">
        <v>60</v>
      </c>
      <c r="G2" s="59" t="s">
        <v>59</v>
      </c>
      <c r="H2" s="59" t="s">
        <v>60</v>
      </c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</row>
    <row r="3" customFormat="false" ht="15.75" hidden="false" customHeight="false" outlineLevel="0" collapsed="false">
      <c r="A3" s="56" t="s">
        <v>73</v>
      </c>
      <c r="B3" s="54" t="n">
        <v>41965</v>
      </c>
      <c r="C3" s="56" t="s">
        <v>74</v>
      </c>
      <c r="D3" s="57" t="s">
        <v>19</v>
      </c>
      <c r="E3" s="57" t="n">
        <v>120</v>
      </c>
      <c r="F3" s="57" t="n">
        <v>0</v>
      </c>
      <c r="G3" s="57" t="n">
        <v>80</v>
      </c>
      <c r="H3" s="57" t="n">
        <v>0</v>
      </c>
      <c r="I3" s="57" t="s">
        <v>75</v>
      </c>
      <c r="J3" s="57" t="n">
        <v>120</v>
      </c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</row>
    <row r="4" customFormat="false" ht="15.75" hidden="false" customHeight="false" outlineLevel="0" collapsed="false">
      <c r="A4" s="60" t="s">
        <v>76</v>
      </c>
      <c r="B4" s="54" t="n">
        <v>42042</v>
      </c>
      <c r="C4" s="56" t="s">
        <v>77</v>
      </c>
      <c r="D4" s="57" t="s">
        <v>36</v>
      </c>
      <c r="E4" s="57" t="n">
        <v>0</v>
      </c>
      <c r="F4" s="57" t="n">
        <v>8</v>
      </c>
      <c r="G4" s="57"/>
      <c r="H4" s="57" t="n">
        <v>1</v>
      </c>
      <c r="I4" s="61" t="s">
        <v>78</v>
      </c>
      <c r="J4" s="61" t="s">
        <v>79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</row>
    <row r="5" customFormat="false" ht="15.75" hidden="false" customHeight="false" outlineLevel="0" collapsed="false">
      <c r="A5" s="60" t="s">
        <v>80</v>
      </c>
      <c r="B5" s="54" t="n">
        <v>42042</v>
      </c>
      <c r="C5" s="56" t="s">
        <v>77</v>
      </c>
      <c r="D5" s="61" t="s">
        <v>36</v>
      </c>
      <c r="E5" s="57" t="n">
        <v>0</v>
      </c>
      <c r="F5" s="57" t="n">
        <v>4</v>
      </c>
      <c r="G5" s="57" t="n">
        <v>0</v>
      </c>
      <c r="H5" s="57" t="n">
        <v>1</v>
      </c>
      <c r="I5" s="61" t="s">
        <v>78</v>
      </c>
      <c r="J5" s="57" t="n">
        <v>1</v>
      </c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</row>
    <row r="6" customFormat="false" ht="15.75" hidden="false" customHeight="false" outlineLevel="0" collapsed="false">
      <c r="A6" s="56" t="s">
        <v>81</v>
      </c>
      <c r="B6" s="54" t="n">
        <v>42070</v>
      </c>
      <c r="C6" s="56" t="s">
        <v>77</v>
      </c>
      <c r="D6" s="61" t="s">
        <v>36</v>
      </c>
      <c r="E6" s="57" t="n">
        <v>11</v>
      </c>
      <c r="F6" s="57"/>
      <c r="G6" s="57" t="n">
        <v>1</v>
      </c>
      <c r="H6" s="57"/>
      <c r="I6" s="61" t="s">
        <v>78</v>
      </c>
      <c r="J6" s="57" t="n">
        <v>1</v>
      </c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</row>
    <row r="7" customFormat="false" ht="15.75" hidden="false" customHeight="false" outlineLevel="0" collapsed="false">
      <c r="A7" s="60" t="s">
        <v>82</v>
      </c>
      <c r="B7" s="54" t="n">
        <v>42070</v>
      </c>
      <c r="C7" s="56" t="s">
        <v>77</v>
      </c>
      <c r="D7" s="61" t="s">
        <v>36</v>
      </c>
      <c r="E7" s="57" t="n">
        <v>13</v>
      </c>
      <c r="F7" s="57"/>
      <c r="G7" s="57" t="n">
        <v>1</v>
      </c>
      <c r="H7" s="57"/>
      <c r="I7" s="61" t="s">
        <v>78</v>
      </c>
      <c r="J7" s="57" t="n">
        <v>1</v>
      </c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</row>
    <row r="8" customFormat="false" ht="15.75" hidden="false" customHeight="false" outlineLevel="0" collapsed="false">
      <c r="A8" s="56" t="s">
        <v>83</v>
      </c>
      <c r="B8" s="54" t="n">
        <v>42071</v>
      </c>
      <c r="C8" s="56" t="s">
        <v>77</v>
      </c>
      <c r="D8" s="57" t="s">
        <v>36</v>
      </c>
      <c r="E8" s="57" t="n">
        <v>12</v>
      </c>
      <c r="F8" s="57"/>
      <c r="G8" s="57" t="n">
        <v>1</v>
      </c>
      <c r="H8" s="57"/>
      <c r="I8" s="57" t="s">
        <v>78</v>
      </c>
      <c r="J8" s="57" t="n">
        <v>1</v>
      </c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</row>
    <row r="9" customFormat="false" ht="15.75" hidden="false" customHeight="false" outlineLevel="0" collapsed="false">
      <c r="A9" s="56" t="s">
        <v>84</v>
      </c>
      <c r="B9" s="54" t="n">
        <v>42101</v>
      </c>
      <c r="C9" s="56" t="s">
        <v>77</v>
      </c>
      <c r="D9" s="57" t="s">
        <v>45</v>
      </c>
      <c r="E9" s="57" t="n">
        <v>11</v>
      </c>
      <c r="F9" s="57"/>
      <c r="G9" s="57" t="n">
        <v>1</v>
      </c>
      <c r="H9" s="57"/>
      <c r="I9" s="57" t="s">
        <v>75</v>
      </c>
      <c r="J9" s="57" t="n">
        <v>1</v>
      </c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</row>
    <row r="10" customFormat="false" ht="15.75" hidden="false" customHeight="false" outlineLevel="0" collapsed="false">
      <c r="A10" s="56" t="s">
        <v>85</v>
      </c>
      <c r="B10" s="54" t="n">
        <v>42101</v>
      </c>
      <c r="C10" s="56" t="s">
        <v>77</v>
      </c>
      <c r="D10" s="57" t="s">
        <v>45</v>
      </c>
      <c r="E10" s="57" t="n">
        <v>12</v>
      </c>
      <c r="F10" s="57"/>
      <c r="G10" s="57" t="n">
        <v>1</v>
      </c>
      <c r="H10" s="57"/>
      <c r="I10" s="57" t="s">
        <v>75</v>
      </c>
      <c r="J10" s="57" t="n">
        <v>1</v>
      </c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</row>
    <row r="11" customFormat="false" ht="15.75" hidden="false" customHeight="false" outlineLevel="0" collapsed="false">
      <c r="A11" s="56" t="s">
        <v>86</v>
      </c>
      <c r="B11" s="54" t="n">
        <v>42101</v>
      </c>
      <c r="C11" s="56" t="s">
        <v>77</v>
      </c>
      <c r="D11" s="57" t="s">
        <v>45</v>
      </c>
      <c r="E11" s="57" t="n">
        <v>6</v>
      </c>
      <c r="F11" s="57"/>
      <c r="G11" s="57" t="n">
        <v>1</v>
      </c>
      <c r="H11" s="57"/>
      <c r="I11" s="57" t="s">
        <v>78</v>
      </c>
      <c r="J11" s="61" t="s">
        <v>79</v>
      </c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</row>
    <row r="12" customFormat="false" ht="15.75" hidden="false" customHeight="false" outlineLevel="0" collapsed="false">
      <c r="A12" s="56" t="s">
        <v>87</v>
      </c>
      <c r="B12" s="54" t="n">
        <v>42130</v>
      </c>
      <c r="C12" s="56" t="s">
        <v>88</v>
      </c>
      <c r="D12" s="61" t="s">
        <v>36</v>
      </c>
      <c r="E12" s="57" t="n">
        <v>10</v>
      </c>
      <c r="F12" s="57"/>
      <c r="G12" s="57" t="n">
        <v>1</v>
      </c>
      <c r="H12" s="57"/>
      <c r="I12" s="57" t="s">
        <v>75</v>
      </c>
      <c r="J12" s="57" t="n">
        <v>1</v>
      </c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</row>
    <row r="13" customFormat="false" ht="15.75" hidden="false" customHeight="false" outlineLevel="0" collapsed="false">
      <c r="A13" s="56" t="s">
        <v>89</v>
      </c>
      <c r="B13" s="54" t="n">
        <v>42162</v>
      </c>
      <c r="C13" s="56" t="s">
        <v>77</v>
      </c>
      <c r="D13" s="61" t="s">
        <v>36</v>
      </c>
      <c r="E13" s="57" t="n">
        <v>8</v>
      </c>
      <c r="F13" s="57"/>
      <c r="G13" s="57" t="n">
        <v>1</v>
      </c>
      <c r="H13" s="57"/>
      <c r="I13" s="57" t="s">
        <v>75</v>
      </c>
      <c r="J13" s="57" t="n">
        <v>1</v>
      </c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</row>
    <row r="14" customFormat="false" ht="15.75" hidden="false" customHeight="false" outlineLevel="0" collapsed="false">
      <c r="A14" s="56" t="s">
        <v>90</v>
      </c>
      <c r="B14" s="54" t="n">
        <v>42162</v>
      </c>
      <c r="C14" s="56" t="s">
        <v>88</v>
      </c>
      <c r="D14" s="61" t="s">
        <v>36</v>
      </c>
      <c r="E14" s="57" t="n">
        <v>12</v>
      </c>
      <c r="F14" s="57"/>
      <c r="G14" s="57" t="n">
        <v>1</v>
      </c>
      <c r="H14" s="57"/>
      <c r="I14" s="57" t="s">
        <v>75</v>
      </c>
      <c r="J14" s="57" t="n">
        <v>1</v>
      </c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</row>
    <row r="15" customFormat="false" ht="15.75" hidden="false" customHeight="false" outlineLevel="0" collapsed="false">
      <c r="A15" s="56" t="s">
        <v>91</v>
      </c>
      <c r="B15" s="54" t="n">
        <v>42165</v>
      </c>
      <c r="C15" s="56" t="s">
        <v>77</v>
      </c>
      <c r="D15" s="61" t="s">
        <v>36</v>
      </c>
      <c r="E15" s="57" t="n">
        <v>20</v>
      </c>
      <c r="F15" s="57"/>
      <c r="G15" s="57" t="n">
        <v>1</v>
      </c>
      <c r="H15" s="57"/>
      <c r="I15" s="57" t="s">
        <v>75</v>
      </c>
      <c r="J15" s="61" t="n">
        <v>1</v>
      </c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</row>
    <row r="16" customFormat="false" ht="15.75" hidden="false" customHeight="false" outlineLevel="0" collapsed="false">
      <c r="A16" s="56" t="s">
        <v>92</v>
      </c>
      <c r="B16" s="54" t="n">
        <v>42192</v>
      </c>
      <c r="C16" s="56" t="s">
        <v>88</v>
      </c>
      <c r="D16" s="61" t="s">
        <v>36</v>
      </c>
      <c r="E16" s="57" t="n">
        <v>10</v>
      </c>
      <c r="F16" s="57"/>
      <c r="G16" s="57" t="n">
        <v>1</v>
      </c>
      <c r="H16" s="57"/>
      <c r="I16" s="57" t="s">
        <v>75</v>
      </c>
      <c r="J16" s="61" t="s">
        <v>79</v>
      </c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</row>
    <row r="17" customFormat="false" ht="15.75" hidden="false" customHeight="false" outlineLevel="0" collapsed="false">
      <c r="A17" s="56" t="s">
        <v>93</v>
      </c>
      <c r="B17" s="54" t="n">
        <v>42193</v>
      </c>
      <c r="C17" s="56" t="s">
        <v>88</v>
      </c>
      <c r="D17" s="61" t="s">
        <v>36</v>
      </c>
      <c r="E17" s="57" t="n">
        <v>12</v>
      </c>
      <c r="F17" s="57"/>
      <c r="G17" s="57" t="n">
        <v>1</v>
      </c>
      <c r="H17" s="57"/>
      <c r="I17" s="57" t="s">
        <v>75</v>
      </c>
      <c r="J17" s="57" t="n">
        <v>2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</row>
    <row r="18" customFormat="false" ht="15.75" hidden="false" customHeight="false" outlineLevel="0" collapsed="false">
      <c r="A18" s="60" t="s">
        <v>94</v>
      </c>
      <c r="B18" s="54" t="n">
        <v>42222</v>
      </c>
      <c r="C18" s="56" t="s">
        <v>77</v>
      </c>
      <c r="D18" s="61" t="s">
        <v>36</v>
      </c>
      <c r="E18" s="57" t="n">
        <v>12</v>
      </c>
      <c r="F18" s="57"/>
      <c r="G18" s="57" t="n">
        <v>1</v>
      </c>
      <c r="H18" s="57"/>
      <c r="I18" s="61" t="s">
        <v>78</v>
      </c>
      <c r="J18" s="57" t="n">
        <v>2</v>
      </c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</row>
    <row r="19" customFormat="false" ht="15.75" hidden="false" customHeight="false" outlineLevel="0" collapsed="false">
      <c r="A19" s="56" t="s">
        <v>95</v>
      </c>
      <c r="B19" s="54" t="n">
        <v>42283</v>
      </c>
      <c r="C19" s="56" t="s">
        <v>88</v>
      </c>
      <c r="D19" s="57" t="s">
        <v>35</v>
      </c>
      <c r="E19" s="57" t="n">
        <v>8</v>
      </c>
      <c r="F19" s="57"/>
      <c r="G19" s="57" t="n">
        <v>1</v>
      </c>
      <c r="H19" s="57"/>
      <c r="I19" s="57" t="s">
        <v>75</v>
      </c>
      <c r="J19" s="61" t="s">
        <v>79</v>
      </c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</row>
    <row r="20" customFormat="false" ht="15.75" hidden="false" customHeight="false" outlineLevel="0" collapsed="false">
      <c r="A20" s="56" t="s">
        <v>96</v>
      </c>
      <c r="B20" s="54" t="n">
        <v>42283</v>
      </c>
      <c r="C20" s="56" t="s">
        <v>88</v>
      </c>
      <c r="D20" s="61" t="s">
        <v>36</v>
      </c>
      <c r="E20" s="57" t="n">
        <v>9</v>
      </c>
      <c r="F20" s="57"/>
      <c r="G20" s="57" t="n">
        <v>1</v>
      </c>
      <c r="H20" s="57"/>
      <c r="I20" s="57" t="s">
        <v>75</v>
      </c>
      <c r="J20" s="57" t="n">
        <v>1</v>
      </c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</row>
    <row r="21" customFormat="false" ht="15.75" hidden="false" customHeight="false" outlineLevel="0" collapsed="false">
      <c r="A21" s="60" t="s">
        <v>97</v>
      </c>
      <c r="B21" s="54" t="n">
        <v>42283</v>
      </c>
      <c r="C21" s="56" t="s">
        <v>77</v>
      </c>
      <c r="D21" s="61" t="s">
        <v>36</v>
      </c>
      <c r="E21" s="57" t="n">
        <v>11</v>
      </c>
      <c r="F21" s="57"/>
      <c r="G21" s="57" t="n">
        <v>1</v>
      </c>
      <c r="H21" s="57"/>
      <c r="I21" s="61" t="s">
        <v>78</v>
      </c>
      <c r="J21" s="57" t="n">
        <v>1</v>
      </c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</row>
    <row r="22" customFormat="false" ht="15.75" hidden="false" customHeight="false" outlineLevel="0" collapsed="false">
      <c r="A22" s="56" t="s">
        <v>98</v>
      </c>
      <c r="B22" s="54" t="n">
        <v>42285</v>
      </c>
      <c r="C22" s="56" t="s">
        <v>88</v>
      </c>
      <c r="D22" s="61" t="s">
        <v>36</v>
      </c>
      <c r="E22" s="57" t="n">
        <v>9</v>
      </c>
      <c r="F22" s="57"/>
      <c r="G22" s="57" t="n">
        <v>1</v>
      </c>
      <c r="H22" s="57"/>
      <c r="I22" s="57" t="s">
        <v>75</v>
      </c>
      <c r="J22" s="57" t="n">
        <v>2</v>
      </c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</row>
    <row r="23" customFormat="false" ht="15.75" hidden="false" customHeight="false" outlineLevel="0" collapsed="false">
      <c r="A23" s="56" t="s">
        <v>99</v>
      </c>
      <c r="B23" s="54" t="n">
        <v>42339</v>
      </c>
      <c r="C23" s="56" t="s">
        <v>77</v>
      </c>
      <c r="D23" s="61" t="s">
        <v>27</v>
      </c>
      <c r="E23" s="57" t="n">
        <v>8</v>
      </c>
      <c r="F23" s="57"/>
      <c r="G23" s="57"/>
      <c r="H23" s="57" t="n">
        <v>1</v>
      </c>
      <c r="I23" s="57" t="s">
        <v>78</v>
      </c>
      <c r="J23" s="61" t="n">
        <v>1</v>
      </c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</row>
    <row r="24" customFormat="false" ht="15.75" hidden="false" customHeight="false" outlineLevel="0" collapsed="false">
      <c r="A24" s="60" t="s">
        <v>100</v>
      </c>
      <c r="B24" s="54" t="n">
        <v>42343</v>
      </c>
      <c r="C24" s="56" t="s">
        <v>77</v>
      </c>
      <c r="D24" s="61" t="s">
        <v>36</v>
      </c>
      <c r="E24" s="57" t="n">
        <v>11</v>
      </c>
      <c r="F24" s="57"/>
      <c r="G24" s="57" t="n">
        <v>1</v>
      </c>
      <c r="H24" s="57"/>
      <c r="I24" s="61" t="s">
        <v>78</v>
      </c>
      <c r="J24" s="57" t="n">
        <v>2</v>
      </c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</row>
    <row r="25" customFormat="false" ht="15.75" hidden="false" customHeight="false" outlineLevel="0" collapsed="false">
      <c r="A25" s="56" t="s">
        <v>101</v>
      </c>
      <c r="B25" s="54" t="n">
        <v>42361</v>
      </c>
      <c r="C25" s="56" t="s">
        <v>77</v>
      </c>
      <c r="D25" s="57" t="s">
        <v>36</v>
      </c>
      <c r="E25" s="57" t="n">
        <v>7</v>
      </c>
      <c r="F25" s="57"/>
      <c r="G25" s="57" t="n">
        <v>1</v>
      </c>
      <c r="H25" s="57"/>
      <c r="I25" s="57" t="s">
        <v>75</v>
      </c>
      <c r="J25" s="57" t="n">
        <v>2</v>
      </c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</row>
    <row r="26" customFormat="false" ht="15.75" hidden="false" customHeight="false" outlineLevel="0" collapsed="false">
      <c r="A26" s="57" t="s">
        <v>102</v>
      </c>
      <c r="B26" s="54" t="n">
        <v>42593</v>
      </c>
      <c r="C26" s="62" t="s">
        <v>103</v>
      </c>
      <c r="D26" s="63" t="s">
        <v>35</v>
      </c>
      <c r="E26" s="63" t="n">
        <v>25</v>
      </c>
      <c r="F26" s="63" t="n">
        <v>25</v>
      </c>
      <c r="G26" s="63" t="n">
        <v>25</v>
      </c>
      <c r="H26" s="63"/>
      <c r="I26" s="63" t="s">
        <v>68</v>
      </c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</row>
    <row r="27" customFormat="false" ht="15.75" hidden="false" customHeight="false" outlineLevel="0" collapsed="false">
      <c r="A27" s="57" t="s">
        <v>104</v>
      </c>
      <c r="B27" s="54" t="n">
        <v>42594</v>
      </c>
      <c r="C27" s="56" t="s">
        <v>105</v>
      </c>
      <c r="D27" s="57" t="s">
        <v>35</v>
      </c>
      <c r="E27" s="57" t="n">
        <v>10</v>
      </c>
      <c r="F27" s="63"/>
      <c r="G27" s="57" t="n">
        <v>1</v>
      </c>
      <c r="H27" s="63"/>
      <c r="I27" s="57" t="s">
        <v>59</v>
      </c>
      <c r="J27" s="57" t="n">
        <v>10</v>
      </c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</row>
    <row r="28" customFormat="false" ht="15.75" hidden="false" customHeight="false" outlineLevel="0" collapsed="false">
      <c r="A28" s="57" t="s">
        <v>104</v>
      </c>
      <c r="B28" s="54" t="n">
        <v>42595</v>
      </c>
      <c r="C28" s="56" t="s">
        <v>106</v>
      </c>
      <c r="D28" s="57" t="s">
        <v>35</v>
      </c>
      <c r="E28" s="57" t="n">
        <v>61</v>
      </c>
      <c r="F28" s="63"/>
      <c r="G28" s="57" t="n">
        <v>21</v>
      </c>
      <c r="H28" s="63"/>
      <c r="I28" s="57" t="s">
        <v>59</v>
      </c>
      <c r="J28" s="57" t="n">
        <v>21</v>
      </c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</row>
    <row r="29" customFormat="false" ht="15.75" hidden="false" customHeight="false" outlineLevel="0" collapsed="false">
      <c r="A29" s="57" t="s">
        <v>107</v>
      </c>
      <c r="B29" s="54" t="n">
        <v>42595</v>
      </c>
      <c r="C29" s="62" t="s">
        <v>108</v>
      </c>
      <c r="D29" s="63" t="s">
        <v>36</v>
      </c>
      <c r="E29" s="63" t="n">
        <v>88</v>
      </c>
      <c r="F29" s="63" t="n">
        <v>23</v>
      </c>
      <c r="G29" s="63" t="n">
        <v>23</v>
      </c>
      <c r="H29" s="63"/>
      <c r="I29" s="57" t="s">
        <v>59</v>
      </c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</row>
    <row r="30" customFormat="false" ht="15.75" hidden="false" customHeight="false" outlineLevel="0" collapsed="false">
      <c r="A30" s="57" t="s">
        <v>109</v>
      </c>
      <c r="B30" s="54" t="n">
        <v>42613</v>
      </c>
      <c r="C30" s="56" t="s">
        <v>110</v>
      </c>
      <c r="D30" s="57" t="s">
        <v>52</v>
      </c>
      <c r="E30" s="57" t="n">
        <v>3</v>
      </c>
      <c r="F30" s="63"/>
      <c r="G30" s="57" t="n">
        <v>1</v>
      </c>
      <c r="H30" s="63"/>
      <c r="I30" s="57" t="s">
        <v>59</v>
      </c>
      <c r="J30" s="57" t="n">
        <v>3</v>
      </c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</row>
    <row r="31" customFormat="false" ht="15.75" hidden="false" customHeight="false" outlineLevel="0" collapsed="false">
      <c r="A31" s="57" t="s">
        <v>111</v>
      </c>
      <c r="B31" s="54" t="n">
        <v>42617</v>
      </c>
      <c r="C31" s="56" t="s">
        <v>112</v>
      </c>
      <c r="D31" s="57" t="s">
        <v>52</v>
      </c>
      <c r="E31" s="57" t="n">
        <v>22</v>
      </c>
      <c r="F31" s="63"/>
      <c r="G31" s="57" t="n">
        <v>12</v>
      </c>
      <c r="H31" s="63"/>
      <c r="I31" s="57" t="s">
        <v>59</v>
      </c>
      <c r="J31" s="57" t="n">
        <v>12</v>
      </c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</row>
    <row r="32" customFormat="false" ht="15.75" hidden="false" customHeight="false" outlineLevel="0" collapsed="false">
      <c r="A32" s="57" t="s">
        <v>113</v>
      </c>
      <c r="B32" s="54" t="n">
        <v>42621</v>
      </c>
      <c r="C32" s="56" t="s">
        <v>114</v>
      </c>
      <c r="D32" s="57" t="s">
        <v>52</v>
      </c>
      <c r="E32" s="57" t="n">
        <v>29</v>
      </c>
      <c r="F32" s="63"/>
      <c r="G32" s="57" t="n">
        <v>20</v>
      </c>
      <c r="H32" s="63"/>
      <c r="I32" s="57" t="s">
        <v>59</v>
      </c>
      <c r="J32" s="57" t="n">
        <v>20</v>
      </c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</row>
    <row r="33" customFormat="false" ht="15.75" hidden="false" customHeight="false" outlineLevel="0" collapsed="false">
      <c r="A33" s="57" t="s">
        <v>115</v>
      </c>
      <c r="B33" s="54" t="n">
        <v>42623</v>
      </c>
      <c r="C33" s="62" t="s">
        <v>116</v>
      </c>
      <c r="D33" s="63" t="s">
        <v>50</v>
      </c>
      <c r="E33" s="63" t="n">
        <v>79</v>
      </c>
      <c r="F33" s="63" t="n">
        <v>11</v>
      </c>
      <c r="G33" s="63" t="n">
        <v>11</v>
      </c>
      <c r="H33" s="63"/>
      <c r="I33" s="57" t="s">
        <v>59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</row>
    <row r="34" customFormat="false" ht="15.75" hidden="false" customHeight="false" outlineLevel="0" collapsed="false">
      <c r="A34" s="57" t="s">
        <v>102</v>
      </c>
      <c r="B34" s="54" t="n">
        <v>42639</v>
      </c>
      <c r="C34" s="56" t="s">
        <v>117</v>
      </c>
      <c r="D34" s="57" t="s">
        <v>35</v>
      </c>
      <c r="E34" s="57" t="n">
        <v>71</v>
      </c>
      <c r="F34" s="57" t="n">
        <v>35</v>
      </c>
      <c r="G34" s="57" t="n">
        <v>35</v>
      </c>
      <c r="H34" s="63"/>
      <c r="I34" s="57" t="s">
        <v>59</v>
      </c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</row>
    <row r="35" customFormat="false" ht="15.75" hidden="false" customHeight="false" outlineLevel="0" collapsed="false">
      <c r="A35" s="56" t="s">
        <v>118</v>
      </c>
      <c r="B35" s="54" t="n">
        <v>42036</v>
      </c>
      <c r="C35" s="56" t="s">
        <v>77</v>
      </c>
      <c r="D35" s="61" t="s">
        <v>36</v>
      </c>
      <c r="E35" s="57" t="n">
        <v>14</v>
      </c>
      <c r="F35" s="57"/>
      <c r="G35" s="57" t="n">
        <v>1</v>
      </c>
      <c r="H35" s="57"/>
      <c r="I35" s="57" t="s">
        <v>75</v>
      </c>
      <c r="J35" s="57" t="n">
        <v>1</v>
      </c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</row>
    <row r="36" customFormat="false" ht="15.75" hidden="false" customHeight="false" outlineLevel="0" collapsed="false">
      <c r="A36" s="56" t="s">
        <v>119</v>
      </c>
      <c r="B36" s="54" t="n">
        <v>42339</v>
      </c>
      <c r="C36" s="56" t="s">
        <v>77</v>
      </c>
      <c r="D36" s="61" t="s">
        <v>36</v>
      </c>
      <c r="E36" s="57" t="n">
        <v>8</v>
      </c>
      <c r="F36" s="57"/>
      <c r="G36" s="57" t="n">
        <v>1</v>
      </c>
      <c r="H36" s="57"/>
      <c r="I36" s="57" t="s">
        <v>75</v>
      </c>
      <c r="J36" s="57" t="n">
        <v>2</v>
      </c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</row>
    <row r="37" customFormat="false" ht="15.75" hidden="false" customHeight="false" outlineLevel="0" collapsed="false">
      <c r="A37" s="56" t="s">
        <v>120</v>
      </c>
      <c r="B37" s="54" t="n">
        <v>42037</v>
      </c>
      <c r="C37" s="56" t="s">
        <v>77</v>
      </c>
      <c r="D37" s="57" t="s">
        <v>36</v>
      </c>
      <c r="E37" s="57" t="n">
        <v>2</v>
      </c>
      <c r="F37" s="57" t="n">
        <v>2</v>
      </c>
      <c r="G37" s="57"/>
      <c r="H37" s="57" t="n">
        <v>1</v>
      </c>
      <c r="I37" s="57" t="s">
        <v>78</v>
      </c>
      <c r="J37" s="61" t="n">
        <v>1</v>
      </c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</row>
    <row r="38" customFormat="false" ht="15.75" hidden="false" customHeight="false" outlineLevel="0" collapsed="false">
      <c r="A38" s="56" t="s">
        <v>121</v>
      </c>
      <c r="B38" s="54" t="n">
        <v>42187</v>
      </c>
      <c r="C38" s="56" t="s">
        <v>122</v>
      </c>
      <c r="D38" s="61" t="s">
        <v>36</v>
      </c>
      <c r="E38" s="57" t="n">
        <v>14</v>
      </c>
      <c r="F38" s="57" t="n">
        <v>14</v>
      </c>
      <c r="G38" s="57"/>
      <c r="H38" s="57" t="n">
        <v>2</v>
      </c>
      <c r="I38" s="57" t="s">
        <v>78</v>
      </c>
      <c r="J38" s="57" t="s">
        <v>123</v>
      </c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</row>
    <row r="39" customFormat="false" ht="15.75" hidden="false" customHeight="false" outlineLevel="0" collapsed="false">
      <c r="A39" s="56" t="s">
        <v>124</v>
      </c>
      <c r="B39" s="54" t="n">
        <v>42340</v>
      </c>
      <c r="C39" s="56" t="s">
        <v>125</v>
      </c>
      <c r="D39" s="57" t="s">
        <v>27</v>
      </c>
      <c r="E39" s="57" t="n">
        <v>140</v>
      </c>
      <c r="F39" s="57"/>
      <c r="G39" s="57" t="n">
        <v>90</v>
      </c>
      <c r="H39" s="57"/>
      <c r="I39" s="57" t="s">
        <v>126</v>
      </c>
      <c r="J39" s="57" t="n">
        <v>30</v>
      </c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</row>
    <row r="40" customFormat="false" ht="15.75" hidden="false" customHeight="false" outlineLevel="0" collapsed="false">
      <c r="A40" s="56" t="s">
        <v>127</v>
      </c>
      <c r="B40" s="54" t="n">
        <v>42188</v>
      </c>
      <c r="C40" s="56" t="s">
        <v>77</v>
      </c>
      <c r="D40" s="57" t="s">
        <v>36</v>
      </c>
      <c r="E40" s="57" t="n">
        <v>10</v>
      </c>
      <c r="F40" s="57" t="n">
        <v>10</v>
      </c>
      <c r="G40" s="57"/>
      <c r="H40" s="57" t="n">
        <v>1</v>
      </c>
      <c r="I40" s="57" t="s">
        <v>78</v>
      </c>
      <c r="J40" s="61" t="n">
        <v>1</v>
      </c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</row>
    <row r="41" customFormat="false" ht="15.75" hidden="false" customHeight="false" outlineLevel="0" collapsed="false">
      <c r="A41" s="56" t="s">
        <v>128</v>
      </c>
      <c r="B41" s="54" t="s">
        <v>129</v>
      </c>
      <c r="C41" s="64" t="s">
        <v>130</v>
      </c>
      <c r="D41" s="57" t="s">
        <v>35</v>
      </c>
      <c r="E41" s="65" t="n">
        <v>241</v>
      </c>
      <c r="F41" s="65"/>
      <c r="G41" s="57" t="n">
        <v>160</v>
      </c>
      <c r="H41" s="57"/>
      <c r="I41" s="56" t="s">
        <v>131</v>
      </c>
      <c r="J41" s="57" t="n">
        <v>100</v>
      </c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</row>
    <row r="42" customFormat="false" ht="15.75" hidden="false" customHeight="false" outlineLevel="0" collapsed="false">
      <c r="A42" s="56" t="s">
        <v>132</v>
      </c>
      <c r="B42" s="54" t="n">
        <v>42189</v>
      </c>
      <c r="C42" s="56" t="s">
        <v>133</v>
      </c>
      <c r="D42" s="61" t="s">
        <v>36</v>
      </c>
      <c r="E42" s="57" t="n">
        <v>24</v>
      </c>
      <c r="F42" s="57"/>
      <c r="G42" s="57"/>
      <c r="H42" s="57" t="n">
        <v>2</v>
      </c>
      <c r="I42" s="57" t="s">
        <v>78</v>
      </c>
      <c r="J42" s="57" t="n">
        <v>2</v>
      </c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</row>
    <row r="43" customFormat="false" ht="15.75" hidden="false" customHeight="false" outlineLevel="0" collapsed="false">
      <c r="A43" s="56" t="s">
        <v>134</v>
      </c>
      <c r="B43" s="54" t="n">
        <v>42189</v>
      </c>
      <c r="C43" s="56" t="s">
        <v>135</v>
      </c>
      <c r="D43" s="61" t="s">
        <v>36</v>
      </c>
      <c r="E43" s="57" t="n">
        <v>23</v>
      </c>
      <c r="F43" s="57"/>
      <c r="G43" s="57"/>
      <c r="H43" s="57" t="n">
        <v>2</v>
      </c>
      <c r="I43" s="57" t="s">
        <v>136</v>
      </c>
      <c r="J43" s="57" t="n">
        <v>2</v>
      </c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</row>
    <row r="44" customFormat="false" ht="15.75" hidden="false" customHeight="false" outlineLevel="0" collapsed="false">
      <c r="A44" s="56" t="s">
        <v>137</v>
      </c>
      <c r="B44" s="54" t="n">
        <v>42129</v>
      </c>
      <c r="C44" s="56" t="s">
        <v>77</v>
      </c>
      <c r="D44" s="57" t="s">
        <v>36</v>
      </c>
      <c r="E44" s="57" t="n">
        <v>13</v>
      </c>
      <c r="F44" s="57"/>
      <c r="G44" s="57" t="n">
        <v>1</v>
      </c>
      <c r="H44" s="57"/>
      <c r="I44" s="57" t="s">
        <v>75</v>
      </c>
      <c r="J44" s="61" t="n">
        <v>1</v>
      </c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</row>
    <row r="45" customFormat="false" ht="15.75" hidden="false" customHeight="false" outlineLevel="0" collapsed="false">
      <c r="A45" s="56" t="s">
        <v>138</v>
      </c>
      <c r="B45" s="54" t="s">
        <v>139</v>
      </c>
      <c r="C45" s="64" t="s">
        <v>140</v>
      </c>
      <c r="D45" s="57" t="s">
        <v>35</v>
      </c>
      <c r="E45" s="57" t="n">
        <v>60</v>
      </c>
      <c r="F45" s="57"/>
      <c r="G45" s="57" t="n">
        <v>25</v>
      </c>
      <c r="H45" s="57"/>
      <c r="I45" s="57" t="s">
        <v>141</v>
      </c>
      <c r="J45" s="57" t="n">
        <v>10</v>
      </c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</row>
    <row r="46" customFormat="false" ht="15.75" hidden="false" customHeight="false" outlineLevel="0" collapsed="false">
      <c r="A46" s="56" t="s">
        <v>142</v>
      </c>
      <c r="B46" s="54" t="n">
        <v>42130</v>
      </c>
      <c r="C46" s="56" t="s">
        <v>143</v>
      </c>
      <c r="D46" s="61" t="s">
        <v>36</v>
      </c>
      <c r="E46" s="57" t="n">
        <v>18</v>
      </c>
      <c r="F46" s="57"/>
      <c r="G46" s="57" t="n">
        <v>1</v>
      </c>
      <c r="H46" s="57"/>
      <c r="I46" s="57" t="s">
        <v>75</v>
      </c>
      <c r="J46" s="57" t="n">
        <v>1</v>
      </c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</row>
    <row r="47" customFormat="false" ht="15.75" hidden="false" customHeight="false" outlineLevel="0" collapsed="false">
      <c r="A47" s="56" t="s">
        <v>144</v>
      </c>
      <c r="B47" s="54" t="n">
        <v>42222</v>
      </c>
      <c r="C47" s="56" t="s">
        <v>77</v>
      </c>
      <c r="D47" s="61" t="s">
        <v>36</v>
      </c>
      <c r="E47" s="57" t="n">
        <v>14</v>
      </c>
      <c r="F47" s="57"/>
      <c r="G47" s="57" t="n">
        <v>1</v>
      </c>
      <c r="H47" s="57"/>
      <c r="I47" s="57" t="s">
        <v>75</v>
      </c>
      <c r="J47" s="57" t="n">
        <v>2</v>
      </c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</row>
    <row r="48" customFormat="false" ht="15.75" hidden="false" customHeight="false" outlineLevel="0" collapsed="false">
      <c r="A48" s="56" t="s">
        <v>145</v>
      </c>
      <c r="B48" s="54" t="n">
        <v>42284</v>
      </c>
      <c r="C48" s="56" t="s">
        <v>88</v>
      </c>
      <c r="D48" s="61" t="s">
        <v>36</v>
      </c>
      <c r="E48" s="57" t="n">
        <v>13</v>
      </c>
      <c r="F48" s="57"/>
      <c r="G48" s="57" t="n">
        <v>1</v>
      </c>
      <c r="H48" s="57"/>
      <c r="I48" s="57" t="s">
        <v>75</v>
      </c>
      <c r="J48" s="57" t="n">
        <v>1</v>
      </c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</row>
    <row r="49" customFormat="false" ht="15.75" hidden="false" customHeight="false" outlineLevel="0" collapsed="false">
      <c r="A49" s="56" t="s">
        <v>146</v>
      </c>
      <c r="B49" s="54" t="n">
        <v>42345</v>
      </c>
      <c r="C49" s="56" t="s">
        <v>77</v>
      </c>
      <c r="D49" s="57" t="s">
        <v>45</v>
      </c>
      <c r="E49" s="57" t="n">
        <v>13</v>
      </c>
      <c r="F49" s="57"/>
      <c r="G49" s="57" t="n">
        <v>1</v>
      </c>
      <c r="H49" s="57"/>
      <c r="I49" s="57" t="s">
        <v>75</v>
      </c>
      <c r="J49" s="61" t="n">
        <v>1</v>
      </c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</row>
    <row r="50" customFormat="false" ht="15.75" hidden="false" customHeight="false" outlineLevel="0" collapsed="false">
      <c r="A50" s="56" t="s">
        <v>147</v>
      </c>
      <c r="B50" s="54" t="n">
        <v>42163</v>
      </c>
      <c r="C50" s="56" t="s">
        <v>77</v>
      </c>
      <c r="D50" s="61" t="s">
        <v>36</v>
      </c>
      <c r="E50" s="57" t="n">
        <v>18</v>
      </c>
      <c r="F50" s="57" t="n">
        <v>18</v>
      </c>
      <c r="G50" s="57"/>
      <c r="H50" s="57" t="n">
        <v>1</v>
      </c>
      <c r="I50" s="57" t="s">
        <v>78</v>
      </c>
      <c r="J50" s="61" t="n">
        <v>1</v>
      </c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</row>
    <row r="51" customFormat="false" ht="15.75" hidden="false" customHeight="false" outlineLevel="0" collapsed="false">
      <c r="A51" s="56" t="s">
        <v>148</v>
      </c>
      <c r="B51" s="54" t="n">
        <v>42163</v>
      </c>
      <c r="C51" s="56" t="s">
        <v>77</v>
      </c>
      <c r="D51" s="57" t="s">
        <v>36</v>
      </c>
      <c r="E51" s="57" t="n">
        <v>18</v>
      </c>
      <c r="F51" s="57"/>
      <c r="G51" s="57" t="n">
        <v>1</v>
      </c>
      <c r="H51" s="57"/>
      <c r="I51" s="61" t="s">
        <v>78</v>
      </c>
      <c r="J51" s="57" t="n">
        <v>1</v>
      </c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</row>
    <row r="52" customFormat="false" ht="15.75" hidden="false" customHeight="false" outlineLevel="0" collapsed="false">
      <c r="A52" s="56" t="s">
        <v>149</v>
      </c>
      <c r="B52" s="54" t="n">
        <v>42163</v>
      </c>
      <c r="C52" s="56" t="s">
        <v>77</v>
      </c>
      <c r="D52" s="61" t="s">
        <v>36</v>
      </c>
      <c r="E52" s="57" t="n">
        <v>18</v>
      </c>
      <c r="F52" s="57"/>
      <c r="G52" s="57" t="n">
        <v>1</v>
      </c>
      <c r="H52" s="57"/>
      <c r="I52" s="57" t="s">
        <v>75</v>
      </c>
      <c r="J52" s="57" t="n">
        <v>1</v>
      </c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</row>
    <row r="53" customFormat="false" ht="15.75" hidden="false" customHeight="false" outlineLevel="0" collapsed="false">
      <c r="A53" s="56" t="s">
        <v>150</v>
      </c>
      <c r="B53" s="54" t="n">
        <v>42163</v>
      </c>
      <c r="C53" s="56" t="s">
        <v>77</v>
      </c>
      <c r="D53" s="61" t="s">
        <v>36</v>
      </c>
      <c r="E53" s="57" t="n">
        <v>14</v>
      </c>
      <c r="F53" s="57"/>
      <c r="G53" s="57" t="n">
        <v>1</v>
      </c>
      <c r="H53" s="57"/>
      <c r="I53" s="57" t="s">
        <v>75</v>
      </c>
      <c r="J53" s="57" t="n">
        <v>1</v>
      </c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</row>
    <row r="54" customFormat="false" ht="15.75" hidden="false" customHeight="false" outlineLevel="0" collapsed="false">
      <c r="A54" s="56" t="s">
        <v>151</v>
      </c>
      <c r="B54" s="54" t="n">
        <v>42339</v>
      </c>
      <c r="C54" s="56" t="s">
        <v>77</v>
      </c>
      <c r="D54" s="61" t="s">
        <v>27</v>
      </c>
      <c r="E54" s="57" t="n">
        <v>2</v>
      </c>
      <c r="F54" s="57"/>
      <c r="G54" s="57" t="n">
        <v>1</v>
      </c>
      <c r="H54" s="57"/>
      <c r="I54" s="57" t="s">
        <v>75</v>
      </c>
      <c r="J54" s="61" t="n">
        <v>1</v>
      </c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</row>
    <row r="55" customFormat="false" ht="15.75" hidden="false" customHeight="false" outlineLevel="0" collapsed="false">
      <c r="A55" s="56" t="s">
        <v>152</v>
      </c>
      <c r="B55" s="54" t="n">
        <v>42166</v>
      </c>
      <c r="C55" s="56" t="s">
        <v>77</v>
      </c>
      <c r="D55" s="61" t="s">
        <v>36</v>
      </c>
      <c r="E55" s="57" t="n">
        <v>7</v>
      </c>
      <c r="F55" s="57"/>
      <c r="G55" s="57" t="n">
        <v>1</v>
      </c>
      <c r="H55" s="57"/>
      <c r="I55" s="61" t="s">
        <v>78</v>
      </c>
      <c r="J55" s="57" t="n">
        <v>1</v>
      </c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</row>
    <row r="56" customFormat="false" ht="15.75" hidden="false" customHeight="false" outlineLevel="0" collapsed="false">
      <c r="A56" s="56" t="s">
        <v>153</v>
      </c>
      <c r="B56" s="54" t="n">
        <v>42166</v>
      </c>
      <c r="C56" s="56" t="s">
        <v>77</v>
      </c>
      <c r="D56" s="57" t="s">
        <v>36</v>
      </c>
      <c r="E56" s="57" t="n">
        <v>16</v>
      </c>
      <c r="F56" s="57"/>
      <c r="G56" s="57" t="n">
        <v>1</v>
      </c>
      <c r="H56" s="57"/>
      <c r="I56" s="57" t="s">
        <v>78</v>
      </c>
      <c r="J56" s="61" t="s">
        <v>79</v>
      </c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</row>
    <row r="57" customFormat="false" ht="15.75" hidden="false" customHeight="false" outlineLevel="0" collapsed="false">
      <c r="A57" s="56" t="s">
        <v>154</v>
      </c>
      <c r="B57" s="54" t="n">
        <v>42166</v>
      </c>
      <c r="C57" s="56" t="s">
        <v>77</v>
      </c>
      <c r="D57" s="61" t="s">
        <v>36</v>
      </c>
      <c r="E57" s="57" t="n">
        <v>6</v>
      </c>
      <c r="F57" s="57"/>
      <c r="G57" s="57" t="n">
        <v>1</v>
      </c>
      <c r="H57" s="57"/>
      <c r="I57" s="61" t="s">
        <v>78</v>
      </c>
      <c r="J57" s="57" t="n">
        <v>1</v>
      </c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</row>
    <row r="58" customFormat="false" ht="15.75" hidden="false" customHeight="false" outlineLevel="0" collapsed="false">
      <c r="A58" s="56" t="s">
        <v>155</v>
      </c>
      <c r="B58" s="54" t="n">
        <v>42167</v>
      </c>
      <c r="C58" s="56" t="s">
        <v>77</v>
      </c>
      <c r="D58" s="61" t="s">
        <v>36</v>
      </c>
      <c r="E58" s="57" t="n">
        <v>22</v>
      </c>
      <c r="F58" s="57"/>
      <c r="G58" s="57" t="n">
        <v>2</v>
      </c>
      <c r="H58" s="57"/>
      <c r="I58" s="61" t="s">
        <v>78</v>
      </c>
      <c r="J58" s="57" t="n">
        <v>1</v>
      </c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</row>
    <row r="59" customFormat="false" ht="15.75" hidden="false" customHeight="false" outlineLevel="0" collapsed="false">
      <c r="A59" s="56" t="s">
        <v>156</v>
      </c>
      <c r="B59" s="54" t="n">
        <v>42198</v>
      </c>
      <c r="C59" s="56" t="s">
        <v>88</v>
      </c>
      <c r="D59" s="61" t="s">
        <v>36</v>
      </c>
      <c r="E59" s="57" t="n">
        <v>11</v>
      </c>
      <c r="F59" s="57"/>
      <c r="G59" s="57" t="n">
        <v>1</v>
      </c>
      <c r="H59" s="57"/>
      <c r="I59" s="57" t="s">
        <v>75</v>
      </c>
      <c r="J59" s="57" t="n">
        <v>1</v>
      </c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</row>
    <row r="60" customFormat="false" ht="15.75" hidden="false" customHeight="false" outlineLevel="0" collapsed="false">
      <c r="A60" s="56" t="s">
        <v>157</v>
      </c>
      <c r="B60" s="54" t="n">
        <v>42199</v>
      </c>
      <c r="C60" s="56" t="s">
        <v>88</v>
      </c>
      <c r="D60" s="61" t="s">
        <v>36</v>
      </c>
      <c r="E60" s="57" t="n">
        <v>10</v>
      </c>
      <c r="F60" s="57"/>
      <c r="G60" s="57" t="n">
        <v>1</v>
      </c>
      <c r="H60" s="57"/>
      <c r="I60" s="57" t="s">
        <v>75</v>
      </c>
      <c r="J60" s="57" t="n">
        <v>1</v>
      </c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</row>
    <row r="61" customFormat="false" ht="15.75" hidden="false" customHeight="false" outlineLevel="0" collapsed="false">
      <c r="A61" s="56" t="s">
        <v>158</v>
      </c>
      <c r="B61" s="54" t="n">
        <v>42199</v>
      </c>
      <c r="C61" s="56" t="s">
        <v>88</v>
      </c>
      <c r="D61" s="61" t="s">
        <v>36</v>
      </c>
      <c r="E61" s="57" t="n">
        <v>11</v>
      </c>
      <c r="F61" s="57"/>
      <c r="G61" s="57" t="n">
        <v>1</v>
      </c>
      <c r="H61" s="57"/>
      <c r="I61" s="57" t="s">
        <v>75</v>
      </c>
      <c r="J61" s="57" t="n">
        <v>1</v>
      </c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</row>
    <row r="62" customFormat="false" ht="15.75" hidden="false" customHeight="false" outlineLevel="0" collapsed="false">
      <c r="A62" s="56" t="s">
        <v>159</v>
      </c>
      <c r="B62" s="54" t="n">
        <v>42139</v>
      </c>
      <c r="C62" s="56" t="s">
        <v>160</v>
      </c>
      <c r="D62" s="57" t="s">
        <v>36</v>
      </c>
      <c r="E62" s="57" t="n">
        <v>12</v>
      </c>
      <c r="F62" s="57"/>
      <c r="G62" s="57" t="n">
        <v>1</v>
      </c>
      <c r="H62" s="57"/>
      <c r="I62" s="57" t="s">
        <v>75</v>
      </c>
      <c r="J62" s="57" t="n">
        <v>1</v>
      </c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</row>
    <row r="63" customFormat="false" ht="15.75" hidden="false" customHeight="false" outlineLevel="0" collapsed="false">
      <c r="A63" s="56" t="s">
        <v>161</v>
      </c>
      <c r="B63" s="54" t="n">
        <v>42200</v>
      </c>
      <c r="C63" s="56" t="s">
        <v>88</v>
      </c>
      <c r="D63" s="61" t="s">
        <v>36</v>
      </c>
      <c r="E63" s="57" t="n">
        <v>10</v>
      </c>
      <c r="F63" s="57"/>
      <c r="G63" s="57" t="n">
        <v>1</v>
      </c>
      <c r="H63" s="57"/>
      <c r="I63" s="57" t="s">
        <v>75</v>
      </c>
      <c r="J63" s="61" t="s">
        <v>79</v>
      </c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</row>
    <row r="64" customFormat="false" ht="15.75" hidden="false" customHeight="false" outlineLevel="0" collapsed="false">
      <c r="A64" s="56" t="s">
        <v>162</v>
      </c>
      <c r="B64" s="54" t="n">
        <v>42231</v>
      </c>
      <c r="C64" s="56" t="s">
        <v>88</v>
      </c>
      <c r="D64" s="61" t="s">
        <v>36</v>
      </c>
      <c r="E64" s="57" t="n">
        <v>9</v>
      </c>
      <c r="F64" s="57"/>
      <c r="G64" s="57" t="n">
        <v>1</v>
      </c>
      <c r="H64" s="57"/>
      <c r="I64" s="57" t="s">
        <v>75</v>
      </c>
      <c r="J64" s="57" t="n">
        <v>1</v>
      </c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</row>
    <row r="65" customFormat="false" ht="15.75" hidden="false" customHeight="false" outlineLevel="0" collapsed="false">
      <c r="A65" s="56" t="s">
        <v>163</v>
      </c>
      <c r="B65" s="54" t="n">
        <v>42171</v>
      </c>
      <c r="C65" s="56" t="s">
        <v>77</v>
      </c>
      <c r="D65" s="61" t="s">
        <v>36</v>
      </c>
      <c r="E65" s="57" t="n">
        <v>12</v>
      </c>
      <c r="F65" s="57"/>
      <c r="G65" s="57" t="n">
        <v>1</v>
      </c>
      <c r="H65" s="57"/>
      <c r="I65" s="57" t="s">
        <v>75</v>
      </c>
      <c r="J65" s="57" t="n">
        <v>1</v>
      </c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</row>
    <row r="66" customFormat="false" ht="15.75" hidden="false" customHeight="false" outlineLevel="0" collapsed="false">
      <c r="A66" s="60" t="s">
        <v>164</v>
      </c>
      <c r="B66" s="54" t="n">
        <v>42171</v>
      </c>
      <c r="C66" s="56" t="s">
        <v>77</v>
      </c>
      <c r="D66" s="61" t="s">
        <v>36</v>
      </c>
      <c r="E66" s="57" t="n">
        <v>13</v>
      </c>
      <c r="F66" s="57"/>
      <c r="G66" s="57" t="n">
        <v>1</v>
      </c>
      <c r="H66" s="57"/>
      <c r="I66" s="57" t="s">
        <v>78</v>
      </c>
      <c r="J66" s="61" t="s">
        <v>79</v>
      </c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</row>
    <row r="67" customFormat="false" ht="15.75" hidden="false" customHeight="false" outlineLevel="0" collapsed="false">
      <c r="A67" s="56" t="s">
        <v>165</v>
      </c>
      <c r="B67" s="54" t="n">
        <v>42201</v>
      </c>
      <c r="C67" s="56" t="s">
        <v>77</v>
      </c>
      <c r="D67" s="61" t="s">
        <v>36</v>
      </c>
      <c r="E67" s="57" t="n">
        <v>15</v>
      </c>
      <c r="F67" s="57"/>
      <c r="G67" s="57" t="n">
        <v>1</v>
      </c>
      <c r="H67" s="57"/>
      <c r="I67" s="57" t="s">
        <v>75</v>
      </c>
      <c r="J67" s="57" t="n">
        <v>1</v>
      </c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</row>
    <row r="68" customFormat="false" ht="15.75" hidden="false" customHeight="false" outlineLevel="0" collapsed="false">
      <c r="A68" s="60" t="s">
        <v>166</v>
      </c>
      <c r="B68" s="54" t="n">
        <v>42201</v>
      </c>
      <c r="C68" s="56" t="s">
        <v>77</v>
      </c>
      <c r="D68" s="61" t="s">
        <v>36</v>
      </c>
      <c r="E68" s="57" t="n">
        <v>3</v>
      </c>
      <c r="F68" s="57"/>
      <c r="G68" s="57" t="n">
        <v>1</v>
      </c>
      <c r="H68" s="57"/>
      <c r="I68" s="61" t="s">
        <v>78</v>
      </c>
      <c r="J68" s="57" t="n">
        <v>1</v>
      </c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</row>
    <row r="69" customFormat="false" ht="15.75" hidden="false" customHeight="false" outlineLevel="0" collapsed="false">
      <c r="A69" s="56" t="s">
        <v>167</v>
      </c>
      <c r="B69" s="54" t="n">
        <v>42201</v>
      </c>
      <c r="C69" s="56" t="s">
        <v>77</v>
      </c>
      <c r="D69" s="61" t="s">
        <v>36</v>
      </c>
      <c r="E69" s="57" t="n">
        <v>2</v>
      </c>
      <c r="F69" s="57"/>
      <c r="G69" s="57" t="n">
        <v>1</v>
      </c>
      <c r="H69" s="57"/>
      <c r="I69" s="61" t="s">
        <v>78</v>
      </c>
      <c r="J69" s="61" t="s">
        <v>79</v>
      </c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</row>
    <row r="70" customFormat="false" ht="15.75" hidden="false" customHeight="false" outlineLevel="0" collapsed="false">
      <c r="A70" s="56" t="s">
        <v>168</v>
      </c>
      <c r="B70" s="54" t="n">
        <v>42201</v>
      </c>
      <c r="C70" s="56" t="s">
        <v>77</v>
      </c>
      <c r="D70" s="61" t="s">
        <v>36</v>
      </c>
      <c r="E70" s="57" t="n">
        <v>10</v>
      </c>
      <c r="F70" s="57"/>
      <c r="G70" s="57" t="n">
        <v>1</v>
      </c>
      <c r="H70" s="57"/>
      <c r="I70" s="61" t="s">
        <v>78</v>
      </c>
      <c r="J70" s="57" t="n">
        <v>1</v>
      </c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</row>
    <row r="71" customFormat="false" ht="15.75" hidden="false" customHeight="false" outlineLevel="0" collapsed="false">
      <c r="A71" s="56" t="s">
        <v>169</v>
      </c>
      <c r="B71" s="54" t="n">
        <v>42172</v>
      </c>
      <c r="C71" s="56" t="s">
        <v>170</v>
      </c>
      <c r="D71" s="57" t="s">
        <v>36</v>
      </c>
      <c r="E71" s="57" t="n">
        <v>22</v>
      </c>
      <c r="F71" s="57"/>
      <c r="G71" s="57" t="n">
        <v>15</v>
      </c>
      <c r="H71" s="57"/>
      <c r="I71" s="56" t="s">
        <v>131</v>
      </c>
      <c r="J71" s="57" t="n">
        <v>6</v>
      </c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</row>
    <row r="72" customFormat="false" ht="15.75" hidden="false" customHeight="false" outlineLevel="0" collapsed="false">
      <c r="A72" s="60" t="s">
        <v>171</v>
      </c>
      <c r="B72" s="54" t="n">
        <v>42172</v>
      </c>
      <c r="C72" s="56" t="s">
        <v>77</v>
      </c>
      <c r="D72" s="57" t="s">
        <v>36</v>
      </c>
      <c r="E72" s="57" t="n">
        <v>11</v>
      </c>
      <c r="F72" s="57" t="n">
        <v>11</v>
      </c>
      <c r="G72" s="57" t="n">
        <v>0</v>
      </c>
      <c r="H72" s="57" t="n">
        <v>1</v>
      </c>
      <c r="I72" s="57" t="s">
        <v>78</v>
      </c>
      <c r="J72" s="61" t="n">
        <v>1</v>
      </c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</row>
    <row r="73" customFormat="false" ht="15.75" hidden="false" customHeight="false" outlineLevel="0" collapsed="false">
      <c r="A73" s="56" t="s">
        <v>172</v>
      </c>
      <c r="B73" s="54" t="n">
        <v>42172</v>
      </c>
      <c r="C73" s="56" t="s">
        <v>173</v>
      </c>
      <c r="D73" s="61" t="s">
        <v>36</v>
      </c>
      <c r="E73" s="57" t="n">
        <v>20</v>
      </c>
      <c r="F73" s="57"/>
      <c r="G73" s="57" t="n">
        <v>2</v>
      </c>
      <c r="H73" s="57"/>
      <c r="I73" s="57" t="s">
        <v>75</v>
      </c>
      <c r="J73" s="57" t="n">
        <v>2</v>
      </c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</row>
    <row r="74" customFormat="false" ht="15.75" hidden="false" customHeight="false" outlineLevel="0" collapsed="false">
      <c r="A74" s="56" t="s">
        <v>174</v>
      </c>
      <c r="B74" s="54" t="s">
        <v>175</v>
      </c>
      <c r="C74" s="56" t="s">
        <v>176</v>
      </c>
      <c r="D74" s="57" t="s">
        <v>24</v>
      </c>
      <c r="E74" s="57" t="n">
        <v>120</v>
      </c>
      <c r="F74" s="57"/>
      <c r="G74" s="57" t="n">
        <v>80</v>
      </c>
      <c r="H74" s="57"/>
      <c r="I74" s="57" t="s">
        <v>75</v>
      </c>
      <c r="J74" s="57" t="n">
        <v>50</v>
      </c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</row>
    <row r="75" customFormat="false" ht="15.75" hidden="false" customHeight="false" outlineLevel="0" collapsed="false">
      <c r="A75" s="60" t="s">
        <v>177</v>
      </c>
      <c r="B75" s="54" t="n">
        <v>42172</v>
      </c>
      <c r="C75" s="56" t="s">
        <v>77</v>
      </c>
      <c r="D75" s="57" t="s">
        <v>36</v>
      </c>
      <c r="E75" s="57" t="n">
        <v>12</v>
      </c>
      <c r="F75" s="57"/>
      <c r="G75" s="57" t="n">
        <v>1</v>
      </c>
      <c r="H75" s="57"/>
      <c r="I75" s="61" t="s">
        <v>78</v>
      </c>
      <c r="J75" s="57" t="n">
        <v>2</v>
      </c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</row>
    <row r="76" customFormat="false" ht="15.75" hidden="false" customHeight="false" outlineLevel="0" collapsed="false">
      <c r="A76" s="56" t="s">
        <v>178</v>
      </c>
      <c r="B76" s="54" t="n">
        <v>42173</v>
      </c>
      <c r="C76" s="56" t="s">
        <v>179</v>
      </c>
      <c r="D76" s="61" t="s">
        <v>36</v>
      </c>
      <c r="E76" s="57" t="n">
        <v>12</v>
      </c>
      <c r="F76" s="57" t="n">
        <v>12</v>
      </c>
      <c r="G76" s="57"/>
      <c r="H76" s="57" t="n">
        <v>1</v>
      </c>
      <c r="I76" s="57" t="s">
        <v>180</v>
      </c>
      <c r="J76" s="57" t="n">
        <v>2</v>
      </c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</row>
    <row r="77" customFormat="false" ht="15.75" hidden="false" customHeight="false" outlineLevel="0" collapsed="false">
      <c r="A77" s="56" t="s">
        <v>181</v>
      </c>
      <c r="B77" s="54" t="n">
        <v>41961</v>
      </c>
      <c r="C77" s="56" t="s">
        <v>88</v>
      </c>
      <c r="D77" s="61" t="s">
        <v>36</v>
      </c>
      <c r="E77" s="57" t="n">
        <v>8</v>
      </c>
      <c r="F77" s="57"/>
      <c r="G77" s="57" t="n">
        <v>1</v>
      </c>
      <c r="H77" s="57"/>
      <c r="I77" s="57" t="s">
        <v>75</v>
      </c>
      <c r="J77" s="57" t="n">
        <v>2</v>
      </c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</row>
    <row r="78" customFormat="false" ht="15.75" hidden="false" customHeight="false" outlineLevel="0" collapsed="false">
      <c r="A78" s="56" t="s">
        <v>182</v>
      </c>
      <c r="B78" s="54" t="n">
        <v>42174</v>
      </c>
      <c r="C78" s="66" t="s">
        <v>183</v>
      </c>
      <c r="D78" s="57" t="s">
        <v>36</v>
      </c>
      <c r="E78" s="57" t="n">
        <v>32</v>
      </c>
      <c r="F78" s="57"/>
      <c r="G78" s="57" t="n">
        <v>3</v>
      </c>
      <c r="H78" s="57"/>
      <c r="I78" s="57" t="s">
        <v>75</v>
      </c>
      <c r="J78" s="57" t="n">
        <v>3</v>
      </c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</row>
    <row r="79" customFormat="false" ht="15.75" hidden="false" customHeight="false" outlineLevel="0" collapsed="false">
      <c r="A79" s="56" t="s">
        <v>184</v>
      </c>
      <c r="B79" s="54" t="n">
        <v>42357</v>
      </c>
      <c r="C79" s="56" t="s">
        <v>185</v>
      </c>
      <c r="D79" s="57" t="s">
        <v>31</v>
      </c>
      <c r="E79" s="57" t="n">
        <v>15</v>
      </c>
      <c r="F79" s="57"/>
      <c r="G79" s="57" t="n">
        <v>2</v>
      </c>
      <c r="H79" s="57"/>
      <c r="I79" s="57" t="s">
        <v>75</v>
      </c>
      <c r="J79" s="57" t="n">
        <v>2</v>
      </c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</row>
    <row r="80" customFormat="false" ht="15.75" hidden="false" customHeight="false" outlineLevel="0" collapsed="false">
      <c r="A80" s="57" t="s">
        <v>186</v>
      </c>
      <c r="B80" s="56" t="s">
        <v>187</v>
      </c>
      <c r="C80" s="62" t="s">
        <v>188</v>
      </c>
      <c r="D80" s="63" t="s">
        <v>44</v>
      </c>
      <c r="E80" s="63" t="n">
        <v>53</v>
      </c>
      <c r="F80" s="63" t="n">
        <v>41</v>
      </c>
      <c r="G80" s="63" t="n">
        <v>41</v>
      </c>
      <c r="H80" s="63"/>
      <c r="I80" s="57" t="s">
        <v>59</v>
      </c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customFormat="false" ht="15.75" hidden="false" customHeight="false" outlineLevel="0" collapsed="false">
      <c r="A81" s="56" t="s">
        <v>189</v>
      </c>
      <c r="B81" s="54" t="n">
        <v>42340</v>
      </c>
      <c r="C81" s="56" t="s">
        <v>77</v>
      </c>
      <c r="D81" s="57" t="s">
        <v>27</v>
      </c>
      <c r="E81" s="67" t="n">
        <v>2</v>
      </c>
      <c r="F81" s="57" t="n">
        <v>2</v>
      </c>
      <c r="G81" s="67"/>
      <c r="H81" s="57" t="n">
        <v>1</v>
      </c>
      <c r="I81" s="57" t="s">
        <v>78</v>
      </c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</row>
    <row r="82" customFormat="false" ht="15.75" hidden="false" customHeight="false" outlineLevel="0" collapsed="false">
      <c r="A82" s="60" t="s">
        <v>190</v>
      </c>
      <c r="B82" s="54" t="s">
        <v>191</v>
      </c>
      <c r="C82" s="56" t="s">
        <v>77</v>
      </c>
      <c r="D82" s="57" t="s">
        <v>36</v>
      </c>
      <c r="E82" s="57" t="n">
        <v>10</v>
      </c>
      <c r="F82" s="57" t="n">
        <v>10</v>
      </c>
      <c r="G82" s="57" t="n">
        <v>0</v>
      </c>
      <c r="H82" s="57" t="n">
        <v>1</v>
      </c>
      <c r="I82" s="57" t="s">
        <v>78</v>
      </c>
      <c r="J82" s="61" t="n">
        <v>1</v>
      </c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</row>
    <row r="83" customFormat="false" ht="15.75" hidden="false" customHeight="false" outlineLevel="0" collapsed="false">
      <c r="A83" s="56" t="s">
        <v>192</v>
      </c>
      <c r="B83" s="54" t="s">
        <v>193</v>
      </c>
      <c r="C83" s="56" t="s">
        <v>77</v>
      </c>
      <c r="D83" s="61" t="s">
        <v>36</v>
      </c>
      <c r="E83" s="57" t="n">
        <v>11</v>
      </c>
      <c r="F83" s="57"/>
      <c r="G83" s="57" t="n">
        <v>1</v>
      </c>
      <c r="H83" s="57"/>
      <c r="I83" s="57" t="s">
        <v>75</v>
      </c>
      <c r="J83" s="61" t="n">
        <v>1</v>
      </c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</row>
    <row r="84" customFormat="false" ht="15.75" hidden="false" customHeight="false" outlineLevel="0" collapsed="false">
      <c r="A84" s="56" t="s">
        <v>194</v>
      </c>
      <c r="B84" s="54" t="n">
        <v>42024</v>
      </c>
      <c r="C84" s="56" t="s">
        <v>88</v>
      </c>
      <c r="D84" s="61" t="s">
        <v>36</v>
      </c>
      <c r="E84" s="57" t="n">
        <v>12</v>
      </c>
      <c r="F84" s="57"/>
      <c r="G84" s="57" t="n">
        <v>1</v>
      </c>
      <c r="H84" s="57"/>
      <c r="I84" s="57" t="s">
        <v>75</v>
      </c>
      <c r="J84" s="57" t="n">
        <v>2</v>
      </c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</row>
    <row r="85" customFormat="false" ht="15.75" hidden="false" customHeight="false" outlineLevel="0" collapsed="false">
      <c r="A85" s="56" t="s">
        <v>195</v>
      </c>
      <c r="B85" s="54" t="n">
        <v>42205</v>
      </c>
      <c r="C85" s="56" t="s">
        <v>88</v>
      </c>
      <c r="D85" s="61" t="s">
        <v>36</v>
      </c>
      <c r="E85" s="57" t="n">
        <v>9</v>
      </c>
      <c r="F85" s="57"/>
      <c r="G85" s="57" t="n">
        <v>1</v>
      </c>
      <c r="H85" s="57"/>
      <c r="I85" s="57" t="s">
        <v>75</v>
      </c>
      <c r="J85" s="57" t="n">
        <v>1</v>
      </c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</row>
    <row r="86" customFormat="false" ht="15.75" hidden="false" customHeight="false" outlineLevel="0" collapsed="false">
      <c r="A86" s="56" t="s">
        <v>196</v>
      </c>
      <c r="B86" s="54" t="n">
        <v>42205</v>
      </c>
      <c r="C86" s="56" t="s">
        <v>88</v>
      </c>
      <c r="D86" s="61" t="s">
        <v>36</v>
      </c>
      <c r="E86" s="57" t="n">
        <v>11</v>
      </c>
      <c r="F86" s="57"/>
      <c r="G86" s="57" t="n">
        <v>1</v>
      </c>
      <c r="H86" s="57"/>
      <c r="I86" s="57" t="s">
        <v>75</v>
      </c>
      <c r="J86" s="57" t="n">
        <v>2</v>
      </c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</row>
    <row r="87" customFormat="false" ht="15.75" hidden="false" customHeight="false" outlineLevel="0" collapsed="false">
      <c r="A87" s="60" t="s">
        <v>197</v>
      </c>
      <c r="B87" s="54" t="n">
        <v>42205</v>
      </c>
      <c r="C87" s="56" t="s">
        <v>77</v>
      </c>
      <c r="D87" s="61" t="s">
        <v>36</v>
      </c>
      <c r="E87" s="57" t="n">
        <v>9</v>
      </c>
      <c r="F87" s="57"/>
      <c r="G87" s="57" t="n">
        <v>1</v>
      </c>
      <c r="H87" s="57"/>
      <c r="I87" s="61" t="s">
        <v>78</v>
      </c>
      <c r="J87" s="61" t="s">
        <v>79</v>
      </c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</row>
    <row r="88" customFormat="false" ht="15.75" hidden="false" customHeight="false" outlineLevel="0" collapsed="false">
      <c r="A88" s="57" t="s">
        <v>198</v>
      </c>
      <c r="B88" s="54" t="n">
        <v>42633</v>
      </c>
      <c r="C88" s="62" t="s">
        <v>199</v>
      </c>
      <c r="D88" s="63" t="s">
        <v>33</v>
      </c>
      <c r="E88" s="63" t="n">
        <v>51</v>
      </c>
      <c r="F88" s="63"/>
      <c r="G88" s="63" t="n">
        <v>15</v>
      </c>
      <c r="H88" s="63"/>
      <c r="I88" s="57" t="s">
        <v>59</v>
      </c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</row>
    <row r="89" customFormat="false" ht="15.75" hidden="false" customHeight="false" outlineLevel="0" collapsed="false">
      <c r="A89" s="60" t="s">
        <v>200</v>
      </c>
      <c r="B89" s="54" t="n">
        <v>42206</v>
      </c>
      <c r="C89" s="56" t="s">
        <v>77</v>
      </c>
      <c r="D89" s="61" t="s">
        <v>36</v>
      </c>
      <c r="E89" s="57" t="n">
        <v>2</v>
      </c>
      <c r="F89" s="57"/>
      <c r="G89" s="57" t="n">
        <v>1</v>
      </c>
      <c r="H89" s="57"/>
      <c r="I89" s="61" t="s">
        <v>78</v>
      </c>
      <c r="J89" s="57" t="n">
        <v>1</v>
      </c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</row>
    <row r="90" customFormat="false" ht="15.75" hidden="false" customHeight="false" outlineLevel="0" collapsed="false">
      <c r="A90" s="60" t="s">
        <v>201</v>
      </c>
      <c r="B90" s="54" t="n">
        <v>42206</v>
      </c>
      <c r="C90" s="56" t="s">
        <v>77</v>
      </c>
      <c r="D90" s="61" t="s">
        <v>36</v>
      </c>
      <c r="E90" s="57" t="n">
        <v>18</v>
      </c>
      <c r="F90" s="57"/>
      <c r="G90" s="57" t="n">
        <v>1</v>
      </c>
      <c r="H90" s="57"/>
      <c r="I90" s="61" t="s">
        <v>78</v>
      </c>
      <c r="J90" s="57" t="n">
        <v>1</v>
      </c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</row>
    <row r="91" customFormat="false" ht="15.75" hidden="false" customHeight="false" outlineLevel="0" collapsed="false">
      <c r="A91" s="56" t="s">
        <v>202</v>
      </c>
      <c r="B91" s="54" t="n">
        <v>42206</v>
      </c>
      <c r="C91" s="56" t="s">
        <v>77</v>
      </c>
      <c r="D91" s="61" t="s">
        <v>36</v>
      </c>
      <c r="E91" s="57" t="n">
        <v>15</v>
      </c>
      <c r="F91" s="57"/>
      <c r="G91" s="57" t="n">
        <v>1</v>
      </c>
      <c r="H91" s="57"/>
      <c r="I91" s="61" t="s">
        <v>78</v>
      </c>
      <c r="J91" s="57" t="n">
        <v>1</v>
      </c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</row>
    <row r="92" customFormat="false" ht="15.75" hidden="false" customHeight="false" outlineLevel="0" collapsed="false">
      <c r="A92" s="56" t="s">
        <v>203</v>
      </c>
      <c r="B92" s="54" t="n">
        <v>42206</v>
      </c>
      <c r="C92" s="56" t="s">
        <v>77</v>
      </c>
      <c r="D92" s="61" t="s">
        <v>36</v>
      </c>
      <c r="E92" s="57" t="n">
        <v>11</v>
      </c>
      <c r="F92" s="57"/>
      <c r="G92" s="57" t="n">
        <v>1</v>
      </c>
      <c r="H92" s="57"/>
      <c r="I92" s="61" t="s">
        <v>78</v>
      </c>
      <c r="J92" s="61" t="s">
        <v>79</v>
      </c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</row>
    <row r="93" customFormat="false" ht="15.75" hidden="false" customHeight="false" outlineLevel="0" collapsed="false">
      <c r="A93" s="57" t="s">
        <v>204</v>
      </c>
      <c r="B93" s="56" t="s">
        <v>205</v>
      </c>
      <c r="C93" s="62" t="s">
        <v>206</v>
      </c>
      <c r="D93" s="63" t="s">
        <v>44</v>
      </c>
      <c r="E93" s="63" t="n">
        <v>60</v>
      </c>
      <c r="F93" s="63" t="n">
        <v>10</v>
      </c>
      <c r="G93" s="63" t="n">
        <v>10</v>
      </c>
      <c r="H93" s="63"/>
      <c r="I93" s="57" t="s">
        <v>59</v>
      </c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</row>
    <row r="94" customFormat="false" ht="15.75" hidden="false" customHeight="false" outlineLevel="0" collapsed="false">
      <c r="A94" s="57" t="s">
        <v>207</v>
      </c>
      <c r="B94" s="54" t="n">
        <v>42634</v>
      </c>
      <c r="C94" s="62" t="s">
        <v>208</v>
      </c>
      <c r="D94" s="63" t="s">
        <v>33</v>
      </c>
      <c r="E94" s="63" t="n">
        <v>70</v>
      </c>
      <c r="F94" s="63" t="n">
        <v>16</v>
      </c>
      <c r="G94" s="63" t="n">
        <v>16</v>
      </c>
      <c r="H94" s="63"/>
      <c r="I94" s="57" t="s">
        <v>59</v>
      </c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</row>
    <row r="95" customFormat="false" ht="15.75" hidden="false" customHeight="false" outlineLevel="0" collapsed="false">
      <c r="A95" s="56" t="s">
        <v>209</v>
      </c>
      <c r="B95" s="54" t="n">
        <v>42177</v>
      </c>
      <c r="C95" s="56" t="s">
        <v>210</v>
      </c>
      <c r="D95" s="57" t="s">
        <v>36</v>
      </c>
      <c r="E95" s="57" t="n">
        <v>24</v>
      </c>
      <c r="F95" s="57"/>
      <c r="G95" s="57" t="n">
        <v>3</v>
      </c>
      <c r="H95" s="57"/>
      <c r="I95" s="57" t="s">
        <v>75</v>
      </c>
      <c r="J95" s="61" t="n">
        <v>1</v>
      </c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</row>
    <row r="96" customFormat="false" ht="15.75" hidden="false" customHeight="false" outlineLevel="0" collapsed="false">
      <c r="A96" s="56" t="s">
        <v>211</v>
      </c>
      <c r="B96" s="54" t="n">
        <v>42177</v>
      </c>
      <c r="C96" s="56" t="s">
        <v>77</v>
      </c>
      <c r="D96" s="57" t="s">
        <v>36</v>
      </c>
      <c r="E96" s="57" t="n">
        <v>11</v>
      </c>
      <c r="F96" s="57" t="n">
        <v>11</v>
      </c>
      <c r="G96" s="57" t="n">
        <v>0</v>
      </c>
      <c r="H96" s="57" t="n">
        <v>1</v>
      </c>
      <c r="I96" s="57" t="s">
        <v>78</v>
      </c>
      <c r="J96" s="61" t="n">
        <v>1</v>
      </c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</row>
    <row r="97" customFormat="false" ht="15.75" hidden="false" customHeight="false" outlineLevel="0" collapsed="false">
      <c r="A97" s="56" t="s">
        <v>212</v>
      </c>
      <c r="B97" s="54" t="n">
        <v>42177</v>
      </c>
      <c r="C97" s="56" t="s">
        <v>160</v>
      </c>
      <c r="D97" s="61" t="s">
        <v>36</v>
      </c>
      <c r="E97" s="57" t="n">
        <v>9</v>
      </c>
      <c r="F97" s="57"/>
      <c r="G97" s="57" t="n">
        <v>1</v>
      </c>
      <c r="H97" s="57"/>
      <c r="I97" s="57" t="s">
        <v>75</v>
      </c>
      <c r="J97" s="61" t="s">
        <v>79</v>
      </c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</row>
    <row r="98" customFormat="false" ht="15.75" hidden="false" customHeight="false" outlineLevel="0" collapsed="false">
      <c r="A98" s="56" t="s">
        <v>213</v>
      </c>
      <c r="B98" s="54" t="n">
        <v>42360</v>
      </c>
      <c r="C98" s="56" t="s">
        <v>77</v>
      </c>
      <c r="D98" s="57" t="s">
        <v>32</v>
      </c>
      <c r="E98" s="57" t="n">
        <v>90</v>
      </c>
      <c r="F98" s="57"/>
      <c r="G98" s="57" t="n">
        <v>15</v>
      </c>
      <c r="H98" s="57"/>
      <c r="I98" s="57" t="s">
        <v>214</v>
      </c>
      <c r="J98" s="57" t="n">
        <v>17</v>
      </c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</row>
    <row r="99" customFormat="false" ht="15.75" hidden="false" customHeight="false" outlineLevel="0" collapsed="false">
      <c r="A99" s="56" t="s">
        <v>215</v>
      </c>
      <c r="B99" s="54" t="s">
        <v>216</v>
      </c>
      <c r="C99" s="64" t="s">
        <v>217</v>
      </c>
      <c r="D99" s="57" t="s">
        <v>36</v>
      </c>
      <c r="E99" s="57" t="n">
        <v>60</v>
      </c>
      <c r="F99" s="57"/>
      <c r="G99" s="57" t="n">
        <v>20</v>
      </c>
      <c r="H99" s="57"/>
      <c r="I99" s="57" t="s">
        <v>218</v>
      </c>
      <c r="J99" s="57" t="s">
        <v>219</v>
      </c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</row>
    <row r="100" customFormat="false" ht="15.75" hidden="false" customHeight="false" outlineLevel="0" collapsed="false">
      <c r="A100" s="56" t="s">
        <v>220</v>
      </c>
      <c r="B100" s="54" t="s">
        <v>221</v>
      </c>
      <c r="C100" s="56" t="s">
        <v>77</v>
      </c>
      <c r="D100" s="57" t="s">
        <v>36</v>
      </c>
      <c r="E100" s="57" t="n">
        <v>10</v>
      </c>
      <c r="F100" s="57" t="n">
        <v>10</v>
      </c>
      <c r="G100" s="57"/>
      <c r="H100" s="57" t="n">
        <v>1</v>
      </c>
      <c r="I100" s="57" t="s">
        <v>78</v>
      </c>
      <c r="J100" s="61" t="n">
        <v>1</v>
      </c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</row>
    <row r="101" customFormat="false" ht="15.75" hidden="false" customHeight="false" outlineLevel="0" collapsed="false">
      <c r="A101" s="60" t="s">
        <v>222</v>
      </c>
      <c r="B101" s="54" t="s">
        <v>221</v>
      </c>
      <c r="C101" s="56" t="s">
        <v>77</v>
      </c>
      <c r="D101" s="57" t="s">
        <v>36</v>
      </c>
      <c r="E101" s="57" t="n">
        <v>11</v>
      </c>
      <c r="F101" s="57"/>
      <c r="G101" s="57" t="n">
        <v>1</v>
      </c>
      <c r="H101" s="57"/>
      <c r="I101" s="57" t="s">
        <v>75</v>
      </c>
      <c r="J101" s="61" t="n">
        <v>1</v>
      </c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</row>
    <row r="102" customFormat="false" ht="15.75" hidden="false" customHeight="false" outlineLevel="0" collapsed="false">
      <c r="A102" s="56" t="s">
        <v>223</v>
      </c>
      <c r="B102" s="54" t="s">
        <v>221</v>
      </c>
      <c r="C102" s="56" t="s">
        <v>77</v>
      </c>
      <c r="D102" s="57" t="s">
        <v>36</v>
      </c>
      <c r="E102" s="67" t="n">
        <v>13</v>
      </c>
      <c r="F102" s="57" t="n">
        <v>13</v>
      </c>
      <c r="G102" s="67"/>
      <c r="H102" s="57" t="n">
        <v>1</v>
      </c>
      <c r="I102" s="57" t="s">
        <v>78</v>
      </c>
      <c r="J102" s="61" t="n">
        <v>1</v>
      </c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</row>
    <row r="103" customFormat="false" ht="15.75" hidden="false" customHeight="false" outlineLevel="0" collapsed="false">
      <c r="A103" s="56" t="s">
        <v>224</v>
      </c>
      <c r="B103" s="54" t="n">
        <v>42177</v>
      </c>
      <c r="C103" s="56" t="s">
        <v>88</v>
      </c>
      <c r="D103" s="61" t="s">
        <v>36</v>
      </c>
      <c r="E103" s="57" t="n">
        <v>10</v>
      </c>
      <c r="F103" s="57"/>
      <c r="G103" s="57" t="n">
        <v>1</v>
      </c>
      <c r="H103" s="57"/>
      <c r="I103" s="57" t="s">
        <v>75</v>
      </c>
      <c r="J103" s="57" t="n">
        <v>1</v>
      </c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</row>
    <row r="104" customFormat="false" ht="15.75" hidden="false" customHeight="false" outlineLevel="0" collapsed="false">
      <c r="A104" s="56" t="s">
        <v>225</v>
      </c>
      <c r="B104" s="54" t="n">
        <v>42207</v>
      </c>
      <c r="C104" s="56" t="s">
        <v>77</v>
      </c>
      <c r="D104" s="57" t="s">
        <v>44</v>
      </c>
      <c r="E104" s="57" t="n">
        <v>11</v>
      </c>
      <c r="F104" s="57"/>
      <c r="G104" s="57" t="n">
        <v>1</v>
      </c>
      <c r="H104" s="57"/>
      <c r="I104" s="57" t="s">
        <v>75</v>
      </c>
      <c r="J104" s="57" t="n">
        <v>1</v>
      </c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</row>
    <row r="105" customFormat="false" ht="15.75" hidden="false" customHeight="false" outlineLevel="0" collapsed="false">
      <c r="A105" s="57" t="s">
        <v>198</v>
      </c>
      <c r="B105" s="54" t="n">
        <v>42635</v>
      </c>
      <c r="C105" s="62" t="s">
        <v>199</v>
      </c>
      <c r="D105" s="63" t="s">
        <v>33</v>
      </c>
      <c r="E105" s="63" t="n">
        <v>63</v>
      </c>
      <c r="F105" s="63" t="n">
        <v>13</v>
      </c>
      <c r="G105" s="63" t="n">
        <v>13</v>
      </c>
      <c r="H105" s="63"/>
      <c r="I105" s="57" t="s">
        <v>59</v>
      </c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</row>
    <row r="106" customFormat="false" ht="15.75" hidden="false" customHeight="false" outlineLevel="0" collapsed="false">
      <c r="A106" s="56" t="s">
        <v>226</v>
      </c>
      <c r="B106" s="54" t="n">
        <v>42058</v>
      </c>
      <c r="C106" s="56" t="s">
        <v>227</v>
      </c>
      <c r="D106" s="61" t="s">
        <v>36</v>
      </c>
      <c r="E106" s="57" t="n">
        <v>15</v>
      </c>
      <c r="F106" s="57"/>
      <c r="G106" s="57" t="n">
        <v>3</v>
      </c>
      <c r="H106" s="57"/>
      <c r="I106" s="57" t="s">
        <v>78</v>
      </c>
      <c r="J106" s="57" t="n">
        <v>1</v>
      </c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</row>
    <row r="107" customFormat="false" ht="15.75" hidden="false" customHeight="false" outlineLevel="0" collapsed="false">
      <c r="A107" s="56" t="s">
        <v>228</v>
      </c>
      <c r="B107" s="54" t="n">
        <v>42058</v>
      </c>
      <c r="C107" s="56" t="s">
        <v>229</v>
      </c>
      <c r="D107" s="57" t="s">
        <v>35</v>
      </c>
      <c r="E107" s="57" t="n">
        <v>14</v>
      </c>
      <c r="F107" s="57"/>
      <c r="G107" s="57" t="n">
        <v>1</v>
      </c>
      <c r="H107" s="57"/>
      <c r="I107" s="57" t="s">
        <v>75</v>
      </c>
      <c r="J107" s="57" t="n">
        <v>1</v>
      </c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</row>
    <row r="108" customFormat="false" ht="15.75" hidden="false" customHeight="false" outlineLevel="0" collapsed="false">
      <c r="A108" s="60" t="s">
        <v>230</v>
      </c>
      <c r="B108" s="54" t="n">
        <v>42058</v>
      </c>
      <c r="C108" s="56" t="s">
        <v>77</v>
      </c>
      <c r="D108" s="61" t="s">
        <v>36</v>
      </c>
      <c r="E108" s="57" t="n">
        <v>3</v>
      </c>
      <c r="F108" s="57"/>
      <c r="G108" s="57" t="n">
        <v>1</v>
      </c>
      <c r="H108" s="57"/>
      <c r="I108" s="61" t="s">
        <v>78</v>
      </c>
      <c r="J108" s="57" t="s">
        <v>231</v>
      </c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</row>
    <row r="109" customFormat="false" ht="15.75" hidden="false" customHeight="false" outlineLevel="0" collapsed="false">
      <c r="A109" s="60" t="s">
        <v>232</v>
      </c>
      <c r="B109" s="54" t="n">
        <v>42058</v>
      </c>
      <c r="C109" s="56" t="s">
        <v>77</v>
      </c>
      <c r="D109" s="61" t="s">
        <v>36</v>
      </c>
      <c r="E109" s="57" t="n">
        <v>10</v>
      </c>
      <c r="F109" s="57"/>
      <c r="G109" s="57" t="n">
        <v>1</v>
      </c>
      <c r="H109" s="57"/>
      <c r="I109" s="61" t="s">
        <v>78</v>
      </c>
      <c r="J109" s="61" t="s">
        <v>79</v>
      </c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</row>
    <row r="110" customFormat="false" ht="15.75" hidden="false" customHeight="false" outlineLevel="0" collapsed="false">
      <c r="A110" s="56" t="s">
        <v>233</v>
      </c>
      <c r="B110" s="54" t="n">
        <v>42178</v>
      </c>
      <c r="C110" s="56" t="s">
        <v>234</v>
      </c>
      <c r="D110" s="57" t="s">
        <v>36</v>
      </c>
      <c r="E110" s="57" t="n">
        <v>13</v>
      </c>
      <c r="F110" s="57"/>
      <c r="G110" s="57" t="n">
        <v>1</v>
      </c>
      <c r="H110" s="57"/>
      <c r="I110" s="57" t="s">
        <v>75</v>
      </c>
      <c r="J110" s="57" t="n">
        <v>1</v>
      </c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</row>
    <row r="111" customFormat="false" ht="15.75" hidden="false" customHeight="false" outlineLevel="0" collapsed="false">
      <c r="A111" s="56" t="s">
        <v>235</v>
      </c>
      <c r="B111" s="54" t="n">
        <v>42178</v>
      </c>
      <c r="C111" s="56" t="s">
        <v>234</v>
      </c>
      <c r="D111" s="61" t="s">
        <v>36</v>
      </c>
      <c r="E111" s="57" t="n">
        <v>17</v>
      </c>
      <c r="F111" s="57"/>
      <c r="G111" s="57" t="n">
        <v>1</v>
      </c>
      <c r="H111" s="57"/>
      <c r="I111" s="57" t="s">
        <v>75</v>
      </c>
      <c r="J111" s="57" t="n">
        <v>1</v>
      </c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</row>
    <row r="112" customFormat="false" ht="15.75" hidden="false" customHeight="false" outlineLevel="0" collapsed="false">
      <c r="A112" s="60" t="s">
        <v>236</v>
      </c>
      <c r="B112" s="54" t="n">
        <v>42178</v>
      </c>
      <c r="C112" s="56" t="s">
        <v>77</v>
      </c>
      <c r="D112" s="61" t="s">
        <v>36</v>
      </c>
      <c r="E112" s="57" t="n">
        <v>16</v>
      </c>
      <c r="F112" s="57"/>
      <c r="G112" s="57" t="n">
        <v>1</v>
      </c>
      <c r="H112" s="57"/>
      <c r="I112" s="61" t="s">
        <v>78</v>
      </c>
      <c r="J112" s="57" t="n">
        <v>2</v>
      </c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</row>
    <row r="113" customFormat="false" ht="15.75" hidden="false" customHeight="false" outlineLevel="0" collapsed="false">
      <c r="A113" s="56" t="s">
        <v>237</v>
      </c>
      <c r="B113" s="54" t="n">
        <v>42059</v>
      </c>
      <c r="C113" s="56" t="s">
        <v>160</v>
      </c>
      <c r="D113" s="61" t="s">
        <v>36</v>
      </c>
      <c r="E113" s="57" t="n">
        <v>11</v>
      </c>
      <c r="F113" s="57"/>
      <c r="G113" s="57" t="n">
        <v>1</v>
      </c>
      <c r="H113" s="57"/>
      <c r="I113" s="57" t="s">
        <v>78</v>
      </c>
      <c r="J113" s="57" t="n">
        <v>1</v>
      </c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</row>
    <row r="114" customFormat="false" ht="15.75" hidden="false" customHeight="false" outlineLevel="0" collapsed="false">
      <c r="A114" s="56" t="s">
        <v>238</v>
      </c>
      <c r="B114" s="54" t="n">
        <v>42059</v>
      </c>
      <c r="C114" s="56" t="s">
        <v>160</v>
      </c>
      <c r="D114" s="61" t="s">
        <v>36</v>
      </c>
      <c r="E114" s="57" t="n">
        <v>5</v>
      </c>
      <c r="F114" s="57"/>
      <c r="G114" s="57" t="n">
        <v>1</v>
      </c>
      <c r="H114" s="57"/>
      <c r="I114" s="57" t="s">
        <v>78</v>
      </c>
      <c r="J114" s="57" t="n">
        <v>1</v>
      </c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</row>
    <row r="115" customFormat="false" ht="15.75" hidden="false" customHeight="false" outlineLevel="0" collapsed="false">
      <c r="A115" s="56" t="s">
        <v>239</v>
      </c>
      <c r="B115" s="54" t="s">
        <v>240</v>
      </c>
      <c r="C115" s="56" t="s">
        <v>241</v>
      </c>
      <c r="D115" s="57" t="s">
        <v>50</v>
      </c>
      <c r="E115" s="57" t="n">
        <v>54</v>
      </c>
      <c r="F115" s="57"/>
      <c r="G115" s="57" t="n">
        <v>20</v>
      </c>
      <c r="H115" s="57"/>
      <c r="I115" s="57" t="s">
        <v>218</v>
      </c>
      <c r="J115" s="57" t="n">
        <v>15</v>
      </c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</row>
    <row r="116" customFormat="false" ht="15.75" hidden="false" customHeight="false" outlineLevel="0" collapsed="false">
      <c r="A116" s="56" t="s">
        <v>242</v>
      </c>
      <c r="B116" s="54" t="s">
        <v>240</v>
      </c>
      <c r="C116" s="56" t="s">
        <v>77</v>
      </c>
      <c r="D116" s="61" t="s">
        <v>36</v>
      </c>
      <c r="E116" s="57" t="n">
        <v>13</v>
      </c>
      <c r="F116" s="57"/>
      <c r="G116" s="57" t="n">
        <v>1</v>
      </c>
      <c r="H116" s="57"/>
      <c r="I116" s="57" t="s">
        <v>75</v>
      </c>
      <c r="J116" s="61" t="s">
        <v>79</v>
      </c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</row>
    <row r="117" customFormat="false" ht="15.75" hidden="false" customHeight="false" outlineLevel="0" collapsed="false">
      <c r="A117" s="56" t="s">
        <v>243</v>
      </c>
      <c r="B117" s="54" t="s">
        <v>244</v>
      </c>
      <c r="C117" s="64" t="s">
        <v>234</v>
      </c>
      <c r="D117" s="57" t="s">
        <v>35</v>
      </c>
      <c r="E117" s="65" t="n">
        <v>45</v>
      </c>
      <c r="F117" s="65"/>
      <c r="G117" s="57" t="n">
        <v>12</v>
      </c>
      <c r="H117" s="57"/>
      <c r="I117" s="57" t="s">
        <v>218</v>
      </c>
      <c r="J117" s="57" t="n">
        <v>10</v>
      </c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</row>
    <row r="118" customFormat="false" ht="15.75" hidden="false" customHeight="false" outlineLevel="0" collapsed="false">
      <c r="A118" s="56" t="s">
        <v>245</v>
      </c>
      <c r="B118" s="54" t="n">
        <v>42180</v>
      </c>
      <c r="C118" s="56" t="s">
        <v>77</v>
      </c>
      <c r="D118" s="57" t="s">
        <v>36</v>
      </c>
      <c r="E118" s="57" t="n">
        <v>11</v>
      </c>
      <c r="F118" s="57" t="n">
        <v>11</v>
      </c>
      <c r="G118" s="57" t="n">
        <v>0</v>
      </c>
      <c r="H118" s="57" t="n">
        <v>1</v>
      </c>
      <c r="I118" s="57" t="s">
        <v>78</v>
      </c>
      <c r="J118" s="61" t="n">
        <v>1</v>
      </c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</row>
    <row r="119" customFormat="false" ht="15.75" hidden="false" customHeight="false" outlineLevel="0" collapsed="false">
      <c r="A119" s="56" t="s">
        <v>246</v>
      </c>
      <c r="B119" s="54" t="n">
        <v>42180</v>
      </c>
      <c r="C119" s="56" t="s">
        <v>77</v>
      </c>
      <c r="D119" s="57" t="s">
        <v>36</v>
      </c>
      <c r="E119" s="57" t="n">
        <v>13</v>
      </c>
      <c r="F119" s="57"/>
      <c r="G119" s="57" t="n">
        <v>1</v>
      </c>
      <c r="H119" s="57"/>
      <c r="I119" s="57" t="s">
        <v>75</v>
      </c>
      <c r="J119" s="61" t="n">
        <v>1</v>
      </c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</row>
    <row r="120" customFormat="false" ht="15.75" hidden="false" customHeight="false" outlineLevel="0" collapsed="false">
      <c r="A120" s="56" t="s">
        <v>247</v>
      </c>
      <c r="B120" s="54" t="n">
        <v>42180</v>
      </c>
      <c r="C120" s="56" t="s">
        <v>234</v>
      </c>
      <c r="D120" s="57" t="s">
        <v>36</v>
      </c>
      <c r="E120" s="57" t="n">
        <v>12</v>
      </c>
      <c r="F120" s="57" t="n">
        <v>12</v>
      </c>
      <c r="G120" s="57"/>
      <c r="H120" s="57" t="n">
        <v>1</v>
      </c>
      <c r="I120" s="57" t="s">
        <v>78</v>
      </c>
      <c r="J120" s="61" t="s">
        <v>79</v>
      </c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</row>
    <row r="121" customFormat="false" ht="15.75" hidden="false" customHeight="false" outlineLevel="0" collapsed="false">
      <c r="A121" s="56" t="s">
        <v>248</v>
      </c>
      <c r="B121" s="54" t="n">
        <v>42180</v>
      </c>
      <c r="C121" s="56" t="s">
        <v>249</v>
      </c>
      <c r="D121" s="61" t="s">
        <v>36</v>
      </c>
      <c r="E121" s="57" t="n">
        <v>22</v>
      </c>
      <c r="F121" s="57" t="n">
        <v>22</v>
      </c>
      <c r="G121" s="57"/>
      <c r="H121" s="57" t="n">
        <v>2</v>
      </c>
      <c r="I121" s="57" t="s">
        <v>78</v>
      </c>
      <c r="J121" s="57" t="n">
        <v>3</v>
      </c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</row>
    <row r="122" customFormat="false" ht="15.75" hidden="false" customHeight="false" outlineLevel="0" collapsed="false">
      <c r="A122" s="56" t="s">
        <v>250</v>
      </c>
      <c r="B122" s="54" t="n">
        <v>42061</v>
      </c>
      <c r="C122" s="56" t="s">
        <v>251</v>
      </c>
      <c r="D122" s="57" t="s">
        <v>36</v>
      </c>
      <c r="E122" s="57" t="n">
        <v>22</v>
      </c>
      <c r="F122" s="57"/>
      <c r="G122" s="57" t="n">
        <v>2</v>
      </c>
      <c r="H122" s="57"/>
      <c r="I122" s="57" t="s">
        <v>78</v>
      </c>
      <c r="J122" s="61" t="s">
        <v>79</v>
      </c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</row>
    <row r="123" customFormat="false" ht="15.75" hidden="false" customHeight="false" outlineLevel="0" collapsed="false">
      <c r="A123" s="56" t="s">
        <v>252</v>
      </c>
      <c r="B123" s="54" t="n">
        <v>42061</v>
      </c>
      <c r="C123" s="56" t="s">
        <v>88</v>
      </c>
      <c r="D123" s="57" t="s">
        <v>36</v>
      </c>
      <c r="E123" s="57" t="n">
        <v>11</v>
      </c>
      <c r="F123" s="57"/>
      <c r="G123" s="57" t="n">
        <v>1</v>
      </c>
      <c r="H123" s="57"/>
      <c r="I123" s="57" t="s">
        <v>78</v>
      </c>
      <c r="J123" s="61" t="s">
        <v>79</v>
      </c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</row>
    <row r="124" customFormat="false" ht="15.75" hidden="false" customHeight="false" outlineLevel="0" collapsed="false">
      <c r="A124" s="56" t="s">
        <v>253</v>
      </c>
      <c r="B124" s="54" t="s">
        <v>254</v>
      </c>
      <c r="C124" s="64" t="s">
        <v>255</v>
      </c>
      <c r="D124" s="57" t="s">
        <v>44</v>
      </c>
      <c r="E124" s="57" t="n">
        <v>74</v>
      </c>
      <c r="F124" s="57"/>
      <c r="G124" s="57" t="n">
        <v>50</v>
      </c>
      <c r="H124" s="57"/>
      <c r="I124" s="57" t="s">
        <v>141</v>
      </c>
      <c r="J124" s="57" t="n">
        <v>45</v>
      </c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</row>
    <row r="125" customFormat="false" ht="15.75" hidden="false" customHeight="false" outlineLevel="0" collapsed="false">
      <c r="A125" s="57" t="s">
        <v>256</v>
      </c>
      <c r="B125" s="54" t="n">
        <v>42608</v>
      </c>
      <c r="C125" s="62" t="s">
        <v>206</v>
      </c>
      <c r="D125" s="63" t="s">
        <v>49</v>
      </c>
      <c r="E125" s="63" t="n">
        <v>21</v>
      </c>
      <c r="F125" s="63" t="n">
        <v>6</v>
      </c>
      <c r="G125" s="63" t="n">
        <v>6</v>
      </c>
      <c r="H125" s="63"/>
      <c r="I125" s="57" t="s">
        <v>59</v>
      </c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</row>
    <row r="126" customFormat="false" ht="15.75" hidden="false" customHeight="false" outlineLevel="0" collapsed="false">
      <c r="A126" s="56" t="s">
        <v>257</v>
      </c>
      <c r="B126" s="54" t="s">
        <v>258</v>
      </c>
      <c r="C126" s="56" t="s">
        <v>259</v>
      </c>
      <c r="D126" s="57" t="s">
        <v>36</v>
      </c>
      <c r="E126" s="57" t="n">
        <v>32</v>
      </c>
      <c r="F126" s="57"/>
      <c r="G126" s="57" t="n">
        <v>1</v>
      </c>
      <c r="H126" s="57"/>
      <c r="I126" s="57" t="s">
        <v>75</v>
      </c>
      <c r="J126" s="57" t="n">
        <v>1</v>
      </c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</row>
    <row r="127" customFormat="false" ht="15.75" hidden="false" customHeight="false" outlineLevel="0" collapsed="false">
      <c r="A127" s="56" t="s">
        <v>260</v>
      </c>
      <c r="B127" s="54" t="n">
        <v>42151</v>
      </c>
      <c r="C127" s="56" t="s">
        <v>77</v>
      </c>
      <c r="D127" s="57" t="s">
        <v>36</v>
      </c>
      <c r="E127" s="57" t="n">
        <v>10</v>
      </c>
      <c r="F127" s="57" t="n">
        <v>10</v>
      </c>
      <c r="G127" s="57"/>
      <c r="H127" s="57" t="n">
        <v>1</v>
      </c>
      <c r="I127" s="57" t="s">
        <v>78</v>
      </c>
      <c r="J127" s="61" t="n">
        <v>1</v>
      </c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</row>
    <row r="128" customFormat="false" ht="15.75" hidden="false" customHeight="false" outlineLevel="0" collapsed="false">
      <c r="A128" s="56" t="s">
        <v>253</v>
      </c>
      <c r="B128" s="54" t="s">
        <v>261</v>
      </c>
      <c r="C128" s="64" t="s">
        <v>262</v>
      </c>
      <c r="D128" s="57" t="s">
        <v>44</v>
      </c>
      <c r="E128" s="57" t="n">
        <v>90</v>
      </c>
      <c r="F128" s="57"/>
      <c r="G128" s="57" t="n">
        <v>25</v>
      </c>
      <c r="H128" s="57"/>
      <c r="I128" s="57" t="s">
        <v>218</v>
      </c>
      <c r="J128" s="57" t="n">
        <v>25</v>
      </c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</row>
    <row r="129" customFormat="false" ht="15.75" hidden="false" customHeight="false" outlineLevel="0" collapsed="false">
      <c r="A129" s="56" t="s">
        <v>263</v>
      </c>
      <c r="B129" s="54" t="s">
        <v>261</v>
      </c>
      <c r="C129" s="56" t="s">
        <v>160</v>
      </c>
      <c r="D129" s="61" t="s">
        <v>44</v>
      </c>
      <c r="E129" s="57" t="n">
        <v>12</v>
      </c>
      <c r="F129" s="57"/>
      <c r="G129" s="57" t="n">
        <v>1</v>
      </c>
      <c r="H129" s="57"/>
      <c r="I129" s="57" t="s">
        <v>75</v>
      </c>
      <c r="J129" s="57" t="n">
        <v>1</v>
      </c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</row>
    <row r="130" customFormat="false" ht="15.75" hidden="false" customHeight="false" outlineLevel="0" collapsed="false">
      <c r="A130" s="56" t="s">
        <v>264</v>
      </c>
      <c r="B130" s="54" t="s">
        <v>265</v>
      </c>
      <c r="C130" s="56" t="s">
        <v>160</v>
      </c>
      <c r="D130" s="61" t="s">
        <v>44</v>
      </c>
      <c r="E130" s="57" t="n">
        <v>12</v>
      </c>
      <c r="F130" s="57"/>
      <c r="G130" s="57" t="n">
        <v>1</v>
      </c>
      <c r="H130" s="57"/>
      <c r="I130" s="57" t="s">
        <v>75</v>
      </c>
      <c r="J130" s="61" t="s">
        <v>79</v>
      </c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</row>
    <row r="131" customFormat="false" ht="15.75" hidden="false" customHeight="false" outlineLevel="0" collapsed="false">
      <c r="A131" s="57" t="s">
        <v>256</v>
      </c>
      <c r="B131" s="54" t="n">
        <v>42609</v>
      </c>
      <c r="C131" s="62" t="s">
        <v>266</v>
      </c>
      <c r="D131" s="63" t="s">
        <v>49</v>
      </c>
      <c r="E131" s="63" t="n">
        <v>80</v>
      </c>
      <c r="F131" s="63" t="n">
        <v>15</v>
      </c>
      <c r="G131" s="63" t="n">
        <v>15</v>
      </c>
      <c r="H131" s="63"/>
      <c r="I131" s="57" t="s">
        <v>59</v>
      </c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</row>
    <row r="132" customFormat="false" ht="15.75" hidden="false" customHeight="false" outlineLevel="0" collapsed="false">
      <c r="A132" s="56" t="s">
        <v>267</v>
      </c>
      <c r="B132" s="54" t="n">
        <v>42335</v>
      </c>
      <c r="C132" s="56" t="s">
        <v>77</v>
      </c>
      <c r="D132" s="61" t="s">
        <v>44</v>
      </c>
      <c r="E132" s="57" t="n">
        <v>3</v>
      </c>
      <c r="F132" s="57"/>
      <c r="G132" s="57" t="n">
        <v>1</v>
      </c>
      <c r="H132" s="57"/>
      <c r="I132" s="57" t="s">
        <v>68</v>
      </c>
      <c r="J132" s="57" t="n">
        <v>2</v>
      </c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</row>
    <row r="133" customFormat="false" ht="15.75" hidden="false" customHeight="false" outlineLevel="0" collapsed="false">
      <c r="A133" s="56" t="s">
        <v>268</v>
      </c>
      <c r="B133" s="54" t="s">
        <v>269</v>
      </c>
      <c r="C133" s="56" t="s">
        <v>270</v>
      </c>
      <c r="D133" s="57" t="s">
        <v>36</v>
      </c>
      <c r="E133" s="57" t="n">
        <v>60</v>
      </c>
      <c r="F133" s="57"/>
      <c r="G133" s="57" t="n">
        <v>1</v>
      </c>
      <c r="H133" s="57"/>
      <c r="I133" s="57" t="s">
        <v>75</v>
      </c>
      <c r="J133" s="57" t="n">
        <v>1</v>
      </c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</row>
    <row r="134" customFormat="false" ht="15.75" hidden="false" customHeight="false" outlineLevel="0" collapsed="false">
      <c r="A134" s="56" t="s">
        <v>271</v>
      </c>
      <c r="B134" s="54" t="n">
        <v>42305</v>
      </c>
      <c r="C134" s="56" t="s">
        <v>77</v>
      </c>
      <c r="D134" s="57" t="s">
        <v>36</v>
      </c>
      <c r="E134" s="57" t="n">
        <v>10</v>
      </c>
      <c r="F134" s="57" t="n">
        <v>10</v>
      </c>
      <c r="G134" s="57"/>
      <c r="H134" s="57" t="n">
        <v>1</v>
      </c>
      <c r="I134" s="57" t="s">
        <v>78</v>
      </c>
      <c r="J134" s="61" t="n">
        <v>1</v>
      </c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</row>
    <row r="135" customFormat="false" ht="15.75" hidden="false" customHeight="false" outlineLevel="0" collapsed="false">
      <c r="A135" s="68" t="s">
        <v>272</v>
      </c>
      <c r="B135" s="54" t="n">
        <v>42305</v>
      </c>
      <c r="C135" s="56" t="s">
        <v>273</v>
      </c>
      <c r="D135" s="61" t="s">
        <v>36</v>
      </c>
      <c r="E135" s="57" t="n">
        <v>5</v>
      </c>
      <c r="F135" s="57"/>
      <c r="G135" s="57" t="n">
        <v>1</v>
      </c>
      <c r="H135" s="57"/>
      <c r="I135" s="57" t="s">
        <v>75</v>
      </c>
      <c r="J135" s="61" t="s">
        <v>79</v>
      </c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</row>
    <row r="136" customFormat="false" ht="15.75" hidden="false" customHeight="false" outlineLevel="0" collapsed="false">
      <c r="A136" s="56" t="s">
        <v>274</v>
      </c>
      <c r="B136" s="54" t="n">
        <v>42671</v>
      </c>
      <c r="C136" s="56" t="s">
        <v>160</v>
      </c>
      <c r="D136" s="57" t="s">
        <v>36</v>
      </c>
      <c r="E136" s="57" t="n">
        <v>12</v>
      </c>
      <c r="F136" s="57"/>
      <c r="G136" s="57" t="n">
        <v>1</v>
      </c>
      <c r="H136" s="57"/>
      <c r="I136" s="57" t="s">
        <v>75</v>
      </c>
      <c r="J136" s="57" t="n">
        <v>1</v>
      </c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</row>
    <row r="137" customFormat="false" ht="15.75" hidden="false" customHeight="false" outlineLevel="0" collapsed="false">
      <c r="A137" s="56" t="s">
        <v>275</v>
      </c>
      <c r="B137" s="54" t="n">
        <v>42671</v>
      </c>
      <c r="C137" s="56" t="s">
        <v>160</v>
      </c>
      <c r="D137" s="61" t="s">
        <v>36</v>
      </c>
      <c r="E137" s="57" t="n">
        <v>10</v>
      </c>
      <c r="F137" s="57" t="n">
        <v>10</v>
      </c>
      <c r="G137" s="57"/>
      <c r="H137" s="57" t="n">
        <v>1</v>
      </c>
      <c r="I137" s="57" t="s">
        <v>78</v>
      </c>
      <c r="J137" s="57" t="s">
        <v>79</v>
      </c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</row>
    <row r="138" customFormat="false" ht="15.75" hidden="false" customHeight="false" outlineLevel="0" collapsed="false">
      <c r="A138" s="56" t="s">
        <v>276</v>
      </c>
      <c r="B138" s="54" t="n">
        <v>42152</v>
      </c>
      <c r="C138" s="56" t="s">
        <v>77</v>
      </c>
      <c r="D138" s="57" t="s">
        <v>36</v>
      </c>
      <c r="E138" s="67" t="n">
        <v>8</v>
      </c>
      <c r="F138" s="57" t="n">
        <v>8</v>
      </c>
      <c r="G138" s="67"/>
      <c r="H138" s="57" t="n">
        <v>1</v>
      </c>
      <c r="I138" s="57" t="s">
        <v>78</v>
      </c>
      <c r="J138" s="61" t="n">
        <v>1</v>
      </c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</row>
    <row r="139" customFormat="false" ht="15.75" hidden="false" customHeight="false" outlineLevel="0" collapsed="false">
      <c r="A139" s="60" t="s">
        <v>277</v>
      </c>
      <c r="B139" s="54" t="s">
        <v>278</v>
      </c>
      <c r="C139" s="56" t="s">
        <v>160</v>
      </c>
      <c r="D139" s="57" t="s">
        <v>44</v>
      </c>
      <c r="E139" s="57" t="n">
        <v>14</v>
      </c>
      <c r="F139" s="57"/>
      <c r="G139" s="57" t="n">
        <v>1</v>
      </c>
      <c r="H139" s="57"/>
      <c r="I139" s="57" t="s">
        <v>75</v>
      </c>
      <c r="J139" s="57" t="n">
        <v>2</v>
      </c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</row>
    <row r="140" customFormat="false" ht="15.75" hidden="false" customHeight="false" outlineLevel="0" collapsed="false">
      <c r="A140" s="56" t="s">
        <v>279</v>
      </c>
      <c r="B140" s="54" t="s">
        <v>278</v>
      </c>
      <c r="C140" s="56" t="s">
        <v>160</v>
      </c>
      <c r="D140" s="57" t="s">
        <v>44</v>
      </c>
      <c r="E140" s="57" t="n">
        <v>5</v>
      </c>
      <c r="F140" s="57"/>
      <c r="G140" s="57" t="n">
        <v>1</v>
      </c>
      <c r="H140" s="57"/>
      <c r="I140" s="57" t="s">
        <v>78</v>
      </c>
      <c r="J140" s="57" t="n">
        <v>3</v>
      </c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</row>
    <row r="141" customFormat="false" ht="15.75" hidden="false" customHeight="false" outlineLevel="0" collapsed="false">
      <c r="A141" s="57" t="s">
        <v>280</v>
      </c>
      <c r="B141" s="54" t="n">
        <v>42641</v>
      </c>
      <c r="C141" s="56" t="s">
        <v>281</v>
      </c>
      <c r="D141" s="63" t="s">
        <v>44</v>
      </c>
      <c r="E141" s="57" t="n">
        <v>72</v>
      </c>
      <c r="F141" s="57" t="n">
        <v>3</v>
      </c>
      <c r="G141" s="57" t="n">
        <v>3</v>
      </c>
      <c r="H141" s="63"/>
      <c r="I141" s="57" t="s">
        <v>59</v>
      </c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</row>
    <row r="142" customFormat="false" ht="15.75" hidden="false" customHeight="false" outlineLevel="0" collapsed="false">
      <c r="A142" s="56" t="s">
        <v>282</v>
      </c>
      <c r="B142" s="54" t="n">
        <v>42184</v>
      </c>
      <c r="C142" s="56" t="s">
        <v>160</v>
      </c>
      <c r="D142" s="57" t="s">
        <v>36</v>
      </c>
      <c r="E142" s="57" t="n">
        <v>7</v>
      </c>
      <c r="F142" s="57" t="n">
        <v>7</v>
      </c>
      <c r="G142" s="57"/>
      <c r="H142" s="57" t="n">
        <v>1</v>
      </c>
      <c r="I142" s="57" t="s">
        <v>78</v>
      </c>
      <c r="J142" s="57" t="n">
        <v>1</v>
      </c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</row>
    <row r="143" customFormat="false" ht="15.75" hidden="false" customHeight="false" outlineLevel="0" collapsed="false">
      <c r="A143" s="56" t="s">
        <v>283</v>
      </c>
      <c r="B143" s="54" t="n">
        <v>43037</v>
      </c>
      <c r="C143" s="56" t="s">
        <v>160</v>
      </c>
      <c r="D143" s="61" t="s">
        <v>36</v>
      </c>
      <c r="E143" s="57"/>
      <c r="F143" s="57" t="n">
        <v>6</v>
      </c>
      <c r="G143" s="57"/>
      <c r="H143" s="57" t="n">
        <v>1</v>
      </c>
      <c r="I143" s="57" t="s">
        <v>78</v>
      </c>
      <c r="J143" s="57" t="n">
        <v>3</v>
      </c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</row>
    <row r="144" customFormat="false" ht="15.75" hidden="false" customHeight="false" outlineLevel="0" collapsed="false">
      <c r="A144" s="57" t="s">
        <v>284</v>
      </c>
      <c r="B144" s="54" t="n">
        <v>42642</v>
      </c>
      <c r="C144" s="56" t="s">
        <v>281</v>
      </c>
      <c r="D144" s="63" t="s">
        <v>44</v>
      </c>
      <c r="E144" s="57" t="n">
        <v>67</v>
      </c>
      <c r="F144" s="57" t="n">
        <v>10</v>
      </c>
      <c r="G144" s="57" t="n">
        <v>10</v>
      </c>
      <c r="H144" s="63"/>
      <c r="I144" s="57" t="s">
        <v>59</v>
      </c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</row>
    <row r="145" customFormat="false" ht="15.75" hidden="false" customHeight="false" outlineLevel="0" collapsed="false">
      <c r="A145" s="56" t="s">
        <v>285</v>
      </c>
      <c r="B145" s="54" t="n">
        <v>42070</v>
      </c>
      <c r="C145" s="56" t="s">
        <v>77</v>
      </c>
      <c r="D145" s="57" t="s">
        <v>36</v>
      </c>
      <c r="E145" s="57" t="n">
        <v>9</v>
      </c>
      <c r="F145" s="57"/>
      <c r="G145" s="57" t="n">
        <v>1</v>
      </c>
      <c r="H145" s="57"/>
      <c r="I145" s="57" t="s">
        <v>75</v>
      </c>
      <c r="J145" s="61" t="n">
        <v>1</v>
      </c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</row>
    <row r="146" customFormat="false" ht="15.75" hidden="false" customHeight="false" outlineLevel="0" collapsed="false">
      <c r="A146" s="56" t="s">
        <v>286</v>
      </c>
      <c r="B146" s="54" t="n">
        <v>42163</v>
      </c>
      <c r="C146" s="56" t="s">
        <v>287</v>
      </c>
      <c r="D146" s="57" t="s">
        <v>36</v>
      </c>
      <c r="E146" s="57" t="n">
        <v>19</v>
      </c>
      <c r="F146" s="57"/>
      <c r="G146" s="57" t="n">
        <v>1</v>
      </c>
      <c r="H146" s="57"/>
      <c r="I146" s="57" t="s">
        <v>75</v>
      </c>
      <c r="J146" s="57" t="n">
        <v>1</v>
      </c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</row>
    <row r="147" customFormat="false" ht="15.75" hidden="false" customHeight="false" outlineLevel="0" collapsed="false">
      <c r="A147" s="67" t="s">
        <v>288</v>
      </c>
      <c r="B147" s="56" t="s">
        <v>289</v>
      </c>
      <c r="C147" s="69" t="s">
        <v>290</v>
      </c>
      <c r="D147" s="57" t="s">
        <v>25</v>
      </c>
      <c r="E147" s="67" t="n">
        <v>144</v>
      </c>
      <c r="F147" s="67"/>
      <c r="G147" s="67" t="n">
        <v>100</v>
      </c>
      <c r="H147" s="67"/>
      <c r="I147" s="67" t="s">
        <v>75</v>
      </c>
      <c r="J147" s="67" t="n">
        <v>75</v>
      </c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customFormat="false" ht="15.75" hidden="false" customHeight="false" outlineLevel="0" collapsed="false">
      <c r="A148" s="56" t="s">
        <v>291</v>
      </c>
      <c r="B148" s="56" t="s">
        <v>292</v>
      </c>
      <c r="C148" s="56" t="s">
        <v>293</v>
      </c>
      <c r="D148" s="57" t="s">
        <v>41</v>
      </c>
      <c r="E148" s="57" t="n">
        <v>257</v>
      </c>
      <c r="F148" s="70"/>
      <c r="G148" s="57" t="n">
        <v>130</v>
      </c>
      <c r="H148" s="71"/>
      <c r="I148" s="57" t="s">
        <v>75</v>
      </c>
      <c r="J148" s="57" t="n">
        <v>100</v>
      </c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</row>
    <row r="149" customFormat="false" ht="15.75" hidden="false" customHeight="false" outlineLevel="0" collapsed="false">
      <c r="A149" s="56" t="s">
        <v>294</v>
      </c>
      <c r="B149" s="54" t="n">
        <v>42360</v>
      </c>
      <c r="C149" s="56" t="s">
        <v>77</v>
      </c>
      <c r="D149" s="57" t="s">
        <v>45</v>
      </c>
      <c r="E149" s="57" t="n">
        <v>3</v>
      </c>
      <c r="F149" s="57"/>
      <c r="G149" s="57" t="n">
        <v>1</v>
      </c>
      <c r="H149" s="57"/>
      <c r="I149" s="57" t="s">
        <v>75</v>
      </c>
      <c r="J149" s="61" t="s">
        <v>79</v>
      </c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</row>
    <row r="150" customFormat="false" ht="15.75" hidden="false" customHeight="false" outlineLevel="0" collapsed="false">
      <c r="A150" s="56" t="s">
        <v>295</v>
      </c>
      <c r="B150" s="54" t="n">
        <v>42360</v>
      </c>
      <c r="C150" s="56" t="s">
        <v>77</v>
      </c>
      <c r="D150" s="61" t="s">
        <v>44</v>
      </c>
      <c r="E150" s="57" t="n">
        <v>10</v>
      </c>
      <c r="F150" s="57"/>
      <c r="G150" s="57" t="n">
        <v>1</v>
      </c>
      <c r="H150" s="57"/>
      <c r="I150" s="61" t="s">
        <v>59</v>
      </c>
      <c r="J150" s="61" t="s">
        <v>79</v>
      </c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</row>
    <row r="151" customFormat="false" ht="15.75" hidden="false" customHeight="false" outlineLevel="0" collapsed="false">
      <c r="A151" s="56" t="s">
        <v>296</v>
      </c>
      <c r="B151" s="56" t="s">
        <v>297</v>
      </c>
      <c r="C151" s="56" t="s">
        <v>88</v>
      </c>
      <c r="D151" s="57" t="s">
        <v>50</v>
      </c>
      <c r="E151" s="57" t="n">
        <v>264</v>
      </c>
      <c r="F151" s="57"/>
      <c r="G151" s="57" t="n">
        <v>26</v>
      </c>
      <c r="H151" s="57"/>
      <c r="I151" s="57" t="s">
        <v>298</v>
      </c>
      <c r="J151" s="57" t="n">
        <v>26</v>
      </c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</row>
    <row r="152" customFormat="false" ht="15.75" hidden="false" customHeight="false" outlineLevel="0" collapsed="false">
      <c r="A152" s="56" t="s">
        <v>299</v>
      </c>
      <c r="B152" s="54" t="n">
        <v>42415</v>
      </c>
      <c r="C152" s="56" t="s">
        <v>77</v>
      </c>
      <c r="D152" s="57" t="s">
        <v>36</v>
      </c>
      <c r="E152" s="57" t="n">
        <v>163</v>
      </c>
      <c r="F152" s="57"/>
      <c r="G152" s="57" t="n">
        <v>14</v>
      </c>
      <c r="H152" s="57"/>
      <c r="I152" s="57" t="s">
        <v>298</v>
      </c>
      <c r="J152" s="57" t="n">
        <v>15</v>
      </c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</row>
    <row r="153" customFormat="false" ht="15.75" hidden="false" customHeight="false" outlineLevel="0" collapsed="false">
      <c r="A153" s="56" t="s">
        <v>300</v>
      </c>
      <c r="B153" s="54" t="n">
        <v>42416</v>
      </c>
      <c r="C153" s="56" t="s">
        <v>88</v>
      </c>
      <c r="D153" s="57" t="s">
        <v>36</v>
      </c>
      <c r="E153" s="57" t="n">
        <v>41</v>
      </c>
      <c r="F153" s="57"/>
      <c r="G153" s="57" t="n">
        <v>4</v>
      </c>
      <c r="H153" s="57"/>
      <c r="I153" s="57" t="s">
        <v>75</v>
      </c>
      <c r="J153" s="57" t="n">
        <v>5</v>
      </c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</row>
    <row r="154" customFormat="false" ht="15.75" hidden="false" customHeight="false" outlineLevel="0" collapsed="false">
      <c r="A154" s="56" t="s">
        <v>301</v>
      </c>
      <c r="B154" s="54" t="n">
        <v>42030</v>
      </c>
      <c r="C154" s="56" t="s">
        <v>77</v>
      </c>
      <c r="D154" s="57" t="s">
        <v>36</v>
      </c>
      <c r="E154" s="57" t="n">
        <v>12</v>
      </c>
      <c r="F154" s="57"/>
      <c r="G154" s="57" t="n">
        <v>1</v>
      </c>
      <c r="H154" s="57"/>
      <c r="I154" s="57" t="s">
        <v>59</v>
      </c>
      <c r="J154" s="57" t="n">
        <v>2</v>
      </c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</row>
    <row r="155" customFormat="false" ht="15.75" hidden="false" customHeight="false" outlineLevel="0" collapsed="false">
      <c r="A155" s="56" t="s">
        <v>302</v>
      </c>
      <c r="B155" s="54" t="n">
        <v>42395</v>
      </c>
      <c r="C155" s="56" t="s">
        <v>77</v>
      </c>
      <c r="D155" s="61" t="s">
        <v>36</v>
      </c>
      <c r="E155" s="57" t="n">
        <v>8</v>
      </c>
      <c r="F155" s="57"/>
      <c r="G155" s="57" t="n">
        <v>1</v>
      </c>
      <c r="H155" s="57"/>
      <c r="I155" s="61" t="s">
        <v>59</v>
      </c>
      <c r="J155" s="61" t="s">
        <v>79</v>
      </c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</row>
    <row r="156" customFormat="false" ht="15.75" hidden="false" customHeight="false" outlineLevel="0" collapsed="false">
      <c r="A156" s="56" t="s">
        <v>303</v>
      </c>
      <c r="B156" s="54" t="n">
        <v>42395</v>
      </c>
      <c r="C156" s="56" t="s">
        <v>77</v>
      </c>
      <c r="D156" s="61" t="s">
        <v>36</v>
      </c>
      <c r="E156" s="57" t="n">
        <v>2</v>
      </c>
      <c r="F156" s="57"/>
      <c r="G156" s="57" t="n">
        <v>1</v>
      </c>
      <c r="H156" s="57"/>
      <c r="I156" s="61" t="s">
        <v>59</v>
      </c>
      <c r="J156" s="57" t="n">
        <v>1</v>
      </c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</row>
    <row r="157" customFormat="false" ht="15.75" hidden="false" customHeight="false" outlineLevel="0" collapsed="false">
      <c r="A157" s="56" t="s">
        <v>304</v>
      </c>
      <c r="B157" s="54" t="n">
        <v>42395</v>
      </c>
      <c r="C157" s="56" t="s">
        <v>77</v>
      </c>
      <c r="D157" s="61" t="s">
        <v>36</v>
      </c>
      <c r="E157" s="57" t="n">
        <v>10</v>
      </c>
      <c r="F157" s="57"/>
      <c r="G157" s="57" t="n">
        <v>1</v>
      </c>
      <c r="H157" s="57"/>
      <c r="I157" s="61" t="s">
        <v>59</v>
      </c>
      <c r="J157" s="57" t="n">
        <v>1</v>
      </c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</row>
    <row r="158" customFormat="false" ht="15.75" hidden="false" customHeight="false" outlineLevel="0" collapsed="false">
      <c r="A158" s="56" t="s">
        <v>305</v>
      </c>
      <c r="B158" s="54" t="n">
        <v>42395</v>
      </c>
      <c r="C158" s="56" t="s">
        <v>77</v>
      </c>
      <c r="D158" s="61" t="s">
        <v>50</v>
      </c>
      <c r="E158" s="57" t="n">
        <v>9</v>
      </c>
      <c r="F158" s="57"/>
      <c r="G158" s="57" t="n">
        <v>1</v>
      </c>
      <c r="H158" s="57"/>
      <c r="I158" s="57"/>
      <c r="J158" s="57" t="n">
        <v>1</v>
      </c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</row>
    <row r="159" customFormat="false" ht="15.75" hidden="false" customHeight="false" outlineLevel="0" collapsed="false">
      <c r="A159" s="56" t="s">
        <v>306</v>
      </c>
      <c r="B159" s="54" t="n">
        <v>42395</v>
      </c>
      <c r="C159" s="56" t="s">
        <v>77</v>
      </c>
      <c r="D159" s="61" t="s">
        <v>50</v>
      </c>
      <c r="E159" s="57" t="n">
        <v>10</v>
      </c>
      <c r="F159" s="57"/>
      <c r="G159" s="57" t="n">
        <v>1</v>
      </c>
      <c r="H159" s="57"/>
      <c r="I159" s="57"/>
      <c r="J159" s="57" t="n">
        <v>1</v>
      </c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</row>
    <row r="160" customFormat="false" ht="15.75" hidden="false" customHeight="false" outlineLevel="0" collapsed="false">
      <c r="A160" s="56" t="s">
        <v>307</v>
      </c>
      <c r="B160" s="54" t="n">
        <v>42395</v>
      </c>
      <c r="C160" s="56" t="s">
        <v>77</v>
      </c>
      <c r="D160" s="57" t="s">
        <v>50</v>
      </c>
      <c r="E160" s="57" t="n">
        <v>10</v>
      </c>
      <c r="F160" s="57"/>
      <c r="G160" s="57" t="n">
        <v>1</v>
      </c>
      <c r="H160" s="57"/>
      <c r="I160" s="57"/>
      <c r="J160" s="57" t="n">
        <v>1</v>
      </c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</row>
    <row r="161" customFormat="false" ht="15.75" hidden="false" customHeight="false" outlineLevel="0" collapsed="false">
      <c r="A161" s="56" t="s">
        <v>308</v>
      </c>
      <c r="B161" s="54" t="n">
        <v>42395</v>
      </c>
      <c r="C161" s="56" t="s">
        <v>77</v>
      </c>
      <c r="D161" s="57" t="s">
        <v>50</v>
      </c>
      <c r="E161" s="57" t="n">
        <v>7</v>
      </c>
      <c r="F161" s="57"/>
      <c r="G161" s="57" t="n">
        <v>1</v>
      </c>
      <c r="H161" s="57"/>
      <c r="I161" s="57"/>
      <c r="J161" s="57" t="n">
        <v>1</v>
      </c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</row>
    <row r="162" customFormat="false" ht="15.75" hidden="false" customHeight="false" outlineLevel="0" collapsed="false">
      <c r="A162" s="56" t="s">
        <v>309</v>
      </c>
      <c r="B162" s="54" t="n">
        <v>42396</v>
      </c>
      <c r="C162" s="56" t="s">
        <v>77</v>
      </c>
      <c r="D162" s="61" t="s">
        <v>36</v>
      </c>
      <c r="E162" s="57" t="n">
        <v>10</v>
      </c>
      <c r="F162" s="57"/>
      <c r="G162" s="57" t="n">
        <v>1</v>
      </c>
      <c r="H162" s="57"/>
      <c r="I162" s="57" t="s">
        <v>68</v>
      </c>
      <c r="J162" s="57" t="n">
        <v>1</v>
      </c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</row>
    <row r="163" customFormat="false" ht="15.75" hidden="false" customHeight="false" outlineLevel="0" collapsed="false">
      <c r="A163" s="56" t="s">
        <v>310</v>
      </c>
      <c r="B163" s="54" t="n">
        <v>42396</v>
      </c>
      <c r="C163" s="56" t="s">
        <v>77</v>
      </c>
      <c r="D163" s="61" t="s">
        <v>36</v>
      </c>
      <c r="E163" s="57" t="n">
        <v>9</v>
      </c>
      <c r="F163" s="57"/>
      <c r="G163" s="57" t="n">
        <v>1</v>
      </c>
      <c r="H163" s="57"/>
      <c r="I163" s="57" t="s">
        <v>59</v>
      </c>
      <c r="J163" s="57" t="n">
        <v>1</v>
      </c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</row>
    <row r="164" customFormat="false" ht="15.75" hidden="false" customHeight="false" outlineLevel="0" collapsed="false">
      <c r="A164" s="56" t="s">
        <v>311</v>
      </c>
      <c r="B164" s="54" t="n">
        <v>42396</v>
      </c>
      <c r="C164" s="56" t="s">
        <v>77</v>
      </c>
      <c r="D164" s="61" t="s">
        <v>36</v>
      </c>
      <c r="E164" s="57" t="n">
        <v>11</v>
      </c>
      <c r="F164" s="57"/>
      <c r="G164" s="57" t="n">
        <v>1</v>
      </c>
      <c r="H164" s="57"/>
      <c r="I164" s="57" t="s">
        <v>59</v>
      </c>
      <c r="J164" s="57" t="n">
        <v>1</v>
      </c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</row>
    <row r="165" customFormat="false" ht="15.75" hidden="false" customHeight="false" outlineLevel="0" collapsed="false">
      <c r="A165" s="56" t="s">
        <v>312</v>
      </c>
      <c r="B165" s="54" t="n">
        <v>42396</v>
      </c>
      <c r="C165" s="56" t="s">
        <v>77</v>
      </c>
      <c r="D165" s="61" t="s">
        <v>50</v>
      </c>
      <c r="E165" s="57" t="n">
        <v>11</v>
      </c>
      <c r="F165" s="57"/>
      <c r="G165" s="57" t="n">
        <v>1</v>
      </c>
      <c r="H165" s="57"/>
      <c r="I165" s="57"/>
      <c r="J165" s="57" t="n">
        <v>1</v>
      </c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</row>
    <row r="166" customFormat="false" ht="15.75" hidden="false" customHeight="false" outlineLevel="0" collapsed="false">
      <c r="A166" s="56" t="s">
        <v>313</v>
      </c>
      <c r="B166" s="54" t="n">
        <v>42396</v>
      </c>
      <c r="C166" s="56" t="s">
        <v>77</v>
      </c>
      <c r="D166" s="57" t="s">
        <v>50</v>
      </c>
      <c r="E166" s="57" t="n">
        <v>12</v>
      </c>
      <c r="F166" s="57"/>
      <c r="G166" s="57" t="n">
        <v>1</v>
      </c>
      <c r="H166" s="57"/>
      <c r="I166" s="57"/>
      <c r="J166" s="57" t="n">
        <v>1</v>
      </c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</row>
    <row r="167" customFormat="false" ht="15.75" hidden="false" customHeight="false" outlineLevel="0" collapsed="false">
      <c r="A167" s="56" t="s">
        <v>314</v>
      </c>
      <c r="B167" s="54" t="n">
        <v>42397</v>
      </c>
      <c r="C167" s="56" t="s">
        <v>77</v>
      </c>
      <c r="D167" s="61" t="s">
        <v>36</v>
      </c>
      <c r="E167" s="57" t="n">
        <v>10</v>
      </c>
      <c r="F167" s="57"/>
      <c r="G167" s="57" t="n">
        <v>1</v>
      </c>
      <c r="H167" s="57"/>
      <c r="I167" s="57" t="s">
        <v>68</v>
      </c>
      <c r="J167" s="57" t="n">
        <v>1</v>
      </c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</row>
    <row r="168" customFormat="false" ht="15.75" hidden="false" customHeight="false" outlineLevel="0" collapsed="false">
      <c r="A168" s="56" t="s">
        <v>315</v>
      </c>
      <c r="B168" s="54" t="n">
        <v>42397</v>
      </c>
      <c r="C168" s="56" t="s">
        <v>77</v>
      </c>
      <c r="D168" s="72" t="s">
        <v>36</v>
      </c>
      <c r="E168" s="57" t="n">
        <v>7</v>
      </c>
      <c r="F168" s="57"/>
      <c r="G168" s="57" t="n">
        <v>1</v>
      </c>
      <c r="H168" s="57"/>
      <c r="I168" s="57" t="s">
        <v>59</v>
      </c>
      <c r="J168" s="57" t="n">
        <v>1</v>
      </c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</row>
    <row r="169" customFormat="false" ht="15.75" hidden="false" customHeight="false" outlineLevel="0" collapsed="false">
      <c r="A169" s="56" t="s">
        <v>316</v>
      </c>
      <c r="B169" s="54" t="n">
        <v>42397</v>
      </c>
      <c r="C169" s="56" t="s">
        <v>77</v>
      </c>
      <c r="D169" s="72" t="s">
        <v>36</v>
      </c>
      <c r="E169" s="57" t="n">
        <v>14</v>
      </c>
      <c r="F169" s="57"/>
      <c r="G169" s="57" t="n">
        <v>1</v>
      </c>
      <c r="H169" s="57"/>
      <c r="I169" s="61" t="s">
        <v>59</v>
      </c>
      <c r="J169" s="57" t="n">
        <v>1</v>
      </c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</row>
    <row r="170" customFormat="false" ht="15.75" hidden="false" customHeight="false" outlineLevel="0" collapsed="false">
      <c r="A170" s="56" t="s">
        <v>317</v>
      </c>
      <c r="B170" s="54" t="n">
        <v>42397</v>
      </c>
      <c r="C170" s="56" t="s">
        <v>77</v>
      </c>
      <c r="D170" s="57" t="s">
        <v>36</v>
      </c>
      <c r="E170" s="57" t="n">
        <v>7</v>
      </c>
      <c r="F170" s="57"/>
      <c r="G170" s="57" t="n">
        <v>1</v>
      </c>
      <c r="H170" s="57"/>
      <c r="I170" s="61" t="s">
        <v>59</v>
      </c>
      <c r="J170" s="57" t="n">
        <v>1</v>
      </c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</row>
    <row r="171" customFormat="false" ht="15.75" hidden="false" customHeight="false" outlineLevel="0" collapsed="false">
      <c r="A171" s="56" t="s">
        <v>318</v>
      </c>
      <c r="B171" s="54" t="n">
        <v>42197</v>
      </c>
      <c r="C171" s="56" t="s">
        <v>77</v>
      </c>
      <c r="D171" s="61" t="s">
        <v>36</v>
      </c>
      <c r="E171" s="57" t="n">
        <v>8</v>
      </c>
      <c r="F171" s="57"/>
      <c r="G171" s="57" t="n">
        <v>1</v>
      </c>
      <c r="H171" s="57"/>
      <c r="I171" s="57" t="s">
        <v>75</v>
      </c>
      <c r="J171" s="57" t="n">
        <v>1</v>
      </c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</row>
    <row r="172" customFormat="false" ht="15.75" hidden="false" customHeight="false" outlineLevel="0" collapsed="false">
      <c r="A172" s="56" t="s">
        <v>319</v>
      </c>
      <c r="B172" s="54" t="n">
        <v>42197</v>
      </c>
      <c r="C172" s="56" t="s">
        <v>77</v>
      </c>
      <c r="D172" s="57" t="s">
        <v>36</v>
      </c>
      <c r="E172" s="57" t="n">
        <v>10</v>
      </c>
      <c r="F172" s="57"/>
      <c r="G172" s="57" t="n">
        <v>1</v>
      </c>
      <c r="H172" s="57"/>
      <c r="I172" s="57" t="s">
        <v>78</v>
      </c>
      <c r="J172" s="57" t="n">
        <v>1</v>
      </c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</row>
    <row r="173" customFormat="false" ht="15.75" hidden="false" customHeight="false" outlineLevel="0" collapsed="false">
      <c r="A173" s="56" t="s">
        <v>320</v>
      </c>
      <c r="B173" s="54" t="n">
        <v>42197</v>
      </c>
      <c r="C173" s="56" t="s">
        <v>77</v>
      </c>
      <c r="D173" s="61" t="s">
        <v>36</v>
      </c>
      <c r="E173" s="57" t="n">
        <v>11</v>
      </c>
      <c r="F173" s="57"/>
      <c r="G173" s="57" t="n">
        <v>1</v>
      </c>
      <c r="H173" s="57"/>
      <c r="I173" s="57" t="s">
        <v>78</v>
      </c>
      <c r="J173" s="57" t="n">
        <v>1</v>
      </c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</row>
    <row r="174" customFormat="false" ht="15.75" hidden="false" customHeight="false" outlineLevel="0" collapsed="false">
      <c r="A174" s="56" t="s">
        <v>321</v>
      </c>
      <c r="B174" s="54" t="n">
        <v>42197</v>
      </c>
      <c r="C174" s="56" t="s">
        <v>77</v>
      </c>
      <c r="D174" s="61" t="s">
        <v>36</v>
      </c>
      <c r="E174" s="57" t="n">
        <v>10</v>
      </c>
      <c r="F174" s="57"/>
      <c r="G174" s="57" t="n">
        <v>1</v>
      </c>
      <c r="H174" s="57"/>
      <c r="I174" s="57" t="s">
        <v>78</v>
      </c>
      <c r="J174" s="61" t="s">
        <v>79</v>
      </c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</row>
    <row r="175" customFormat="false" ht="15.75" hidden="false" customHeight="false" outlineLevel="0" collapsed="false">
      <c r="A175" s="56" t="s">
        <v>322</v>
      </c>
      <c r="B175" s="54" t="n">
        <v>42197</v>
      </c>
      <c r="C175" s="56" t="s">
        <v>77</v>
      </c>
      <c r="D175" s="61" t="s">
        <v>36</v>
      </c>
      <c r="E175" s="57" t="n">
        <v>4</v>
      </c>
      <c r="F175" s="57"/>
      <c r="G175" s="57" t="n">
        <v>1</v>
      </c>
      <c r="H175" s="57"/>
      <c r="I175" s="57" t="s">
        <v>78</v>
      </c>
      <c r="J175" s="57" t="n">
        <v>2</v>
      </c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</row>
    <row r="176" customFormat="false" ht="15.75" hidden="false" customHeight="false" outlineLevel="0" collapsed="false">
      <c r="A176" s="57" t="s">
        <v>323</v>
      </c>
      <c r="B176" s="54" t="n">
        <v>42200</v>
      </c>
      <c r="C176" s="56" t="s">
        <v>324</v>
      </c>
      <c r="D176" s="57" t="s">
        <v>50</v>
      </c>
      <c r="E176" s="57" t="n">
        <v>31</v>
      </c>
      <c r="F176" s="57"/>
      <c r="G176" s="57" t="n">
        <v>7</v>
      </c>
      <c r="H176" s="57"/>
      <c r="I176" s="57" t="s">
        <v>59</v>
      </c>
      <c r="J176" s="57" t="n">
        <v>7</v>
      </c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</row>
    <row r="177" customFormat="false" ht="15.75" hidden="false" customHeight="false" outlineLevel="0" collapsed="false">
      <c r="A177" s="56" t="s">
        <v>325</v>
      </c>
      <c r="B177" s="54" t="n">
        <v>42201</v>
      </c>
      <c r="C177" s="56" t="s">
        <v>326</v>
      </c>
      <c r="D177" s="61" t="s">
        <v>36</v>
      </c>
      <c r="E177" s="57" t="n">
        <v>19</v>
      </c>
      <c r="F177" s="57"/>
      <c r="G177" s="57" t="n">
        <v>1</v>
      </c>
      <c r="H177" s="57"/>
      <c r="I177" s="57" t="s">
        <v>327</v>
      </c>
      <c r="J177" s="57" t="n">
        <v>2</v>
      </c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</row>
    <row r="178" customFormat="false" ht="15.75" hidden="false" customHeight="false" outlineLevel="0" collapsed="false">
      <c r="A178" s="56" t="s">
        <v>328</v>
      </c>
      <c r="B178" s="54" t="n">
        <v>42201</v>
      </c>
      <c r="C178" s="56" t="s">
        <v>77</v>
      </c>
      <c r="D178" s="61" t="s">
        <v>36</v>
      </c>
      <c r="E178" s="57" t="n">
        <v>21</v>
      </c>
      <c r="F178" s="57"/>
      <c r="G178" s="57" t="n">
        <v>1</v>
      </c>
      <c r="H178" s="57"/>
      <c r="I178" s="57" t="s">
        <v>75</v>
      </c>
      <c r="J178" s="57" t="n">
        <v>1</v>
      </c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</row>
    <row r="179" customFormat="false" ht="15.75" hidden="false" customHeight="false" outlineLevel="0" collapsed="false">
      <c r="A179" s="56" t="s">
        <v>329</v>
      </c>
      <c r="B179" s="54" t="n">
        <v>42201</v>
      </c>
      <c r="C179" s="56" t="s">
        <v>77</v>
      </c>
      <c r="D179" s="61" t="s">
        <v>36</v>
      </c>
      <c r="E179" s="57" t="n">
        <v>12</v>
      </c>
      <c r="F179" s="57"/>
      <c r="G179" s="57" t="n">
        <v>1</v>
      </c>
      <c r="H179" s="57"/>
      <c r="I179" s="57" t="s">
        <v>75</v>
      </c>
      <c r="J179" s="57" t="n">
        <v>1</v>
      </c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</row>
    <row r="180" customFormat="false" ht="15.75" hidden="false" customHeight="false" outlineLevel="0" collapsed="false">
      <c r="A180" s="56" t="s">
        <v>330</v>
      </c>
      <c r="B180" s="56" t="s">
        <v>331</v>
      </c>
      <c r="C180" s="56" t="s">
        <v>293</v>
      </c>
      <c r="D180" s="57" t="s">
        <v>52</v>
      </c>
      <c r="E180" s="57" t="n">
        <v>180</v>
      </c>
      <c r="F180" s="70"/>
      <c r="G180" s="57" t="n">
        <v>95</v>
      </c>
      <c r="H180" s="71"/>
      <c r="I180" s="57" t="s">
        <v>75</v>
      </c>
      <c r="J180" s="57" t="n">
        <v>90</v>
      </c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</row>
    <row r="181" customFormat="false" ht="15.75" hidden="false" customHeight="false" outlineLevel="0" collapsed="false">
      <c r="A181" s="57" t="s">
        <v>332</v>
      </c>
      <c r="B181" s="54" t="n">
        <v>42567</v>
      </c>
      <c r="C181" s="56" t="s">
        <v>333</v>
      </c>
      <c r="D181" s="57" t="s">
        <v>35</v>
      </c>
      <c r="E181" s="57" t="n">
        <v>40</v>
      </c>
      <c r="F181" s="57"/>
      <c r="G181" s="57" t="n">
        <v>10</v>
      </c>
      <c r="H181" s="57"/>
      <c r="I181" s="57" t="s">
        <v>59</v>
      </c>
      <c r="J181" s="57" t="n">
        <v>10</v>
      </c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</row>
    <row r="182" customFormat="false" ht="15.75" hidden="false" customHeight="false" outlineLevel="0" collapsed="false">
      <c r="A182" s="57" t="s">
        <v>334</v>
      </c>
      <c r="B182" s="54" t="n">
        <v>42567</v>
      </c>
      <c r="C182" s="73" t="s">
        <v>335</v>
      </c>
      <c r="D182" s="57" t="s">
        <v>50</v>
      </c>
      <c r="E182" s="63" t="n">
        <v>40</v>
      </c>
      <c r="F182" s="63"/>
      <c r="G182" s="63" t="n">
        <v>10</v>
      </c>
      <c r="H182" s="63"/>
      <c r="I182" s="63" t="s">
        <v>59</v>
      </c>
      <c r="J182" s="63" t="n">
        <v>10</v>
      </c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</row>
    <row r="183" customFormat="false" ht="15.75" hidden="false" customHeight="false" outlineLevel="0" collapsed="false">
      <c r="A183" s="57" t="s">
        <v>299</v>
      </c>
      <c r="B183" s="54" t="n">
        <v>42567</v>
      </c>
      <c r="C183" s="62" t="s">
        <v>336</v>
      </c>
      <c r="D183" s="63" t="s">
        <v>36</v>
      </c>
      <c r="E183" s="63" t="n">
        <v>132</v>
      </c>
      <c r="F183" s="63"/>
      <c r="G183" s="63" t="n">
        <v>33</v>
      </c>
      <c r="H183" s="63"/>
      <c r="I183" s="63" t="s">
        <v>59</v>
      </c>
      <c r="J183" s="63" t="n">
        <v>33</v>
      </c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</row>
    <row r="184" customFormat="false" ht="15.75" hidden="false" customHeight="false" outlineLevel="0" collapsed="false">
      <c r="A184" s="56" t="s">
        <v>337</v>
      </c>
      <c r="B184" s="56" t="s">
        <v>338</v>
      </c>
      <c r="C184" s="56" t="s">
        <v>339</v>
      </c>
      <c r="D184" s="57" t="s">
        <v>53</v>
      </c>
      <c r="E184" s="57" t="n">
        <v>260</v>
      </c>
      <c r="F184" s="70"/>
      <c r="G184" s="57" t="n">
        <v>50</v>
      </c>
      <c r="H184" s="71"/>
      <c r="I184" s="57" t="s">
        <v>75</v>
      </c>
      <c r="J184" s="57" t="n">
        <v>95</v>
      </c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</row>
    <row r="185" customFormat="false" ht="15.75" hidden="false" customHeight="false" outlineLevel="0" collapsed="false">
      <c r="A185" s="56" t="s">
        <v>340</v>
      </c>
      <c r="B185" s="54" t="n">
        <v>42205</v>
      </c>
      <c r="C185" s="60" t="s">
        <v>326</v>
      </c>
      <c r="D185" s="61" t="s">
        <v>36</v>
      </c>
      <c r="E185" s="57" t="n">
        <v>12</v>
      </c>
      <c r="F185" s="57"/>
      <c r="G185" s="57" t="n">
        <v>1</v>
      </c>
      <c r="H185" s="57"/>
      <c r="I185" s="57" t="s">
        <v>78</v>
      </c>
      <c r="J185" s="61" t="s">
        <v>79</v>
      </c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</row>
    <row r="186" customFormat="false" ht="15.75" hidden="false" customHeight="false" outlineLevel="0" collapsed="false">
      <c r="A186" s="60" t="s">
        <v>341</v>
      </c>
      <c r="B186" s="54" t="n">
        <v>42205</v>
      </c>
      <c r="C186" s="56" t="s">
        <v>77</v>
      </c>
      <c r="D186" s="61" t="s">
        <v>36</v>
      </c>
      <c r="E186" s="57" t="n">
        <v>11</v>
      </c>
      <c r="F186" s="57"/>
      <c r="G186" s="57" t="n">
        <v>1</v>
      </c>
      <c r="H186" s="57"/>
      <c r="I186" s="57"/>
      <c r="J186" s="57" t="n">
        <v>2</v>
      </c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</row>
    <row r="187" customFormat="false" ht="15.75" hidden="false" customHeight="false" outlineLevel="0" collapsed="false">
      <c r="A187" s="56" t="s">
        <v>342</v>
      </c>
      <c r="B187" s="54" t="n">
        <v>42207</v>
      </c>
      <c r="C187" s="60" t="s">
        <v>326</v>
      </c>
      <c r="D187" s="57" t="s">
        <v>36</v>
      </c>
      <c r="E187" s="57" t="n">
        <v>18</v>
      </c>
      <c r="F187" s="57"/>
      <c r="G187" s="57" t="n">
        <v>1</v>
      </c>
      <c r="H187" s="57"/>
      <c r="I187" s="57" t="s">
        <v>75</v>
      </c>
      <c r="J187" s="57" t="n">
        <v>1</v>
      </c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</row>
    <row r="188" customFormat="false" ht="15.75" hidden="false" customHeight="false" outlineLevel="0" collapsed="false">
      <c r="A188" s="56" t="s">
        <v>343</v>
      </c>
      <c r="B188" s="54" t="n">
        <v>42207</v>
      </c>
      <c r="C188" s="60" t="s">
        <v>326</v>
      </c>
      <c r="D188" s="61" t="s">
        <v>36</v>
      </c>
      <c r="E188" s="57" t="n">
        <v>15</v>
      </c>
      <c r="F188" s="57"/>
      <c r="G188" s="57" t="n">
        <v>1</v>
      </c>
      <c r="H188" s="57"/>
      <c r="I188" s="57" t="s">
        <v>75</v>
      </c>
      <c r="J188" s="61" t="s">
        <v>79</v>
      </c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</row>
    <row r="189" customFormat="false" ht="15.75" hidden="false" customHeight="false" outlineLevel="0" collapsed="false">
      <c r="A189" s="57" t="s">
        <v>344</v>
      </c>
      <c r="B189" s="54" t="n">
        <v>42574</v>
      </c>
      <c r="C189" s="62" t="s">
        <v>345</v>
      </c>
      <c r="D189" s="63" t="s">
        <v>35</v>
      </c>
      <c r="E189" s="63" t="n">
        <v>84</v>
      </c>
      <c r="F189" s="63"/>
      <c r="G189" s="63" t="n">
        <v>37</v>
      </c>
      <c r="H189" s="63"/>
      <c r="I189" s="63" t="s">
        <v>59</v>
      </c>
      <c r="J189" s="63" t="n">
        <v>37</v>
      </c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</row>
    <row r="190" customFormat="false" ht="15.75" hidden="false" customHeight="false" outlineLevel="0" collapsed="false">
      <c r="A190" s="57" t="s">
        <v>346</v>
      </c>
      <c r="B190" s="54" t="n">
        <v>42574</v>
      </c>
      <c r="C190" s="62" t="s">
        <v>347</v>
      </c>
      <c r="D190" s="57" t="s">
        <v>50</v>
      </c>
      <c r="E190" s="63" t="n">
        <v>60</v>
      </c>
      <c r="F190" s="63"/>
      <c r="G190" s="63" t="n">
        <v>14</v>
      </c>
      <c r="H190" s="63"/>
      <c r="I190" s="63" t="s">
        <v>59</v>
      </c>
      <c r="J190" s="63" t="n">
        <v>14</v>
      </c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</row>
    <row r="191" customFormat="false" ht="15.75" hidden="false" customHeight="false" outlineLevel="0" collapsed="false">
      <c r="A191" s="57" t="s">
        <v>348</v>
      </c>
      <c r="B191" s="54" t="n">
        <v>42574</v>
      </c>
      <c r="C191" s="62" t="s">
        <v>349</v>
      </c>
      <c r="D191" s="63" t="s">
        <v>36</v>
      </c>
      <c r="E191" s="63" t="n">
        <v>189</v>
      </c>
      <c r="F191" s="63"/>
      <c r="G191" s="63" t="n">
        <v>69</v>
      </c>
      <c r="H191" s="63"/>
      <c r="I191" s="63" t="s">
        <v>59</v>
      </c>
      <c r="J191" s="63" t="n">
        <v>69</v>
      </c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</row>
    <row r="192" customFormat="false" ht="15.75" hidden="false" customHeight="false" outlineLevel="0" collapsed="false">
      <c r="A192" s="60" t="s">
        <v>350</v>
      </c>
      <c r="B192" s="54" t="n">
        <v>42211</v>
      </c>
      <c r="C192" s="56" t="s">
        <v>77</v>
      </c>
      <c r="D192" s="61" t="s">
        <v>36</v>
      </c>
      <c r="E192" s="57" t="n">
        <v>10</v>
      </c>
      <c r="F192" s="57"/>
      <c r="G192" s="57" t="n">
        <v>1</v>
      </c>
      <c r="H192" s="57"/>
      <c r="I192" s="57" t="s">
        <v>78</v>
      </c>
      <c r="J192" s="57" t="n">
        <v>3</v>
      </c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</row>
    <row r="193" customFormat="false" ht="15.75" hidden="false" customHeight="false" outlineLevel="0" collapsed="false">
      <c r="A193" s="56" t="s">
        <v>351</v>
      </c>
      <c r="B193" s="54" t="n">
        <v>42211</v>
      </c>
      <c r="C193" s="56" t="s">
        <v>77</v>
      </c>
      <c r="D193" s="61" t="s">
        <v>36</v>
      </c>
      <c r="E193" s="57" t="n">
        <v>14</v>
      </c>
      <c r="F193" s="57"/>
      <c r="G193" s="57" t="n">
        <v>1</v>
      </c>
      <c r="H193" s="57"/>
      <c r="I193" s="57" t="s">
        <v>78</v>
      </c>
      <c r="J193" s="57" t="n">
        <v>1</v>
      </c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</row>
    <row r="194" customFormat="false" ht="15.75" hidden="false" customHeight="false" outlineLevel="0" collapsed="false">
      <c r="A194" s="56" t="s">
        <v>352</v>
      </c>
      <c r="B194" s="54" t="n">
        <v>42214</v>
      </c>
      <c r="C194" s="56" t="s">
        <v>77</v>
      </c>
      <c r="D194" s="61" t="s">
        <v>36</v>
      </c>
      <c r="E194" s="57" t="n">
        <v>10</v>
      </c>
      <c r="F194" s="57"/>
      <c r="G194" s="57" t="n">
        <v>1</v>
      </c>
      <c r="H194" s="57"/>
      <c r="I194" s="57" t="s">
        <v>75</v>
      </c>
      <c r="J194" s="57" t="n">
        <v>1</v>
      </c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</row>
    <row r="195" customFormat="false" ht="15.75" hidden="false" customHeight="false" outlineLevel="0" collapsed="false">
      <c r="A195" s="56" t="s">
        <v>353</v>
      </c>
      <c r="B195" s="54" t="n">
        <v>42214</v>
      </c>
      <c r="C195" s="60" t="s">
        <v>326</v>
      </c>
      <c r="D195" s="61" t="s">
        <v>36</v>
      </c>
      <c r="E195" s="57" t="n">
        <v>8</v>
      </c>
      <c r="F195" s="57"/>
      <c r="G195" s="57" t="n">
        <v>1</v>
      </c>
      <c r="H195" s="57"/>
      <c r="I195" s="57" t="s">
        <v>78</v>
      </c>
      <c r="J195" s="57" t="n">
        <v>3</v>
      </c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</row>
    <row r="196" customFormat="false" ht="15.75" hidden="false" customHeight="false" outlineLevel="0" collapsed="false">
      <c r="A196" s="56" t="s">
        <v>354</v>
      </c>
      <c r="B196" s="54" t="n">
        <v>42214</v>
      </c>
      <c r="C196" s="56" t="s">
        <v>77</v>
      </c>
      <c r="D196" s="61" t="s">
        <v>36</v>
      </c>
      <c r="E196" s="57" t="n">
        <v>11</v>
      </c>
      <c r="F196" s="57"/>
      <c r="G196" s="57" t="n">
        <v>1</v>
      </c>
      <c r="H196" s="57"/>
      <c r="I196" s="57" t="s">
        <v>78</v>
      </c>
      <c r="J196" s="61" t="s">
        <v>79</v>
      </c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</row>
    <row r="197" customFormat="false" ht="15.75" hidden="false" customHeight="false" outlineLevel="0" collapsed="false">
      <c r="A197" s="57" t="s">
        <v>355</v>
      </c>
      <c r="B197" s="54" t="n">
        <v>42581</v>
      </c>
      <c r="C197" s="62" t="s">
        <v>356</v>
      </c>
      <c r="D197" s="57" t="s">
        <v>50</v>
      </c>
      <c r="E197" s="63" t="n">
        <v>81</v>
      </c>
      <c r="F197" s="63"/>
      <c r="G197" s="63" t="n">
        <v>29</v>
      </c>
      <c r="H197" s="63"/>
      <c r="I197" s="63" t="s">
        <v>59</v>
      </c>
      <c r="J197" s="63" t="n">
        <v>29</v>
      </c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</row>
    <row r="198" customFormat="false" ht="15.75" hidden="false" customHeight="false" outlineLevel="0" collapsed="false">
      <c r="A198" s="57" t="s">
        <v>357</v>
      </c>
      <c r="B198" s="54" t="n">
        <v>42581</v>
      </c>
      <c r="C198" s="62"/>
      <c r="D198" s="65" t="s">
        <v>36</v>
      </c>
      <c r="E198" s="63" t="n">
        <v>71</v>
      </c>
      <c r="F198" s="63"/>
      <c r="G198" s="63" t="n">
        <v>22</v>
      </c>
      <c r="H198" s="63"/>
      <c r="I198" s="63" t="s">
        <v>59</v>
      </c>
      <c r="J198" s="63" t="n">
        <v>22</v>
      </c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</row>
    <row r="199" customFormat="false" ht="15.75" hidden="false" customHeight="false" outlineLevel="0" collapsed="false">
      <c r="A199" s="56" t="s">
        <v>358</v>
      </c>
      <c r="B199" s="54" t="n">
        <v>42216</v>
      </c>
      <c r="C199" s="60" t="s">
        <v>326</v>
      </c>
      <c r="D199" s="61" t="s">
        <v>36</v>
      </c>
      <c r="E199" s="57" t="n">
        <v>15</v>
      </c>
      <c r="F199" s="57"/>
      <c r="G199" s="57" t="n">
        <v>1</v>
      </c>
      <c r="H199" s="57"/>
      <c r="I199" s="57" t="s">
        <v>78</v>
      </c>
      <c r="J199" s="57" t="n">
        <v>2</v>
      </c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</row>
    <row r="200" customFormat="false" ht="15.75" hidden="false" customHeight="false" outlineLevel="0" collapsed="false">
      <c r="A200" s="56" t="s">
        <v>359</v>
      </c>
      <c r="B200" s="54" t="n">
        <v>42216</v>
      </c>
      <c r="C200" s="60" t="s">
        <v>326</v>
      </c>
      <c r="D200" s="61" t="s">
        <v>36</v>
      </c>
      <c r="E200" s="57" t="n">
        <v>14</v>
      </c>
      <c r="F200" s="57"/>
      <c r="G200" s="57" t="n">
        <v>1</v>
      </c>
      <c r="H200" s="57"/>
      <c r="I200" s="57" t="s">
        <v>78</v>
      </c>
      <c r="J200" s="57" t="n">
        <v>1</v>
      </c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</row>
    <row r="201" customFormat="false" ht="15.75" hidden="false" customHeight="false" outlineLevel="0" collapsed="false">
      <c r="A201" s="60" t="s">
        <v>360</v>
      </c>
      <c r="B201" s="54" t="n">
        <v>42216</v>
      </c>
      <c r="C201" s="60" t="s">
        <v>326</v>
      </c>
      <c r="D201" s="61" t="s">
        <v>36</v>
      </c>
      <c r="E201" s="57" t="n">
        <v>11</v>
      </c>
      <c r="F201" s="57"/>
      <c r="G201" s="57" t="n">
        <v>1</v>
      </c>
      <c r="H201" s="57"/>
      <c r="I201" s="57" t="s">
        <v>78</v>
      </c>
      <c r="J201" s="57" t="n">
        <v>1</v>
      </c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</row>
    <row r="202" customFormat="false" ht="15.75" hidden="false" customHeight="false" outlineLevel="0" collapsed="false">
      <c r="A202" s="56" t="s">
        <v>361</v>
      </c>
      <c r="B202" s="54" t="n">
        <v>42216</v>
      </c>
      <c r="C202" s="56" t="s">
        <v>77</v>
      </c>
      <c r="D202" s="61" t="s">
        <v>36</v>
      </c>
      <c r="E202" s="57" t="n">
        <v>12</v>
      </c>
      <c r="F202" s="57"/>
      <c r="G202" s="57" t="n">
        <v>1</v>
      </c>
      <c r="H202" s="57"/>
      <c r="I202" s="57"/>
      <c r="J202" s="57" t="n">
        <v>1</v>
      </c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</row>
    <row r="203" customFormat="false" ht="15.75" hidden="false" customHeight="false" outlineLevel="0" collapsed="false">
      <c r="A203" s="60" t="s">
        <v>362</v>
      </c>
      <c r="B203" s="54" t="n">
        <v>42216</v>
      </c>
      <c r="C203" s="60" t="s">
        <v>326</v>
      </c>
      <c r="D203" s="61" t="s">
        <v>36</v>
      </c>
      <c r="E203" s="57" t="n">
        <v>11</v>
      </c>
      <c r="F203" s="57"/>
      <c r="G203" s="57" t="n">
        <v>1</v>
      </c>
      <c r="H203" s="57"/>
      <c r="I203" s="57" t="s">
        <v>75</v>
      </c>
      <c r="J203" s="61" t="s">
        <v>79</v>
      </c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</row>
    <row r="204" customFormat="false" ht="15.75" hidden="false" customHeight="false" outlineLevel="0" collapsed="false">
      <c r="A204" s="56" t="s">
        <v>363</v>
      </c>
      <c r="B204" s="54" t="n">
        <v>42190</v>
      </c>
      <c r="C204" s="60" t="s">
        <v>326</v>
      </c>
      <c r="D204" s="61" t="s">
        <v>36</v>
      </c>
      <c r="E204" s="57" t="n">
        <v>14</v>
      </c>
      <c r="F204" s="57"/>
      <c r="G204" s="57" t="n">
        <v>1</v>
      </c>
      <c r="H204" s="57"/>
      <c r="I204" s="57" t="s">
        <v>75</v>
      </c>
      <c r="J204" s="57" t="n">
        <v>1</v>
      </c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</row>
    <row r="205" customFormat="false" ht="15.75" hidden="false" customHeight="false" outlineLevel="0" collapsed="false">
      <c r="A205" s="66" t="s">
        <v>364</v>
      </c>
      <c r="B205" s="54" t="n">
        <v>42161</v>
      </c>
      <c r="C205" s="66" t="s">
        <v>77</v>
      </c>
      <c r="D205" s="65" t="s">
        <v>36</v>
      </c>
      <c r="E205" s="65" t="n">
        <v>200</v>
      </c>
      <c r="F205" s="65"/>
      <c r="G205" s="65" t="n">
        <v>20</v>
      </c>
      <c r="H205" s="65"/>
      <c r="I205" s="65" t="s">
        <v>75</v>
      </c>
      <c r="J205" s="65" t="s">
        <v>79</v>
      </c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</row>
    <row r="206" customFormat="false" ht="15.75" hidden="false" customHeight="false" outlineLevel="0" collapsed="false">
      <c r="A206" s="56" t="s">
        <v>365</v>
      </c>
      <c r="B206" s="54" t="n">
        <v>42530</v>
      </c>
      <c r="C206" s="56" t="s">
        <v>366</v>
      </c>
      <c r="D206" s="57" t="s">
        <v>50</v>
      </c>
      <c r="E206" s="63" t="n">
        <v>41</v>
      </c>
      <c r="F206" s="63"/>
      <c r="G206" s="63" t="n">
        <v>6</v>
      </c>
      <c r="H206" s="63"/>
      <c r="I206" s="57" t="s">
        <v>59</v>
      </c>
      <c r="J206" s="57" t="n">
        <v>6</v>
      </c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</row>
    <row r="207" customFormat="false" ht="15.75" hidden="false" customHeight="false" outlineLevel="0" collapsed="false">
      <c r="A207" s="56" t="s">
        <v>367</v>
      </c>
      <c r="B207" s="54" t="n">
        <v>42531</v>
      </c>
      <c r="C207" s="56" t="s">
        <v>368</v>
      </c>
      <c r="D207" s="57" t="s">
        <v>50</v>
      </c>
      <c r="E207" s="57" t="n">
        <v>72</v>
      </c>
      <c r="F207" s="57"/>
      <c r="G207" s="57" t="n">
        <v>15</v>
      </c>
      <c r="H207" s="57"/>
      <c r="I207" s="57" t="s">
        <v>59</v>
      </c>
      <c r="J207" s="57" t="n">
        <v>15</v>
      </c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</row>
    <row r="208" customFormat="false" ht="15.75" hidden="false" customHeight="false" outlineLevel="0" collapsed="false">
      <c r="A208" s="56" t="s">
        <v>369</v>
      </c>
      <c r="B208" s="54" t="n">
        <v>42532</v>
      </c>
      <c r="C208" s="56" t="s">
        <v>370</v>
      </c>
      <c r="D208" s="57" t="s">
        <v>36</v>
      </c>
      <c r="E208" s="57" t="n">
        <v>110</v>
      </c>
      <c r="F208" s="57"/>
      <c r="G208" s="57" t="n">
        <v>32</v>
      </c>
      <c r="H208" s="57"/>
      <c r="I208" s="57" t="s">
        <v>59</v>
      </c>
      <c r="J208" s="57" t="n">
        <v>45</v>
      </c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</row>
    <row r="209" customFormat="false" ht="15.75" hidden="false" customHeight="false" outlineLevel="0" collapsed="false">
      <c r="A209" s="56" t="s">
        <v>371</v>
      </c>
      <c r="B209" s="54" t="n">
        <v>42532</v>
      </c>
      <c r="C209" s="56" t="s">
        <v>372</v>
      </c>
      <c r="D209" s="57" t="s">
        <v>50</v>
      </c>
      <c r="E209" s="57" t="n">
        <v>61</v>
      </c>
      <c r="F209" s="57"/>
      <c r="G209" s="57" t="n">
        <v>5</v>
      </c>
      <c r="H209" s="57"/>
      <c r="I209" s="57" t="s">
        <v>59</v>
      </c>
      <c r="J209" s="57" t="n">
        <v>6</v>
      </c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</row>
    <row r="210" customFormat="false" ht="15.75" hidden="false" customHeight="false" outlineLevel="0" collapsed="false">
      <c r="A210" s="57" t="s">
        <v>373</v>
      </c>
      <c r="B210" s="56" t="s">
        <v>374</v>
      </c>
      <c r="C210" s="56" t="s">
        <v>375</v>
      </c>
      <c r="D210" s="57" t="s">
        <v>41</v>
      </c>
      <c r="E210" s="57" t="n">
        <v>280</v>
      </c>
      <c r="F210" s="57"/>
      <c r="G210" s="57" t="n">
        <v>120</v>
      </c>
      <c r="H210" s="57"/>
      <c r="I210" s="57" t="s">
        <v>75</v>
      </c>
      <c r="J210" s="57" t="n">
        <v>50</v>
      </c>
      <c r="K210" s="63"/>
      <c r="L210" s="63"/>
      <c r="M210" s="63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</row>
    <row r="211" customFormat="false" ht="15.75" hidden="false" customHeight="false" outlineLevel="0" collapsed="false">
      <c r="A211" s="57" t="s">
        <v>376</v>
      </c>
      <c r="B211" s="54" t="n">
        <v>42538</v>
      </c>
      <c r="C211" s="56" t="s">
        <v>377</v>
      </c>
      <c r="D211" s="57" t="s">
        <v>36</v>
      </c>
      <c r="E211" s="57" t="n">
        <v>10</v>
      </c>
      <c r="F211" s="57"/>
      <c r="G211" s="57" t="n">
        <v>1</v>
      </c>
      <c r="H211" s="57"/>
      <c r="I211" s="57" t="s">
        <v>59</v>
      </c>
      <c r="J211" s="57" t="n">
        <v>1</v>
      </c>
      <c r="K211" s="63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</row>
    <row r="212" customFormat="false" ht="15.75" hidden="false" customHeight="false" outlineLevel="0" collapsed="false">
      <c r="A212" s="57" t="s">
        <v>378</v>
      </c>
      <c r="B212" s="54" t="n">
        <v>42539</v>
      </c>
      <c r="C212" s="56" t="s">
        <v>379</v>
      </c>
      <c r="D212" s="57" t="s">
        <v>36</v>
      </c>
      <c r="E212" s="57" t="n">
        <v>50</v>
      </c>
      <c r="F212" s="57"/>
      <c r="G212" s="57" t="n">
        <v>50</v>
      </c>
      <c r="H212" s="57"/>
      <c r="I212" s="57" t="s">
        <v>59</v>
      </c>
      <c r="J212" s="57" t="n">
        <v>5</v>
      </c>
      <c r="K212" s="63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</row>
    <row r="213" customFormat="false" ht="15.75" hidden="false" customHeight="false" outlineLevel="0" collapsed="false">
      <c r="A213" s="56" t="s">
        <v>380</v>
      </c>
      <c r="B213" s="54" t="n">
        <v>42175</v>
      </c>
      <c r="C213" s="56" t="s">
        <v>77</v>
      </c>
      <c r="D213" s="61" t="s">
        <v>36</v>
      </c>
      <c r="E213" s="57" t="n">
        <v>6</v>
      </c>
      <c r="F213" s="57"/>
      <c r="G213" s="57" t="n">
        <v>1</v>
      </c>
      <c r="H213" s="57"/>
      <c r="I213" s="57" t="s">
        <v>78</v>
      </c>
      <c r="J213" s="57" t="n">
        <v>3</v>
      </c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</row>
    <row r="214" customFormat="false" ht="15.75" hidden="false" customHeight="false" outlineLevel="0" collapsed="false">
      <c r="A214" s="57" t="s">
        <v>381</v>
      </c>
      <c r="B214" s="54" t="n">
        <v>42543</v>
      </c>
      <c r="C214" s="56" t="s">
        <v>326</v>
      </c>
      <c r="D214" s="57" t="s">
        <v>36</v>
      </c>
      <c r="E214" s="57" t="n">
        <v>10</v>
      </c>
      <c r="F214" s="57"/>
      <c r="G214" s="57" t="n">
        <v>1</v>
      </c>
      <c r="H214" s="57"/>
      <c r="I214" s="57" t="s">
        <v>68</v>
      </c>
      <c r="J214" s="57" t="n">
        <v>1</v>
      </c>
      <c r="K214" s="63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</row>
    <row r="215" customFormat="false" ht="15.75" hidden="false" customHeight="false" outlineLevel="0" collapsed="false">
      <c r="A215" s="57" t="s">
        <v>382</v>
      </c>
      <c r="B215" s="54" t="n">
        <v>42544</v>
      </c>
      <c r="C215" s="56" t="s">
        <v>383</v>
      </c>
      <c r="D215" s="57" t="s">
        <v>20</v>
      </c>
      <c r="E215" s="57" t="n">
        <v>34</v>
      </c>
      <c r="F215" s="57"/>
      <c r="G215" s="57" t="n">
        <v>34</v>
      </c>
      <c r="H215" s="57"/>
      <c r="I215" s="57" t="s">
        <v>78</v>
      </c>
      <c r="J215" s="57" t="n">
        <v>34</v>
      </c>
      <c r="K215" s="63"/>
      <c r="L215" s="63"/>
      <c r="M215" s="63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</row>
    <row r="216" customFormat="false" ht="15.75" hidden="false" customHeight="false" outlineLevel="0" collapsed="false">
      <c r="A216" s="57" t="s">
        <v>384</v>
      </c>
      <c r="B216" s="56" t="s">
        <v>385</v>
      </c>
      <c r="C216" s="56" t="s">
        <v>386</v>
      </c>
      <c r="D216" s="57" t="s">
        <v>20</v>
      </c>
      <c r="E216" s="57" t="n">
        <v>110</v>
      </c>
      <c r="F216" s="57"/>
      <c r="G216" s="57" t="n">
        <v>45</v>
      </c>
      <c r="H216" s="57"/>
      <c r="I216" s="57" t="s">
        <v>78</v>
      </c>
      <c r="J216" s="57" t="n">
        <v>20</v>
      </c>
      <c r="K216" s="63"/>
      <c r="L216" s="63"/>
      <c r="M216" s="63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</row>
    <row r="217" customFormat="false" ht="15.75" hidden="false" customHeight="false" outlineLevel="0" collapsed="false">
      <c r="A217" s="57" t="s">
        <v>387</v>
      </c>
      <c r="B217" s="54" t="n">
        <v>42546</v>
      </c>
      <c r="C217" s="74" t="s">
        <v>388</v>
      </c>
      <c r="D217" s="75" t="s">
        <v>50</v>
      </c>
      <c r="E217" s="75" t="n">
        <v>50</v>
      </c>
      <c r="F217" s="75"/>
      <c r="G217" s="75" t="n">
        <v>9</v>
      </c>
      <c r="H217" s="75"/>
      <c r="I217" s="75" t="s">
        <v>59</v>
      </c>
      <c r="J217" s="75" t="n">
        <v>9</v>
      </c>
      <c r="K217" s="76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7"/>
      <c r="W217" s="77"/>
      <c r="X217" s="77"/>
      <c r="Y217" s="77"/>
      <c r="Z217" s="77"/>
      <c r="AA217" s="77"/>
      <c r="AB217" s="77"/>
    </row>
    <row r="218" customFormat="false" ht="15.75" hidden="false" customHeight="false" outlineLevel="0" collapsed="false">
      <c r="A218" s="78" t="s">
        <v>389</v>
      </c>
      <c r="B218" s="54" t="n">
        <v>42551</v>
      </c>
      <c r="C218" s="79" t="s">
        <v>383</v>
      </c>
      <c r="D218" s="80" t="s">
        <v>20</v>
      </c>
      <c r="E218" s="80" t="n">
        <v>34</v>
      </c>
      <c r="F218" s="80"/>
      <c r="G218" s="80" t="n">
        <v>34</v>
      </c>
      <c r="H218" s="80"/>
      <c r="I218" s="80" t="s">
        <v>68</v>
      </c>
      <c r="J218" s="80" t="n">
        <v>34</v>
      </c>
      <c r="K218" s="81"/>
      <c r="L218" s="82"/>
      <c r="M218" s="82"/>
      <c r="N218" s="80"/>
      <c r="O218" s="80"/>
      <c r="P218" s="80"/>
      <c r="Q218" s="80"/>
      <c r="R218" s="80"/>
      <c r="S218" s="80"/>
      <c r="T218" s="80"/>
      <c r="U218" s="80"/>
      <c r="V218" s="77"/>
      <c r="W218" s="77"/>
      <c r="X218" s="77"/>
      <c r="Y218" s="77"/>
      <c r="Z218" s="77"/>
      <c r="AA218" s="77"/>
      <c r="AB218" s="77"/>
    </row>
    <row r="219" customFormat="false" ht="15.75" hidden="false" customHeight="false" outlineLevel="0" collapsed="false">
      <c r="A219" s="78" t="s">
        <v>390</v>
      </c>
      <c r="B219" s="54" t="n">
        <v>42524</v>
      </c>
      <c r="C219" s="83" t="s">
        <v>391</v>
      </c>
      <c r="D219" s="82" t="s">
        <v>36</v>
      </c>
      <c r="E219" s="82" t="n">
        <v>40</v>
      </c>
      <c r="F219" s="82"/>
      <c r="G219" s="82" t="n">
        <v>20</v>
      </c>
      <c r="H219" s="82"/>
      <c r="I219" s="80" t="s">
        <v>59</v>
      </c>
      <c r="J219" s="80" t="n">
        <v>20</v>
      </c>
      <c r="K219" s="82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77"/>
      <c r="W219" s="77"/>
      <c r="X219" s="77"/>
      <c r="Y219" s="77"/>
      <c r="Z219" s="77"/>
      <c r="AA219" s="77"/>
      <c r="AB219" s="77"/>
    </row>
    <row r="220" customFormat="false" ht="15.75" hidden="false" customHeight="false" outlineLevel="0" collapsed="false">
      <c r="A220" s="84" t="s">
        <v>392</v>
      </c>
      <c r="B220" s="56" t="s">
        <v>393</v>
      </c>
      <c r="C220" s="85" t="s">
        <v>77</v>
      </c>
      <c r="D220" s="80" t="s">
        <v>36</v>
      </c>
      <c r="E220" s="80" t="n">
        <v>178</v>
      </c>
      <c r="F220" s="80"/>
      <c r="G220" s="80" t="n">
        <v>20</v>
      </c>
      <c r="H220" s="80"/>
      <c r="I220" s="56" t="s">
        <v>131</v>
      </c>
      <c r="J220" s="80" t="n">
        <v>15</v>
      </c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77"/>
      <c r="W220" s="77"/>
      <c r="X220" s="77"/>
      <c r="Y220" s="77"/>
      <c r="Z220" s="77"/>
      <c r="AA220" s="77"/>
      <c r="AB220" s="77"/>
    </row>
    <row r="221" customFormat="false" ht="15.75" hidden="false" customHeight="false" outlineLevel="0" collapsed="false">
      <c r="A221" s="78" t="s">
        <v>394</v>
      </c>
      <c r="B221" s="54" t="n">
        <v>42514</v>
      </c>
      <c r="C221" s="85" t="s">
        <v>326</v>
      </c>
      <c r="D221" s="80" t="s">
        <v>36</v>
      </c>
      <c r="E221" s="80" t="n">
        <v>27</v>
      </c>
      <c r="F221" s="80"/>
      <c r="G221" s="80" t="n">
        <v>4</v>
      </c>
      <c r="H221" s="80"/>
      <c r="I221" s="80" t="s">
        <v>59</v>
      </c>
      <c r="J221" s="80" t="n">
        <v>5</v>
      </c>
      <c r="K221" s="82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77"/>
      <c r="W221" s="77"/>
      <c r="X221" s="77"/>
      <c r="Y221" s="77"/>
      <c r="Z221" s="77"/>
      <c r="AA221" s="77"/>
      <c r="AB221" s="77"/>
    </row>
    <row r="222" customFormat="false" ht="15.75" hidden="false" customHeight="false" outlineLevel="0" collapsed="false">
      <c r="A222" s="84" t="s">
        <v>395</v>
      </c>
      <c r="B222" s="54" t="n">
        <v>42686</v>
      </c>
      <c r="C222" s="85" t="s">
        <v>77</v>
      </c>
      <c r="D222" s="86" t="s">
        <v>36</v>
      </c>
      <c r="E222" s="80" t="n">
        <v>8</v>
      </c>
      <c r="F222" s="80"/>
      <c r="G222" s="80" t="n">
        <v>1</v>
      </c>
      <c r="H222" s="80"/>
      <c r="I222" s="80" t="s">
        <v>78</v>
      </c>
      <c r="J222" s="80" t="n">
        <v>2</v>
      </c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77"/>
      <c r="W222" s="77"/>
      <c r="X222" s="77"/>
      <c r="Y222" s="77"/>
      <c r="Z222" s="77"/>
      <c r="AA222" s="77"/>
      <c r="AB222" s="77"/>
    </row>
    <row r="223" customFormat="false" ht="15.75" hidden="false" customHeight="false" outlineLevel="0" collapsed="false">
      <c r="A223" s="84" t="s">
        <v>396</v>
      </c>
      <c r="B223" s="54" t="n">
        <v>42686</v>
      </c>
      <c r="C223" s="85" t="s">
        <v>77</v>
      </c>
      <c r="D223" s="80" t="s">
        <v>45</v>
      </c>
      <c r="E223" s="80" t="n">
        <v>14</v>
      </c>
      <c r="F223" s="80"/>
      <c r="G223" s="80" t="n">
        <v>1</v>
      </c>
      <c r="H223" s="80"/>
      <c r="I223" s="80" t="s">
        <v>75</v>
      </c>
      <c r="J223" s="86" t="s">
        <v>79</v>
      </c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77"/>
      <c r="W223" s="77"/>
      <c r="X223" s="77"/>
      <c r="Y223" s="77"/>
      <c r="Z223" s="77"/>
      <c r="AA223" s="77"/>
      <c r="AB223" s="77"/>
    </row>
    <row r="224" customFormat="false" ht="15.75" hidden="false" customHeight="false" outlineLevel="0" collapsed="false">
      <c r="A224" s="56" t="s">
        <v>397</v>
      </c>
      <c r="B224" s="54" t="n">
        <v>42320</v>
      </c>
      <c r="C224" s="74" t="s">
        <v>77</v>
      </c>
      <c r="D224" s="61" t="s">
        <v>36</v>
      </c>
      <c r="E224" s="75" t="n">
        <v>14</v>
      </c>
      <c r="F224" s="75"/>
      <c r="G224" s="75" t="n">
        <v>1</v>
      </c>
      <c r="H224" s="75"/>
      <c r="I224" s="75" t="s">
        <v>78</v>
      </c>
      <c r="J224" s="75" t="n">
        <v>2</v>
      </c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7"/>
      <c r="W224" s="77"/>
      <c r="X224" s="77"/>
      <c r="Y224" s="77"/>
      <c r="Z224" s="77"/>
      <c r="AA224" s="77"/>
      <c r="AB224" s="77"/>
    </row>
    <row r="225" customFormat="false" ht="15.75" hidden="false" customHeight="false" outlineLevel="0" collapsed="false">
      <c r="A225" s="84" t="s">
        <v>398</v>
      </c>
      <c r="B225" s="54" t="n">
        <v>42320</v>
      </c>
      <c r="C225" s="85" t="s">
        <v>77</v>
      </c>
      <c r="D225" s="86" t="s">
        <v>36</v>
      </c>
      <c r="E225" s="80" t="n">
        <v>8</v>
      </c>
      <c r="F225" s="80"/>
      <c r="G225" s="80" t="n">
        <v>1</v>
      </c>
      <c r="H225" s="80"/>
      <c r="I225" s="80" t="s">
        <v>78</v>
      </c>
      <c r="J225" s="80" t="n">
        <v>2</v>
      </c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77"/>
      <c r="W225" s="77"/>
      <c r="X225" s="77"/>
      <c r="Y225" s="77"/>
      <c r="Z225" s="77"/>
      <c r="AA225" s="77"/>
      <c r="AB225" s="77"/>
    </row>
    <row r="226" customFormat="false" ht="15.75" hidden="false" customHeight="false" outlineLevel="0" collapsed="false">
      <c r="A226" s="87" t="s">
        <v>399</v>
      </c>
      <c r="B226" s="54" t="n">
        <v>42335</v>
      </c>
      <c r="C226" s="85" t="s">
        <v>77</v>
      </c>
      <c r="D226" s="88" t="s">
        <v>44</v>
      </c>
      <c r="E226" s="80" t="n">
        <v>3</v>
      </c>
      <c r="F226" s="80"/>
      <c r="G226" s="80" t="n">
        <v>1</v>
      </c>
      <c r="H226" s="80"/>
      <c r="I226" s="80" t="s">
        <v>59</v>
      </c>
      <c r="J226" s="86" t="s">
        <v>79</v>
      </c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77"/>
      <c r="W226" s="77"/>
      <c r="X226" s="77"/>
      <c r="Y226" s="77"/>
      <c r="Z226" s="77"/>
      <c r="AA226" s="77"/>
      <c r="AB226" s="77"/>
    </row>
    <row r="227" customFormat="false" ht="15.75" hidden="false" customHeight="false" outlineLevel="0" collapsed="false">
      <c r="A227" s="87" t="s">
        <v>400</v>
      </c>
      <c r="B227" s="54" t="n">
        <v>42335</v>
      </c>
      <c r="C227" s="85" t="s">
        <v>77</v>
      </c>
      <c r="D227" s="88" t="s">
        <v>44</v>
      </c>
      <c r="E227" s="80" t="n">
        <v>6</v>
      </c>
      <c r="F227" s="80"/>
      <c r="G227" s="80" t="n">
        <v>1</v>
      </c>
      <c r="H227" s="80"/>
      <c r="I227" s="86" t="s">
        <v>59</v>
      </c>
      <c r="J227" s="80" t="n">
        <v>2</v>
      </c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77"/>
      <c r="W227" s="77"/>
      <c r="X227" s="77"/>
      <c r="Y227" s="77"/>
      <c r="Z227" s="77"/>
      <c r="AA227" s="77"/>
      <c r="AB227" s="77"/>
    </row>
    <row r="228" customFormat="false" ht="15.75" hidden="false" customHeight="false" outlineLevel="0" collapsed="false">
      <c r="A228" s="84" t="s">
        <v>401</v>
      </c>
      <c r="B228" s="54" t="n">
        <v>42336</v>
      </c>
      <c r="C228" s="85" t="s">
        <v>77</v>
      </c>
      <c r="D228" s="80" t="s">
        <v>44</v>
      </c>
      <c r="E228" s="80" t="n">
        <v>11</v>
      </c>
      <c r="F228" s="80"/>
      <c r="G228" s="80" t="n">
        <v>1</v>
      </c>
      <c r="H228" s="80"/>
      <c r="I228" s="86" t="s">
        <v>59</v>
      </c>
      <c r="J228" s="80" t="n">
        <v>2</v>
      </c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77"/>
      <c r="W228" s="77"/>
      <c r="X228" s="77"/>
      <c r="Y228" s="77"/>
      <c r="Z228" s="77"/>
      <c r="AA228" s="77"/>
      <c r="AB228" s="77"/>
    </row>
    <row r="229" customFormat="false" ht="15.75" hidden="false" customHeight="false" outlineLevel="0" collapsed="false">
      <c r="A229" s="87" t="s">
        <v>402</v>
      </c>
      <c r="B229" s="54" t="n">
        <v>42312</v>
      </c>
      <c r="C229" s="85" t="s">
        <v>77</v>
      </c>
      <c r="D229" s="86" t="s">
        <v>36</v>
      </c>
      <c r="E229" s="80" t="n">
        <v>12</v>
      </c>
      <c r="F229" s="80"/>
      <c r="G229" s="80" t="n">
        <v>1</v>
      </c>
      <c r="H229" s="80"/>
      <c r="I229" s="80" t="s">
        <v>78</v>
      </c>
      <c r="J229" s="80" t="n">
        <v>2</v>
      </c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77"/>
      <c r="W229" s="77"/>
      <c r="X229" s="77"/>
      <c r="Y229" s="77"/>
      <c r="Z229" s="77"/>
      <c r="AA229" s="77"/>
      <c r="AB229" s="77"/>
    </row>
    <row r="230" customFormat="false" ht="15.75" hidden="false" customHeight="false" outlineLevel="0" collapsed="false">
      <c r="A230" s="87" t="s">
        <v>403</v>
      </c>
      <c r="B230" s="54" t="n">
        <v>42312</v>
      </c>
      <c r="C230" s="85" t="s">
        <v>77</v>
      </c>
      <c r="D230" s="86" t="s">
        <v>36</v>
      </c>
      <c r="E230" s="80" t="n">
        <v>12</v>
      </c>
      <c r="F230" s="80"/>
      <c r="G230" s="80" t="n">
        <v>1</v>
      </c>
      <c r="H230" s="80"/>
      <c r="I230" s="80" t="s">
        <v>75</v>
      </c>
      <c r="J230" s="86" t="s">
        <v>79</v>
      </c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77"/>
      <c r="W230" s="77"/>
      <c r="X230" s="77"/>
      <c r="Y230" s="77"/>
      <c r="Z230" s="77"/>
      <c r="AA230" s="77"/>
      <c r="AB230" s="77"/>
    </row>
    <row r="231" customFormat="false" ht="15.75" hidden="false" customHeight="false" outlineLevel="0" collapsed="false">
      <c r="A231" s="84" t="s">
        <v>404</v>
      </c>
      <c r="B231" s="54" t="n">
        <v>42312</v>
      </c>
      <c r="C231" s="85" t="s">
        <v>77</v>
      </c>
      <c r="D231" s="80" t="s">
        <v>35</v>
      </c>
      <c r="E231" s="80" t="n">
        <v>10</v>
      </c>
      <c r="F231" s="80"/>
      <c r="G231" s="80" t="n">
        <v>1</v>
      </c>
      <c r="H231" s="80"/>
      <c r="I231" s="80" t="s">
        <v>75</v>
      </c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77"/>
      <c r="W231" s="77"/>
      <c r="X231" s="77"/>
      <c r="Y231" s="77"/>
      <c r="Z231" s="77"/>
      <c r="AA231" s="77"/>
      <c r="AB231" s="77"/>
    </row>
    <row r="232" customFormat="false" ht="15.75" hidden="false" customHeight="false" outlineLevel="0" collapsed="false">
      <c r="A232" s="60" t="s">
        <v>405</v>
      </c>
      <c r="B232" s="54" t="n">
        <v>42313</v>
      </c>
      <c r="C232" s="56" t="s">
        <v>77</v>
      </c>
      <c r="D232" s="61" t="s">
        <v>36</v>
      </c>
      <c r="E232" s="57" t="n">
        <v>13</v>
      </c>
      <c r="F232" s="57"/>
      <c r="G232" s="57" t="n">
        <v>1</v>
      </c>
      <c r="H232" s="57"/>
      <c r="I232" s="57" t="s">
        <v>75</v>
      </c>
      <c r="J232" s="57" t="n">
        <v>2</v>
      </c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77"/>
      <c r="V232" s="77"/>
      <c r="W232" s="77"/>
      <c r="X232" s="77"/>
      <c r="Y232" s="77"/>
      <c r="Z232" s="77"/>
      <c r="AA232" s="77"/>
      <c r="AB232" s="77"/>
    </row>
    <row r="233" customFormat="false" ht="15.75" hidden="false" customHeight="false" outlineLevel="0" collapsed="false">
      <c r="A233" s="56" t="s">
        <v>406</v>
      </c>
      <c r="B233" s="54" t="n">
        <v>42315</v>
      </c>
      <c r="C233" s="56" t="s">
        <v>77</v>
      </c>
      <c r="D233" s="57" t="s">
        <v>35</v>
      </c>
      <c r="E233" s="57" t="n">
        <v>10</v>
      </c>
      <c r="F233" s="57"/>
      <c r="G233" s="57" t="n">
        <v>1</v>
      </c>
      <c r="H233" s="57"/>
      <c r="I233" s="57" t="s">
        <v>75</v>
      </c>
      <c r="J233" s="57" t="n">
        <v>2</v>
      </c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77"/>
      <c r="V233" s="77"/>
      <c r="W233" s="77"/>
      <c r="X233" s="77"/>
      <c r="Y233" s="77"/>
      <c r="Z233" s="77"/>
      <c r="AA233" s="77"/>
      <c r="AB233" s="77"/>
    </row>
    <row r="234" customFormat="false" ht="15.75" hidden="false" customHeight="false" outlineLevel="0" collapsed="false">
      <c r="A234" s="60" t="s">
        <v>407</v>
      </c>
      <c r="B234" s="54" t="n">
        <v>42315</v>
      </c>
      <c r="C234" s="56" t="s">
        <v>77</v>
      </c>
      <c r="D234" s="61" t="s">
        <v>36</v>
      </c>
      <c r="E234" s="57" t="n">
        <v>12</v>
      </c>
      <c r="F234" s="57"/>
      <c r="G234" s="57" t="n">
        <v>1</v>
      </c>
      <c r="H234" s="57"/>
      <c r="I234" s="57" t="s">
        <v>78</v>
      </c>
      <c r="J234" s="61" t="n">
        <v>2</v>
      </c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77"/>
      <c r="V234" s="77"/>
      <c r="W234" s="77"/>
      <c r="X234" s="77"/>
      <c r="Y234" s="77"/>
      <c r="Z234" s="77"/>
      <c r="AA234" s="77"/>
      <c r="AB234" s="77"/>
    </row>
    <row r="235" customFormat="false" ht="15.75" hidden="false" customHeight="false" outlineLevel="0" collapsed="false">
      <c r="A235" s="60" t="s">
        <v>408</v>
      </c>
      <c r="B235" s="54" t="n">
        <v>42318</v>
      </c>
      <c r="C235" s="56" t="s">
        <v>77</v>
      </c>
      <c r="D235" s="61" t="s">
        <v>36</v>
      </c>
      <c r="E235" s="57" t="n">
        <v>9</v>
      </c>
      <c r="F235" s="57"/>
      <c r="G235" s="57" t="n">
        <v>1</v>
      </c>
      <c r="H235" s="57"/>
      <c r="I235" s="61" t="s">
        <v>78</v>
      </c>
      <c r="J235" s="57" t="n">
        <v>1</v>
      </c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77"/>
      <c r="V235" s="77"/>
      <c r="W235" s="77"/>
      <c r="X235" s="77"/>
      <c r="Y235" s="77"/>
      <c r="Z235" s="77"/>
      <c r="AA235" s="77"/>
      <c r="AB235" s="77"/>
    </row>
    <row r="236" customFormat="false" ht="15.75" hidden="false" customHeight="false" outlineLevel="0" collapsed="false">
      <c r="A236" s="63" t="s">
        <v>409</v>
      </c>
      <c r="B236" s="89" t="n">
        <v>42644</v>
      </c>
      <c r="C236" s="90" t="s">
        <v>410</v>
      </c>
      <c r="D236" s="90" t="s">
        <v>44</v>
      </c>
      <c r="E236" s="90" t="n">
        <v>58</v>
      </c>
      <c r="F236" s="63"/>
      <c r="G236" s="90" t="n">
        <v>5</v>
      </c>
      <c r="H236" s="91"/>
      <c r="I236" s="91" t="s">
        <v>59</v>
      </c>
      <c r="J236" s="92" t="n">
        <v>3</v>
      </c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</row>
    <row r="237" customFormat="false" ht="15.75" hidden="false" customHeight="false" outlineLevel="0" collapsed="false">
      <c r="A237" s="63" t="s">
        <v>411</v>
      </c>
      <c r="B237" s="94" t="n">
        <v>42645</v>
      </c>
      <c r="C237" s="90" t="s">
        <v>410</v>
      </c>
      <c r="D237" s="90" t="s">
        <v>44</v>
      </c>
      <c r="E237" s="90" t="n">
        <v>59</v>
      </c>
      <c r="F237" s="63"/>
      <c r="G237" s="90" t="n">
        <v>4</v>
      </c>
      <c r="H237" s="91"/>
      <c r="I237" s="91" t="s">
        <v>59</v>
      </c>
      <c r="J237" s="92" t="n">
        <v>1</v>
      </c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</row>
    <row r="238" customFormat="false" ht="15.75" hidden="false" customHeight="false" outlineLevel="0" collapsed="false">
      <c r="A238" s="63" t="s">
        <v>412</v>
      </c>
      <c r="B238" s="89" t="n">
        <v>42665</v>
      </c>
      <c r="C238" s="90" t="s">
        <v>410</v>
      </c>
      <c r="D238" s="90" t="s">
        <v>50</v>
      </c>
      <c r="E238" s="90" t="n">
        <v>85</v>
      </c>
      <c r="F238" s="63"/>
      <c r="G238" s="90" t="n">
        <v>24</v>
      </c>
      <c r="H238" s="91"/>
      <c r="I238" s="95" t="s">
        <v>59</v>
      </c>
      <c r="J238" s="96" t="n">
        <v>24</v>
      </c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</row>
    <row r="239" customFormat="false" ht="15.75" hidden="false" customHeight="false" outlineLevel="0" collapsed="false">
      <c r="A239" s="63" t="s">
        <v>413</v>
      </c>
      <c r="B239" s="89" t="n">
        <v>42666</v>
      </c>
      <c r="C239" s="90" t="s">
        <v>110</v>
      </c>
      <c r="D239" s="90" t="s">
        <v>23</v>
      </c>
      <c r="E239" s="90" t="n">
        <v>19</v>
      </c>
      <c r="F239" s="63"/>
      <c r="G239" s="90" t="n">
        <v>4</v>
      </c>
      <c r="H239" s="91"/>
      <c r="I239" s="91" t="s">
        <v>59</v>
      </c>
      <c r="J239" s="92" t="n">
        <v>4</v>
      </c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</row>
    <row r="240" customFormat="false" ht="15.75" hidden="false" customHeight="false" outlineLevel="0" collapsed="false">
      <c r="A240" s="63" t="s">
        <v>414</v>
      </c>
      <c r="B240" s="89" t="n">
        <v>42669</v>
      </c>
      <c r="C240" s="90" t="s">
        <v>110</v>
      </c>
      <c r="D240" s="90" t="s">
        <v>33</v>
      </c>
      <c r="E240" s="90" t="n">
        <v>25</v>
      </c>
      <c r="F240" s="63"/>
      <c r="G240" s="90" t="n">
        <v>5</v>
      </c>
      <c r="H240" s="91"/>
      <c r="I240" s="91" t="s">
        <v>59</v>
      </c>
      <c r="J240" s="92" t="n">
        <v>5</v>
      </c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</row>
    <row r="241" customFormat="false" ht="15.75" hidden="false" customHeight="false" outlineLevel="0" collapsed="false">
      <c r="A241" s="63" t="s">
        <v>415</v>
      </c>
      <c r="B241" s="89" t="n">
        <v>42707</v>
      </c>
      <c r="C241" s="90" t="s">
        <v>410</v>
      </c>
      <c r="D241" s="90" t="s">
        <v>50</v>
      </c>
      <c r="E241" s="90" t="n">
        <v>63</v>
      </c>
      <c r="F241" s="63"/>
      <c r="G241" s="90" t="n">
        <v>20</v>
      </c>
      <c r="H241" s="91"/>
      <c r="I241" s="91" t="s">
        <v>59</v>
      </c>
      <c r="J241" s="92" t="n">
        <v>20</v>
      </c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</row>
    <row r="242" customFormat="false" ht="15.75" hidden="false" customHeight="false" outlineLevel="0" collapsed="false">
      <c r="A242" s="63" t="s">
        <v>416</v>
      </c>
      <c r="B242" s="89" t="n">
        <v>42714</v>
      </c>
      <c r="C242" s="90" t="s">
        <v>410</v>
      </c>
      <c r="D242" s="90" t="s">
        <v>50</v>
      </c>
      <c r="E242" s="90" t="n">
        <v>73</v>
      </c>
      <c r="F242" s="63"/>
      <c r="G242" s="90" t="n">
        <v>27</v>
      </c>
      <c r="H242" s="91"/>
      <c r="I242" s="91" t="s">
        <v>59</v>
      </c>
      <c r="J242" s="92" t="n">
        <v>27</v>
      </c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</row>
    <row r="243" customFormat="false" ht="15.75" hidden="false" customHeight="false" outlineLevel="0" collapsed="false">
      <c r="A243" s="63" t="s">
        <v>417</v>
      </c>
      <c r="B243" s="89" t="n">
        <v>42720</v>
      </c>
      <c r="C243" s="90" t="s">
        <v>418</v>
      </c>
      <c r="D243" s="90" t="s">
        <v>50</v>
      </c>
      <c r="E243" s="90" t="n">
        <v>31</v>
      </c>
      <c r="F243" s="63"/>
      <c r="G243" s="90" t="n">
        <v>28</v>
      </c>
      <c r="H243" s="91"/>
      <c r="I243" s="91" t="s">
        <v>59</v>
      </c>
      <c r="J243" s="92" t="n">
        <v>28</v>
      </c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</row>
    <row r="244" customFormat="false" ht="15.75" hidden="false" customHeight="false" outlineLevel="0" collapsed="false">
      <c r="A244" s="63" t="s">
        <v>419</v>
      </c>
      <c r="B244" s="89" t="n">
        <v>42661</v>
      </c>
      <c r="C244" s="63" t="s">
        <v>410</v>
      </c>
      <c r="D244" s="63" t="s">
        <v>52</v>
      </c>
      <c r="E244" s="63" t="n">
        <v>19</v>
      </c>
      <c r="F244" s="63"/>
      <c r="G244" s="63" t="n">
        <v>8</v>
      </c>
      <c r="H244" s="91"/>
      <c r="I244" s="91" t="s">
        <v>59</v>
      </c>
      <c r="J244" s="93" t="n">
        <v>3</v>
      </c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</row>
    <row r="245" customFormat="false" ht="15.75" hidden="false" customHeight="false" outlineLevel="0" collapsed="false">
      <c r="A245" s="63" t="s">
        <v>420</v>
      </c>
      <c r="B245" s="89" t="n">
        <v>42663</v>
      </c>
      <c r="C245" s="97" t="s">
        <v>410</v>
      </c>
      <c r="D245" s="63" t="s">
        <v>52</v>
      </c>
      <c r="E245" s="63" t="n">
        <v>32</v>
      </c>
      <c r="F245" s="63"/>
      <c r="G245" s="63" t="n">
        <v>15</v>
      </c>
      <c r="H245" s="91"/>
      <c r="I245" s="91" t="s">
        <v>59</v>
      </c>
      <c r="J245" s="93" t="n">
        <v>5</v>
      </c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</row>
    <row r="246" customFormat="false" ht="15.75" hidden="false" customHeight="false" outlineLevel="0" collapsed="false">
      <c r="A246" s="63" t="s">
        <v>421</v>
      </c>
      <c r="B246" s="89" t="n">
        <v>42667</v>
      </c>
      <c r="C246" s="97" t="s">
        <v>410</v>
      </c>
      <c r="D246" s="63" t="s">
        <v>52</v>
      </c>
      <c r="E246" s="63" t="n">
        <v>36</v>
      </c>
      <c r="F246" s="63"/>
      <c r="G246" s="63" t="n">
        <v>15</v>
      </c>
      <c r="H246" s="91"/>
      <c r="I246" s="91" t="s">
        <v>59</v>
      </c>
      <c r="J246" s="93" t="n">
        <v>7</v>
      </c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</row>
    <row r="247" customFormat="false" ht="15.75" hidden="false" customHeight="false" outlineLevel="0" collapsed="false">
      <c r="A247" s="63" t="s">
        <v>422</v>
      </c>
      <c r="B247" s="89" t="n">
        <v>42675</v>
      </c>
      <c r="C247" s="97" t="s">
        <v>410</v>
      </c>
      <c r="D247" s="63" t="s">
        <v>32</v>
      </c>
      <c r="E247" s="63" t="n">
        <v>25</v>
      </c>
      <c r="F247" s="63"/>
      <c r="G247" s="63" t="n">
        <v>15</v>
      </c>
      <c r="H247" s="91"/>
      <c r="I247" s="91" t="s">
        <v>59</v>
      </c>
      <c r="J247" s="93" t="n">
        <v>7</v>
      </c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</row>
    <row r="248" customFormat="false" ht="15.75" hidden="false" customHeight="false" outlineLevel="0" collapsed="false">
      <c r="A248" s="63" t="s">
        <v>423</v>
      </c>
      <c r="B248" s="89" t="n">
        <v>42676</v>
      </c>
      <c r="C248" s="97" t="s">
        <v>410</v>
      </c>
      <c r="D248" s="63" t="s">
        <v>45</v>
      </c>
      <c r="E248" s="63" t="n">
        <v>35</v>
      </c>
      <c r="F248" s="63"/>
      <c r="G248" s="63" t="n">
        <v>17</v>
      </c>
      <c r="H248" s="91"/>
      <c r="I248" s="91" t="s">
        <v>59</v>
      </c>
      <c r="J248" s="93" t="n">
        <v>10</v>
      </c>
      <c r="K248" s="93"/>
      <c r="L248" s="98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</row>
    <row r="249" customFormat="false" ht="15.75" hidden="false" customHeight="false" outlineLevel="0" collapsed="false">
      <c r="A249" s="63" t="s">
        <v>424</v>
      </c>
      <c r="B249" s="89" t="n">
        <v>42709</v>
      </c>
      <c r="C249" s="97" t="s">
        <v>410</v>
      </c>
      <c r="D249" s="63" t="s">
        <v>35</v>
      </c>
      <c r="E249" s="63" t="n">
        <v>13</v>
      </c>
      <c r="F249" s="63"/>
      <c r="G249" s="63" t="n">
        <v>6</v>
      </c>
      <c r="H249" s="91"/>
      <c r="I249" s="91" t="s">
        <v>59</v>
      </c>
      <c r="J249" s="93" t="n">
        <v>3</v>
      </c>
      <c r="K249" s="93"/>
      <c r="L249" s="98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</row>
    <row r="250" customFormat="false" ht="15.75" hidden="false" customHeight="false" outlineLevel="0" collapsed="false">
      <c r="A250" s="63" t="s">
        <v>425</v>
      </c>
      <c r="B250" s="89" t="n">
        <v>42711</v>
      </c>
      <c r="C250" s="63" t="s">
        <v>426</v>
      </c>
      <c r="D250" s="63" t="s">
        <v>35</v>
      </c>
      <c r="E250" s="63" t="n">
        <v>19</v>
      </c>
      <c r="F250" s="63"/>
      <c r="G250" s="63" t="n">
        <v>9</v>
      </c>
      <c r="H250" s="91"/>
      <c r="I250" s="91" t="s">
        <v>59</v>
      </c>
      <c r="J250" s="93" t="n">
        <v>4</v>
      </c>
      <c r="K250" s="93"/>
      <c r="L250" s="98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</row>
    <row r="251" customFormat="false" ht="15.75" hidden="false" customHeight="false" outlineLevel="0" collapsed="false">
      <c r="A251" s="63" t="s">
        <v>427</v>
      </c>
      <c r="B251" s="99" t="n">
        <v>42602</v>
      </c>
      <c r="C251" s="63" t="s">
        <v>410</v>
      </c>
      <c r="D251" s="63" t="s">
        <v>50</v>
      </c>
      <c r="E251" s="63" t="n">
        <v>44</v>
      </c>
      <c r="F251" s="63"/>
      <c r="G251" s="63" t="n">
        <v>18</v>
      </c>
      <c r="H251" s="91"/>
      <c r="I251" s="91" t="s">
        <v>59</v>
      </c>
      <c r="J251" s="93" t="n">
        <v>15</v>
      </c>
      <c r="K251" s="93"/>
      <c r="L251" s="98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</row>
    <row r="252" customFormat="false" ht="15.75" hidden="false" customHeight="false" outlineLevel="0" collapsed="false">
      <c r="A252" s="63" t="s">
        <v>428</v>
      </c>
      <c r="B252" s="99" t="n">
        <v>42671</v>
      </c>
      <c r="C252" s="63" t="s">
        <v>410</v>
      </c>
      <c r="D252" s="63" t="s">
        <v>36</v>
      </c>
      <c r="E252" s="63" t="n">
        <v>45</v>
      </c>
      <c r="F252" s="63"/>
      <c r="G252" s="63" t="n">
        <v>20</v>
      </c>
      <c r="H252" s="91"/>
      <c r="I252" s="91" t="s">
        <v>59</v>
      </c>
      <c r="J252" s="93" t="n">
        <v>15</v>
      </c>
      <c r="K252" s="93"/>
      <c r="L252" s="98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</row>
    <row r="253" customFormat="false" ht="15.75" hidden="false" customHeight="false" outlineLevel="0" collapsed="false">
      <c r="A253" s="63" t="s">
        <v>429</v>
      </c>
      <c r="B253" s="99" t="n">
        <v>42674</v>
      </c>
      <c r="C253" s="63" t="s">
        <v>410</v>
      </c>
      <c r="D253" s="63" t="s">
        <v>36</v>
      </c>
      <c r="E253" s="63" t="n">
        <v>72</v>
      </c>
      <c r="F253" s="63"/>
      <c r="G253" s="63" t="n">
        <v>25</v>
      </c>
      <c r="H253" s="91"/>
      <c r="I253" s="91" t="s">
        <v>59</v>
      </c>
      <c r="J253" s="93" t="n">
        <v>20</v>
      </c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</row>
    <row r="254" customFormat="false" ht="15.75" hidden="false" customHeight="false" outlineLevel="0" collapsed="false">
      <c r="A254" s="63" t="s">
        <v>430</v>
      </c>
      <c r="B254" s="100" t="n">
        <v>42669</v>
      </c>
      <c r="C254" s="101" t="s">
        <v>410</v>
      </c>
      <c r="D254" s="63" t="s">
        <v>36</v>
      </c>
      <c r="E254" s="93" t="n">
        <v>40</v>
      </c>
      <c r="F254" s="102"/>
      <c r="G254" s="93" t="n">
        <v>16</v>
      </c>
      <c r="H254" s="93"/>
      <c r="I254" s="91" t="s">
        <v>59</v>
      </c>
      <c r="J254" s="103" t="n">
        <v>18</v>
      </c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</row>
    <row r="255" customFormat="false" ht="15.75" hidden="false" customHeight="false" outlineLevel="0" collapsed="false">
      <c r="A255" s="63" t="s">
        <v>431</v>
      </c>
      <c r="B255" s="100" t="n">
        <v>42608</v>
      </c>
      <c r="C255" s="101" t="s">
        <v>410</v>
      </c>
      <c r="D255" s="63" t="s">
        <v>36</v>
      </c>
      <c r="E255" s="93" t="n">
        <v>39</v>
      </c>
      <c r="F255" s="102"/>
      <c r="G255" s="103" t="n">
        <v>11</v>
      </c>
      <c r="H255" s="93"/>
      <c r="I255" s="91" t="s">
        <v>59</v>
      </c>
      <c r="J255" s="104" t="n">
        <v>13</v>
      </c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</row>
    <row r="256" customFormat="false" ht="15.75" hidden="false" customHeight="false" outlineLevel="0" collapsed="false">
      <c r="A256" s="105" t="s">
        <v>432</v>
      </c>
      <c r="B256" s="100" t="n">
        <v>42609</v>
      </c>
      <c r="C256" s="101" t="s">
        <v>410</v>
      </c>
      <c r="D256" s="63" t="s">
        <v>36</v>
      </c>
      <c r="E256" s="93" t="n">
        <v>80</v>
      </c>
      <c r="F256" s="102"/>
      <c r="G256" s="104" t="n">
        <v>36</v>
      </c>
      <c r="H256" s="93"/>
      <c r="I256" s="91" t="s">
        <v>59</v>
      </c>
      <c r="J256" s="104" t="n">
        <v>38</v>
      </c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</row>
    <row r="257" customFormat="false" ht="15.75" hidden="false" customHeight="false" outlineLevel="0" collapsed="false">
      <c r="A257" s="105" t="s">
        <v>433</v>
      </c>
      <c r="B257" s="106" t="n">
        <v>42602</v>
      </c>
      <c r="C257" s="101" t="s">
        <v>410</v>
      </c>
      <c r="D257" s="63" t="s">
        <v>36</v>
      </c>
      <c r="E257" s="98" t="n">
        <v>27</v>
      </c>
      <c r="F257" s="98"/>
      <c r="G257" s="104" t="n">
        <v>14</v>
      </c>
      <c r="H257" s="98"/>
      <c r="I257" s="91" t="s">
        <v>59</v>
      </c>
      <c r="J257" s="104" t="n">
        <v>16</v>
      </c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</row>
    <row r="258" customFormat="false" ht="15.75" hidden="false" customHeight="false" outlineLevel="0" collapsed="false">
      <c r="A258" s="105" t="s">
        <v>434</v>
      </c>
      <c r="B258" s="106" t="n">
        <v>42595</v>
      </c>
      <c r="C258" s="101" t="s">
        <v>410</v>
      </c>
      <c r="D258" s="63" t="s">
        <v>36</v>
      </c>
      <c r="E258" s="57" t="n">
        <v>30</v>
      </c>
      <c r="F258" s="57"/>
      <c r="G258" s="104" t="n">
        <v>18</v>
      </c>
      <c r="H258" s="57"/>
      <c r="I258" s="91" t="s">
        <v>59</v>
      </c>
      <c r="J258" s="104" t="n">
        <v>21</v>
      </c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</row>
    <row r="259" customFormat="false" ht="15.75" hidden="false" customHeight="false" outlineLevel="0" collapsed="false">
      <c r="A259" s="105" t="s">
        <v>435</v>
      </c>
      <c r="B259" s="106" t="n">
        <v>42719</v>
      </c>
      <c r="C259" s="101" t="s">
        <v>410</v>
      </c>
      <c r="D259" s="63" t="s">
        <v>36</v>
      </c>
      <c r="E259" s="57" t="n">
        <v>75</v>
      </c>
      <c r="F259" s="57"/>
      <c r="G259" s="104" t="n">
        <v>32</v>
      </c>
      <c r="H259" s="57"/>
      <c r="I259" s="91" t="s">
        <v>59</v>
      </c>
      <c r="J259" s="104" t="n">
        <v>35</v>
      </c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</row>
    <row r="260" customFormat="false" ht="15.75" hidden="false" customHeight="false" outlineLevel="0" collapsed="false">
      <c r="A260" s="56"/>
      <c r="B260" s="54"/>
      <c r="C260" s="56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</row>
    <row r="261" customFormat="false" ht="15.75" hidden="false" customHeight="false" outlineLevel="0" collapsed="false">
      <c r="A261" s="56"/>
      <c r="B261" s="54"/>
      <c r="C261" s="56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</row>
    <row r="262" customFormat="false" ht="15.75" hidden="false" customHeight="false" outlineLevel="0" collapsed="false">
      <c r="A262" s="56"/>
      <c r="B262" s="54"/>
      <c r="C262" s="56"/>
      <c r="D262" s="71" t="s">
        <v>18</v>
      </c>
      <c r="E262" s="71" t="n">
        <v>8402</v>
      </c>
      <c r="F262" s="71" t="n">
        <f aca="false">SUM(F3:F256)</f>
        <v>429</v>
      </c>
      <c r="G262" s="71" t="n">
        <v>2484</v>
      </c>
      <c r="H262" s="71" t="n">
        <f aca="false">SUM(H3:H256)</f>
        <v>29</v>
      </c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</row>
    <row r="263" customFormat="false" ht="15.75" hidden="false" customHeight="false" outlineLevel="0" collapsed="false">
      <c r="A263" s="56"/>
      <c r="B263" s="54"/>
      <c r="C263" s="56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</row>
    <row r="264" customFormat="false" ht="15.75" hidden="false" customHeight="false" outlineLevel="0" collapsed="false">
      <c r="A264" s="107"/>
      <c r="B264" s="54"/>
      <c r="C264" s="56"/>
      <c r="D264" s="107"/>
      <c r="E264" s="10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</row>
    <row r="265" customFormat="false" ht="15.75" hidden="false" customHeight="false" outlineLevel="0" collapsed="false">
      <c r="A265" s="56"/>
      <c r="B265" s="54"/>
      <c r="C265" s="56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</row>
    <row r="266" customFormat="false" ht="15.75" hidden="false" customHeight="false" outlineLevel="0" collapsed="false">
      <c r="A266" s="56"/>
      <c r="B266" s="54"/>
      <c r="C266" s="56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</row>
    <row r="267" customFormat="false" ht="15.75" hidden="false" customHeight="false" outlineLevel="0" collapsed="false">
      <c r="A267" s="56"/>
      <c r="B267" s="54"/>
      <c r="C267" s="56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</row>
    <row r="268" customFormat="false" ht="15.75" hidden="false" customHeight="false" outlineLevel="0" collapsed="false">
      <c r="A268" s="56"/>
      <c r="B268" s="54"/>
      <c r="C268" s="56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</row>
    <row r="269" customFormat="false" ht="15.75" hidden="false" customHeight="false" outlineLevel="0" collapsed="false">
      <c r="A269" s="56"/>
      <c r="B269" s="54"/>
      <c r="C269" s="56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</row>
    <row r="270" customFormat="false" ht="15.75" hidden="false" customHeight="false" outlineLevel="0" collapsed="false">
      <c r="A270" s="56"/>
      <c r="B270" s="54"/>
      <c r="C270" s="56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</row>
    <row r="271" customFormat="false" ht="15.75" hidden="false" customHeight="false" outlineLevel="0" collapsed="false">
      <c r="A271" s="56"/>
      <c r="B271" s="54"/>
      <c r="C271" s="56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</row>
    <row r="272" customFormat="false" ht="15.75" hidden="false" customHeight="false" outlineLevel="0" collapsed="false">
      <c r="A272" s="56"/>
      <c r="B272" s="54"/>
      <c r="C272" s="56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</row>
    <row r="273" customFormat="false" ht="15.75" hidden="false" customHeight="false" outlineLevel="0" collapsed="false">
      <c r="A273" s="56"/>
      <c r="B273" s="54"/>
      <c r="C273" s="56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</row>
    <row r="274" customFormat="false" ht="15.75" hidden="false" customHeight="false" outlineLevel="0" collapsed="false">
      <c r="A274" s="56"/>
      <c r="B274" s="54"/>
      <c r="C274" s="56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</row>
    <row r="275" customFormat="false" ht="15.75" hidden="false" customHeight="false" outlineLevel="0" collapsed="false">
      <c r="A275" s="61"/>
      <c r="B275" s="54"/>
      <c r="C275" s="56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</row>
    <row r="276" customFormat="false" ht="15.75" hidden="false" customHeight="false" outlineLevel="0" collapsed="false">
      <c r="A276" s="56"/>
      <c r="B276" s="54"/>
      <c r="C276" s="56"/>
      <c r="D276" s="6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</row>
    <row r="277" customFormat="false" ht="15.75" hidden="false" customHeight="false" outlineLevel="0" collapsed="false">
      <c r="A277" s="56"/>
      <c r="B277" s="54"/>
      <c r="C277" s="56"/>
      <c r="D277" s="6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</row>
    <row r="278" customFormat="false" ht="15.75" hidden="false" customHeight="false" outlineLevel="0" collapsed="false">
      <c r="A278" s="56"/>
      <c r="B278" s="54"/>
      <c r="C278" s="56"/>
      <c r="D278" s="6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</row>
    <row r="279" customFormat="false" ht="15.75" hidden="false" customHeight="false" outlineLevel="0" collapsed="false">
      <c r="A279" s="61"/>
      <c r="B279" s="54"/>
      <c r="C279" s="56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</row>
    <row r="280" customFormat="false" ht="15.75" hidden="false" customHeight="false" outlineLevel="0" collapsed="false">
      <c r="A280" s="56"/>
      <c r="B280" s="54"/>
      <c r="C280" s="56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</row>
    <row r="281" customFormat="false" ht="15.75" hidden="false" customHeight="false" outlineLevel="0" collapsed="false">
      <c r="A281" s="56"/>
      <c r="B281" s="54"/>
      <c r="C281" s="56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</row>
    <row r="282" customFormat="false" ht="15.75" hidden="false" customHeight="false" outlineLevel="0" collapsed="false">
      <c r="A282" s="56"/>
      <c r="B282" s="54"/>
      <c r="C282" s="56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</row>
    <row r="283" customFormat="false" ht="15.75" hidden="false" customHeight="false" outlineLevel="0" collapsed="false">
      <c r="A283" s="56"/>
      <c r="B283" s="54"/>
      <c r="C283" s="56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</row>
    <row r="284" customFormat="false" ht="15.75" hidden="false" customHeight="false" outlineLevel="0" collapsed="false">
      <c r="A284" s="56"/>
      <c r="B284" s="54"/>
      <c r="C284" s="56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</row>
    <row r="285" customFormat="false" ht="15.75" hidden="false" customHeight="false" outlineLevel="0" collapsed="false">
      <c r="A285" s="56"/>
      <c r="B285" s="54"/>
      <c r="C285" s="56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</row>
    <row r="286" customFormat="false" ht="15.75" hidden="false" customHeight="false" outlineLevel="0" collapsed="false">
      <c r="A286" s="56"/>
      <c r="B286" s="54"/>
      <c r="C286" s="56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</row>
    <row r="287" customFormat="false" ht="15.75" hidden="false" customHeight="false" outlineLevel="0" collapsed="false">
      <c r="A287" s="56"/>
      <c r="B287" s="54"/>
      <c r="C287" s="56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</row>
    <row r="288" customFormat="false" ht="15.75" hidden="false" customHeight="false" outlineLevel="0" collapsed="false">
      <c r="A288" s="107"/>
      <c r="B288" s="54"/>
      <c r="C288" s="107"/>
      <c r="D288" s="71"/>
      <c r="E288" s="71"/>
      <c r="F288" s="71"/>
      <c r="G288" s="71"/>
      <c r="H288" s="71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</row>
    <row r="289" customFormat="false" ht="15.75" hidden="false" customHeight="false" outlineLevel="0" collapsed="false">
      <c r="A289" s="56"/>
      <c r="B289" s="54"/>
      <c r="C289" s="56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</row>
    <row r="290" customFormat="false" ht="15.75" hidden="false" customHeight="false" outlineLevel="0" collapsed="false">
      <c r="A290" s="61"/>
      <c r="B290" s="54"/>
      <c r="C290" s="56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</row>
  </sheetData>
  <autoFilter ref="A1:AB254"/>
  <mergeCells count="2">
    <mergeCell ref="E1:F1"/>
    <mergeCell ref="G1:H1"/>
  </mergeCells>
  <dataValidations count="2">
    <dataValidation allowBlank="true" operator="between" showDropDown="false" showErrorMessage="false" showInputMessage="false" sqref="D2:D259" type="list">
      <formula1>StateWiseConsolidatedReport!$A$7:$A$42</formula1>
      <formula2>0</formula2>
    </dataValidation>
    <dataValidation allowBlank="true" operator="between" prompt="Enter a value that satisfies the formula: =Sheet9!A7:A42" showDropDown="false" showErrorMessage="false" showInputMessage="true" sqref="A158" type="custom">
      <formula1>StateWiseConsolidatedReport!#REF!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9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5" topLeftCell="E6" activePane="bottomRight" state="frozen"/>
      <selection pane="topLeft" activeCell="A1" activeCellId="0" sqref="A1"/>
      <selection pane="topRight" activeCell="E1" activeCellId="0" sqref="E1"/>
      <selection pane="bottomLeft" activeCell="A6" activeCellId="0" sqref="A6"/>
      <selection pane="bottomRight" activeCell="E6" activeCellId="0" sqref="E6"/>
    </sheetView>
  </sheetViews>
  <sheetFormatPr defaultRowHeight="15.75"/>
  <cols>
    <col collapsed="false" hidden="false" max="1" min="1" style="0" width="6.86734693877551"/>
    <col collapsed="false" hidden="false" max="2" min="2" style="0" width="21.7091836734694"/>
    <col collapsed="false" hidden="false" max="3" min="3" style="0" width="15.8673469387755"/>
    <col collapsed="false" hidden="false" max="4" min="4" style="0" width="17"/>
    <col collapsed="false" hidden="false" max="5" min="5" style="0" width="15"/>
    <col collapsed="false" hidden="false" max="6" min="6" style="0" width="17.7091836734694"/>
    <col collapsed="false" hidden="false" max="7" min="7" style="0" width="11.9948979591837"/>
    <col collapsed="false" hidden="false" max="9" min="8" style="0" width="13.7040816326531"/>
    <col collapsed="false" hidden="false" max="11" min="10" style="0" width="11.7091836734694"/>
    <col collapsed="false" hidden="false" max="12" min="12" style="0" width="13.0051020408163"/>
    <col collapsed="false" hidden="false" max="13" min="13" style="0" width="14.4285714285714"/>
    <col collapsed="false" hidden="false" max="14" min="14" style="0" width="18.2857142857143"/>
    <col collapsed="false" hidden="false" max="1025" min="15" style="0" width="14.4285714285714"/>
  </cols>
  <sheetData>
    <row r="1" customFormat="false" ht="16.5" hidden="false" customHeight="true" outlineLevel="0" collapsed="false">
      <c r="A1" s="108"/>
      <c r="B1" s="109" t="s">
        <v>436</v>
      </c>
      <c r="C1" s="109"/>
      <c r="D1" s="109"/>
      <c r="E1" s="52"/>
      <c r="F1" s="110" t="s">
        <v>437</v>
      </c>
      <c r="G1" s="110"/>
      <c r="H1" s="52"/>
      <c r="I1" s="52"/>
      <c r="J1" s="52"/>
      <c r="K1" s="52"/>
      <c r="L1" s="52"/>
      <c r="M1" s="52"/>
      <c r="N1" s="111"/>
      <c r="O1" s="112"/>
      <c r="P1" s="112"/>
      <c r="Q1" s="112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</row>
    <row r="2" customFormat="false" ht="16.5" hidden="false" customHeight="true" outlineLevel="0" collapsed="false">
      <c r="A2" s="108"/>
      <c r="B2" s="110"/>
      <c r="C2" s="110"/>
      <c r="D2" s="110"/>
      <c r="E2" s="52"/>
      <c r="F2" s="52"/>
      <c r="G2" s="52"/>
      <c r="H2" s="52"/>
      <c r="I2" s="52"/>
      <c r="J2" s="52"/>
      <c r="K2" s="52"/>
      <c r="L2" s="52"/>
      <c r="M2" s="52"/>
      <c r="N2" s="111"/>
      <c r="O2" s="112"/>
      <c r="P2" s="112"/>
      <c r="Q2" s="112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</row>
    <row r="3" customFormat="false" ht="16.5" hidden="false" customHeight="true" outlineLevel="0" collapsed="false">
      <c r="A3" s="108"/>
      <c r="B3" s="114" t="s">
        <v>438</v>
      </c>
      <c r="C3" s="114"/>
      <c r="D3" s="109"/>
      <c r="E3" s="52"/>
      <c r="F3" s="52"/>
      <c r="G3" s="52"/>
      <c r="H3" s="52"/>
      <c r="I3" s="52"/>
      <c r="J3" s="52"/>
      <c r="K3" s="52"/>
      <c r="L3" s="52"/>
      <c r="M3" s="52"/>
      <c r="N3" s="111"/>
      <c r="O3" s="112"/>
      <c r="P3" s="112"/>
      <c r="Q3" s="112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</row>
    <row r="4" customFormat="false" ht="16.5" hidden="false" customHeight="true" outlineLevel="0" collapsed="false">
      <c r="A4" s="115"/>
      <c r="B4" s="116" t="s">
        <v>439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8"/>
      <c r="O4" s="119"/>
      <c r="P4" s="119"/>
      <c r="Q4" s="119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</row>
    <row r="5" customFormat="false" ht="1.5" hidden="false" customHeight="true" outlineLevel="0" collapsed="false">
      <c r="A5" s="115" t="s">
        <v>440</v>
      </c>
      <c r="B5" s="117" t="s">
        <v>441</v>
      </c>
      <c r="C5" s="117" t="s">
        <v>66</v>
      </c>
      <c r="D5" s="117" t="s">
        <v>67</v>
      </c>
      <c r="E5" s="117" t="s">
        <v>442</v>
      </c>
      <c r="F5" s="117" t="s">
        <v>443</v>
      </c>
      <c r="G5" s="117" t="s">
        <v>68</v>
      </c>
      <c r="H5" s="121" t="s">
        <v>69</v>
      </c>
      <c r="I5" s="121"/>
      <c r="J5" s="117" t="s">
        <v>444</v>
      </c>
      <c r="K5" s="117"/>
      <c r="L5" s="117" t="s">
        <v>71</v>
      </c>
      <c r="M5" s="117" t="s">
        <v>445</v>
      </c>
      <c r="N5" s="118" t="s">
        <v>446</v>
      </c>
      <c r="O5" s="118" t="s">
        <v>447</v>
      </c>
      <c r="P5" s="118" t="s">
        <v>448</v>
      </c>
      <c r="Q5" s="118" t="s">
        <v>449</v>
      </c>
      <c r="R5" s="118" t="s">
        <v>450</v>
      </c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</row>
    <row r="6" customFormat="false" ht="15.75" hidden="false" customHeight="false" outlineLevel="0" collapsed="false">
      <c r="A6" s="122"/>
      <c r="B6" s="119"/>
      <c r="C6" s="123"/>
      <c r="D6" s="119"/>
      <c r="E6" s="119"/>
      <c r="F6" s="119"/>
      <c r="G6" s="119"/>
      <c r="H6" s="124" t="s">
        <v>59</v>
      </c>
      <c r="I6" s="124" t="s">
        <v>60</v>
      </c>
      <c r="J6" s="125" t="s">
        <v>59</v>
      </c>
      <c r="K6" s="125" t="s">
        <v>60</v>
      </c>
      <c r="L6" s="119"/>
      <c r="M6" s="122"/>
      <c r="N6" s="119"/>
      <c r="O6" s="119"/>
      <c r="P6" s="119"/>
      <c r="Q6" s="119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</row>
    <row r="7" customFormat="false" ht="15.75" hidden="false" customHeight="false" outlineLevel="0" collapsed="false">
      <c r="A7" s="122" t="n">
        <v>1</v>
      </c>
      <c r="B7" s="119" t="s">
        <v>451</v>
      </c>
      <c r="C7" s="123" t="n">
        <v>42293</v>
      </c>
      <c r="D7" s="119" t="s">
        <v>452</v>
      </c>
      <c r="E7" s="119" t="s">
        <v>453</v>
      </c>
      <c r="F7" s="119" t="s">
        <v>454</v>
      </c>
      <c r="G7" s="119" t="s">
        <v>38</v>
      </c>
      <c r="H7" s="119" t="n">
        <v>12</v>
      </c>
      <c r="I7" s="119"/>
      <c r="J7" s="122" t="n">
        <v>5</v>
      </c>
      <c r="K7" s="122"/>
      <c r="L7" s="119" t="s">
        <v>59</v>
      </c>
      <c r="M7" s="122" t="n">
        <v>5</v>
      </c>
      <c r="N7" s="119"/>
      <c r="O7" s="119"/>
      <c r="P7" s="119"/>
      <c r="Q7" s="119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</row>
    <row r="8" customFormat="false" ht="15.75" hidden="false" customHeight="false" outlineLevel="0" collapsed="false">
      <c r="A8" s="122" t="n">
        <v>2</v>
      </c>
      <c r="B8" s="119" t="s">
        <v>451</v>
      </c>
      <c r="C8" s="123" t="n">
        <v>42328</v>
      </c>
      <c r="D8" s="119" t="s">
        <v>452</v>
      </c>
      <c r="E8" s="119" t="s">
        <v>453</v>
      </c>
      <c r="F8" s="119" t="s">
        <v>454</v>
      </c>
      <c r="G8" s="119" t="s">
        <v>38</v>
      </c>
      <c r="H8" s="119" t="n">
        <v>7</v>
      </c>
      <c r="I8" s="119"/>
      <c r="J8" s="122" t="n">
        <v>1</v>
      </c>
      <c r="K8" s="122"/>
      <c r="L8" s="119" t="s">
        <v>59</v>
      </c>
      <c r="M8" s="122" t="n">
        <v>1</v>
      </c>
      <c r="N8" s="119"/>
      <c r="O8" s="119"/>
      <c r="P8" s="119"/>
      <c r="Q8" s="119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</row>
    <row r="9" customFormat="false" ht="15.75" hidden="false" customHeight="false" outlineLevel="0" collapsed="false">
      <c r="A9" s="122" t="n">
        <v>3</v>
      </c>
      <c r="B9" s="119" t="s">
        <v>455</v>
      </c>
      <c r="C9" s="123" t="n">
        <v>42337</v>
      </c>
      <c r="D9" s="119" t="s">
        <v>456</v>
      </c>
      <c r="E9" s="119" t="s">
        <v>457</v>
      </c>
      <c r="F9" s="119" t="s">
        <v>458</v>
      </c>
      <c r="G9" s="119" t="s">
        <v>38</v>
      </c>
      <c r="H9" s="119" t="n">
        <v>0</v>
      </c>
      <c r="I9" s="119" t="n">
        <v>60</v>
      </c>
      <c r="J9" s="126" t="n">
        <v>0</v>
      </c>
      <c r="K9" s="122" t="n">
        <v>40</v>
      </c>
      <c r="L9" s="119" t="s">
        <v>459</v>
      </c>
      <c r="M9" s="122" t="n">
        <v>30</v>
      </c>
      <c r="N9" s="119"/>
      <c r="O9" s="119"/>
      <c r="P9" s="119"/>
      <c r="Q9" s="119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</row>
    <row r="10" customFormat="false" ht="15.75" hidden="false" customHeight="false" outlineLevel="0" collapsed="false">
      <c r="A10" s="122" t="n">
        <v>4</v>
      </c>
      <c r="B10" s="119" t="s">
        <v>455</v>
      </c>
      <c r="C10" s="123" t="n">
        <v>42359</v>
      </c>
      <c r="D10" s="119" t="s">
        <v>460</v>
      </c>
      <c r="E10" s="119" t="s">
        <v>457</v>
      </c>
      <c r="F10" s="119" t="s">
        <v>461</v>
      </c>
      <c r="G10" s="119" t="s">
        <v>38</v>
      </c>
      <c r="H10" s="119" t="n">
        <v>0</v>
      </c>
      <c r="I10" s="119" t="n">
        <v>76</v>
      </c>
      <c r="J10" s="126" t="n">
        <v>0</v>
      </c>
      <c r="K10" s="122" t="n">
        <v>27</v>
      </c>
      <c r="L10" s="119" t="s">
        <v>459</v>
      </c>
      <c r="M10" s="122" t="n">
        <v>30</v>
      </c>
      <c r="N10" s="119"/>
      <c r="O10" s="119"/>
      <c r="P10" s="119"/>
      <c r="Q10" s="119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</row>
    <row r="11" customFormat="false" ht="15.75" hidden="false" customHeight="false" outlineLevel="0" collapsed="false">
      <c r="A11" s="122" t="n">
        <v>5</v>
      </c>
      <c r="B11" s="127" t="s">
        <v>455</v>
      </c>
      <c r="C11" s="123" t="n">
        <v>42237</v>
      </c>
      <c r="D11" s="119" t="s">
        <v>462</v>
      </c>
      <c r="E11" s="127" t="s">
        <v>457</v>
      </c>
      <c r="F11" s="127" t="s">
        <v>463</v>
      </c>
      <c r="G11" s="119" t="s">
        <v>38</v>
      </c>
      <c r="H11" s="119" t="n">
        <v>0</v>
      </c>
      <c r="I11" s="119" t="n">
        <v>29</v>
      </c>
      <c r="J11" s="122" t="n">
        <v>0</v>
      </c>
      <c r="K11" s="122" t="n">
        <v>16</v>
      </c>
      <c r="L11" s="119" t="s">
        <v>459</v>
      </c>
      <c r="M11" s="122" t="n">
        <v>23</v>
      </c>
      <c r="N11" s="119"/>
      <c r="O11" s="119"/>
      <c r="P11" s="119"/>
      <c r="Q11" s="119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</row>
    <row r="12" customFormat="false" ht="15.75" hidden="false" customHeight="false" outlineLevel="0" collapsed="false">
      <c r="A12" s="122" t="n">
        <v>6</v>
      </c>
      <c r="B12" s="119" t="s">
        <v>451</v>
      </c>
      <c r="C12" s="123" t="n">
        <v>42356</v>
      </c>
      <c r="D12" s="119" t="s">
        <v>452</v>
      </c>
      <c r="E12" s="119" t="s">
        <v>453</v>
      </c>
      <c r="F12" s="119" t="s">
        <v>454</v>
      </c>
      <c r="G12" s="119" t="s">
        <v>38</v>
      </c>
      <c r="H12" s="119" t="n">
        <v>2</v>
      </c>
      <c r="I12" s="119"/>
      <c r="J12" s="122" t="n">
        <v>1</v>
      </c>
      <c r="K12" s="122"/>
      <c r="L12" s="119" t="s">
        <v>59</v>
      </c>
      <c r="M12" s="122" t="n">
        <v>1</v>
      </c>
      <c r="N12" s="119"/>
      <c r="O12" s="119"/>
      <c r="P12" s="119"/>
      <c r="Q12" s="119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</row>
    <row r="13" customFormat="false" ht="15.75" hidden="false" customHeight="false" outlineLevel="0" collapsed="false">
      <c r="A13" s="122" t="n">
        <v>7</v>
      </c>
      <c r="B13" s="119" t="s">
        <v>455</v>
      </c>
      <c r="C13" s="123" t="n">
        <v>42377</v>
      </c>
      <c r="D13" s="119" t="s">
        <v>464</v>
      </c>
      <c r="E13" s="119" t="s">
        <v>457</v>
      </c>
      <c r="F13" s="119" t="s">
        <v>465</v>
      </c>
      <c r="G13" s="119" t="s">
        <v>38</v>
      </c>
      <c r="H13" s="119" t="n">
        <v>29</v>
      </c>
      <c r="I13" s="119"/>
      <c r="J13" s="122" t="n">
        <v>17</v>
      </c>
      <c r="K13" s="122"/>
      <c r="L13" s="119" t="s">
        <v>59</v>
      </c>
      <c r="M13" s="122" t="n">
        <v>13</v>
      </c>
      <c r="N13" s="119"/>
      <c r="O13" s="119"/>
      <c r="P13" s="119"/>
      <c r="Q13" s="119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</row>
    <row r="14" customFormat="false" ht="15.75" hidden="false" customHeight="false" outlineLevel="0" collapsed="false">
      <c r="A14" s="122" t="n">
        <v>8</v>
      </c>
      <c r="B14" s="128" t="s">
        <v>466</v>
      </c>
      <c r="C14" s="129" t="n">
        <v>42398</v>
      </c>
      <c r="D14" s="119" t="s">
        <v>467</v>
      </c>
      <c r="E14" s="119" t="s">
        <v>453</v>
      </c>
      <c r="F14" s="119" t="s">
        <v>454</v>
      </c>
      <c r="G14" s="119" t="s">
        <v>38</v>
      </c>
      <c r="H14" s="119" t="n">
        <v>3</v>
      </c>
      <c r="I14" s="119"/>
      <c r="J14" s="122" t="n">
        <v>2</v>
      </c>
      <c r="K14" s="122"/>
      <c r="L14" s="119" t="s">
        <v>59</v>
      </c>
      <c r="M14" s="122" t="n">
        <v>2</v>
      </c>
      <c r="N14" s="119"/>
      <c r="O14" s="119"/>
      <c r="P14" s="119"/>
      <c r="Q14" s="119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</row>
    <row r="15" customFormat="false" ht="15.75" hidden="false" customHeight="false" outlineLevel="0" collapsed="false">
      <c r="A15" s="122" t="n">
        <v>9</v>
      </c>
      <c r="B15" s="119" t="s">
        <v>455</v>
      </c>
      <c r="C15" s="129" t="n">
        <v>42402</v>
      </c>
      <c r="D15" s="119" t="s">
        <v>468</v>
      </c>
      <c r="E15" s="119" t="s">
        <v>453</v>
      </c>
      <c r="F15" s="119" t="s">
        <v>469</v>
      </c>
      <c r="G15" s="119" t="s">
        <v>38</v>
      </c>
      <c r="H15" s="119" t="n">
        <v>90</v>
      </c>
      <c r="I15" s="119"/>
      <c r="J15" s="122" t="n">
        <v>55</v>
      </c>
      <c r="K15" s="122"/>
      <c r="L15" s="119" t="s">
        <v>459</v>
      </c>
      <c r="M15" s="122" t="n">
        <v>10</v>
      </c>
      <c r="N15" s="119"/>
      <c r="O15" s="119"/>
      <c r="P15" s="119"/>
      <c r="Q15" s="119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</row>
    <row r="16" customFormat="false" ht="15.75" hidden="false" customHeight="false" outlineLevel="0" collapsed="false">
      <c r="A16" s="122" t="n">
        <v>10</v>
      </c>
      <c r="B16" s="119" t="s">
        <v>455</v>
      </c>
      <c r="C16" s="129" t="n">
        <v>42405</v>
      </c>
      <c r="D16" s="119" t="s">
        <v>470</v>
      </c>
      <c r="E16" s="119" t="s">
        <v>453</v>
      </c>
      <c r="F16" s="119" t="s">
        <v>471</v>
      </c>
      <c r="G16" s="119" t="s">
        <v>38</v>
      </c>
      <c r="H16" s="119" t="n">
        <v>13</v>
      </c>
      <c r="I16" s="119"/>
      <c r="J16" s="122" t="n">
        <v>2</v>
      </c>
      <c r="K16" s="122"/>
      <c r="L16" s="119" t="s">
        <v>472</v>
      </c>
      <c r="M16" s="122" t="n">
        <v>2</v>
      </c>
      <c r="N16" s="119"/>
      <c r="O16" s="119"/>
      <c r="P16" s="119"/>
      <c r="Q16" s="119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</row>
    <row r="17" customFormat="false" ht="15.75" hidden="false" customHeight="false" outlineLevel="0" collapsed="false">
      <c r="A17" s="122" t="n">
        <v>11</v>
      </c>
      <c r="B17" s="119" t="s">
        <v>473</v>
      </c>
      <c r="C17" s="129" t="n">
        <v>42418</v>
      </c>
      <c r="D17" s="119" t="s">
        <v>470</v>
      </c>
      <c r="E17" s="119" t="s">
        <v>453</v>
      </c>
      <c r="F17" s="119" t="s">
        <v>454</v>
      </c>
      <c r="G17" s="119" t="s">
        <v>38</v>
      </c>
      <c r="H17" s="119" t="n">
        <v>5</v>
      </c>
      <c r="I17" s="119"/>
      <c r="J17" s="122" t="n">
        <v>3</v>
      </c>
      <c r="K17" s="122"/>
      <c r="L17" s="119" t="s">
        <v>131</v>
      </c>
      <c r="M17" s="122" t="n">
        <v>0</v>
      </c>
      <c r="N17" s="119"/>
      <c r="O17" s="119"/>
      <c r="P17" s="119"/>
      <c r="Q17" s="119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</row>
    <row r="18" customFormat="false" ht="15.75" hidden="false" customHeight="false" outlineLevel="0" collapsed="false">
      <c r="A18" s="122" t="n">
        <v>12</v>
      </c>
      <c r="B18" s="119" t="s">
        <v>455</v>
      </c>
      <c r="C18" s="129" t="n">
        <v>42420</v>
      </c>
      <c r="D18" s="119" t="s">
        <v>474</v>
      </c>
      <c r="E18" s="119" t="s">
        <v>453</v>
      </c>
      <c r="F18" s="119" t="s">
        <v>474</v>
      </c>
      <c r="G18" s="119" t="s">
        <v>38</v>
      </c>
      <c r="H18" s="119" t="n">
        <v>46</v>
      </c>
      <c r="I18" s="119"/>
      <c r="J18" s="128" t="n">
        <v>17</v>
      </c>
      <c r="K18" s="128"/>
      <c r="L18" s="127" t="s">
        <v>59</v>
      </c>
      <c r="M18" s="130" t="n">
        <v>0</v>
      </c>
      <c r="N18" s="131" t="s">
        <v>475</v>
      </c>
      <c r="O18" s="119"/>
      <c r="P18" s="119"/>
      <c r="Q18" s="119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</row>
    <row r="19" customFormat="false" ht="15.75" hidden="false" customHeight="false" outlineLevel="0" collapsed="false">
      <c r="A19" s="122" t="n">
        <v>13</v>
      </c>
      <c r="B19" s="119" t="s">
        <v>455</v>
      </c>
      <c r="C19" s="129" t="n">
        <v>42420</v>
      </c>
      <c r="D19" s="119" t="s">
        <v>476</v>
      </c>
      <c r="E19" s="119" t="s">
        <v>453</v>
      </c>
      <c r="F19" s="119" t="s">
        <v>476</v>
      </c>
      <c r="G19" s="119" t="s">
        <v>38</v>
      </c>
      <c r="H19" s="119"/>
      <c r="I19" s="119"/>
      <c r="J19" s="128" t="n">
        <v>1</v>
      </c>
      <c r="K19" s="128"/>
      <c r="L19" s="127" t="s">
        <v>59</v>
      </c>
      <c r="M19" s="130" t="n">
        <v>0</v>
      </c>
      <c r="N19" s="131" t="s">
        <v>475</v>
      </c>
      <c r="O19" s="119"/>
      <c r="P19" s="119"/>
      <c r="Q19" s="119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</row>
    <row r="20" customFormat="false" ht="15.75" hidden="false" customHeight="false" outlineLevel="0" collapsed="false">
      <c r="A20" s="122" t="n">
        <v>14</v>
      </c>
      <c r="B20" s="119" t="s">
        <v>466</v>
      </c>
      <c r="C20" s="129" t="n">
        <v>42447</v>
      </c>
      <c r="D20" s="119" t="s">
        <v>470</v>
      </c>
      <c r="E20" s="119" t="s">
        <v>453</v>
      </c>
      <c r="F20" s="119" t="s">
        <v>454</v>
      </c>
      <c r="G20" s="119" t="s">
        <v>38</v>
      </c>
      <c r="H20" s="119"/>
      <c r="I20" s="119" t="n">
        <v>3</v>
      </c>
      <c r="J20" s="122"/>
      <c r="K20" s="122" t="n">
        <v>2</v>
      </c>
      <c r="L20" s="119" t="s">
        <v>459</v>
      </c>
      <c r="M20" s="122" t="n">
        <v>2</v>
      </c>
      <c r="N20" s="119"/>
      <c r="O20" s="119"/>
      <c r="P20" s="119"/>
      <c r="Q20" s="119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</row>
    <row r="21" customFormat="false" ht="15.75" hidden="false" customHeight="false" outlineLevel="0" collapsed="false">
      <c r="A21" s="122" t="n">
        <v>15</v>
      </c>
      <c r="B21" s="119" t="s">
        <v>455</v>
      </c>
      <c r="C21" s="129" t="n">
        <v>42448</v>
      </c>
      <c r="D21" s="119" t="s">
        <v>477</v>
      </c>
      <c r="E21" s="119" t="s">
        <v>457</v>
      </c>
      <c r="F21" s="119" t="s">
        <v>477</v>
      </c>
      <c r="G21" s="119" t="s">
        <v>38</v>
      </c>
      <c r="H21" s="119" t="n">
        <v>46</v>
      </c>
      <c r="I21" s="119"/>
      <c r="J21" s="122" t="n">
        <v>1</v>
      </c>
      <c r="K21" s="122"/>
      <c r="L21" s="119" t="s">
        <v>59</v>
      </c>
      <c r="M21" s="122" t="n">
        <v>5</v>
      </c>
      <c r="N21" s="119"/>
      <c r="O21" s="119"/>
      <c r="P21" s="119"/>
      <c r="Q21" s="119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</row>
    <row r="22" customFormat="false" ht="15.75" hidden="false" customHeight="false" outlineLevel="0" collapsed="false">
      <c r="A22" s="128" t="n">
        <v>16</v>
      </c>
      <c r="B22" s="127" t="s">
        <v>478</v>
      </c>
      <c r="C22" s="127" t="s">
        <v>479</v>
      </c>
      <c r="D22" s="127" t="s">
        <v>480</v>
      </c>
      <c r="E22" s="127" t="s">
        <v>457</v>
      </c>
      <c r="F22" s="127" t="s">
        <v>481</v>
      </c>
      <c r="G22" s="127" t="s">
        <v>22</v>
      </c>
      <c r="H22" s="127" t="n">
        <v>0</v>
      </c>
      <c r="I22" s="127"/>
      <c r="J22" s="128" t="n">
        <v>0</v>
      </c>
      <c r="K22" s="128"/>
      <c r="L22" s="127" t="s">
        <v>482</v>
      </c>
      <c r="M22" s="128" t="s">
        <v>482</v>
      </c>
      <c r="N22" s="131" t="s">
        <v>475</v>
      </c>
      <c r="O22" s="131"/>
      <c r="P22" s="131"/>
      <c r="Q22" s="131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</row>
    <row r="23" customFormat="false" ht="15.75" hidden="false" customHeight="false" outlineLevel="0" collapsed="false">
      <c r="A23" s="128" t="n">
        <v>17</v>
      </c>
      <c r="B23" s="127" t="s">
        <v>455</v>
      </c>
      <c r="C23" s="132" t="n">
        <v>42480</v>
      </c>
      <c r="D23" s="127" t="s">
        <v>483</v>
      </c>
      <c r="E23" s="127" t="s">
        <v>453</v>
      </c>
      <c r="F23" s="127" t="s">
        <v>484</v>
      </c>
      <c r="G23" s="119" t="s">
        <v>38</v>
      </c>
      <c r="H23" s="127" t="n">
        <v>63</v>
      </c>
      <c r="I23" s="127"/>
      <c r="J23" s="128" t="n">
        <v>30</v>
      </c>
      <c r="K23" s="128"/>
      <c r="L23" s="127" t="s">
        <v>485</v>
      </c>
      <c r="M23" s="128" t="n">
        <v>28</v>
      </c>
      <c r="N23" s="127"/>
      <c r="O23" s="131"/>
      <c r="P23" s="131"/>
      <c r="Q23" s="131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</row>
    <row r="24" customFormat="false" ht="15.75" hidden="false" customHeight="false" outlineLevel="0" collapsed="false">
      <c r="A24" s="128" t="n">
        <v>18</v>
      </c>
      <c r="B24" s="127" t="s">
        <v>466</v>
      </c>
      <c r="C24" s="132" t="n">
        <v>42482</v>
      </c>
      <c r="D24" s="127" t="s">
        <v>467</v>
      </c>
      <c r="E24" s="127" t="s">
        <v>453</v>
      </c>
      <c r="F24" s="127" t="s">
        <v>486</v>
      </c>
      <c r="G24" s="119" t="s">
        <v>38</v>
      </c>
      <c r="H24" s="127" t="n">
        <v>25</v>
      </c>
      <c r="I24" s="127"/>
      <c r="J24" s="128" t="n">
        <v>4</v>
      </c>
      <c r="K24" s="128"/>
      <c r="L24" s="127" t="s">
        <v>131</v>
      </c>
      <c r="M24" s="128" t="n">
        <v>4</v>
      </c>
      <c r="N24" s="127"/>
      <c r="O24" s="131"/>
      <c r="P24" s="131"/>
      <c r="Q24" s="131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</row>
    <row r="25" customFormat="false" ht="15.75" hidden="false" customHeight="false" outlineLevel="0" collapsed="false">
      <c r="A25" s="128"/>
      <c r="B25" s="61" t="s">
        <v>455</v>
      </c>
      <c r="C25" s="132" t="n">
        <v>42487</v>
      </c>
      <c r="D25" s="127" t="s">
        <v>487</v>
      </c>
      <c r="E25" s="127" t="s">
        <v>488</v>
      </c>
      <c r="F25" s="127" t="s">
        <v>486</v>
      </c>
      <c r="G25" s="119" t="s">
        <v>36</v>
      </c>
      <c r="H25" s="127" t="n">
        <v>22</v>
      </c>
      <c r="I25" s="127"/>
      <c r="J25" s="128" t="n">
        <v>3</v>
      </c>
      <c r="K25" s="128"/>
      <c r="L25" s="127" t="s">
        <v>59</v>
      </c>
      <c r="M25" s="128" t="n">
        <v>0</v>
      </c>
      <c r="N25" s="127"/>
      <c r="O25" s="131"/>
      <c r="P25" s="131"/>
      <c r="Q25" s="131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</row>
    <row r="26" customFormat="false" ht="15.75" hidden="false" customHeight="false" outlineLevel="0" collapsed="false">
      <c r="A26" s="128" t="n">
        <v>19</v>
      </c>
      <c r="B26" s="127" t="s">
        <v>489</v>
      </c>
      <c r="C26" s="132" t="n">
        <v>42489</v>
      </c>
      <c r="D26" s="127" t="s">
        <v>490</v>
      </c>
      <c r="E26" s="127" t="s">
        <v>453</v>
      </c>
      <c r="F26" s="127" t="s">
        <v>491</v>
      </c>
      <c r="G26" s="119" t="s">
        <v>38</v>
      </c>
      <c r="H26" s="127" t="n">
        <v>8</v>
      </c>
      <c r="I26" s="127"/>
      <c r="J26" s="128" t="n">
        <v>3</v>
      </c>
      <c r="K26" s="128"/>
      <c r="L26" s="127" t="s">
        <v>59</v>
      </c>
      <c r="M26" s="128" t="n">
        <v>5</v>
      </c>
      <c r="N26" s="131"/>
      <c r="O26" s="131"/>
      <c r="P26" s="131"/>
      <c r="Q26" s="131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</row>
    <row r="27" customFormat="false" ht="15.75" hidden="false" customHeight="false" outlineLevel="0" collapsed="false">
      <c r="A27" s="128" t="n">
        <v>20</v>
      </c>
      <c r="B27" s="127" t="s">
        <v>492</v>
      </c>
      <c r="C27" s="132" t="n">
        <v>42495</v>
      </c>
      <c r="D27" s="127" t="s">
        <v>493</v>
      </c>
      <c r="E27" s="127" t="s">
        <v>453</v>
      </c>
      <c r="F27" s="127" t="s">
        <v>486</v>
      </c>
      <c r="G27" s="119" t="s">
        <v>38</v>
      </c>
      <c r="H27" s="127" t="n">
        <v>30</v>
      </c>
      <c r="I27" s="127"/>
      <c r="J27" s="128" t="n">
        <v>1</v>
      </c>
      <c r="K27" s="128"/>
      <c r="L27" s="127" t="s">
        <v>59</v>
      </c>
      <c r="M27" s="128" t="n">
        <v>1</v>
      </c>
      <c r="N27" s="131"/>
      <c r="O27" s="131"/>
      <c r="P27" s="131"/>
      <c r="Q27" s="131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</row>
    <row r="28" customFormat="false" ht="15.75" hidden="false" customHeight="false" outlineLevel="0" collapsed="false">
      <c r="A28" s="128" t="n">
        <v>21</v>
      </c>
      <c r="B28" s="127" t="s">
        <v>492</v>
      </c>
      <c r="C28" s="132" t="n">
        <v>42501</v>
      </c>
      <c r="D28" s="127" t="s">
        <v>494</v>
      </c>
      <c r="E28" s="127" t="s">
        <v>453</v>
      </c>
      <c r="F28" s="127" t="s">
        <v>486</v>
      </c>
      <c r="G28" s="127" t="s">
        <v>41</v>
      </c>
      <c r="H28" s="127" t="n">
        <v>25</v>
      </c>
      <c r="I28" s="127"/>
      <c r="J28" s="128" t="n">
        <v>1</v>
      </c>
      <c r="K28" s="128"/>
      <c r="L28" s="127" t="s">
        <v>59</v>
      </c>
      <c r="M28" s="128" t="n">
        <v>1</v>
      </c>
      <c r="N28" s="131"/>
      <c r="O28" s="131"/>
      <c r="P28" s="131"/>
      <c r="Q28" s="131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</row>
    <row r="29" customFormat="false" ht="15.75" hidden="false" customHeight="false" outlineLevel="0" collapsed="false">
      <c r="A29" s="128" t="n">
        <v>22</v>
      </c>
      <c r="B29" s="127" t="s">
        <v>492</v>
      </c>
      <c r="C29" s="132" t="n">
        <v>42509</v>
      </c>
      <c r="D29" s="127" t="s">
        <v>495</v>
      </c>
      <c r="E29" s="127" t="s">
        <v>457</v>
      </c>
      <c r="F29" s="60" t="s">
        <v>495</v>
      </c>
      <c r="G29" s="119" t="s">
        <v>38</v>
      </c>
      <c r="H29" s="127" t="n">
        <v>36</v>
      </c>
      <c r="I29" s="127"/>
      <c r="J29" s="128" t="n">
        <v>14</v>
      </c>
      <c r="K29" s="128"/>
      <c r="L29" s="127" t="s">
        <v>59</v>
      </c>
      <c r="M29" s="127" t="n">
        <v>14</v>
      </c>
      <c r="N29" s="127"/>
      <c r="O29" s="127"/>
      <c r="P29" s="127"/>
      <c r="Q29" s="127"/>
      <c r="R29" s="128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</row>
    <row r="30" customFormat="false" ht="15.75" hidden="false" customHeight="false" outlineLevel="0" collapsed="false">
      <c r="A30" s="128" t="n">
        <v>23</v>
      </c>
      <c r="B30" s="127" t="s">
        <v>492</v>
      </c>
      <c r="C30" s="132" t="n">
        <v>42510</v>
      </c>
      <c r="D30" s="127" t="s">
        <v>495</v>
      </c>
      <c r="E30" s="127" t="s">
        <v>457</v>
      </c>
      <c r="F30" s="60" t="s">
        <v>495</v>
      </c>
      <c r="G30" s="119" t="s">
        <v>38</v>
      </c>
      <c r="H30" s="127" t="n">
        <v>44</v>
      </c>
      <c r="I30" s="127"/>
      <c r="J30" s="128" t="n">
        <v>17</v>
      </c>
      <c r="K30" s="128"/>
      <c r="L30" s="127" t="s">
        <v>59</v>
      </c>
      <c r="M30" s="127" t="n">
        <v>17</v>
      </c>
      <c r="N30" s="127"/>
      <c r="O30" s="127"/>
      <c r="P30" s="127"/>
      <c r="Q30" s="127"/>
      <c r="R30" s="128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</row>
    <row r="31" customFormat="false" ht="15.75" hidden="false" customHeight="false" outlineLevel="0" collapsed="false">
      <c r="A31" s="122" t="n">
        <v>24</v>
      </c>
      <c r="B31" s="119" t="s">
        <v>455</v>
      </c>
      <c r="C31" s="129" t="n">
        <v>42515</v>
      </c>
      <c r="D31" s="119" t="s">
        <v>496</v>
      </c>
      <c r="E31" s="119" t="s">
        <v>457</v>
      </c>
      <c r="F31" s="119" t="s">
        <v>497</v>
      </c>
      <c r="G31" s="119" t="s">
        <v>38</v>
      </c>
      <c r="H31" s="119" t="n">
        <v>50</v>
      </c>
      <c r="I31" s="119"/>
      <c r="J31" s="122" t="n">
        <v>50</v>
      </c>
      <c r="K31" s="122"/>
      <c r="L31" s="119" t="s">
        <v>459</v>
      </c>
      <c r="M31" s="122" t="n">
        <v>20</v>
      </c>
      <c r="N31" s="119"/>
      <c r="O31" s="119"/>
      <c r="P31" s="119"/>
      <c r="Q31" s="119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</row>
    <row r="32" customFormat="false" ht="15.75" hidden="false" customHeight="false" outlineLevel="0" collapsed="false">
      <c r="A32" s="122" t="n">
        <v>25</v>
      </c>
      <c r="B32" s="119" t="s">
        <v>455</v>
      </c>
      <c r="C32" s="129" t="n">
        <v>42517</v>
      </c>
      <c r="D32" s="127" t="s">
        <v>490</v>
      </c>
      <c r="E32" s="127" t="s">
        <v>453</v>
      </c>
      <c r="F32" s="127" t="s">
        <v>491</v>
      </c>
      <c r="G32" s="119" t="s">
        <v>38</v>
      </c>
      <c r="H32" s="119" t="n">
        <v>1</v>
      </c>
      <c r="I32" s="119" t="n">
        <v>2</v>
      </c>
      <c r="J32" s="122" t="n">
        <v>2</v>
      </c>
      <c r="K32" s="122" t="n">
        <v>1</v>
      </c>
      <c r="L32" s="119" t="s">
        <v>498</v>
      </c>
      <c r="M32" s="122" t="n">
        <v>1</v>
      </c>
      <c r="N32" s="119"/>
      <c r="O32" s="119"/>
      <c r="P32" s="119"/>
      <c r="Q32" s="119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</row>
    <row r="33" customFormat="false" ht="15.75" hidden="false" customHeight="false" outlineLevel="0" collapsed="false">
      <c r="A33" s="122" t="n">
        <v>26</v>
      </c>
      <c r="B33" s="122" t="s">
        <v>455</v>
      </c>
      <c r="C33" s="129" t="n">
        <v>42538</v>
      </c>
      <c r="D33" s="119" t="s">
        <v>490</v>
      </c>
      <c r="E33" s="119" t="s">
        <v>453</v>
      </c>
      <c r="F33" s="119" t="s">
        <v>491</v>
      </c>
      <c r="G33" s="119" t="s">
        <v>38</v>
      </c>
      <c r="H33" s="119" t="n">
        <v>12</v>
      </c>
      <c r="I33" s="119"/>
      <c r="J33" s="122" t="n">
        <v>5</v>
      </c>
      <c r="K33" s="122"/>
      <c r="L33" s="119" t="s">
        <v>59</v>
      </c>
      <c r="M33" s="122" t="n">
        <v>4</v>
      </c>
      <c r="N33" s="119"/>
      <c r="O33" s="119"/>
      <c r="P33" s="119"/>
      <c r="Q33" s="119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</row>
    <row r="34" customFormat="false" ht="15.75" hidden="false" customHeight="false" outlineLevel="0" collapsed="false">
      <c r="A34" s="122" t="n">
        <v>27</v>
      </c>
      <c r="B34" s="122" t="s">
        <v>455</v>
      </c>
      <c r="C34" s="129" t="n">
        <v>42550</v>
      </c>
      <c r="D34" s="119" t="s">
        <v>499</v>
      </c>
      <c r="E34" s="119" t="s">
        <v>453</v>
      </c>
      <c r="F34" s="60" t="s">
        <v>499</v>
      </c>
      <c r="G34" s="119" t="s">
        <v>54</v>
      </c>
      <c r="H34" s="117" t="n">
        <v>46</v>
      </c>
      <c r="I34" s="117"/>
      <c r="J34" s="133" t="n">
        <v>17</v>
      </c>
      <c r="K34" s="133"/>
      <c r="L34" s="119" t="s">
        <v>59</v>
      </c>
      <c r="M34" s="122" t="n">
        <v>17</v>
      </c>
      <c r="N34" s="119"/>
      <c r="O34" s="119"/>
      <c r="P34" s="119"/>
      <c r="Q34" s="119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</row>
    <row r="35" customFormat="false" ht="15.75" hidden="false" customHeight="false" outlineLevel="0" collapsed="false">
      <c r="A35" s="122" t="n">
        <v>28</v>
      </c>
      <c r="B35" s="122" t="s">
        <v>455</v>
      </c>
      <c r="C35" s="129" t="n">
        <v>42552</v>
      </c>
      <c r="D35" s="60" t="s">
        <v>499</v>
      </c>
      <c r="E35" s="119" t="s">
        <v>453</v>
      </c>
      <c r="F35" s="60" t="s">
        <v>499</v>
      </c>
      <c r="G35" s="60" t="s">
        <v>54</v>
      </c>
      <c r="H35" s="117" t="n">
        <v>56</v>
      </c>
      <c r="I35" s="117"/>
      <c r="J35" s="133" t="n">
        <v>20</v>
      </c>
      <c r="K35" s="133"/>
      <c r="L35" s="119" t="s">
        <v>59</v>
      </c>
      <c r="M35" s="122" t="n">
        <v>20</v>
      </c>
      <c r="N35" s="119"/>
      <c r="O35" s="119"/>
      <c r="P35" s="119"/>
      <c r="Q35" s="119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</row>
    <row r="36" customFormat="false" ht="15.75" hidden="false" customHeight="false" outlineLevel="0" collapsed="false">
      <c r="A36" s="122" t="n">
        <v>29</v>
      </c>
      <c r="B36" s="122" t="s">
        <v>455</v>
      </c>
      <c r="C36" s="129" t="n">
        <v>42560</v>
      </c>
      <c r="D36" s="119" t="s">
        <v>500</v>
      </c>
      <c r="E36" s="119" t="s">
        <v>457</v>
      </c>
      <c r="F36" s="119" t="s">
        <v>501</v>
      </c>
      <c r="G36" s="119" t="s">
        <v>41</v>
      </c>
      <c r="H36" s="117" t="n">
        <v>55</v>
      </c>
      <c r="I36" s="117"/>
      <c r="J36" s="133" t="n">
        <v>21</v>
      </c>
      <c r="K36" s="133"/>
      <c r="L36" s="119" t="s">
        <v>59</v>
      </c>
      <c r="M36" s="122" t="n">
        <v>25</v>
      </c>
      <c r="N36" s="119"/>
      <c r="O36" s="119"/>
      <c r="P36" s="119"/>
      <c r="Q36" s="119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</row>
    <row r="37" customFormat="false" ht="15.75" hidden="false" customHeight="false" outlineLevel="0" collapsed="false">
      <c r="A37" s="122" t="n">
        <v>30</v>
      </c>
      <c r="B37" s="61" t="s">
        <v>455</v>
      </c>
      <c r="C37" s="129" t="n">
        <v>42561</v>
      </c>
      <c r="D37" s="119" t="s">
        <v>502</v>
      </c>
      <c r="E37" s="119" t="s">
        <v>453</v>
      </c>
      <c r="F37" s="119" t="s">
        <v>502</v>
      </c>
      <c r="G37" s="60" t="s">
        <v>41</v>
      </c>
      <c r="H37" s="117" t="n">
        <v>37</v>
      </c>
      <c r="I37" s="117"/>
      <c r="J37" s="133" t="n">
        <v>5</v>
      </c>
      <c r="K37" s="133"/>
      <c r="L37" s="119" t="s">
        <v>59</v>
      </c>
      <c r="M37" s="122" t="n">
        <v>5</v>
      </c>
      <c r="N37" s="119"/>
      <c r="O37" s="119"/>
      <c r="P37" s="119"/>
      <c r="Q37" s="119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</row>
    <row r="38" customFormat="false" ht="15.75" hidden="false" customHeight="false" outlineLevel="0" collapsed="false">
      <c r="A38" s="122" t="n">
        <v>31</v>
      </c>
      <c r="B38" s="122" t="s">
        <v>455</v>
      </c>
      <c r="C38" s="134" t="n">
        <v>42573</v>
      </c>
      <c r="D38" s="119" t="s">
        <v>503</v>
      </c>
      <c r="E38" s="127" t="s">
        <v>453</v>
      </c>
      <c r="F38" s="127" t="s">
        <v>486</v>
      </c>
      <c r="G38" s="119" t="s">
        <v>38</v>
      </c>
      <c r="H38" s="127" t="n">
        <v>5</v>
      </c>
      <c r="I38" s="127"/>
      <c r="J38" s="128" t="n">
        <v>3</v>
      </c>
      <c r="K38" s="128"/>
      <c r="L38" s="127" t="s">
        <v>59</v>
      </c>
      <c r="M38" s="128" t="n">
        <v>3</v>
      </c>
      <c r="N38" s="119"/>
      <c r="O38" s="119"/>
      <c r="P38" s="119"/>
      <c r="Q38" s="119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</row>
    <row r="39" customFormat="false" ht="15.75" hidden="false" customHeight="false" outlineLevel="0" collapsed="false">
      <c r="A39" s="122" t="n">
        <v>32</v>
      </c>
      <c r="B39" s="61" t="s">
        <v>455</v>
      </c>
      <c r="C39" s="134" t="n">
        <v>42573</v>
      </c>
      <c r="D39" s="119" t="s">
        <v>504</v>
      </c>
      <c r="E39" s="119" t="s">
        <v>453</v>
      </c>
      <c r="F39" s="119" t="s">
        <v>505</v>
      </c>
      <c r="G39" s="119" t="s">
        <v>30</v>
      </c>
      <c r="H39" s="119" t="n">
        <v>50</v>
      </c>
      <c r="I39" s="119"/>
      <c r="J39" s="122" t="n">
        <v>21</v>
      </c>
      <c r="K39" s="122"/>
      <c r="L39" s="119" t="s">
        <v>59</v>
      </c>
      <c r="M39" s="122" t="n">
        <v>22</v>
      </c>
      <c r="N39" s="135" t="s">
        <v>506</v>
      </c>
      <c r="O39" s="119"/>
      <c r="P39" s="136" t="s">
        <v>506</v>
      </c>
      <c r="Q39" s="136" t="s">
        <v>506</v>
      </c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</row>
    <row r="40" customFormat="false" ht="15.75" hidden="false" customHeight="false" outlineLevel="0" collapsed="false">
      <c r="A40" s="122" t="n">
        <v>33</v>
      </c>
      <c r="B40" s="61" t="s">
        <v>455</v>
      </c>
      <c r="C40" s="134" t="n">
        <v>42573</v>
      </c>
      <c r="D40" s="119" t="s">
        <v>504</v>
      </c>
      <c r="E40" s="119" t="s">
        <v>453</v>
      </c>
      <c r="F40" s="119" t="s">
        <v>505</v>
      </c>
      <c r="G40" s="119" t="s">
        <v>30</v>
      </c>
      <c r="H40" s="119" t="n">
        <v>52</v>
      </c>
      <c r="I40" s="119"/>
      <c r="J40" s="122" t="n">
        <v>18</v>
      </c>
      <c r="K40" s="122"/>
      <c r="L40" s="119" t="s">
        <v>59</v>
      </c>
      <c r="M40" s="122" t="n">
        <v>18</v>
      </c>
      <c r="N40" s="135" t="s">
        <v>506</v>
      </c>
      <c r="O40" s="119"/>
      <c r="P40" s="136" t="s">
        <v>506</v>
      </c>
      <c r="Q40" s="136" t="s">
        <v>506</v>
      </c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</row>
    <row r="41" customFormat="false" ht="15.75" hidden="false" customHeight="false" outlineLevel="0" collapsed="false">
      <c r="A41" s="122" t="n">
        <v>34</v>
      </c>
      <c r="B41" s="61" t="s">
        <v>455</v>
      </c>
      <c r="C41" s="134" t="n">
        <v>42581</v>
      </c>
      <c r="D41" s="119" t="s">
        <v>507</v>
      </c>
      <c r="E41" s="119" t="s">
        <v>508</v>
      </c>
      <c r="F41" s="119" t="s">
        <v>509</v>
      </c>
      <c r="G41" s="60" t="s">
        <v>41</v>
      </c>
      <c r="H41" s="119" t="n">
        <v>63</v>
      </c>
      <c r="I41" s="119"/>
      <c r="J41" s="133" t="n">
        <v>55</v>
      </c>
      <c r="K41" s="133"/>
      <c r="L41" s="119" t="s">
        <v>59</v>
      </c>
      <c r="M41" s="122" t="n">
        <v>55</v>
      </c>
      <c r="N41" s="137" t="s">
        <v>506</v>
      </c>
      <c r="O41" s="137"/>
      <c r="P41" s="137" t="s">
        <v>506</v>
      </c>
      <c r="Q41" s="137" t="s">
        <v>506</v>
      </c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</row>
    <row r="42" customFormat="false" ht="15.75" hidden="false" customHeight="false" outlineLevel="0" collapsed="false">
      <c r="A42" s="122" t="n">
        <v>35</v>
      </c>
      <c r="B42" s="61" t="s">
        <v>455</v>
      </c>
      <c r="C42" s="134" t="n">
        <v>42582</v>
      </c>
      <c r="D42" s="119" t="s">
        <v>510</v>
      </c>
      <c r="E42" s="119" t="s">
        <v>508</v>
      </c>
      <c r="F42" s="119" t="s">
        <v>510</v>
      </c>
      <c r="G42" s="119" t="s">
        <v>41</v>
      </c>
      <c r="H42" s="119" t="n">
        <v>32</v>
      </c>
      <c r="I42" s="119"/>
      <c r="J42" s="133" t="n">
        <v>9</v>
      </c>
      <c r="K42" s="133"/>
      <c r="L42" s="119" t="s">
        <v>59</v>
      </c>
      <c r="M42" s="122" t="n">
        <v>9</v>
      </c>
      <c r="N42" s="137" t="s">
        <v>506</v>
      </c>
      <c r="O42" s="137"/>
      <c r="P42" s="137" t="s">
        <v>506</v>
      </c>
      <c r="Q42" s="137" t="s">
        <v>506</v>
      </c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</row>
    <row r="43" customFormat="false" ht="15.75" hidden="false" customHeight="false" outlineLevel="0" collapsed="false">
      <c r="A43" s="122" t="n">
        <v>36</v>
      </c>
      <c r="B43" s="119" t="s">
        <v>455</v>
      </c>
      <c r="C43" s="134" t="n">
        <v>42588</v>
      </c>
      <c r="D43" s="119" t="s">
        <v>511</v>
      </c>
      <c r="E43" s="119" t="s">
        <v>453</v>
      </c>
      <c r="F43" s="119" t="s">
        <v>511</v>
      </c>
      <c r="G43" s="119" t="s">
        <v>22</v>
      </c>
      <c r="H43" s="119" t="n">
        <v>43</v>
      </c>
      <c r="I43" s="119"/>
      <c r="J43" s="133" t="n">
        <v>13</v>
      </c>
      <c r="K43" s="133"/>
      <c r="L43" s="119" t="s">
        <v>59</v>
      </c>
      <c r="M43" s="122" t="n">
        <v>13</v>
      </c>
      <c r="N43" s="136" t="s">
        <v>506</v>
      </c>
      <c r="O43" s="136" t="s">
        <v>506</v>
      </c>
      <c r="P43" s="119" t="s">
        <v>512</v>
      </c>
      <c r="Q43" s="137" t="s">
        <v>506</v>
      </c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</row>
    <row r="44" customFormat="false" ht="15.75" hidden="false" customHeight="false" outlineLevel="0" collapsed="false">
      <c r="A44" s="122" t="n">
        <v>37</v>
      </c>
      <c r="B44" s="61" t="s">
        <v>455</v>
      </c>
      <c r="C44" s="134" t="n">
        <v>42587</v>
      </c>
      <c r="D44" s="119" t="s">
        <v>513</v>
      </c>
      <c r="E44" s="119" t="s">
        <v>453</v>
      </c>
      <c r="F44" s="119" t="s">
        <v>513</v>
      </c>
      <c r="G44" s="119" t="s">
        <v>52</v>
      </c>
      <c r="H44" s="119" t="n">
        <v>49</v>
      </c>
      <c r="I44" s="119"/>
      <c r="J44" s="133" t="n">
        <v>15</v>
      </c>
      <c r="K44" s="133"/>
      <c r="L44" s="119" t="s">
        <v>59</v>
      </c>
      <c r="M44" s="122" t="n">
        <v>15</v>
      </c>
      <c r="N44" s="136" t="s">
        <v>506</v>
      </c>
      <c r="O44" s="138" t="s">
        <v>514</v>
      </c>
      <c r="P44" s="137" t="s">
        <v>506</v>
      </c>
      <c r="Q44" s="137" t="s">
        <v>506</v>
      </c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</row>
    <row r="45" customFormat="false" ht="15.75" hidden="false" customHeight="false" outlineLevel="0" collapsed="false">
      <c r="A45" s="122" t="n">
        <v>38</v>
      </c>
      <c r="B45" s="119" t="s">
        <v>515</v>
      </c>
      <c r="C45" s="134" t="n">
        <v>42591</v>
      </c>
      <c r="D45" s="119" t="s">
        <v>516</v>
      </c>
      <c r="E45" s="119" t="s">
        <v>453</v>
      </c>
      <c r="F45" s="119" t="s">
        <v>516</v>
      </c>
      <c r="G45" s="119" t="s">
        <v>52</v>
      </c>
      <c r="H45" s="119" t="n">
        <v>50</v>
      </c>
      <c r="I45" s="117"/>
      <c r="J45" s="139" t="n">
        <v>25</v>
      </c>
      <c r="K45" s="140"/>
      <c r="L45" s="119" t="s">
        <v>59</v>
      </c>
      <c r="M45" s="122" t="n">
        <v>25</v>
      </c>
      <c r="N45" s="136" t="s">
        <v>506</v>
      </c>
      <c r="O45" s="138" t="s">
        <v>514</v>
      </c>
      <c r="P45" s="137" t="s">
        <v>506</v>
      </c>
      <c r="Q45" s="137" t="s">
        <v>506</v>
      </c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</row>
    <row r="46" customFormat="false" ht="15.75" hidden="false" customHeight="false" outlineLevel="0" collapsed="false">
      <c r="A46" s="122" t="n">
        <v>39</v>
      </c>
      <c r="B46" s="119" t="s">
        <v>455</v>
      </c>
      <c r="C46" s="134" t="n">
        <v>42592</v>
      </c>
      <c r="D46" s="119" t="s">
        <v>517</v>
      </c>
      <c r="E46" s="119" t="s">
        <v>453</v>
      </c>
      <c r="F46" s="119" t="s">
        <v>518</v>
      </c>
      <c r="G46" s="119" t="s">
        <v>52</v>
      </c>
      <c r="H46" s="119" t="n">
        <v>62</v>
      </c>
      <c r="I46" s="119"/>
      <c r="J46" s="133" t="n">
        <v>23</v>
      </c>
      <c r="K46" s="141"/>
      <c r="L46" s="119" t="s">
        <v>59</v>
      </c>
      <c r="M46" s="122" t="n">
        <v>25</v>
      </c>
      <c r="N46" s="136" t="s">
        <v>506</v>
      </c>
      <c r="O46" s="138" t="s">
        <v>514</v>
      </c>
      <c r="P46" s="137" t="s">
        <v>506</v>
      </c>
      <c r="Q46" s="137" t="s">
        <v>506</v>
      </c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</row>
    <row r="47" customFormat="false" ht="15.75" hidden="false" customHeight="false" outlineLevel="0" collapsed="false">
      <c r="A47" s="122" t="n">
        <v>40</v>
      </c>
      <c r="B47" s="119" t="s">
        <v>455</v>
      </c>
      <c r="C47" s="134" t="n">
        <v>42595</v>
      </c>
      <c r="D47" s="119" t="s">
        <v>519</v>
      </c>
      <c r="E47" s="119" t="s">
        <v>453</v>
      </c>
      <c r="F47" s="119" t="s">
        <v>520</v>
      </c>
      <c r="G47" s="119" t="s">
        <v>52</v>
      </c>
      <c r="H47" s="119" t="n">
        <v>38</v>
      </c>
      <c r="I47" s="119"/>
      <c r="J47" s="133" t="n">
        <v>13</v>
      </c>
      <c r="K47" s="141"/>
      <c r="L47" s="119" t="s">
        <v>59</v>
      </c>
      <c r="M47" s="122" t="n">
        <v>15</v>
      </c>
      <c r="N47" s="142" t="s">
        <v>506</v>
      </c>
      <c r="O47" s="138" t="s">
        <v>514</v>
      </c>
      <c r="P47" s="137" t="s">
        <v>506</v>
      </c>
      <c r="Q47" s="137" t="s">
        <v>506</v>
      </c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</row>
    <row r="48" customFormat="false" ht="15.75" hidden="false" customHeight="false" outlineLevel="0" collapsed="false">
      <c r="A48" s="122" t="s">
        <v>521</v>
      </c>
      <c r="B48" s="119" t="s">
        <v>455</v>
      </c>
      <c r="C48" s="134" t="s">
        <v>522</v>
      </c>
      <c r="D48" s="119" t="s">
        <v>523</v>
      </c>
      <c r="E48" s="119" t="s">
        <v>453</v>
      </c>
      <c r="F48" s="119" t="s">
        <v>523</v>
      </c>
      <c r="G48" s="119" t="s">
        <v>22</v>
      </c>
      <c r="H48" s="119" t="n">
        <v>13</v>
      </c>
      <c r="I48" s="119"/>
      <c r="J48" s="133" t="n">
        <v>9</v>
      </c>
      <c r="K48" s="141"/>
      <c r="L48" s="119" t="s">
        <v>59</v>
      </c>
      <c r="M48" s="122" t="n">
        <v>9</v>
      </c>
      <c r="N48" s="137" t="s">
        <v>512</v>
      </c>
      <c r="O48" s="137" t="s">
        <v>506</v>
      </c>
      <c r="P48" s="137" t="s">
        <v>506</v>
      </c>
      <c r="Q48" s="137" t="s">
        <v>506</v>
      </c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</row>
    <row r="49" customFormat="false" ht="15.75" hidden="false" customHeight="false" outlineLevel="0" collapsed="false">
      <c r="A49" s="122" t="s">
        <v>524</v>
      </c>
      <c r="B49" s="119" t="s">
        <v>455</v>
      </c>
      <c r="C49" s="134" t="s">
        <v>522</v>
      </c>
      <c r="D49" s="119" t="s">
        <v>523</v>
      </c>
      <c r="E49" s="119" t="s">
        <v>453</v>
      </c>
      <c r="F49" s="143" t="s">
        <v>523</v>
      </c>
      <c r="G49" s="119" t="s">
        <v>40</v>
      </c>
      <c r="H49" s="119" t="n">
        <v>7</v>
      </c>
      <c r="I49" s="119"/>
      <c r="J49" s="133" t="n">
        <v>7</v>
      </c>
      <c r="K49" s="141"/>
      <c r="L49" s="119" t="s">
        <v>59</v>
      </c>
      <c r="M49" s="122" t="n">
        <v>7</v>
      </c>
      <c r="N49" s="137" t="s">
        <v>512</v>
      </c>
      <c r="O49" s="137" t="s">
        <v>506</v>
      </c>
      <c r="P49" s="137" t="s">
        <v>506</v>
      </c>
      <c r="Q49" s="137" t="s">
        <v>506</v>
      </c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</row>
    <row r="50" customFormat="false" ht="15.75" hidden="false" customHeight="false" outlineLevel="0" collapsed="false">
      <c r="A50" s="144" t="s">
        <v>525</v>
      </c>
      <c r="B50" s="119" t="s">
        <v>455</v>
      </c>
      <c r="C50" s="134" t="s">
        <v>522</v>
      </c>
      <c r="D50" s="119" t="s">
        <v>523</v>
      </c>
      <c r="E50" s="119" t="s">
        <v>453</v>
      </c>
      <c r="F50" s="143" t="s">
        <v>523</v>
      </c>
      <c r="G50" s="119" t="s">
        <v>51</v>
      </c>
      <c r="H50" s="119" t="n">
        <v>13</v>
      </c>
      <c r="I50" s="119"/>
      <c r="J50" s="133" t="n">
        <v>10</v>
      </c>
      <c r="K50" s="141"/>
      <c r="L50" s="119" t="s">
        <v>59</v>
      </c>
      <c r="M50" s="122" t="n">
        <v>10</v>
      </c>
      <c r="N50" s="137" t="s">
        <v>512</v>
      </c>
      <c r="O50" s="137" t="s">
        <v>506</v>
      </c>
      <c r="P50" s="137" t="s">
        <v>506</v>
      </c>
      <c r="Q50" s="137" t="s">
        <v>506</v>
      </c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</row>
    <row r="51" customFormat="false" ht="15.75" hidden="false" customHeight="false" outlineLevel="0" collapsed="false">
      <c r="A51" s="144" t="s">
        <v>526</v>
      </c>
      <c r="B51" s="119" t="s">
        <v>455</v>
      </c>
      <c r="C51" s="134" t="s">
        <v>522</v>
      </c>
      <c r="D51" s="119" t="s">
        <v>523</v>
      </c>
      <c r="E51" s="119" t="s">
        <v>453</v>
      </c>
      <c r="F51" s="143" t="s">
        <v>523</v>
      </c>
      <c r="G51" s="119" t="s">
        <v>42</v>
      </c>
      <c r="H51" s="119" t="n">
        <v>4</v>
      </c>
      <c r="I51" s="119"/>
      <c r="J51" s="133" t="n">
        <v>4</v>
      </c>
      <c r="K51" s="141"/>
      <c r="L51" s="119" t="s">
        <v>59</v>
      </c>
      <c r="M51" s="122" t="n">
        <v>4</v>
      </c>
      <c r="N51" s="137" t="s">
        <v>512</v>
      </c>
      <c r="O51" s="137" t="s">
        <v>506</v>
      </c>
      <c r="P51" s="137" t="s">
        <v>506</v>
      </c>
      <c r="Q51" s="137" t="s">
        <v>506</v>
      </c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</row>
    <row r="52" customFormat="false" ht="15.75" hidden="false" customHeight="false" outlineLevel="0" collapsed="false">
      <c r="A52" s="122" t="n">
        <v>42</v>
      </c>
      <c r="B52" s="119" t="s">
        <v>455</v>
      </c>
      <c r="C52" s="119" t="s">
        <v>527</v>
      </c>
      <c r="D52" s="119" t="s">
        <v>503</v>
      </c>
      <c r="E52" s="119" t="s">
        <v>453</v>
      </c>
      <c r="F52" s="119" t="s">
        <v>486</v>
      </c>
      <c r="G52" s="119" t="s">
        <v>38</v>
      </c>
      <c r="H52" s="119" t="n">
        <v>18</v>
      </c>
      <c r="I52" s="119"/>
      <c r="J52" s="133" t="n">
        <v>8</v>
      </c>
      <c r="K52" s="141"/>
      <c r="L52" s="119" t="s">
        <v>59</v>
      </c>
      <c r="M52" s="122" t="n">
        <v>8</v>
      </c>
      <c r="N52" s="137" t="s">
        <v>512</v>
      </c>
      <c r="O52" s="137" t="s">
        <v>512</v>
      </c>
      <c r="P52" s="137" t="s">
        <v>506</v>
      </c>
      <c r="Q52" s="145" t="s">
        <v>514</v>
      </c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</row>
    <row r="53" customFormat="false" ht="15.75" hidden="false" customHeight="false" outlineLevel="0" collapsed="false">
      <c r="A53" s="122" t="n">
        <v>43</v>
      </c>
      <c r="B53" s="119" t="s">
        <v>455</v>
      </c>
      <c r="C53" s="134" t="n">
        <v>42658</v>
      </c>
      <c r="D53" s="119" t="s">
        <v>528</v>
      </c>
      <c r="E53" s="119" t="s">
        <v>453</v>
      </c>
      <c r="F53" s="119" t="s">
        <v>486</v>
      </c>
      <c r="G53" s="119" t="s">
        <v>38</v>
      </c>
      <c r="H53" s="119" t="n">
        <v>47</v>
      </c>
      <c r="I53" s="119"/>
      <c r="J53" s="133" t="n">
        <v>10</v>
      </c>
      <c r="K53" s="141"/>
      <c r="L53" s="119" t="s">
        <v>59</v>
      </c>
      <c r="M53" s="122" t="n">
        <v>10</v>
      </c>
      <c r="N53" s="137" t="s">
        <v>512</v>
      </c>
      <c r="O53" s="137" t="s">
        <v>506</v>
      </c>
      <c r="P53" s="137" t="s">
        <v>506</v>
      </c>
      <c r="Q53" s="145" t="s">
        <v>514</v>
      </c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</row>
    <row r="54" customFormat="false" ht="15.75" hidden="false" customHeight="false" outlineLevel="0" collapsed="false">
      <c r="A54" s="122" t="n">
        <v>44</v>
      </c>
      <c r="B54" s="128" t="s">
        <v>455</v>
      </c>
      <c r="C54" s="119" t="s">
        <v>529</v>
      </c>
      <c r="D54" s="119" t="s">
        <v>530</v>
      </c>
      <c r="E54" s="119" t="s">
        <v>457</v>
      </c>
      <c r="F54" s="119" t="s">
        <v>486</v>
      </c>
      <c r="G54" s="119" t="s">
        <v>41</v>
      </c>
      <c r="H54" s="119" t="n">
        <v>57</v>
      </c>
      <c r="I54" s="119"/>
      <c r="J54" s="133" t="n">
        <v>17</v>
      </c>
      <c r="K54" s="141"/>
      <c r="L54" s="119" t="s">
        <v>59</v>
      </c>
      <c r="M54" s="122" t="n">
        <v>17</v>
      </c>
      <c r="N54" s="137" t="s">
        <v>512</v>
      </c>
      <c r="O54" s="137" t="s">
        <v>506</v>
      </c>
      <c r="P54" s="137" t="s">
        <v>506</v>
      </c>
      <c r="Q54" s="145" t="s">
        <v>514</v>
      </c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</row>
    <row r="55" customFormat="false" ht="15.75" hidden="false" customHeight="false" outlineLevel="0" collapsed="false">
      <c r="A55" s="122" t="s">
        <v>531</v>
      </c>
      <c r="B55" s="128" t="s">
        <v>455</v>
      </c>
      <c r="C55" s="146" t="s">
        <v>532</v>
      </c>
      <c r="D55" s="146" t="s">
        <v>533</v>
      </c>
      <c r="E55" s="146" t="s">
        <v>534</v>
      </c>
      <c r="F55" s="146" t="s">
        <v>486</v>
      </c>
      <c r="G55" s="119" t="s">
        <v>41</v>
      </c>
      <c r="H55" s="119" t="n">
        <v>21</v>
      </c>
      <c r="I55" s="119"/>
      <c r="J55" s="133" t="n">
        <v>12</v>
      </c>
      <c r="K55" s="141"/>
      <c r="L55" s="119"/>
      <c r="M55" s="122" t="n">
        <v>12</v>
      </c>
      <c r="N55" s="137" t="s">
        <v>512</v>
      </c>
      <c r="O55" s="137" t="s">
        <v>506</v>
      </c>
      <c r="P55" s="137" t="s">
        <v>506</v>
      </c>
      <c r="Q55" s="145" t="s">
        <v>514</v>
      </c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</row>
    <row r="56" customFormat="false" ht="15.75" hidden="false" customHeight="false" outlineLevel="0" collapsed="false">
      <c r="A56" s="122" t="s">
        <v>535</v>
      </c>
      <c r="B56" s="128" t="s">
        <v>455</v>
      </c>
      <c r="C56" s="146" t="s">
        <v>532</v>
      </c>
      <c r="D56" s="146" t="s">
        <v>533</v>
      </c>
      <c r="E56" s="146" t="s">
        <v>534</v>
      </c>
      <c r="F56" s="146" t="s">
        <v>486</v>
      </c>
      <c r="G56" s="119" t="s">
        <v>38</v>
      </c>
      <c r="H56" s="126" t="n">
        <v>4</v>
      </c>
      <c r="I56" s="147"/>
      <c r="J56" s="126" t="n">
        <v>3</v>
      </c>
      <c r="K56" s="147"/>
      <c r="L56" s="126" t="s">
        <v>59</v>
      </c>
      <c r="M56" s="122" t="n">
        <v>3</v>
      </c>
      <c r="N56" s="137" t="s">
        <v>512</v>
      </c>
      <c r="O56" s="137" t="s">
        <v>506</v>
      </c>
      <c r="P56" s="137" t="s">
        <v>506</v>
      </c>
      <c r="Q56" s="145" t="s">
        <v>514</v>
      </c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</row>
    <row r="57" customFormat="false" ht="15.75" hidden="false" customHeight="false" outlineLevel="0" collapsed="false">
      <c r="A57" s="122" t="n">
        <v>46</v>
      </c>
      <c r="B57" s="128" t="s">
        <v>455</v>
      </c>
      <c r="C57" s="146" t="s">
        <v>536</v>
      </c>
      <c r="D57" s="146" t="s">
        <v>537</v>
      </c>
      <c r="E57" s="146" t="s">
        <v>534</v>
      </c>
      <c r="F57" s="146" t="s">
        <v>486</v>
      </c>
      <c r="G57" s="119" t="s">
        <v>38</v>
      </c>
      <c r="H57" s="126" t="n">
        <v>41</v>
      </c>
      <c r="I57" s="147"/>
      <c r="J57" s="126" t="n">
        <v>11</v>
      </c>
      <c r="K57" s="147"/>
      <c r="L57" s="126" t="s">
        <v>59</v>
      </c>
      <c r="M57" s="122" t="n">
        <v>11</v>
      </c>
      <c r="N57" s="137" t="s">
        <v>512</v>
      </c>
      <c r="O57" s="136" t="s">
        <v>506</v>
      </c>
      <c r="P57" s="137" t="s">
        <v>506</v>
      </c>
      <c r="Q57" s="145" t="s">
        <v>514</v>
      </c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</row>
    <row r="58" customFormat="false" ht="15.75" hidden="false" customHeight="false" outlineLevel="0" collapsed="false">
      <c r="A58" s="122" t="n">
        <v>47</v>
      </c>
      <c r="B58" s="128" t="s">
        <v>455</v>
      </c>
      <c r="C58" s="146" t="s">
        <v>538</v>
      </c>
      <c r="D58" s="146" t="s">
        <v>490</v>
      </c>
      <c r="E58" s="146" t="s">
        <v>534</v>
      </c>
      <c r="F58" s="146" t="s">
        <v>486</v>
      </c>
      <c r="G58" s="119" t="s">
        <v>38</v>
      </c>
      <c r="H58" s="126" t="n">
        <v>8</v>
      </c>
      <c r="I58" s="147"/>
      <c r="J58" s="126" t="n">
        <v>3</v>
      </c>
      <c r="K58" s="147"/>
      <c r="L58" s="126" t="s">
        <v>59</v>
      </c>
      <c r="M58" s="122" t="n">
        <v>8</v>
      </c>
      <c r="N58" s="142" t="s">
        <v>506</v>
      </c>
      <c r="O58" s="137" t="s">
        <v>512</v>
      </c>
      <c r="P58" s="145" t="s">
        <v>506</v>
      </c>
      <c r="Q58" s="145" t="s">
        <v>514</v>
      </c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</row>
    <row r="59" customFormat="false" ht="15.75" hidden="false" customHeight="false" outlineLevel="0" collapsed="false">
      <c r="A59" s="122" t="s">
        <v>539</v>
      </c>
      <c r="B59" s="144" t="s">
        <v>455</v>
      </c>
      <c r="C59" s="146" t="s">
        <v>540</v>
      </c>
      <c r="D59" s="146" t="s">
        <v>541</v>
      </c>
      <c r="E59" s="146" t="s">
        <v>453</v>
      </c>
      <c r="F59" s="146" t="s">
        <v>542</v>
      </c>
      <c r="G59" s="119" t="s">
        <v>22</v>
      </c>
      <c r="H59" s="126" t="n">
        <v>11</v>
      </c>
      <c r="I59" s="147"/>
      <c r="J59" s="126" t="n">
        <v>10</v>
      </c>
      <c r="K59" s="147"/>
      <c r="L59" s="126" t="s">
        <v>59</v>
      </c>
      <c r="M59" s="122" t="n">
        <v>10</v>
      </c>
      <c r="N59" s="137" t="s">
        <v>506</v>
      </c>
      <c r="O59" s="136" t="s">
        <v>506</v>
      </c>
      <c r="P59" s="137" t="s">
        <v>506</v>
      </c>
      <c r="Q59" s="137" t="s">
        <v>506</v>
      </c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</row>
    <row r="60" customFormat="false" ht="15.75" hidden="false" customHeight="false" outlineLevel="0" collapsed="false">
      <c r="A60" s="122" t="s">
        <v>543</v>
      </c>
      <c r="B60" s="144" t="s">
        <v>455</v>
      </c>
      <c r="C60" s="146" t="s">
        <v>540</v>
      </c>
      <c r="D60" s="146" t="s">
        <v>541</v>
      </c>
      <c r="E60" s="146" t="s">
        <v>453</v>
      </c>
      <c r="F60" s="146" t="s">
        <v>542</v>
      </c>
      <c r="G60" s="119" t="s">
        <v>21</v>
      </c>
      <c r="H60" s="126" t="n">
        <v>7</v>
      </c>
      <c r="I60" s="147"/>
      <c r="J60" s="126" t="n">
        <v>4</v>
      </c>
      <c r="K60" s="147"/>
      <c r="L60" s="126" t="s">
        <v>59</v>
      </c>
      <c r="M60" s="122" t="n">
        <v>4</v>
      </c>
      <c r="N60" s="137" t="s">
        <v>506</v>
      </c>
      <c r="O60" s="136" t="s">
        <v>506</v>
      </c>
      <c r="P60" s="137" t="s">
        <v>506</v>
      </c>
      <c r="Q60" s="137" t="s">
        <v>506</v>
      </c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</row>
    <row r="61" customFormat="false" ht="15.75" hidden="false" customHeight="false" outlineLevel="0" collapsed="false">
      <c r="A61" s="122" t="s">
        <v>544</v>
      </c>
      <c r="B61" s="144" t="s">
        <v>455</v>
      </c>
      <c r="C61" s="146" t="s">
        <v>540</v>
      </c>
      <c r="D61" s="146" t="s">
        <v>541</v>
      </c>
      <c r="E61" s="146" t="s">
        <v>453</v>
      </c>
      <c r="F61" s="146" t="s">
        <v>542</v>
      </c>
      <c r="G61" s="119" t="s">
        <v>43</v>
      </c>
      <c r="H61" s="126" t="n">
        <v>3</v>
      </c>
      <c r="I61" s="147"/>
      <c r="J61" s="126" t="n">
        <v>3</v>
      </c>
      <c r="K61" s="147"/>
      <c r="L61" s="126" t="s">
        <v>59</v>
      </c>
      <c r="M61" s="122" t="n">
        <v>3</v>
      </c>
      <c r="N61" s="137" t="s">
        <v>506</v>
      </c>
      <c r="O61" s="136" t="s">
        <v>506</v>
      </c>
      <c r="P61" s="137" t="s">
        <v>506</v>
      </c>
      <c r="Q61" s="137" t="s">
        <v>506</v>
      </c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</row>
    <row r="62" customFormat="false" ht="15.75" hidden="false" customHeight="false" outlineLevel="0" collapsed="false">
      <c r="A62" s="122" t="n">
        <v>49</v>
      </c>
      <c r="B62" s="128" t="s">
        <v>455</v>
      </c>
      <c r="C62" s="146" t="s">
        <v>545</v>
      </c>
      <c r="D62" s="146" t="s">
        <v>546</v>
      </c>
      <c r="E62" s="146" t="s">
        <v>453</v>
      </c>
      <c r="F62" s="146" t="s">
        <v>486</v>
      </c>
      <c r="G62" s="119" t="s">
        <v>38</v>
      </c>
      <c r="H62" s="126" t="n">
        <v>47</v>
      </c>
      <c r="I62" s="126"/>
      <c r="J62" s="126" t="n">
        <v>15</v>
      </c>
      <c r="K62" s="147"/>
      <c r="L62" s="126" t="s">
        <v>59</v>
      </c>
      <c r="M62" s="122" t="n">
        <v>15</v>
      </c>
      <c r="N62" s="145" t="s">
        <v>514</v>
      </c>
      <c r="O62" s="137" t="s">
        <v>512</v>
      </c>
      <c r="P62" s="145" t="s">
        <v>506</v>
      </c>
      <c r="Q62" s="145" t="s">
        <v>514</v>
      </c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</row>
    <row r="63" customFormat="false" ht="15.75" hidden="false" customHeight="false" outlineLevel="0" collapsed="false">
      <c r="A63" s="122" t="s">
        <v>547</v>
      </c>
      <c r="B63" s="128" t="s">
        <v>455</v>
      </c>
      <c r="C63" s="146" t="s">
        <v>545</v>
      </c>
      <c r="D63" s="146" t="s">
        <v>548</v>
      </c>
      <c r="E63" s="146" t="s">
        <v>549</v>
      </c>
      <c r="F63" s="146" t="s">
        <v>542</v>
      </c>
      <c r="G63" s="119" t="s">
        <v>22</v>
      </c>
      <c r="H63" s="126" t="n">
        <v>14</v>
      </c>
      <c r="I63" s="147"/>
      <c r="J63" s="126" t="n">
        <v>9</v>
      </c>
      <c r="K63" s="147"/>
      <c r="L63" s="126" t="s">
        <v>59</v>
      </c>
      <c r="M63" s="122" t="n">
        <v>9</v>
      </c>
      <c r="N63" s="137" t="s">
        <v>506</v>
      </c>
      <c r="O63" s="136" t="s">
        <v>506</v>
      </c>
      <c r="P63" s="137" t="s">
        <v>506</v>
      </c>
      <c r="Q63" s="137" t="s">
        <v>550</v>
      </c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</row>
    <row r="64" customFormat="false" ht="15.75" hidden="false" customHeight="false" outlineLevel="0" collapsed="false">
      <c r="A64" s="122" t="s">
        <v>551</v>
      </c>
      <c r="B64" s="128" t="s">
        <v>455</v>
      </c>
      <c r="C64" s="146" t="s">
        <v>545</v>
      </c>
      <c r="D64" s="146" t="s">
        <v>548</v>
      </c>
      <c r="E64" s="146" t="s">
        <v>549</v>
      </c>
      <c r="F64" s="146" t="s">
        <v>542</v>
      </c>
      <c r="G64" s="119" t="s">
        <v>21</v>
      </c>
      <c r="H64" s="126" t="n">
        <v>4</v>
      </c>
      <c r="I64" s="147"/>
      <c r="J64" s="126" t="n">
        <v>3</v>
      </c>
      <c r="K64" s="147"/>
      <c r="L64" s="126" t="s">
        <v>59</v>
      </c>
      <c r="M64" s="122" t="n">
        <v>3</v>
      </c>
      <c r="N64" s="137" t="s">
        <v>506</v>
      </c>
      <c r="O64" s="136" t="s">
        <v>506</v>
      </c>
      <c r="P64" s="137" t="s">
        <v>506</v>
      </c>
      <c r="Q64" s="137" t="s">
        <v>550</v>
      </c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</row>
    <row r="65" customFormat="false" ht="15.75" hidden="false" customHeight="false" outlineLevel="0" collapsed="false">
      <c r="A65" s="126" t="n">
        <v>52</v>
      </c>
      <c r="B65" s="126" t="s">
        <v>455</v>
      </c>
      <c r="C65" s="148" t="n">
        <v>42707</v>
      </c>
      <c r="D65" s="146" t="s">
        <v>552</v>
      </c>
      <c r="E65" s="146" t="s">
        <v>453</v>
      </c>
      <c r="F65" s="146" t="s">
        <v>486</v>
      </c>
      <c r="G65" s="119" t="s">
        <v>38</v>
      </c>
      <c r="H65" s="126" t="n">
        <v>0</v>
      </c>
      <c r="I65" s="126" t="n">
        <v>48</v>
      </c>
      <c r="J65" s="126" t="n">
        <v>0</v>
      </c>
      <c r="K65" s="126" t="n">
        <v>27</v>
      </c>
      <c r="L65" s="126" t="s">
        <v>553</v>
      </c>
      <c r="M65" s="122" t="n">
        <v>30</v>
      </c>
      <c r="N65" s="149" t="s">
        <v>514</v>
      </c>
      <c r="O65" s="149" t="s">
        <v>514</v>
      </c>
      <c r="P65" s="150" t="s">
        <v>554</v>
      </c>
      <c r="Q65" s="137" t="s">
        <v>506</v>
      </c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</row>
    <row r="66" customFormat="false" ht="15.75" hidden="false" customHeight="false" outlineLevel="0" collapsed="false">
      <c r="A66" s="126" t="n">
        <v>53</v>
      </c>
      <c r="B66" s="126" t="s">
        <v>473</v>
      </c>
      <c r="C66" s="151" t="n">
        <v>42720</v>
      </c>
      <c r="D66" s="146" t="s">
        <v>490</v>
      </c>
      <c r="E66" s="146" t="s">
        <v>453</v>
      </c>
      <c r="F66" s="146" t="s">
        <v>491</v>
      </c>
      <c r="G66" s="119" t="s">
        <v>38</v>
      </c>
      <c r="H66" s="126" t="n">
        <v>11</v>
      </c>
      <c r="I66" s="126" t="n">
        <v>1</v>
      </c>
      <c r="J66" s="126" t="n">
        <v>3</v>
      </c>
      <c r="K66" s="126" t="n">
        <v>1</v>
      </c>
      <c r="L66" s="126" t="s">
        <v>555</v>
      </c>
      <c r="M66" s="122" t="n">
        <v>4</v>
      </c>
      <c r="N66" s="149" t="s">
        <v>514</v>
      </c>
      <c r="O66" s="149" t="s">
        <v>514</v>
      </c>
      <c r="P66" s="150"/>
      <c r="Q66" s="15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</row>
    <row r="67" customFormat="false" ht="15.75" hidden="false" customHeight="false" outlineLevel="0" collapsed="false">
      <c r="A67" s="126" t="n">
        <v>54</v>
      </c>
      <c r="B67" s="126" t="s">
        <v>455</v>
      </c>
      <c r="C67" s="146" t="s">
        <v>556</v>
      </c>
      <c r="D67" s="146" t="s">
        <v>557</v>
      </c>
      <c r="E67" s="146" t="s">
        <v>453</v>
      </c>
      <c r="F67" s="146" t="s">
        <v>486</v>
      </c>
      <c r="G67" s="119" t="s">
        <v>30</v>
      </c>
      <c r="H67" s="126" t="n">
        <v>27</v>
      </c>
      <c r="I67" s="126" t="s">
        <v>482</v>
      </c>
      <c r="J67" s="126" t="n">
        <v>5</v>
      </c>
      <c r="K67" s="126" t="s">
        <v>482</v>
      </c>
      <c r="L67" s="126" t="s">
        <v>59</v>
      </c>
      <c r="M67" s="122" t="n">
        <v>10</v>
      </c>
      <c r="N67" s="149" t="s">
        <v>514</v>
      </c>
      <c r="O67" s="149" t="s">
        <v>514</v>
      </c>
      <c r="P67" s="150" t="s">
        <v>514</v>
      </c>
      <c r="Q67" s="150" t="s">
        <v>514</v>
      </c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</row>
    <row r="68" customFormat="false" ht="15.75" hidden="false" customHeight="false" outlineLevel="0" collapsed="false">
      <c r="A68" s="126" t="n">
        <v>55</v>
      </c>
      <c r="B68" s="126" t="s">
        <v>455</v>
      </c>
      <c r="C68" s="148" t="n">
        <v>42724</v>
      </c>
      <c r="D68" s="146" t="s">
        <v>558</v>
      </c>
      <c r="E68" s="146" t="s">
        <v>453</v>
      </c>
      <c r="F68" s="146" t="s">
        <v>486</v>
      </c>
      <c r="G68" s="119" t="s">
        <v>30</v>
      </c>
      <c r="H68" s="126" t="n">
        <v>38</v>
      </c>
      <c r="I68" s="126" t="s">
        <v>482</v>
      </c>
      <c r="J68" s="126" t="n">
        <v>4</v>
      </c>
      <c r="K68" s="126" t="s">
        <v>482</v>
      </c>
      <c r="L68" s="126" t="s">
        <v>59</v>
      </c>
      <c r="M68" s="122" t="n">
        <v>8</v>
      </c>
      <c r="N68" s="149" t="s">
        <v>514</v>
      </c>
      <c r="O68" s="149" t="s">
        <v>514</v>
      </c>
      <c r="P68" s="150" t="s">
        <v>514</v>
      </c>
      <c r="Q68" s="150" t="s">
        <v>514</v>
      </c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</row>
    <row r="69" customFormat="false" ht="15.75" hidden="false" customHeight="false" outlineLevel="0" collapsed="false">
      <c r="A69" s="126" t="n">
        <v>56</v>
      </c>
      <c r="B69" s="126" t="s">
        <v>455</v>
      </c>
      <c r="C69" s="146" t="s">
        <v>559</v>
      </c>
      <c r="D69" s="146" t="s">
        <v>560</v>
      </c>
      <c r="E69" s="146" t="s">
        <v>453</v>
      </c>
      <c r="F69" s="146" t="s">
        <v>561</v>
      </c>
      <c r="G69" s="119" t="s">
        <v>30</v>
      </c>
      <c r="H69" s="126" t="n">
        <v>10</v>
      </c>
      <c r="I69" s="147"/>
      <c r="J69" s="126" t="n">
        <v>5</v>
      </c>
      <c r="K69" s="126"/>
      <c r="L69" s="126" t="s">
        <v>59</v>
      </c>
      <c r="M69" s="122" t="n">
        <v>9</v>
      </c>
      <c r="N69" s="149" t="s">
        <v>514</v>
      </c>
      <c r="O69" s="149" t="s">
        <v>514</v>
      </c>
      <c r="P69" s="150" t="s">
        <v>514</v>
      </c>
      <c r="Q69" s="150" t="s">
        <v>514</v>
      </c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</row>
    <row r="70" customFormat="false" ht="15.75" hidden="false" customHeight="false" outlineLevel="0" collapsed="false">
      <c r="A70" s="126" t="n">
        <v>57</v>
      </c>
      <c r="B70" s="126" t="s">
        <v>455</v>
      </c>
      <c r="C70" s="146" t="s">
        <v>562</v>
      </c>
      <c r="D70" s="146" t="s">
        <v>563</v>
      </c>
      <c r="E70" s="146" t="s">
        <v>457</v>
      </c>
      <c r="F70" s="146" t="s">
        <v>463</v>
      </c>
      <c r="G70" s="119" t="s">
        <v>38</v>
      </c>
      <c r="H70" s="126" t="s">
        <v>482</v>
      </c>
      <c r="I70" s="126" t="n">
        <v>50</v>
      </c>
      <c r="J70" s="126" t="s">
        <v>482</v>
      </c>
      <c r="K70" s="126" t="n">
        <v>45</v>
      </c>
      <c r="L70" s="126" t="s">
        <v>564</v>
      </c>
      <c r="M70" s="122" t="n">
        <v>25</v>
      </c>
      <c r="N70" s="149" t="s">
        <v>514</v>
      </c>
      <c r="O70" s="149" t="s">
        <v>514</v>
      </c>
      <c r="P70" s="150" t="s">
        <v>506</v>
      </c>
      <c r="Q70" s="150" t="s">
        <v>512</v>
      </c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</row>
    <row r="71" customFormat="false" ht="15.75" hidden="false" customHeight="false" outlineLevel="0" collapsed="false">
      <c r="A71" s="126"/>
      <c r="B71" s="126"/>
      <c r="C71" s="146"/>
      <c r="D71" s="146"/>
      <c r="E71" s="146"/>
      <c r="F71" s="146"/>
      <c r="G71" s="119"/>
      <c r="H71" s="147"/>
      <c r="I71" s="147"/>
      <c r="J71" s="147"/>
      <c r="K71" s="147"/>
      <c r="L71" s="147"/>
      <c r="M71" s="120"/>
      <c r="N71" s="119"/>
      <c r="O71" s="119"/>
      <c r="P71" s="119"/>
      <c r="Q71" s="119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</row>
    <row r="72" customFormat="false" ht="15.75" hidden="false" customHeight="false" outlineLevel="0" collapsed="false">
      <c r="A72" s="120"/>
      <c r="B72" s="119"/>
      <c r="C72" s="117" t="s">
        <v>18</v>
      </c>
      <c r="D72" s="117"/>
      <c r="E72" s="117"/>
      <c r="F72" s="117"/>
      <c r="G72" s="117"/>
      <c r="H72" s="117" t="n">
        <f aca="false">SUM(H7:H71)</f>
        <v>1612</v>
      </c>
      <c r="I72" s="117" t="n">
        <f aca="false">SUM(I5:I71)</f>
        <v>269</v>
      </c>
      <c r="J72" s="140" t="n">
        <f aca="false">SUM(J7:J71)</f>
        <v>648</v>
      </c>
      <c r="K72" s="140" t="n">
        <f aca="false">SUM(K5:K71)</f>
        <v>159</v>
      </c>
      <c r="L72" s="119"/>
      <c r="M72" s="120" t="n">
        <f aca="false">SUM(M7:M71)</f>
        <v>715</v>
      </c>
      <c r="N72" s="119"/>
      <c r="O72" s="119"/>
      <c r="P72" s="119"/>
      <c r="Q72" s="119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</row>
    <row r="73" customFormat="false" ht="15.75" hidden="false" customHeight="false" outlineLevel="0" collapsed="false">
      <c r="A73" s="120"/>
      <c r="B73" s="119"/>
      <c r="C73" s="119"/>
      <c r="D73" s="119"/>
      <c r="E73" s="119"/>
      <c r="F73" s="119"/>
      <c r="G73" s="119"/>
      <c r="H73" s="119"/>
      <c r="I73" s="119"/>
      <c r="J73" s="141"/>
      <c r="K73" s="141"/>
      <c r="L73" s="119"/>
      <c r="M73" s="120"/>
      <c r="N73" s="119"/>
      <c r="O73" s="119"/>
      <c r="P73" s="119"/>
      <c r="Q73" s="119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</row>
    <row r="74" customFormat="false" ht="15.75" hidden="false" customHeight="false" outlineLevel="0" collapsed="false">
      <c r="A74" s="120"/>
      <c r="B74" s="119"/>
      <c r="C74" s="119"/>
      <c r="D74" s="119"/>
      <c r="E74" s="119"/>
      <c r="F74" s="119"/>
      <c r="G74" s="119"/>
      <c r="H74" s="119"/>
      <c r="I74" s="119"/>
      <c r="J74" s="120"/>
      <c r="K74" s="120"/>
      <c r="L74" s="119"/>
      <c r="M74" s="120"/>
      <c r="N74" s="119"/>
      <c r="O74" s="119"/>
      <c r="P74" s="119"/>
      <c r="Q74" s="119"/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</row>
    <row r="75" customFormat="false" ht="15.75" hidden="false" customHeight="false" outlineLevel="0" collapsed="false">
      <c r="A75" s="120"/>
      <c r="B75" s="119"/>
      <c r="C75" s="119"/>
      <c r="D75" s="119"/>
      <c r="E75" s="119"/>
      <c r="F75" s="119"/>
      <c r="G75" s="119"/>
      <c r="H75" s="119"/>
      <c r="I75" s="119"/>
      <c r="J75" s="120"/>
      <c r="K75" s="120"/>
      <c r="L75" s="119"/>
      <c r="M75" s="120"/>
      <c r="N75" s="119"/>
      <c r="O75" s="119"/>
      <c r="P75" s="119"/>
      <c r="Q75" s="119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</row>
    <row r="76" customFormat="false" ht="15.75" hidden="false" customHeight="false" outlineLevel="0" collapsed="false">
      <c r="A76" s="120"/>
      <c r="B76" s="119"/>
      <c r="C76" s="119"/>
      <c r="D76" s="117"/>
      <c r="E76" s="117"/>
      <c r="F76" s="117"/>
      <c r="G76" s="117"/>
      <c r="H76" s="117"/>
      <c r="I76" s="117"/>
      <c r="J76" s="120"/>
      <c r="K76" s="120"/>
      <c r="L76" s="119"/>
      <c r="M76" s="120"/>
      <c r="N76" s="119"/>
      <c r="O76" s="119"/>
      <c r="P76" s="119"/>
      <c r="Q76" s="119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</row>
    <row r="77" customFormat="false" ht="15.75" hidden="false" customHeight="false" outlineLevel="0" collapsed="false">
      <c r="A77" s="120"/>
      <c r="B77" s="119"/>
      <c r="C77" s="119"/>
      <c r="D77" s="117"/>
      <c r="E77" s="117"/>
      <c r="F77" s="117"/>
      <c r="G77" s="119"/>
      <c r="H77" s="119"/>
      <c r="I77" s="119"/>
      <c r="J77" s="120"/>
      <c r="K77" s="120"/>
      <c r="L77" s="119"/>
      <c r="M77" s="120"/>
      <c r="N77" s="119"/>
      <c r="O77" s="119"/>
      <c r="P77" s="119"/>
      <c r="Q77" s="119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</row>
    <row r="78" customFormat="false" ht="15.75" hidden="false" customHeight="false" outlineLevel="0" collapsed="false">
      <c r="A78" s="120"/>
      <c r="B78" s="119"/>
      <c r="C78" s="119"/>
      <c r="D78" s="117"/>
      <c r="E78" s="117"/>
      <c r="F78" s="117"/>
      <c r="G78" s="119"/>
      <c r="H78" s="119"/>
      <c r="I78" s="119"/>
      <c r="J78" s="120"/>
      <c r="K78" s="120"/>
      <c r="L78" s="119"/>
      <c r="M78" s="120"/>
      <c r="N78" s="119"/>
      <c r="O78" s="119"/>
      <c r="P78" s="119"/>
      <c r="Q78" s="119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</row>
    <row r="79" customFormat="false" ht="15.75" hidden="false" customHeight="false" outlineLevel="0" collapsed="false">
      <c r="A79" s="120"/>
      <c r="B79" s="119"/>
      <c r="C79" s="119"/>
      <c r="D79" s="117"/>
      <c r="E79" s="117"/>
      <c r="F79" s="117"/>
      <c r="G79" s="119"/>
      <c r="H79" s="119"/>
      <c r="I79" s="119"/>
      <c r="J79" s="120"/>
      <c r="K79" s="120"/>
      <c r="L79" s="119"/>
      <c r="M79" s="120"/>
      <c r="N79" s="119"/>
      <c r="O79" s="119"/>
      <c r="P79" s="119"/>
      <c r="Q79" s="119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</row>
    <row r="80" customFormat="false" ht="15.75" hidden="false" customHeight="false" outlineLevel="0" collapsed="false">
      <c r="A80" s="120"/>
      <c r="B80" s="119"/>
      <c r="C80" s="119"/>
      <c r="D80" s="117"/>
      <c r="E80" s="117"/>
      <c r="F80" s="117"/>
      <c r="G80" s="119"/>
      <c r="H80" s="119"/>
      <c r="I80" s="119"/>
      <c r="J80" s="120"/>
      <c r="K80" s="120"/>
      <c r="L80" s="119"/>
      <c r="M80" s="120"/>
      <c r="N80" s="119"/>
      <c r="O80" s="119"/>
      <c r="P80" s="119"/>
      <c r="Q80" s="119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</row>
    <row r="81" customFormat="false" ht="15.75" hidden="false" customHeight="false" outlineLevel="0" collapsed="false">
      <c r="A81" s="120"/>
      <c r="B81" s="119"/>
      <c r="C81" s="119"/>
      <c r="D81" s="117"/>
      <c r="E81" s="117"/>
      <c r="F81" s="117"/>
      <c r="G81" s="119"/>
      <c r="H81" s="119"/>
      <c r="I81" s="119"/>
      <c r="J81" s="120"/>
      <c r="K81" s="120"/>
      <c r="L81" s="119"/>
      <c r="M81" s="120"/>
      <c r="N81" s="119"/>
      <c r="O81" s="119"/>
      <c r="P81" s="119"/>
      <c r="Q81" s="119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</row>
    <row r="82" customFormat="false" ht="15.75" hidden="false" customHeight="false" outlineLevel="0" collapsed="false">
      <c r="A82" s="120"/>
      <c r="B82" s="119"/>
      <c r="C82" s="119"/>
      <c r="D82" s="117"/>
      <c r="E82" s="117"/>
      <c r="F82" s="117"/>
      <c r="G82" s="119"/>
      <c r="H82" s="119"/>
      <c r="I82" s="119"/>
      <c r="J82" s="120"/>
      <c r="K82" s="120"/>
      <c r="L82" s="119"/>
      <c r="M82" s="120"/>
      <c r="N82" s="119"/>
      <c r="O82" s="119"/>
      <c r="P82" s="119"/>
      <c r="Q82" s="119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</row>
    <row r="83" customFormat="false" ht="15.75" hidden="false" customHeight="false" outlineLevel="0" collapsed="false">
      <c r="A83" s="120"/>
      <c r="B83" s="119"/>
      <c r="C83" s="119"/>
      <c r="D83" s="117"/>
      <c r="E83" s="117"/>
      <c r="F83" s="117"/>
      <c r="G83" s="119"/>
      <c r="H83" s="119"/>
      <c r="I83" s="119"/>
      <c r="J83" s="120"/>
      <c r="K83" s="120"/>
      <c r="L83" s="119"/>
      <c r="M83" s="120"/>
      <c r="N83" s="119"/>
      <c r="O83" s="119"/>
      <c r="P83" s="119"/>
      <c r="Q83" s="119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</row>
    <row r="84" customFormat="false" ht="15.75" hidden="false" customHeight="false" outlineLevel="0" collapsed="false">
      <c r="A84" s="120"/>
      <c r="B84" s="119"/>
      <c r="C84" s="119"/>
      <c r="D84" s="117"/>
      <c r="E84" s="117"/>
      <c r="F84" s="117"/>
      <c r="G84" s="119"/>
      <c r="H84" s="119"/>
      <c r="I84" s="119"/>
      <c r="J84" s="120"/>
      <c r="K84" s="120"/>
      <c r="L84" s="119"/>
      <c r="M84" s="120"/>
      <c r="N84" s="119"/>
      <c r="O84" s="119"/>
      <c r="P84" s="119"/>
      <c r="Q84" s="119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</row>
    <row r="85" customFormat="false" ht="15.75" hidden="false" customHeight="false" outlineLevel="0" collapsed="false">
      <c r="A85" s="120"/>
      <c r="B85" s="119"/>
      <c r="C85" s="119"/>
      <c r="D85" s="117"/>
      <c r="E85" s="117"/>
      <c r="F85" s="117"/>
      <c r="G85" s="119"/>
      <c r="H85" s="119"/>
      <c r="I85" s="119"/>
      <c r="J85" s="120"/>
      <c r="K85" s="120"/>
      <c r="L85" s="119"/>
      <c r="M85" s="120"/>
      <c r="N85" s="119"/>
      <c r="O85" s="119"/>
      <c r="P85" s="119"/>
      <c r="Q85" s="119"/>
      <c r="R85" s="120"/>
      <c r="S85" s="120"/>
      <c r="T85" s="120"/>
      <c r="U85" s="120"/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</row>
    <row r="86" customFormat="false" ht="15.75" hidden="false" customHeight="false" outlineLevel="0" collapsed="false">
      <c r="A86" s="120"/>
      <c r="B86" s="119"/>
      <c r="C86" s="119"/>
      <c r="D86" s="117"/>
      <c r="E86" s="117"/>
      <c r="F86" s="117"/>
      <c r="G86" s="119"/>
      <c r="H86" s="119"/>
      <c r="I86" s="119"/>
      <c r="J86" s="120"/>
      <c r="K86" s="120"/>
      <c r="L86" s="119"/>
      <c r="M86" s="120"/>
      <c r="N86" s="119"/>
      <c r="O86" s="119"/>
      <c r="P86" s="119"/>
      <c r="Q86" s="119"/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</row>
    <row r="87" customFormat="false" ht="15.75" hidden="false" customHeight="false" outlineLevel="0" collapsed="false">
      <c r="A87" s="120"/>
      <c r="B87" s="119"/>
      <c r="C87" s="119"/>
      <c r="D87" s="117"/>
      <c r="E87" s="117"/>
      <c r="F87" s="117"/>
      <c r="G87" s="119"/>
      <c r="H87" s="119"/>
      <c r="I87" s="119"/>
      <c r="J87" s="120"/>
      <c r="K87" s="120"/>
      <c r="L87" s="119"/>
      <c r="M87" s="120"/>
      <c r="N87" s="119"/>
      <c r="O87" s="119"/>
      <c r="P87" s="119"/>
      <c r="Q87" s="119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</row>
    <row r="88" customFormat="false" ht="15.75" hidden="false" customHeight="false" outlineLevel="0" collapsed="false">
      <c r="A88" s="120"/>
      <c r="B88" s="119"/>
      <c r="C88" s="119"/>
      <c r="D88" s="117"/>
      <c r="E88" s="117"/>
      <c r="F88" s="117"/>
      <c r="G88" s="119"/>
      <c r="H88" s="119"/>
      <c r="I88" s="119"/>
      <c r="J88" s="120"/>
      <c r="K88" s="120"/>
      <c r="L88" s="119"/>
      <c r="M88" s="120"/>
      <c r="N88" s="119"/>
      <c r="O88" s="119"/>
      <c r="P88" s="119"/>
      <c r="Q88" s="119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</row>
    <row r="89" customFormat="false" ht="15.75" hidden="false" customHeight="false" outlineLevel="0" collapsed="false">
      <c r="A89" s="120"/>
      <c r="B89" s="119"/>
      <c r="C89" s="119"/>
      <c r="D89" s="117"/>
      <c r="E89" s="117"/>
      <c r="F89" s="117"/>
      <c r="G89" s="119"/>
      <c r="H89" s="119"/>
      <c r="I89" s="119"/>
      <c r="J89" s="120"/>
      <c r="K89" s="120"/>
      <c r="L89" s="119"/>
      <c r="M89" s="120"/>
      <c r="N89" s="119"/>
      <c r="O89" s="119"/>
      <c r="P89" s="119"/>
      <c r="Q89" s="119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</row>
    <row r="90" customFormat="false" ht="15.75" hidden="false" customHeight="false" outlineLevel="0" collapsed="false">
      <c r="A90" s="120"/>
      <c r="B90" s="119"/>
      <c r="C90" s="119"/>
      <c r="D90" s="117"/>
      <c r="E90" s="117"/>
      <c r="F90" s="117"/>
      <c r="G90" s="119"/>
      <c r="H90" s="119"/>
      <c r="I90" s="119"/>
      <c r="J90" s="120"/>
      <c r="K90" s="120"/>
      <c r="L90" s="119"/>
      <c r="M90" s="120"/>
      <c r="N90" s="119"/>
      <c r="O90" s="119"/>
      <c r="P90" s="119"/>
      <c r="Q90" s="119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</row>
    <row r="91" customFormat="false" ht="15.75" hidden="false" customHeight="false" outlineLevel="0" collapsed="false">
      <c r="A91" s="120"/>
      <c r="B91" s="119"/>
      <c r="C91" s="119"/>
      <c r="D91" s="117"/>
      <c r="E91" s="117"/>
      <c r="F91" s="117"/>
      <c r="G91" s="119"/>
      <c r="H91" s="119"/>
      <c r="I91" s="119"/>
      <c r="J91" s="120"/>
      <c r="K91" s="120"/>
      <c r="L91" s="119"/>
      <c r="M91" s="120"/>
      <c r="N91" s="119"/>
      <c r="O91" s="119"/>
      <c r="P91" s="119"/>
      <c r="Q91" s="119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</row>
    <row r="92" customFormat="false" ht="15.75" hidden="false" customHeight="false" outlineLevel="0" collapsed="false">
      <c r="A92" s="120"/>
      <c r="B92" s="119"/>
      <c r="C92" s="119"/>
      <c r="D92" s="117"/>
      <c r="E92" s="117"/>
      <c r="F92" s="117"/>
      <c r="G92" s="119"/>
      <c r="H92" s="119"/>
      <c r="I92" s="119"/>
      <c r="J92" s="120"/>
      <c r="K92" s="120"/>
      <c r="L92" s="119"/>
      <c r="M92" s="120"/>
      <c r="N92" s="119"/>
      <c r="O92" s="119"/>
      <c r="P92" s="119"/>
      <c r="Q92" s="119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</row>
    <row r="93" customFormat="false" ht="15.75" hidden="false" customHeight="false" outlineLevel="0" collapsed="false">
      <c r="A93" s="120"/>
      <c r="B93" s="119"/>
      <c r="C93" s="119"/>
      <c r="D93" s="152"/>
      <c r="E93" s="117"/>
      <c r="F93" s="117"/>
      <c r="G93" s="119"/>
      <c r="H93" s="119"/>
      <c r="I93" s="119"/>
      <c r="J93" s="120"/>
      <c r="K93" s="120"/>
      <c r="L93" s="119"/>
      <c r="M93" s="120"/>
      <c r="N93" s="119"/>
      <c r="O93" s="119"/>
      <c r="P93" s="119"/>
      <c r="Q93" s="119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</row>
  </sheetData>
  <mergeCells count="5">
    <mergeCell ref="F1:G1"/>
    <mergeCell ref="B2:D2"/>
    <mergeCell ref="B3:C3"/>
    <mergeCell ref="H5:I5"/>
    <mergeCell ref="J5:K5"/>
  </mergeCells>
  <dataValidations count="1">
    <dataValidation allowBlank="true" operator="between" showDropDown="false" showErrorMessage="false" showInputMessage="false" sqref="G7:G71 D77" type="list">
      <formula1>StateWiseConsolidatedReport!$A$7:$A$42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0.4285714285714"/>
    <col collapsed="false" hidden="false" max="2" min="2" style="0" width="27.5765306122449"/>
    <col collapsed="false" hidden="false" max="3" min="3" style="0" width="27.8622448979592"/>
    <col collapsed="false" hidden="false" max="4" min="4" style="0" width="27.1326530612245"/>
    <col collapsed="false" hidden="false" max="1025" min="5" style="0" width="14.4285714285714"/>
  </cols>
  <sheetData>
    <row r="1" customFormat="false" ht="15.75" hidden="false" customHeight="false" outlineLevel="0" collapsed="false">
      <c r="A1" s="153" t="s">
        <v>565</v>
      </c>
      <c r="B1" s="153" t="s">
        <v>566</v>
      </c>
      <c r="C1" s="154" t="s">
        <v>567</v>
      </c>
      <c r="D1" s="154" t="s">
        <v>568</v>
      </c>
      <c r="E1" s="153" t="s">
        <v>569</v>
      </c>
      <c r="F1" s="154" t="s">
        <v>71</v>
      </c>
      <c r="G1" s="25"/>
    </row>
    <row r="2" customFormat="false" ht="15.75" hidden="false" customHeight="false" outlineLevel="0" collapsed="false">
      <c r="A2" s="20" t="n">
        <v>1</v>
      </c>
      <c r="B2" s="155" t="s">
        <v>570</v>
      </c>
      <c r="C2" s="156" t="s">
        <v>571</v>
      </c>
      <c r="D2" s="27" t="s">
        <v>572</v>
      </c>
      <c r="E2" s="27" t="s">
        <v>573</v>
      </c>
      <c r="F2" s="20" t="s">
        <v>564</v>
      </c>
      <c r="G2" s="25"/>
    </row>
    <row r="3" customFormat="false" ht="15.75" hidden="false" customHeight="false" outlineLevel="0" collapsed="false">
      <c r="A3" s="20" t="n">
        <v>2</v>
      </c>
      <c r="B3" s="155" t="s">
        <v>570</v>
      </c>
      <c r="C3" s="156" t="s">
        <v>574</v>
      </c>
      <c r="D3" s="27" t="s">
        <v>572</v>
      </c>
      <c r="E3" s="27" t="s">
        <v>573</v>
      </c>
      <c r="F3" s="20" t="s">
        <v>564</v>
      </c>
      <c r="G3" s="25"/>
    </row>
    <row r="4" customFormat="false" ht="15.75" hidden="false" customHeight="false" outlineLevel="0" collapsed="false">
      <c r="A4" s="20" t="n">
        <v>3</v>
      </c>
      <c r="B4" s="156" t="s">
        <v>575</v>
      </c>
      <c r="C4" s="156" t="s">
        <v>576</v>
      </c>
      <c r="D4" s="27" t="s">
        <v>572</v>
      </c>
      <c r="E4" s="27" t="s">
        <v>573</v>
      </c>
      <c r="F4" s="20" t="s">
        <v>564</v>
      </c>
      <c r="G4" s="25"/>
    </row>
    <row r="5" customFormat="false" ht="15.75" hidden="false" customHeight="false" outlineLevel="0" collapsed="false">
      <c r="A5" s="20" t="n">
        <v>4</v>
      </c>
      <c r="B5" s="155" t="s">
        <v>577</v>
      </c>
      <c r="C5" s="156" t="s">
        <v>578</v>
      </c>
      <c r="D5" s="27" t="s">
        <v>572</v>
      </c>
      <c r="E5" s="27" t="s">
        <v>573</v>
      </c>
      <c r="F5" s="20" t="s">
        <v>564</v>
      </c>
      <c r="G5" s="25"/>
      <c r="H5" s="157"/>
    </row>
    <row r="6" customFormat="false" ht="15.75" hidden="false" customHeight="false" outlineLevel="0" collapsed="false">
      <c r="A6" s="20" t="n">
        <v>5</v>
      </c>
      <c r="B6" s="155" t="s">
        <v>577</v>
      </c>
      <c r="C6" s="156" t="s">
        <v>579</v>
      </c>
      <c r="D6" s="27" t="s">
        <v>572</v>
      </c>
      <c r="E6" s="27" t="s">
        <v>573</v>
      </c>
      <c r="F6" s="20" t="s">
        <v>564</v>
      </c>
      <c r="G6" s="25"/>
    </row>
    <row r="7" customFormat="false" ht="15.75" hidden="false" customHeight="false" outlineLevel="0" collapsed="false">
      <c r="A7" s="20" t="n">
        <v>6</v>
      </c>
      <c r="B7" s="155" t="s">
        <v>580</v>
      </c>
      <c r="C7" s="156" t="s">
        <v>580</v>
      </c>
      <c r="D7" s="27" t="s">
        <v>572</v>
      </c>
      <c r="E7" s="27" t="s">
        <v>573</v>
      </c>
      <c r="F7" s="20" t="s">
        <v>564</v>
      </c>
      <c r="G7" s="25"/>
    </row>
    <row r="8" customFormat="false" ht="15.75" hidden="false" customHeight="false" outlineLevel="0" collapsed="false">
      <c r="A8" s="20" t="n">
        <v>7</v>
      </c>
      <c r="B8" s="155" t="s">
        <v>581</v>
      </c>
      <c r="C8" s="156" t="s">
        <v>582</v>
      </c>
      <c r="D8" s="27" t="s">
        <v>572</v>
      </c>
      <c r="E8" s="27" t="s">
        <v>573</v>
      </c>
      <c r="F8" s="20" t="s">
        <v>564</v>
      </c>
      <c r="G8" s="25"/>
    </row>
    <row r="9" customFormat="false" ht="15.75" hidden="false" customHeight="false" outlineLevel="0" collapsed="false">
      <c r="A9" s="20" t="n">
        <v>8</v>
      </c>
      <c r="B9" s="155" t="s">
        <v>583</v>
      </c>
      <c r="C9" s="156" t="s">
        <v>584</v>
      </c>
      <c r="D9" s="27" t="s">
        <v>572</v>
      </c>
      <c r="E9" s="27" t="s">
        <v>573</v>
      </c>
      <c r="F9" s="20" t="s">
        <v>564</v>
      </c>
      <c r="G9" s="25"/>
    </row>
    <row r="10" customFormat="false" ht="15.75" hidden="false" customHeight="false" outlineLevel="0" collapsed="false">
      <c r="A10" s="20" t="n">
        <v>9</v>
      </c>
      <c r="B10" s="155" t="s">
        <v>585</v>
      </c>
      <c r="C10" s="155" t="s">
        <v>586</v>
      </c>
      <c r="D10" s="27" t="s">
        <v>572</v>
      </c>
      <c r="E10" s="27" t="s">
        <v>573</v>
      </c>
      <c r="F10" s="20" t="s">
        <v>564</v>
      </c>
      <c r="G10" s="25"/>
    </row>
    <row r="11" customFormat="false" ht="15.75" hidden="false" customHeight="false" outlineLevel="0" collapsed="false">
      <c r="A11" s="20" t="n">
        <v>10</v>
      </c>
      <c r="B11" s="158" t="s">
        <v>585</v>
      </c>
      <c r="C11" s="155" t="s">
        <v>587</v>
      </c>
      <c r="D11" s="27" t="s">
        <v>572</v>
      </c>
      <c r="E11" s="27" t="s">
        <v>573</v>
      </c>
      <c r="F11" s="20" t="s">
        <v>564</v>
      </c>
      <c r="G11" s="25"/>
    </row>
    <row r="12" customFormat="false" ht="15.75" hidden="false" customHeight="false" outlineLevel="0" collapsed="false">
      <c r="A12" s="20" t="n">
        <v>11</v>
      </c>
      <c r="B12" s="158" t="s">
        <v>585</v>
      </c>
      <c r="C12" s="155" t="s">
        <v>588</v>
      </c>
      <c r="D12" s="27" t="s">
        <v>572</v>
      </c>
      <c r="E12" s="27" t="s">
        <v>573</v>
      </c>
      <c r="F12" s="20" t="s">
        <v>564</v>
      </c>
      <c r="G12" s="25"/>
    </row>
    <row r="13" customFormat="false" ht="15.75" hidden="false" customHeight="false" outlineLevel="0" collapsed="false">
      <c r="A13" s="20" t="n">
        <v>12</v>
      </c>
      <c r="B13" s="155" t="s">
        <v>589</v>
      </c>
      <c r="C13" s="156" t="s">
        <v>589</v>
      </c>
      <c r="D13" s="27" t="s">
        <v>572</v>
      </c>
      <c r="E13" s="27" t="s">
        <v>573</v>
      </c>
      <c r="F13" s="20" t="s">
        <v>564</v>
      </c>
      <c r="G13" s="25"/>
    </row>
    <row r="14" customFormat="false" ht="15.75" hidden="false" customHeight="false" outlineLevel="0" collapsed="false">
      <c r="A14" s="20" t="n">
        <v>13</v>
      </c>
      <c r="B14" s="155" t="s">
        <v>570</v>
      </c>
      <c r="C14" s="155" t="s">
        <v>590</v>
      </c>
      <c r="D14" s="27" t="s">
        <v>572</v>
      </c>
      <c r="E14" s="27" t="s">
        <v>573</v>
      </c>
      <c r="F14" s="20" t="s">
        <v>564</v>
      </c>
      <c r="G14" s="25"/>
    </row>
    <row r="15" customFormat="false" ht="15.75" hidden="false" customHeight="false" outlineLevel="0" collapsed="false">
      <c r="A15" s="20" t="n">
        <v>14</v>
      </c>
      <c r="B15" s="155" t="s">
        <v>591</v>
      </c>
      <c r="C15" s="155" t="s">
        <v>592</v>
      </c>
      <c r="D15" s="27" t="s">
        <v>572</v>
      </c>
      <c r="E15" s="27" t="s">
        <v>573</v>
      </c>
      <c r="F15" s="20" t="s">
        <v>564</v>
      </c>
      <c r="G15" s="25"/>
    </row>
    <row r="16" customFormat="false" ht="15.75" hidden="false" customHeight="false" outlineLevel="0" collapsed="false">
      <c r="A16" s="159" t="n">
        <v>15</v>
      </c>
      <c r="B16" s="160" t="s">
        <v>593</v>
      </c>
      <c r="C16" s="160" t="s">
        <v>594</v>
      </c>
      <c r="D16" s="161" t="s">
        <v>572</v>
      </c>
      <c r="E16" s="161" t="s">
        <v>573</v>
      </c>
      <c r="F16" s="162" t="s">
        <v>59</v>
      </c>
      <c r="G16" s="25"/>
    </row>
    <row r="17" customFormat="false" ht="15.75" hidden="false" customHeight="false" outlineLevel="0" collapsed="false">
      <c r="A17" s="159" t="n">
        <v>16</v>
      </c>
      <c r="B17" s="160" t="s">
        <v>595</v>
      </c>
      <c r="C17" s="160" t="s">
        <v>596</v>
      </c>
      <c r="D17" s="161" t="s">
        <v>572</v>
      </c>
      <c r="E17" s="161" t="s">
        <v>573</v>
      </c>
      <c r="F17" s="162" t="s">
        <v>59</v>
      </c>
      <c r="G17" s="25"/>
    </row>
    <row r="18" customFormat="false" ht="15.75" hidden="false" customHeight="false" outlineLevel="0" collapsed="false">
      <c r="A18" s="159" t="n">
        <v>17</v>
      </c>
      <c r="B18" s="160" t="s">
        <v>546</v>
      </c>
      <c r="C18" s="160" t="s">
        <v>597</v>
      </c>
      <c r="D18" s="161" t="s">
        <v>572</v>
      </c>
      <c r="E18" s="161" t="s">
        <v>573</v>
      </c>
      <c r="F18" s="162" t="s">
        <v>59</v>
      </c>
      <c r="G18" s="163"/>
    </row>
    <row r="19" customFormat="false" ht="15.75" hidden="false" customHeight="false" outlineLevel="0" collapsed="false">
      <c r="A19" s="159" t="n">
        <v>18</v>
      </c>
      <c r="B19" s="160" t="s">
        <v>598</v>
      </c>
      <c r="C19" s="160" t="s">
        <v>599</v>
      </c>
      <c r="D19" s="161" t="s">
        <v>572</v>
      </c>
      <c r="E19" s="161" t="s">
        <v>573</v>
      </c>
      <c r="F19" s="162" t="s">
        <v>59</v>
      </c>
      <c r="G19" s="25"/>
    </row>
    <row r="20" customFormat="false" ht="15.75" hidden="false" customHeight="false" outlineLevel="0" collapsed="false">
      <c r="A20" s="159" t="n">
        <v>19</v>
      </c>
      <c r="B20" s="160" t="s">
        <v>598</v>
      </c>
      <c r="C20" s="160" t="s">
        <v>600</v>
      </c>
      <c r="D20" s="161" t="s">
        <v>572</v>
      </c>
      <c r="E20" s="161" t="s">
        <v>573</v>
      </c>
      <c r="F20" s="162" t="s">
        <v>59</v>
      </c>
      <c r="G20" s="25"/>
    </row>
    <row r="21" customFormat="false" ht="15.75" hidden="false" customHeight="false" outlineLevel="0" collapsed="false">
      <c r="A21" s="159" t="n">
        <v>20</v>
      </c>
      <c r="B21" s="160" t="s">
        <v>601</v>
      </c>
      <c r="C21" s="160" t="s">
        <v>602</v>
      </c>
      <c r="D21" s="161" t="s">
        <v>572</v>
      </c>
      <c r="E21" s="161" t="s">
        <v>573</v>
      </c>
      <c r="F21" s="162" t="s">
        <v>59</v>
      </c>
      <c r="G21" s="25"/>
    </row>
    <row r="22" customFormat="false" ht="15.75" hidden="false" customHeight="false" outlineLevel="0" collapsed="false">
      <c r="A22" s="20" t="n">
        <v>21</v>
      </c>
      <c r="B22" s="155" t="s">
        <v>603</v>
      </c>
      <c r="C22" s="155" t="s">
        <v>604</v>
      </c>
      <c r="D22" s="27" t="s">
        <v>572</v>
      </c>
      <c r="E22" s="27" t="s">
        <v>573</v>
      </c>
      <c r="F22" s="164" t="s">
        <v>564</v>
      </c>
      <c r="G22" s="25"/>
    </row>
    <row r="23" customFormat="false" ht="15.75" hidden="false" customHeight="false" outlineLevel="0" collapsed="false">
      <c r="A23" s="20" t="n">
        <v>22</v>
      </c>
      <c r="B23" s="155" t="s">
        <v>605</v>
      </c>
      <c r="C23" s="155" t="s">
        <v>606</v>
      </c>
      <c r="D23" s="27" t="s">
        <v>572</v>
      </c>
      <c r="E23" s="27" t="s">
        <v>573</v>
      </c>
      <c r="F23" s="164" t="s">
        <v>564</v>
      </c>
      <c r="G23" s="25"/>
    </row>
    <row r="24" customFormat="false" ht="15.75" hidden="false" customHeight="false" outlineLevel="0" collapsed="false">
      <c r="A24" s="20" t="n">
        <v>23</v>
      </c>
      <c r="B24" s="155" t="s">
        <v>607</v>
      </c>
      <c r="C24" s="155" t="s">
        <v>608</v>
      </c>
      <c r="D24" s="27" t="s">
        <v>572</v>
      </c>
      <c r="E24" s="27" t="s">
        <v>573</v>
      </c>
      <c r="F24" s="164" t="s">
        <v>564</v>
      </c>
      <c r="G24" s="25"/>
    </row>
    <row r="25" customFormat="false" ht="15.75" hidden="false" customHeight="false" outlineLevel="0" collapsed="false">
      <c r="A25" s="20" t="n">
        <v>24</v>
      </c>
      <c r="B25" s="155" t="s">
        <v>605</v>
      </c>
      <c r="C25" s="155" t="s">
        <v>609</v>
      </c>
      <c r="D25" s="27" t="s">
        <v>572</v>
      </c>
      <c r="E25" s="27" t="s">
        <v>573</v>
      </c>
      <c r="F25" s="164" t="s">
        <v>564</v>
      </c>
      <c r="G25" s="25"/>
    </row>
    <row r="26" customFormat="false" ht="15.75" hidden="false" customHeight="false" outlineLevel="0" collapsed="false">
      <c r="A26" s="20" t="n">
        <v>25</v>
      </c>
      <c r="B26" s="155" t="s">
        <v>605</v>
      </c>
      <c r="C26" s="155" t="s">
        <v>610</v>
      </c>
      <c r="D26" s="27" t="s">
        <v>572</v>
      </c>
      <c r="E26" s="27" t="s">
        <v>573</v>
      </c>
      <c r="F26" s="164" t="s">
        <v>564</v>
      </c>
      <c r="G26" s="25"/>
    </row>
    <row r="27" customFormat="false" ht="15.75" hidden="false" customHeight="false" outlineLevel="0" collapsed="false">
      <c r="A27" s="20" t="n">
        <v>26</v>
      </c>
      <c r="B27" s="155" t="s">
        <v>605</v>
      </c>
      <c r="C27" s="155" t="s">
        <v>611</v>
      </c>
      <c r="D27" s="27" t="s">
        <v>572</v>
      </c>
      <c r="E27" s="27" t="s">
        <v>573</v>
      </c>
      <c r="F27" s="164" t="s">
        <v>564</v>
      </c>
      <c r="G27" s="25"/>
    </row>
    <row r="28" customFormat="false" ht="15.75" hidden="false" customHeight="false" outlineLevel="0" collapsed="false">
      <c r="A28" s="20" t="n">
        <v>27</v>
      </c>
      <c r="B28" s="155" t="s">
        <v>605</v>
      </c>
      <c r="C28" s="155" t="s">
        <v>612</v>
      </c>
      <c r="D28" s="27" t="s">
        <v>572</v>
      </c>
      <c r="E28" s="27" t="s">
        <v>573</v>
      </c>
      <c r="F28" s="164" t="s">
        <v>564</v>
      </c>
      <c r="G28" s="25"/>
    </row>
    <row r="29" customFormat="false" ht="15.75" hidden="false" customHeight="false" outlineLevel="0" collapsed="false">
      <c r="A29" s="20" t="n">
        <v>28</v>
      </c>
      <c r="B29" s="155" t="s">
        <v>605</v>
      </c>
      <c r="C29" s="155" t="s">
        <v>613</v>
      </c>
      <c r="D29" s="27" t="s">
        <v>572</v>
      </c>
      <c r="E29" s="27" t="s">
        <v>573</v>
      </c>
      <c r="F29" s="164" t="s">
        <v>564</v>
      </c>
      <c r="G29" s="25"/>
    </row>
    <row r="30" customFormat="false" ht="15.75" hidden="false" customHeight="false" outlineLevel="0" collapsed="false">
      <c r="A30" s="20" t="n">
        <v>29</v>
      </c>
      <c r="B30" s="155" t="s">
        <v>605</v>
      </c>
      <c r="C30" s="155" t="s">
        <v>614</v>
      </c>
      <c r="D30" s="27" t="s">
        <v>572</v>
      </c>
      <c r="E30" s="27" t="s">
        <v>573</v>
      </c>
      <c r="F30" s="164" t="s">
        <v>564</v>
      </c>
      <c r="G30" s="25"/>
    </row>
    <row r="31" customFormat="false" ht="15.75" hidden="false" customHeight="false" outlineLevel="0" collapsed="false">
      <c r="A31" s="20" t="n">
        <v>30</v>
      </c>
      <c r="B31" s="155" t="s">
        <v>605</v>
      </c>
      <c r="C31" s="155" t="s">
        <v>615</v>
      </c>
      <c r="D31" s="27" t="s">
        <v>572</v>
      </c>
      <c r="E31" s="27" t="s">
        <v>573</v>
      </c>
      <c r="F31" s="164" t="s">
        <v>564</v>
      </c>
      <c r="G31" s="25"/>
    </row>
    <row r="32" customFormat="false" ht="15.75" hidden="false" customHeight="false" outlineLevel="0" collapsed="false">
      <c r="A32" s="20" t="n">
        <v>31</v>
      </c>
      <c r="B32" s="155" t="s">
        <v>605</v>
      </c>
      <c r="C32" s="155" t="s">
        <v>616</v>
      </c>
      <c r="D32" s="27" t="s">
        <v>572</v>
      </c>
      <c r="E32" s="27" t="s">
        <v>573</v>
      </c>
      <c r="F32" s="164" t="s">
        <v>564</v>
      </c>
      <c r="G32" s="25"/>
    </row>
    <row r="33" customFormat="false" ht="15.75" hidden="false" customHeight="false" outlineLevel="0" collapsed="false">
      <c r="A33" s="20" t="n">
        <v>32</v>
      </c>
      <c r="B33" s="155" t="s">
        <v>605</v>
      </c>
      <c r="C33" s="155" t="s">
        <v>617</v>
      </c>
      <c r="D33" s="27" t="s">
        <v>572</v>
      </c>
      <c r="E33" s="27" t="s">
        <v>573</v>
      </c>
      <c r="F33" s="164" t="s">
        <v>564</v>
      </c>
      <c r="G33" s="25"/>
    </row>
    <row r="34" customFormat="false" ht="15.75" hidden="false" customHeight="false" outlineLevel="0" collapsed="false">
      <c r="A34" s="20" t="n">
        <v>33</v>
      </c>
      <c r="B34" s="155" t="s">
        <v>605</v>
      </c>
      <c r="C34" s="156" t="s">
        <v>618</v>
      </c>
      <c r="D34" s="27" t="s">
        <v>572</v>
      </c>
      <c r="E34" s="27" t="s">
        <v>573</v>
      </c>
      <c r="F34" s="164" t="s">
        <v>564</v>
      </c>
      <c r="G34" s="25"/>
    </row>
    <row r="35" customFormat="false" ht="15.75" hidden="false" customHeight="false" outlineLevel="0" collapsed="false">
      <c r="A35" s="20" t="n">
        <v>34</v>
      </c>
      <c r="B35" s="155" t="s">
        <v>619</v>
      </c>
      <c r="C35" s="156" t="s">
        <v>620</v>
      </c>
      <c r="D35" s="27" t="s">
        <v>572</v>
      </c>
      <c r="E35" s="27" t="s">
        <v>573</v>
      </c>
      <c r="F35" s="164" t="s">
        <v>564</v>
      </c>
      <c r="G35" s="25"/>
    </row>
    <row r="36" customFormat="false" ht="15.75" hidden="false" customHeight="false" outlineLevel="0" collapsed="false">
      <c r="A36" s="20" t="n">
        <v>35</v>
      </c>
      <c r="B36" s="155" t="s">
        <v>605</v>
      </c>
      <c r="C36" s="156" t="s">
        <v>621</v>
      </c>
      <c r="D36" s="27" t="s">
        <v>572</v>
      </c>
      <c r="E36" s="27" t="s">
        <v>573</v>
      </c>
      <c r="F36" s="164" t="s">
        <v>564</v>
      </c>
      <c r="G36" s="25"/>
    </row>
    <row r="37" customFormat="false" ht="15.75" hidden="false" customHeight="false" outlineLevel="0" collapsed="false">
      <c r="A37" s="20" t="n">
        <v>36</v>
      </c>
      <c r="B37" s="155" t="s">
        <v>622</v>
      </c>
      <c r="C37" s="156" t="s">
        <v>623</v>
      </c>
      <c r="D37" s="27" t="s">
        <v>572</v>
      </c>
      <c r="E37" s="27" t="s">
        <v>573</v>
      </c>
      <c r="F37" s="164" t="s">
        <v>564</v>
      </c>
      <c r="G37" s="25"/>
    </row>
    <row r="38" customFormat="false" ht="15.75" hidden="false" customHeight="false" outlineLevel="0" collapsed="false">
      <c r="A38" s="20" t="n">
        <v>37</v>
      </c>
      <c r="B38" s="155" t="s">
        <v>624</v>
      </c>
      <c r="C38" s="156" t="s">
        <v>625</v>
      </c>
      <c r="D38" s="27" t="s">
        <v>572</v>
      </c>
      <c r="E38" s="27" t="s">
        <v>573</v>
      </c>
      <c r="F38" s="164" t="s">
        <v>564</v>
      </c>
      <c r="G38" s="25"/>
    </row>
    <row r="39" customFormat="false" ht="15.75" hidden="false" customHeight="false" outlineLevel="0" collapsed="false">
      <c r="A39" s="20" t="n">
        <v>38</v>
      </c>
      <c r="B39" s="155" t="s">
        <v>626</v>
      </c>
      <c r="C39" s="156" t="s">
        <v>627</v>
      </c>
      <c r="D39" s="27" t="s">
        <v>572</v>
      </c>
      <c r="E39" s="27" t="s">
        <v>573</v>
      </c>
      <c r="F39" s="164" t="s">
        <v>564</v>
      </c>
      <c r="G39" s="25"/>
    </row>
    <row r="40" customFormat="false" ht="15.75" hidden="false" customHeight="false" outlineLevel="0" collapsed="false">
      <c r="A40" s="20" t="n">
        <v>39</v>
      </c>
      <c r="B40" s="155" t="s">
        <v>628</v>
      </c>
      <c r="C40" s="156" t="s">
        <v>629</v>
      </c>
      <c r="D40" s="27" t="s">
        <v>572</v>
      </c>
      <c r="E40" s="27" t="s">
        <v>573</v>
      </c>
      <c r="F40" s="164" t="s">
        <v>564</v>
      </c>
      <c r="G40" s="25"/>
    </row>
    <row r="41" customFormat="false" ht="15.75" hidden="false" customHeight="false" outlineLevel="0" collapsed="false">
      <c r="A41" s="20" t="n">
        <v>40</v>
      </c>
      <c r="B41" s="155" t="s">
        <v>630</v>
      </c>
      <c r="C41" s="156" t="s">
        <v>631</v>
      </c>
      <c r="D41" s="27" t="s">
        <v>572</v>
      </c>
      <c r="E41" s="27" t="s">
        <v>573</v>
      </c>
      <c r="F41" s="164" t="s">
        <v>564</v>
      </c>
      <c r="G41" s="25"/>
    </row>
    <row r="42" customFormat="false" ht="15.75" hidden="false" customHeight="false" outlineLevel="0" collapsed="false">
      <c r="A42" s="20" t="n">
        <v>41</v>
      </c>
      <c r="B42" s="155" t="s">
        <v>632</v>
      </c>
      <c r="C42" s="156" t="s">
        <v>633</v>
      </c>
      <c r="D42" s="27" t="s">
        <v>572</v>
      </c>
      <c r="E42" s="27" t="s">
        <v>573</v>
      </c>
      <c r="F42" s="164" t="s">
        <v>564</v>
      </c>
      <c r="G42" s="25"/>
    </row>
    <row r="43" customFormat="false" ht="15.75" hidden="false" customHeight="false" outlineLevel="0" collapsed="false">
      <c r="A43" s="20" t="n">
        <v>42</v>
      </c>
      <c r="B43" s="155" t="s">
        <v>634</v>
      </c>
      <c r="C43" s="156" t="s">
        <v>635</v>
      </c>
      <c r="D43" s="27" t="s">
        <v>572</v>
      </c>
      <c r="E43" s="27" t="s">
        <v>573</v>
      </c>
      <c r="F43" s="164" t="s">
        <v>564</v>
      </c>
      <c r="G43" s="25"/>
    </row>
    <row r="44" customFormat="false" ht="15.75" hidden="false" customHeight="false" outlineLevel="0" collapsed="false">
      <c r="A44" s="20" t="n">
        <v>43</v>
      </c>
      <c r="B44" s="155" t="s">
        <v>636</v>
      </c>
      <c r="C44" s="156" t="s">
        <v>637</v>
      </c>
      <c r="D44" s="27" t="s">
        <v>572</v>
      </c>
      <c r="E44" s="27" t="s">
        <v>573</v>
      </c>
      <c r="F44" s="164" t="s">
        <v>564</v>
      </c>
      <c r="G44" s="25"/>
    </row>
    <row r="45" customFormat="false" ht="15.75" hidden="false" customHeight="false" outlineLevel="0" collapsed="false">
      <c r="A45" s="20" t="n">
        <v>44</v>
      </c>
      <c r="B45" s="155" t="s">
        <v>638</v>
      </c>
      <c r="C45" s="156" t="s">
        <v>639</v>
      </c>
      <c r="D45" s="27" t="s">
        <v>572</v>
      </c>
      <c r="E45" s="27" t="s">
        <v>573</v>
      </c>
      <c r="F45" s="164" t="s">
        <v>564</v>
      </c>
      <c r="G45" s="25"/>
    </row>
    <row r="46" customFormat="false" ht="15.75" hidden="false" customHeight="false" outlineLevel="0" collapsed="false">
      <c r="A46" s="20" t="n">
        <v>45</v>
      </c>
      <c r="B46" s="155" t="s">
        <v>640</v>
      </c>
      <c r="C46" s="156" t="s">
        <v>641</v>
      </c>
      <c r="D46" s="27" t="s">
        <v>572</v>
      </c>
      <c r="E46" s="27" t="s">
        <v>573</v>
      </c>
      <c r="F46" s="164" t="s">
        <v>564</v>
      </c>
      <c r="G46" s="25"/>
    </row>
    <row r="47" customFormat="false" ht="15.75" hidden="false" customHeight="false" outlineLevel="0" collapsed="false">
      <c r="A47" s="20" t="n">
        <v>46</v>
      </c>
      <c r="B47" s="155" t="s">
        <v>642</v>
      </c>
      <c r="C47" s="156" t="s">
        <v>643</v>
      </c>
      <c r="D47" s="27" t="s">
        <v>572</v>
      </c>
      <c r="E47" s="27" t="s">
        <v>573</v>
      </c>
      <c r="F47" s="164" t="s">
        <v>564</v>
      </c>
      <c r="G47" s="25"/>
    </row>
    <row r="48" customFormat="false" ht="15.75" hidden="false" customHeight="false" outlineLevel="0" collapsed="false">
      <c r="A48" s="20" t="n">
        <v>47</v>
      </c>
      <c r="B48" s="155" t="s">
        <v>644</v>
      </c>
      <c r="C48" s="156" t="s">
        <v>645</v>
      </c>
      <c r="D48" s="27" t="s">
        <v>572</v>
      </c>
      <c r="E48" s="27" t="s">
        <v>573</v>
      </c>
      <c r="F48" s="164" t="s">
        <v>564</v>
      </c>
      <c r="G48" s="25"/>
    </row>
    <row r="49" customFormat="false" ht="15.75" hidden="false" customHeight="false" outlineLevel="0" collapsed="false">
      <c r="A49" s="20" t="n">
        <v>48</v>
      </c>
      <c r="B49" s="155" t="s">
        <v>646</v>
      </c>
      <c r="C49" s="156" t="s">
        <v>646</v>
      </c>
      <c r="D49" s="27" t="s">
        <v>572</v>
      </c>
      <c r="E49" s="27" t="s">
        <v>573</v>
      </c>
      <c r="F49" s="164" t="s">
        <v>564</v>
      </c>
      <c r="G49" s="25"/>
    </row>
    <row r="50" customFormat="false" ht="15.75" hidden="false" customHeight="false" outlineLevel="0" collapsed="false">
      <c r="A50" s="20" t="n">
        <v>49</v>
      </c>
      <c r="B50" s="155" t="s">
        <v>647</v>
      </c>
      <c r="C50" s="156" t="s">
        <v>647</v>
      </c>
      <c r="D50" s="27" t="s">
        <v>572</v>
      </c>
      <c r="E50" s="27" t="s">
        <v>573</v>
      </c>
      <c r="F50" s="164" t="s">
        <v>564</v>
      </c>
      <c r="G50" s="25"/>
    </row>
    <row r="51" customFormat="false" ht="15.75" hidden="false" customHeight="false" outlineLevel="0" collapsed="false">
      <c r="A51" s="20" t="n">
        <v>50</v>
      </c>
      <c r="B51" s="155" t="s">
        <v>648</v>
      </c>
      <c r="C51" s="155" t="s">
        <v>648</v>
      </c>
      <c r="D51" s="27" t="s">
        <v>572</v>
      </c>
      <c r="E51" s="27" t="s">
        <v>573</v>
      </c>
      <c r="F51" s="164" t="s">
        <v>564</v>
      </c>
      <c r="G51" s="25"/>
    </row>
    <row r="52" customFormat="false" ht="15.75" hidden="false" customHeight="false" outlineLevel="0" collapsed="false">
      <c r="A52" s="20" t="n">
        <v>51</v>
      </c>
      <c r="B52" s="155" t="s">
        <v>649</v>
      </c>
      <c r="C52" s="155" t="s">
        <v>650</v>
      </c>
      <c r="D52" s="27" t="s">
        <v>572</v>
      </c>
      <c r="E52" s="27" t="s">
        <v>573</v>
      </c>
      <c r="F52" s="164" t="s">
        <v>564</v>
      </c>
      <c r="G52" s="25"/>
    </row>
    <row r="53" customFormat="false" ht="15.75" hidden="false" customHeight="false" outlineLevel="0" collapsed="false">
      <c r="A53" s="20" t="n">
        <v>52</v>
      </c>
      <c r="B53" s="155" t="s">
        <v>651</v>
      </c>
      <c r="C53" s="155" t="s">
        <v>652</v>
      </c>
      <c r="D53" s="27" t="s">
        <v>572</v>
      </c>
      <c r="E53" s="27" t="s">
        <v>573</v>
      </c>
      <c r="F53" s="164" t="s">
        <v>564</v>
      </c>
      <c r="G53" s="25"/>
    </row>
    <row r="54" customFormat="false" ht="15.75" hidden="false" customHeight="false" outlineLevel="0" collapsed="false">
      <c r="A54" s="20" t="n">
        <v>53</v>
      </c>
      <c r="B54" s="155" t="s">
        <v>653</v>
      </c>
      <c r="C54" s="155" t="s">
        <v>654</v>
      </c>
      <c r="D54" s="27" t="s">
        <v>572</v>
      </c>
      <c r="E54" s="27" t="s">
        <v>573</v>
      </c>
      <c r="F54" s="164" t="s">
        <v>564</v>
      </c>
      <c r="G54" s="25"/>
    </row>
    <row r="55" customFormat="false" ht="15.75" hidden="false" customHeight="false" outlineLevel="0" collapsed="false">
      <c r="A55" s="20" t="n">
        <v>54</v>
      </c>
      <c r="B55" s="155" t="s">
        <v>655</v>
      </c>
      <c r="C55" s="155" t="s">
        <v>656</v>
      </c>
      <c r="D55" s="27" t="s">
        <v>572</v>
      </c>
      <c r="E55" s="27" t="s">
        <v>573</v>
      </c>
      <c r="F55" s="164" t="s">
        <v>564</v>
      </c>
      <c r="G55" s="25"/>
    </row>
    <row r="56" customFormat="false" ht="15.75" hidden="false" customHeight="false" outlineLevel="0" collapsed="false">
      <c r="A56" s="20" t="n">
        <v>55</v>
      </c>
      <c r="B56" s="155" t="s">
        <v>657</v>
      </c>
      <c r="C56" s="155" t="s">
        <v>658</v>
      </c>
      <c r="D56" s="27" t="s">
        <v>572</v>
      </c>
      <c r="E56" s="27" t="s">
        <v>573</v>
      </c>
      <c r="F56" s="164" t="s">
        <v>564</v>
      </c>
      <c r="G56" s="25"/>
    </row>
    <row r="57" customFormat="false" ht="15.75" hidden="false" customHeight="false" outlineLevel="0" collapsed="false">
      <c r="A57" s="20" t="n">
        <v>56</v>
      </c>
      <c r="B57" s="155" t="s">
        <v>659</v>
      </c>
      <c r="C57" s="155" t="s">
        <v>660</v>
      </c>
      <c r="D57" s="27" t="s">
        <v>572</v>
      </c>
      <c r="E57" s="27" t="s">
        <v>573</v>
      </c>
      <c r="F57" s="164" t="s">
        <v>564</v>
      </c>
      <c r="G57" s="25"/>
    </row>
    <row r="58" customFormat="false" ht="15.75" hidden="false" customHeight="false" outlineLevel="0" collapsed="false">
      <c r="A58" s="20" t="n">
        <v>57</v>
      </c>
      <c r="B58" s="155" t="s">
        <v>661</v>
      </c>
      <c r="C58" s="155" t="s">
        <v>661</v>
      </c>
      <c r="D58" s="27" t="s">
        <v>572</v>
      </c>
      <c r="E58" s="27" t="s">
        <v>573</v>
      </c>
      <c r="F58" s="164" t="s">
        <v>564</v>
      </c>
      <c r="G58" s="25"/>
    </row>
    <row r="59" customFormat="false" ht="15.75" hidden="false" customHeight="false" outlineLevel="0" collapsed="false">
      <c r="A59" s="20" t="n">
        <v>58</v>
      </c>
      <c r="B59" s="155" t="s">
        <v>662</v>
      </c>
      <c r="C59" s="155" t="s">
        <v>662</v>
      </c>
      <c r="D59" s="27" t="s">
        <v>572</v>
      </c>
      <c r="E59" s="27" t="s">
        <v>573</v>
      </c>
      <c r="F59" s="164" t="s">
        <v>564</v>
      </c>
      <c r="G59" s="25"/>
    </row>
    <row r="60" customFormat="false" ht="15.75" hidden="false" customHeight="false" outlineLevel="0" collapsed="false">
      <c r="A60" s="20" t="n">
        <v>59</v>
      </c>
      <c r="B60" s="165" t="s">
        <v>663</v>
      </c>
      <c r="C60" s="166" t="s">
        <v>664</v>
      </c>
      <c r="D60" s="166" t="s">
        <v>572</v>
      </c>
      <c r="E60" s="166" t="s">
        <v>573</v>
      </c>
      <c r="F60" s="167" t="s">
        <v>59</v>
      </c>
      <c r="G60" s="25"/>
    </row>
    <row r="61" customFormat="false" ht="15.75" hidden="false" customHeight="false" outlineLevel="0" collapsed="false">
      <c r="A61" s="20" t="n">
        <v>60</v>
      </c>
      <c r="B61" s="168" t="s">
        <v>665</v>
      </c>
      <c r="C61" s="168" t="s">
        <v>666</v>
      </c>
      <c r="D61" s="27" t="s">
        <v>572</v>
      </c>
      <c r="E61" s="27" t="s">
        <v>573</v>
      </c>
      <c r="F61" s="164" t="s">
        <v>564</v>
      </c>
      <c r="G61" s="25"/>
    </row>
    <row r="62" customFormat="false" ht="15.75" hidden="false" customHeight="false" outlineLevel="0" collapsed="false">
      <c r="A62" s="20" t="n">
        <v>61</v>
      </c>
      <c r="B62" s="168" t="s">
        <v>667</v>
      </c>
      <c r="C62" s="168" t="s">
        <v>668</v>
      </c>
      <c r="D62" s="27" t="s">
        <v>572</v>
      </c>
      <c r="E62" s="27" t="s">
        <v>573</v>
      </c>
      <c r="F62" s="164" t="s">
        <v>564</v>
      </c>
      <c r="G62" s="25"/>
    </row>
    <row r="63" customFormat="false" ht="15.75" hidden="false" customHeight="false" outlineLevel="0" collapsed="false">
      <c r="A63" s="20" t="n">
        <v>62</v>
      </c>
      <c r="B63" s="168" t="s">
        <v>669</v>
      </c>
      <c r="C63" s="168" t="s">
        <v>670</v>
      </c>
      <c r="D63" s="27" t="s">
        <v>572</v>
      </c>
      <c r="E63" s="27" t="s">
        <v>573</v>
      </c>
      <c r="F63" s="164" t="s">
        <v>564</v>
      </c>
      <c r="G63" s="25"/>
    </row>
    <row r="64" customFormat="false" ht="15.75" hidden="false" customHeight="false" outlineLevel="0" collapsed="false">
      <c r="A64" s="20" t="n">
        <v>63</v>
      </c>
      <c r="B64" s="168" t="s">
        <v>671</v>
      </c>
      <c r="C64" s="168" t="s">
        <v>672</v>
      </c>
      <c r="D64" s="27" t="s">
        <v>572</v>
      </c>
      <c r="E64" s="27" t="s">
        <v>573</v>
      </c>
      <c r="F64" s="164" t="s">
        <v>564</v>
      </c>
      <c r="G64" s="25"/>
    </row>
    <row r="65" customFormat="false" ht="15.75" hidden="false" customHeight="false" outlineLevel="0" collapsed="false">
      <c r="A65" s="20" t="n">
        <v>64</v>
      </c>
      <c r="B65" s="168" t="s">
        <v>673</v>
      </c>
      <c r="C65" s="168" t="s">
        <v>674</v>
      </c>
      <c r="D65" s="27" t="s">
        <v>572</v>
      </c>
      <c r="E65" s="27" t="s">
        <v>573</v>
      </c>
      <c r="F65" s="164" t="s">
        <v>564</v>
      </c>
      <c r="G65" s="25"/>
    </row>
    <row r="66" customFormat="false" ht="15.75" hidden="false" customHeight="false" outlineLevel="0" collapsed="false">
      <c r="A66" s="20" t="n">
        <v>65</v>
      </c>
      <c r="B66" s="168" t="s">
        <v>675</v>
      </c>
      <c r="C66" s="168" t="s">
        <v>676</v>
      </c>
      <c r="D66" s="27" t="s">
        <v>572</v>
      </c>
      <c r="E66" s="27" t="s">
        <v>573</v>
      </c>
      <c r="F66" s="164" t="s">
        <v>564</v>
      </c>
      <c r="G66" s="25"/>
    </row>
    <row r="67" customFormat="false" ht="15.75" hidden="false" customHeight="false" outlineLevel="0" collapsed="false">
      <c r="A67" s="20" t="n">
        <v>66</v>
      </c>
      <c r="B67" s="168" t="s">
        <v>677</v>
      </c>
      <c r="C67" s="168" t="s">
        <v>678</v>
      </c>
      <c r="D67" s="27" t="s">
        <v>572</v>
      </c>
      <c r="E67" s="27" t="s">
        <v>573</v>
      </c>
      <c r="F67" s="164" t="s">
        <v>564</v>
      </c>
      <c r="G67" s="25"/>
    </row>
    <row r="68" customFormat="false" ht="15.75" hidden="false" customHeight="false" outlineLevel="0" collapsed="false">
      <c r="A68" s="20" t="n">
        <v>67</v>
      </c>
      <c r="B68" s="168" t="s">
        <v>679</v>
      </c>
      <c r="C68" s="168" t="s">
        <v>680</v>
      </c>
      <c r="D68" s="27" t="s">
        <v>572</v>
      </c>
      <c r="E68" s="27" t="s">
        <v>573</v>
      </c>
      <c r="F68" s="164" t="s">
        <v>564</v>
      </c>
      <c r="G68" s="25"/>
    </row>
    <row r="69" customFormat="false" ht="15.75" hidden="false" customHeight="false" outlineLevel="0" collapsed="false">
      <c r="A69" s="20" t="n">
        <v>68</v>
      </c>
      <c r="B69" s="168" t="s">
        <v>681</v>
      </c>
      <c r="C69" s="168" t="s">
        <v>682</v>
      </c>
      <c r="D69" s="27" t="s">
        <v>572</v>
      </c>
      <c r="E69" s="27" t="s">
        <v>573</v>
      </c>
      <c r="F69" s="164" t="s">
        <v>564</v>
      </c>
      <c r="G69" s="25"/>
    </row>
    <row r="70" customFormat="false" ht="15.75" hidden="false" customHeight="false" outlineLevel="0" collapsed="false">
      <c r="A70" s="20" t="n">
        <v>69</v>
      </c>
      <c r="B70" s="168" t="s">
        <v>683</v>
      </c>
      <c r="C70" s="168" t="s">
        <v>684</v>
      </c>
      <c r="D70" s="27" t="s">
        <v>572</v>
      </c>
      <c r="E70" s="27" t="s">
        <v>573</v>
      </c>
      <c r="F70" s="164" t="s">
        <v>564</v>
      </c>
      <c r="G70" s="25"/>
    </row>
    <row r="71" customFormat="false" ht="15.75" hidden="false" customHeight="false" outlineLevel="0" collapsed="false">
      <c r="A71" s="20" t="n">
        <v>70</v>
      </c>
      <c r="B71" s="168" t="s">
        <v>685</v>
      </c>
      <c r="C71" s="168" t="s">
        <v>686</v>
      </c>
      <c r="D71" s="27" t="s">
        <v>572</v>
      </c>
      <c r="E71" s="27" t="s">
        <v>573</v>
      </c>
      <c r="F71" s="164" t="s">
        <v>564</v>
      </c>
      <c r="G71" s="25"/>
    </row>
    <row r="72" customFormat="false" ht="15.75" hidden="false" customHeight="false" outlineLevel="0" collapsed="false">
      <c r="A72" s="20" t="n">
        <v>71</v>
      </c>
      <c r="B72" s="168" t="s">
        <v>687</v>
      </c>
      <c r="C72" s="168" t="s">
        <v>688</v>
      </c>
      <c r="D72" s="27" t="s">
        <v>572</v>
      </c>
      <c r="E72" s="27" t="s">
        <v>573</v>
      </c>
      <c r="F72" s="164" t="s">
        <v>564</v>
      </c>
      <c r="G72" s="25"/>
    </row>
    <row r="73" customFormat="false" ht="15.75" hidden="false" customHeight="false" outlineLevel="0" collapsed="false">
      <c r="A73" s="20" t="n">
        <v>72</v>
      </c>
      <c r="B73" s="168" t="s">
        <v>679</v>
      </c>
      <c r="C73" s="168" t="s">
        <v>689</v>
      </c>
      <c r="D73" s="27" t="s">
        <v>572</v>
      </c>
      <c r="E73" s="27" t="s">
        <v>573</v>
      </c>
      <c r="F73" s="164" t="s">
        <v>564</v>
      </c>
      <c r="G73" s="25"/>
    </row>
    <row r="74" customFormat="false" ht="15.75" hidden="false" customHeight="false" outlineLevel="0" collapsed="false">
      <c r="A74" s="20" t="n">
        <v>73</v>
      </c>
      <c r="B74" s="168" t="s">
        <v>690</v>
      </c>
      <c r="C74" s="168" t="s">
        <v>690</v>
      </c>
      <c r="D74" s="27" t="s">
        <v>572</v>
      </c>
      <c r="E74" s="27" t="s">
        <v>573</v>
      </c>
      <c r="F74" s="164" t="s">
        <v>564</v>
      </c>
      <c r="G74" s="25"/>
    </row>
    <row r="75" customFormat="false" ht="15.75" hidden="false" customHeight="false" outlineLevel="0" collapsed="false">
      <c r="A75" s="20" t="n">
        <v>74</v>
      </c>
      <c r="B75" s="168" t="s">
        <v>691</v>
      </c>
      <c r="C75" s="168" t="s">
        <v>691</v>
      </c>
      <c r="D75" s="27" t="s">
        <v>572</v>
      </c>
      <c r="E75" s="27" t="s">
        <v>573</v>
      </c>
      <c r="F75" s="164" t="s">
        <v>564</v>
      </c>
      <c r="G75" s="25"/>
    </row>
    <row r="76" customFormat="false" ht="15.75" hidden="false" customHeight="false" outlineLevel="0" collapsed="false">
      <c r="A76" s="20" t="n">
        <v>75</v>
      </c>
      <c r="B76" s="168" t="s">
        <v>692</v>
      </c>
      <c r="C76" s="168" t="s">
        <v>693</v>
      </c>
      <c r="D76" s="27" t="s">
        <v>572</v>
      </c>
      <c r="E76" s="27" t="s">
        <v>573</v>
      </c>
      <c r="F76" s="164" t="s">
        <v>564</v>
      </c>
      <c r="G76" s="25"/>
    </row>
    <row r="77" customFormat="false" ht="15.75" hidden="false" customHeight="false" outlineLevel="0" collapsed="false">
      <c r="A77" s="20" t="n">
        <v>76</v>
      </c>
      <c r="B77" s="168" t="s">
        <v>681</v>
      </c>
      <c r="C77" s="168" t="s">
        <v>694</v>
      </c>
      <c r="D77" s="27" t="s">
        <v>572</v>
      </c>
      <c r="E77" s="27" t="s">
        <v>573</v>
      </c>
      <c r="F77" s="164" t="s">
        <v>564</v>
      </c>
      <c r="G77" s="25"/>
    </row>
    <row r="78" customFormat="false" ht="15.75" hidden="false" customHeight="false" outlineLevel="0" collapsed="false">
      <c r="A78" s="20" t="n">
        <v>77</v>
      </c>
      <c r="B78" s="168" t="s">
        <v>695</v>
      </c>
      <c r="C78" s="168" t="s">
        <v>696</v>
      </c>
      <c r="D78" s="27" t="s">
        <v>572</v>
      </c>
      <c r="E78" s="27" t="s">
        <v>573</v>
      </c>
      <c r="F78" s="164" t="s">
        <v>564</v>
      </c>
      <c r="G78" s="25"/>
    </row>
    <row r="79" customFormat="false" ht="15.75" hidden="false" customHeight="false" outlineLevel="0" collapsed="false">
      <c r="A79" s="20" t="n">
        <v>78</v>
      </c>
      <c r="B79" s="168" t="s">
        <v>695</v>
      </c>
      <c r="C79" s="168" t="s">
        <v>697</v>
      </c>
      <c r="D79" s="27" t="s">
        <v>572</v>
      </c>
      <c r="E79" s="27" t="s">
        <v>573</v>
      </c>
      <c r="F79" s="164" t="s">
        <v>564</v>
      </c>
      <c r="G79" s="25"/>
    </row>
    <row r="80" customFormat="false" ht="15.75" hidden="false" customHeight="false" outlineLevel="0" collapsed="false">
      <c r="A80" s="20" t="n">
        <v>79</v>
      </c>
      <c r="B80" s="168" t="s">
        <v>698</v>
      </c>
      <c r="C80" s="168" t="s">
        <v>699</v>
      </c>
      <c r="D80" s="27" t="s">
        <v>572</v>
      </c>
      <c r="E80" s="27" t="s">
        <v>573</v>
      </c>
      <c r="F80" s="164" t="s">
        <v>564</v>
      </c>
      <c r="G80" s="25"/>
    </row>
    <row r="81" customFormat="false" ht="15.75" hidden="false" customHeight="false" outlineLevel="0" collapsed="false">
      <c r="A81" s="20" t="n">
        <v>80</v>
      </c>
      <c r="B81" s="168" t="s">
        <v>700</v>
      </c>
      <c r="C81" s="168" t="s">
        <v>701</v>
      </c>
      <c r="D81" s="27" t="s">
        <v>572</v>
      </c>
      <c r="E81" s="27" t="s">
        <v>573</v>
      </c>
      <c r="F81" s="164" t="s">
        <v>564</v>
      </c>
      <c r="G81" s="25"/>
    </row>
    <row r="82" customFormat="false" ht="15.75" hidden="false" customHeight="false" outlineLevel="0" collapsed="false">
      <c r="A82" s="20" t="n">
        <v>81</v>
      </c>
      <c r="B82" s="168" t="s">
        <v>702</v>
      </c>
      <c r="C82" s="168" t="s">
        <v>702</v>
      </c>
      <c r="D82" s="27" t="s">
        <v>572</v>
      </c>
      <c r="E82" s="27" t="s">
        <v>573</v>
      </c>
      <c r="F82" s="164" t="s">
        <v>564</v>
      </c>
      <c r="G82" s="25"/>
    </row>
    <row r="83" customFormat="false" ht="15.75" hidden="false" customHeight="false" outlineLevel="0" collapsed="false">
      <c r="A83" s="20" t="n">
        <v>82</v>
      </c>
      <c r="B83" s="168" t="s">
        <v>703</v>
      </c>
      <c r="C83" s="168" t="s">
        <v>703</v>
      </c>
      <c r="D83" s="27" t="s">
        <v>572</v>
      </c>
      <c r="E83" s="27" t="s">
        <v>573</v>
      </c>
      <c r="F83" s="164" t="s">
        <v>564</v>
      </c>
      <c r="G83" s="25"/>
    </row>
    <row r="84" customFormat="false" ht="15.75" hidden="false" customHeight="false" outlineLevel="0" collapsed="false">
      <c r="A84" s="20" t="n">
        <v>83</v>
      </c>
      <c r="B84" s="168" t="s">
        <v>704</v>
      </c>
      <c r="C84" s="168" t="s">
        <v>705</v>
      </c>
      <c r="D84" s="27" t="s">
        <v>572</v>
      </c>
      <c r="E84" s="27" t="s">
        <v>573</v>
      </c>
      <c r="F84" s="164" t="s">
        <v>564</v>
      </c>
      <c r="G84" s="25"/>
    </row>
    <row r="85" customFormat="false" ht="15.75" hidden="false" customHeight="false" outlineLevel="0" collapsed="false">
      <c r="A85" s="20" t="n">
        <v>84</v>
      </c>
      <c r="B85" s="168" t="s">
        <v>700</v>
      </c>
      <c r="C85" s="168" t="s">
        <v>706</v>
      </c>
      <c r="D85" s="27" t="s">
        <v>572</v>
      </c>
      <c r="E85" s="27" t="s">
        <v>573</v>
      </c>
      <c r="F85" s="164" t="s">
        <v>564</v>
      </c>
      <c r="G85" s="25"/>
    </row>
    <row r="86" customFormat="false" ht="15.75" hidden="false" customHeight="false" outlineLevel="0" collapsed="false">
      <c r="A86" s="20" t="n">
        <v>85</v>
      </c>
      <c r="B86" s="168" t="s">
        <v>707</v>
      </c>
      <c r="C86" s="168" t="s">
        <v>708</v>
      </c>
      <c r="D86" s="27" t="s">
        <v>572</v>
      </c>
      <c r="E86" s="27" t="s">
        <v>573</v>
      </c>
      <c r="F86" s="164" t="s">
        <v>564</v>
      </c>
      <c r="G86" s="25"/>
    </row>
    <row r="87" customFormat="false" ht="15.75" hidden="false" customHeight="false" outlineLevel="0" collapsed="false">
      <c r="A87" s="20" t="n">
        <v>86</v>
      </c>
      <c r="B87" s="168" t="s">
        <v>709</v>
      </c>
      <c r="C87" s="168" t="s">
        <v>709</v>
      </c>
      <c r="D87" s="27" t="s">
        <v>572</v>
      </c>
      <c r="E87" s="27" t="s">
        <v>573</v>
      </c>
      <c r="F87" s="164" t="s">
        <v>564</v>
      </c>
      <c r="G87" s="25"/>
    </row>
    <row r="88" customFormat="false" ht="15.75" hidden="false" customHeight="false" outlineLevel="0" collapsed="false">
      <c r="A88" s="20" t="n">
        <v>87</v>
      </c>
      <c r="B88" s="168" t="s">
        <v>710</v>
      </c>
      <c r="C88" s="168" t="s">
        <v>711</v>
      </c>
      <c r="D88" s="27" t="s">
        <v>572</v>
      </c>
      <c r="E88" s="27" t="s">
        <v>573</v>
      </c>
      <c r="F88" s="164" t="s">
        <v>564</v>
      </c>
      <c r="G88" s="25"/>
    </row>
    <row r="89" customFormat="false" ht="15.75" hidden="false" customHeight="false" outlineLevel="0" collapsed="false">
      <c r="A89" s="20" t="n">
        <v>88</v>
      </c>
      <c r="B89" s="169" t="s">
        <v>710</v>
      </c>
      <c r="C89" s="169" t="s">
        <v>711</v>
      </c>
      <c r="D89" s="27" t="s">
        <v>572</v>
      </c>
      <c r="E89" s="27" t="s">
        <v>573</v>
      </c>
      <c r="F89" s="164" t="s">
        <v>564</v>
      </c>
      <c r="G89" s="25"/>
    </row>
    <row r="90" customFormat="false" ht="15.75" hidden="false" customHeight="false" outlineLevel="0" collapsed="false">
      <c r="A90" s="20" t="n">
        <v>89</v>
      </c>
      <c r="B90" s="168" t="s">
        <v>712</v>
      </c>
      <c r="C90" s="168" t="s">
        <v>712</v>
      </c>
      <c r="D90" s="27" t="s">
        <v>572</v>
      </c>
      <c r="E90" s="27" t="s">
        <v>573</v>
      </c>
      <c r="F90" s="164" t="s">
        <v>564</v>
      </c>
      <c r="G90" s="25"/>
    </row>
    <row r="91" customFormat="false" ht="15.75" hidden="false" customHeight="false" outlineLevel="0" collapsed="false">
      <c r="A91" s="170" t="n">
        <v>90</v>
      </c>
      <c r="B91" s="171" t="s">
        <v>713</v>
      </c>
      <c r="C91" s="171" t="s">
        <v>713</v>
      </c>
      <c r="D91" s="172" t="s">
        <v>572</v>
      </c>
      <c r="E91" s="172" t="s">
        <v>573</v>
      </c>
      <c r="F91" s="164" t="s">
        <v>564</v>
      </c>
      <c r="G91" s="173"/>
    </row>
    <row r="92" customFormat="false" ht="15.75" hidden="false" customHeight="false" outlineLevel="0" collapsed="false">
      <c r="A92" s="167" t="n">
        <v>91</v>
      </c>
      <c r="B92" s="174" t="s">
        <v>714</v>
      </c>
      <c r="C92" s="174" t="s">
        <v>715</v>
      </c>
      <c r="D92" s="167" t="s">
        <v>716</v>
      </c>
      <c r="E92" s="175" t="s">
        <v>573</v>
      </c>
      <c r="F92" s="175" t="s">
        <v>59</v>
      </c>
      <c r="G92" s="25"/>
    </row>
    <row r="93" customFormat="false" ht="15.75" hidden="false" customHeight="false" outlineLevel="0" collapsed="false">
      <c r="A93" s="167" t="n">
        <v>92</v>
      </c>
      <c r="B93" s="174" t="s">
        <v>717</v>
      </c>
      <c r="C93" s="174" t="s">
        <v>717</v>
      </c>
      <c r="D93" s="167" t="s">
        <v>716</v>
      </c>
      <c r="E93" s="175" t="s">
        <v>573</v>
      </c>
      <c r="F93" s="175" t="s">
        <v>59</v>
      </c>
      <c r="G93" s="25"/>
    </row>
    <row r="94" customFormat="false" ht="15.75" hidden="false" customHeight="false" outlineLevel="0" collapsed="false">
      <c r="A94" s="167" t="n">
        <v>93</v>
      </c>
      <c r="B94" s="176" t="s">
        <v>718</v>
      </c>
      <c r="C94" s="176" t="s">
        <v>718</v>
      </c>
      <c r="D94" s="167" t="s">
        <v>716</v>
      </c>
      <c r="E94" s="177" t="s">
        <v>573</v>
      </c>
      <c r="F94" s="177" t="s">
        <v>59</v>
      </c>
      <c r="G94" s="25"/>
    </row>
    <row r="95" customFormat="false" ht="15.75" hidden="false" customHeight="false" outlineLevel="0" collapsed="false">
      <c r="A95" s="167" t="n">
        <v>94</v>
      </c>
      <c r="B95" s="178" t="s">
        <v>719</v>
      </c>
      <c r="C95" s="178" t="s">
        <v>720</v>
      </c>
      <c r="D95" s="167" t="s">
        <v>716</v>
      </c>
      <c r="E95" s="177" t="s">
        <v>573</v>
      </c>
      <c r="F95" s="177" t="s">
        <v>59</v>
      </c>
      <c r="G95" s="25"/>
    </row>
    <row r="96" customFormat="false" ht="15.75" hidden="false" customHeight="false" outlineLevel="0" collapsed="false">
      <c r="A96" s="167" t="n">
        <v>95</v>
      </c>
      <c r="B96" s="178" t="s">
        <v>721</v>
      </c>
      <c r="C96" s="179" t="s">
        <v>722</v>
      </c>
      <c r="D96" s="167" t="s">
        <v>716</v>
      </c>
      <c r="E96" s="177" t="s">
        <v>573</v>
      </c>
      <c r="F96" s="177" t="s">
        <v>59</v>
      </c>
      <c r="G96" s="25"/>
    </row>
    <row r="97" customFormat="false" ht="15.75" hidden="false" customHeight="false" outlineLevel="0" collapsed="false">
      <c r="A97" s="167" t="n">
        <v>96</v>
      </c>
      <c r="B97" s="178" t="s">
        <v>723</v>
      </c>
      <c r="C97" s="179" t="s">
        <v>724</v>
      </c>
      <c r="D97" s="167" t="s">
        <v>716</v>
      </c>
      <c r="E97" s="177" t="s">
        <v>573</v>
      </c>
      <c r="F97" s="177" t="s">
        <v>59</v>
      </c>
      <c r="G97" s="25"/>
    </row>
    <row r="98" customFormat="false" ht="15.75" hidden="false" customHeight="false" outlineLevel="0" collapsed="false">
      <c r="A98" s="167" t="n">
        <v>97</v>
      </c>
      <c r="B98" s="178" t="s">
        <v>725</v>
      </c>
      <c r="C98" s="180" t="s">
        <v>725</v>
      </c>
      <c r="D98" s="167" t="s">
        <v>716</v>
      </c>
      <c r="E98" s="177" t="s">
        <v>573</v>
      </c>
      <c r="F98" s="177" t="s">
        <v>59</v>
      </c>
      <c r="G98" s="25"/>
    </row>
    <row r="99" customFormat="false" ht="15.75" hidden="false" customHeight="false" outlineLevel="0" collapsed="false">
      <c r="A99" s="167" t="n">
        <v>98</v>
      </c>
      <c r="B99" s="178" t="s">
        <v>726</v>
      </c>
      <c r="C99" s="179" t="s">
        <v>727</v>
      </c>
      <c r="D99" s="167" t="s">
        <v>716</v>
      </c>
      <c r="E99" s="177" t="s">
        <v>573</v>
      </c>
      <c r="F99" s="177" t="s">
        <v>59</v>
      </c>
      <c r="G99" s="25"/>
    </row>
    <row r="100" customFormat="false" ht="15.75" hidden="false" customHeight="false" outlineLevel="0" collapsed="false">
      <c r="A100" s="167" t="n">
        <v>99</v>
      </c>
      <c r="B100" s="178" t="s">
        <v>728</v>
      </c>
      <c r="C100" s="178" t="s">
        <v>728</v>
      </c>
      <c r="D100" s="167" t="s">
        <v>716</v>
      </c>
      <c r="E100" s="177" t="s">
        <v>573</v>
      </c>
      <c r="F100" s="177" t="s">
        <v>59</v>
      </c>
      <c r="G100" s="25"/>
    </row>
    <row r="101" customFormat="false" ht="15.75" hidden="false" customHeight="false" outlineLevel="0" collapsed="false">
      <c r="A101" s="167" t="n">
        <v>100</v>
      </c>
      <c r="B101" s="178" t="s">
        <v>729</v>
      </c>
      <c r="C101" s="178" t="s">
        <v>729</v>
      </c>
      <c r="D101" s="167" t="s">
        <v>716</v>
      </c>
      <c r="E101" s="177" t="s">
        <v>573</v>
      </c>
      <c r="F101" s="177" t="s">
        <v>59</v>
      </c>
      <c r="G101" s="25"/>
    </row>
    <row r="102" customFormat="false" ht="15.75" hidden="false" customHeight="false" outlineLevel="0" collapsed="false">
      <c r="A102" s="167" t="n">
        <v>101</v>
      </c>
      <c r="B102" s="178" t="s">
        <v>730</v>
      </c>
      <c r="C102" s="178" t="s">
        <v>730</v>
      </c>
      <c r="D102" s="167" t="s">
        <v>716</v>
      </c>
      <c r="E102" s="177" t="s">
        <v>573</v>
      </c>
      <c r="F102" s="177" t="s">
        <v>59</v>
      </c>
      <c r="G102" s="25"/>
    </row>
    <row r="103" customFormat="false" ht="15.75" hidden="false" customHeight="false" outlineLevel="0" collapsed="false">
      <c r="A103" s="167" t="n">
        <v>102</v>
      </c>
      <c r="B103" s="178" t="s">
        <v>726</v>
      </c>
      <c r="C103" s="178" t="s">
        <v>726</v>
      </c>
      <c r="D103" s="167" t="s">
        <v>716</v>
      </c>
      <c r="E103" s="177" t="s">
        <v>573</v>
      </c>
      <c r="F103" s="177" t="s">
        <v>59</v>
      </c>
      <c r="G103" s="25"/>
    </row>
    <row r="104" customFormat="false" ht="15.75" hidden="false" customHeight="false" outlineLevel="0" collapsed="false">
      <c r="A104" s="167" t="n">
        <v>103</v>
      </c>
      <c r="B104" s="178" t="s">
        <v>731</v>
      </c>
      <c r="C104" s="179" t="s">
        <v>729</v>
      </c>
      <c r="D104" s="167" t="s">
        <v>716</v>
      </c>
      <c r="E104" s="177" t="s">
        <v>573</v>
      </c>
      <c r="F104" s="177" t="s">
        <v>59</v>
      </c>
      <c r="G104" s="25"/>
    </row>
    <row r="105" customFormat="false" ht="15.75" hidden="false" customHeight="false" outlineLevel="0" collapsed="false">
      <c r="A105" s="167" t="n">
        <v>104</v>
      </c>
      <c r="B105" s="178" t="s">
        <v>731</v>
      </c>
      <c r="C105" s="179" t="s">
        <v>729</v>
      </c>
      <c r="D105" s="167" t="s">
        <v>716</v>
      </c>
      <c r="E105" s="177" t="s">
        <v>573</v>
      </c>
      <c r="F105" s="177" t="s">
        <v>59</v>
      </c>
      <c r="G105" s="25"/>
    </row>
    <row r="106" customFormat="false" ht="15.75" hidden="false" customHeight="false" outlineLevel="0" collapsed="false">
      <c r="A106" s="167" t="n">
        <v>105</v>
      </c>
      <c r="B106" s="167" t="s">
        <v>732</v>
      </c>
      <c r="C106" s="181" t="s">
        <v>733</v>
      </c>
      <c r="D106" s="167" t="s">
        <v>716</v>
      </c>
      <c r="E106" s="177" t="s">
        <v>573</v>
      </c>
      <c r="F106" s="177" t="s">
        <v>59</v>
      </c>
      <c r="G106" s="25"/>
    </row>
    <row r="107" customFormat="false" ht="15.75" hidden="false" customHeight="false" outlineLevel="0" collapsed="false">
      <c r="A107" s="167" t="n">
        <v>106</v>
      </c>
      <c r="B107" s="182" t="s">
        <v>734</v>
      </c>
      <c r="C107" s="182" t="s">
        <v>735</v>
      </c>
      <c r="D107" s="167" t="s">
        <v>716</v>
      </c>
      <c r="E107" s="177" t="s">
        <v>573</v>
      </c>
      <c r="F107" s="177" t="s">
        <v>59</v>
      </c>
      <c r="G107" s="25"/>
    </row>
    <row r="108" customFormat="false" ht="15.75" hidden="false" customHeight="false" outlineLevel="0" collapsed="false">
      <c r="A108" s="25"/>
      <c r="B108" s="183"/>
      <c r="C108" s="183"/>
      <c r="D108" s="25"/>
      <c r="E108" s="25"/>
      <c r="F108" s="25"/>
      <c r="G108" s="25"/>
    </row>
    <row r="109" customFormat="false" ht="15.75" hidden="false" customHeight="false" outlineLevel="0" collapsed="false">
      <c r="A109" s="25"/>
      <c r="B109" s="25"/>
      <c r="C109" s="25"/>
      <c r="D109" s="25"/>
      <c r="E109" s="25"/>
      <c r="F109" s="25"/>
      <c r="G109" s="25"/>
    </row>
    <row r="110" customFormat="false" ht="15.75" hidden="false" customHeight="false" outlineLevel="0" collapsed="false">
      <c r="A110" s="25"/>
      <c r="B110" s="25"/>
      <c r="C110" s="25"/>
      <c r="D110" s="25"/>
      <c r="E110" s="25"/>
      <c r="F110" s="25"/>
      <c r="G110" s="25"/>
    </row>
    <row r="111" customFormat="false" ht="15.75" hidden="false" customHeight="false" outlineLevel="0" collapsed="false">
      <c r="A111" s="25"/>
      <c r="B111" s="25"/>
      <c r="C111" s="25"/>
      <c r="D111" s="25"/>
      <c r="E111" s="25"/>
      <c r="F111" s="25"/>
      <c r="G111" s="25"/>
    </row>
    <row r="112" customFormat="false" ht="15.75" hidden="false" customHeight="false" outlineLevel="0" collapsed="false">
      <c r="A112" s="25"/>
      <c r="B112" s="25"/>
      <c r="C112" s="25"/>
      <c r="D112" s="25"/>
      <c r="E112" s="25"/>
      <c r="F112" s="25"/>
      <c r="G112" s="25"/>
    </row>
    <row r="113" customFormat="false" ht="15.75" hidden="false" customHeight="false" outlineLevel="0" collapsed="false">
      <c r="A113" s="25"/>
      <c r="B113" s="25"/>
      <c r="C113" s="25"/>
      <c r="D113" s="25"/>
      <c r="E113" s="25"/>
      <c r="F113" s="25"/>
      <c r="G113" s="25"/>
    </row>
    <row r="114" customFormat="false" ht="15.75" hidden="false" customHeight="false" outlineLevel="0" collapsed="false">
      <c r="A114" s="25"/>
      <c r="B114" s="25"/>
      <c r="C114" s="25"/>
      <c r="D114" s="25"/>
      <c r="E114" s="25"/>
      <c r="F114" s="25"/>
      <c r="G114" s="25"/>
    </row>
    <row r="115" customFormat="false" ht="15.75" hidden="false" customHeight="false" outlineLevel="0" collapsed="false">
      <c r="A115" s="25"/>
      <c r="B115" s="25"/>
      <c r="C115" s="25"/>
      <c r="D115" s="25"/>
      <c r="E115" s="25"/>
      <c r="F115" s="25"/>
      <c r="G115" s="25"/>
    </row>
    <row r="116" customFormat="false" ht="15.75" hidden="false" customHeight="false" outlineLevel="0" collapsed="false">
      <c r="A116" s="25"/>
      <c r="B116" s="25"/>
      <c r="C116" s="25"/>
      <c r="D116" s="25"/>
      <c r="E116" s="25"/>
      <c r="F116" s="25"/>
      <c r="G116" s="25"/>
    </row>
    <row r="117" customFormat="false" ht="15.75" hidden="false" customHeight="false" outlineLevel="0" collapsed="false">
      <c r="A117" s="25"/>
      <c r="B117" s="25"/>
      <c r="C117" s="25"/>
      <c r="D117" s="25"/>
      <c r="E117" s="25"/>
      <c r="F117" s="25"/>
      <c r="G117" s="25"/>
    </row>
    <row r="118" customFormat="false" ht="15.75" hidden="false" customHeight="false" outlineLevel="0" collapsed="false">
      <c r="A118" s="25"/>
      <c r="B118" s="25"/>
      <c r="C118" s="25"/>
      <c r="D118" s="25"/>
      <c r="E118" s="25"/>
      <c r="F118" s="25"/>
      <c r="G118" s="25"/>
    </row>
    <row r="119" customFormat="false" ht="15.75" hidden="false" customHeight="false" outlineLevel="0" collapsed="false">
      <c r="A119" s="25"/>
      <c r="B119" s="25"/>
      <c r="C119" s="25"/>
      <c r="D119" s="25"/>
      <c r="E119" s="25"/>
      <c r="F119" s="25"/>
      <c r="G119" s="25"/>
    </row>
    <row r="120" customFormat="false" ht="15.75" hidden="false" customHeight="false" outlineLevel="0" collapsed="false">
      <c r="A120" s="25"/>
      <c r="B120" s="25"/>
      <c r="C120" s="25"/>
      <c r="D120" s="25"/>
      <c r="E120" s="25"/>
      <c r="F120" s="25"/>
      <c r="G120" s="25"/>
    </row>
    <row r="121" customFormat="false" ht="15.75" hidden="false" customHeight="false" outlineLevel="0" collapsed="false">
      <c r="A121" s="25"/>
      <c r="B121" s="25"/>
      <c r="C121" s="25"/>
      <c r="D121" s="25"/>
      <c r="E121" s="25"/>
      <c r="F121" s="25"/>
      <c r="G121" s="25"/>
    </row>
    <row r="122" customFormat="false" ht="15.75" hidden="false" customHeight="false" outlineLevel="0" collapsed="false">
      <c r="A122" s="25"/>
      <c r="B122" s="25"/>
      <c r="C122" s="25"/>
      <c r="D122" s="25"/>
      <c r="E122" s="25"/>
      <c r="F122" s="25"/>
      <c r="G122" s="25"/>
    </row>
    <row r="123" customFormat="false" ht="15.75" hidden="false" customHeight="false" outlineLevel="0" collapsed="false">
      <c r="A123" s="25"/>
      <c r="B123" s="25"/>
      <c r="C123" s="25"/>
      <c r="D123" s="25"/>
      <c r="E123" s="25"/>
      <c r="F123" s="25"/>
      <c r="G123" s="25"/>
    </row>
    <row r="124" customFormat="false" ht="15.75" hidden="false" customHeight="false" outlineLevel="0" collapsed="false">
      <c r="A124" s="25"/>
      <c r="B124" s="25"/>
      <c r="C124" s="25"/>
      <c r="D124" s="25"/>
      <c r="E124" s="25"/>
      <c r="F124" s="25"/>
      <c r="G124" s="25"/>
    </row>
    <row r="125" customFormat="false" ht="15.75" hidden="false" customHeight="false" outlineLevel="0" collapsed="false">
      <c r="A125" s="25"/>
      <c r="B125" s="25"/>
      <c r="C125" s="25"/>
      <c r="D125" s="25"/>
      <c r="E125" s="25"/>
      <c r="F125" s="25"/>
      <c r="G125" s="25"/>
    </row>
    <row r="126" customFormat="false" ht="15.75" hidden="false" customHeight="false" outlineLevel="0" collapsed="false">
      <c r="A126" s="25"/>
      <c r="B126" s="25"/>
      <c r="C126" s="25"/>
      <c r="D126" s="25"/>
      <c r="E126" s="25"/>
      <c r="F126" s="25"/>
      <c r="G126" s="25"/>
    </row>
    <row r="127" customFormat="false" ht="15.75" hidden="false" customHeight="false" outlineLevel="0" collapsed="false">
      <c r="A127" s="25"/>
      <c r="B127" s="25"/>
      <c r="C127" s="25"/>
      <c r="D127" s="25"/>
      <c r="E127" s="25"/>
      <c r="F127" s="25"/>
      <c r="G127" s="25"/>
    </row>
    <row r="128" customFormat="false" ht="15.75" hidden="false" customHeight="false" outlineLevel="0" collapsed="false">
      <c r="A128" s="25"/>
      <c r="B128" s="25"/>
      <c r="C128" s="25"/>
      <c r="D128" s="25"/>
      <c r="E128" s="25"/>
      <c r="F128" s="25"/>
      <c r="G128" s="25"/>
    </row>
    <row r="129" customFormat="false" ht="15.75" hidden="false" customHeight="false" outlineLevel="0" collapsed="false">
      <c r="A129" s="25"/>
      <c r="B129" s="25"/>
      <c r="C129" s="25"/>
      <c r="D129" s="25"/>
      <c r="E129" s="25"/>
      <c r="F129" s="25"/>
      <c r="G129" s="25"/>
    </row>
    <row r="130" customFormat="false" ht="15.75" hidden="false" customHeight="false" outlineLevel="0" collapsed="false">
      <c r="A130" s="25"/>
      <c r="B130" s="25"/>
      <c r="C130" s="25"/>
      <c r="D130" s="25"/>
      <c r="E130" s="25"/>
      <c r="F130" s="25"/>
      <c r="G130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6.4336734693878"/>
    <col collapsed="false" hidden="false" max="2" min="2" style="0" width="19"/>
    <col collapsed="false" hidden="false" max="3" min="3" style="0" width="19.2959183673469"/>
    <col collapsed="false" hidden="false" max="1025" min="4" style="0" width="14.4285714285714"/>
  </cols>
  <sheetData>
    <row r="1" customFormat="false" ht="15.75" hidden="false" customHeight="false" outlineLevel="0" collapsed="false">
      <c r="A1" s="13"/>
      <c r="B1" s="13" t="s">
        <v>736</v>
      </c>
      <c r="C1" s="13" t="s">
        <v>737</v>
      </c>
    </row>
    <row r="2" customFormat="false" ht="15.75" hidden="false" customHeight="false" outlineLevel="0" collapsed="false">
      <c r="A2" s="13" t="s">
        <v>738</v>
      </c>
      <c r="B2" s="37" t="n">
        <v>15</v>
      </c>
      <c r="C2" s="37" t="n">
        <v>450</v>
      </c>
    </row>
    <row r="3" customFormat="false" ht="15.75" hidden="false" customHeight="false" outlineLevel="0" collapsed="false">
      <c r="A3" s="13" t="s">
        <v>44</v>
      </c>
      <c r="B3" s="37" t="n">
        <v>6</v>
      </c>
      <c r="C3" s="37" t="n">
        <v>300</v>
      </c>
    </row>
    <row r="4" customFormat="false" ht="15.75" hidden="false" customHeight="false" outlineLevel="0" collapsed="false">
      <c r="A4" s="13" t="s">
        <v>739</v>
      </c>
      <c r="B4" s="37" t="n">
        <v>12</v>
      </c>
      <c r="C4" s="37" t="n">
        <v>600</v>
      </c>
    </row>
    <row r="5" customFormat="false" ht="15.75" hidden="false" customHeight="false" outlineLevel="0" collapsed="false">
      <c r="A5" s="13" t="s">
        <v>740</v>
      </c>
      <c r="B5" s="37" t="n">
        <v>4</v>
      </c>
      <c r="C5" s="37" t="n">
        <f aca="false">4*70</f>
        <v>280</v>
      </c>
    </row>
    <row r="6" customFormat="false" ht="15.75" hidden="false" customHeight="false" outlineLevel="0" collapsed="false">
      <c r="A6" s="13" t="s">
        <v>741</v>
      </c>
      <c r="B6" s="37" t="n">
        <v>6</v>
      </c>
      <c r="C6" s="37" t="n">
        <v>400</v>
      </c>
    </row>
    <row r="7" customFormat="false" ht="15.75" hidden="false" customHeight="false" outlineLevel="0" collapsed="false">
      <c r="A7" s="13" t="s">
        <v>742</v>
      </c>
      <c r="B7" s="37" t="n">
        <v>6</v>
      </c>
      <c r="C7" s="37" t="n">
        <v>400</v>
      </c>
    </row>
    <row r="8" customFormat="false" ht="15.75" hidden="false" customHeight="false" outlineLevel="0" collapsed="false">
      <c r="A8" s="13" t="s">
        <v>743</v>
      </c>
      <c r="B8" s="37" t="n">
        <v>2</v>
      </c>
      <c r="C8" s="37" t="n">
        <v>120</v>
      </c>
    </row>
    <row r="9" customFormat="false" ht="15.75" hidden="false" customHeight="false" outlineLevel="0" collapsed="false">
      <c r="A9" s="13" t="s">
        <v>744</v>
      </c>
      <c r="B9" s="37" t="n">
        <v>3</v>
      </c>
      <c r="C9" s="37" t="n">
        <v>180</v>
      </c>
    </row>
    <row r="10" customFormat="false" ht="15.75" hidden="false" customHeight="false" outlineLevel="0" collapsed="false">
      <c r="A10" s="13" t="s">
        <v>745</v>
      </c>
      <c r="B10" s="37" t="n">
        <v>15</v>
      </c>
      <c r="C10" s="37" t="n">
        <v>450</v>
      </c>
    </row>
    <row r="11" customFormat="false" ht="15.75" hidden="false" customHeight="false" outlineLevel="0" collapsed="false">
      <c r="A11" s="13" t="s">
        <v>36</v>
      </c>
      <c r="B11" s="37" t="n">
        <v>12</v>
      </c>
      <c r="C11" s="37" t="n">
        <f aca="false">12*70</f>
        <v>840</v>
      </c>
    </row>
    <row r="12" customFormat="false" ht="15.75" hidden="false" customHeight="false" outlineLevel="0" collapsed="false">
      <c r="A12" s="13" t="s">
        <v>45</v>
      </c>
      <c r="B12" s="37" t="n">
        <v>2</v>
      </c>
      <c r="C12" s="37" t="n">
        <v>100</v>
      </c>
    </row>
    <row r="13" customFormat="false" ht="15.75" hidden="false" customHeight="false" outlineLevel="0" collapsed="false">
      <c r="A13" s="13" t="s">
        <v>746</v>
      </c>
      <c r="B13" s="13" t="n">
        <v>2</v>
      </c>
      <c r="C13" s="13" t="n">
        <v>100</v>
      </c>
    </row>
    <row r="14" customFormat="false" ht="15.75" hidden="false" customHeight="false" outlineLevel="0" collapsed="false">
      <c r="A14" s="13" t="s">
        <v>747</v>
      </c>
      <c r="B14" s="37" t="n">
        <v>2</v>
      </c>
      <c r="C14" s="37" t="n">
        <v>100</v>
      </c>
    </row>
    <row r="15" customFormat="false" ht="15.75" hidden="false" customHeight="false" outlineLevel="0" collapsed="false">
      <c r="A15" s="13"/>
      <c r="B15" s="13"/>
      <c r="C15" s="13"/>
    </row>
    <row r="16" customFormat="false" ht="15.75" hidden="false" customHeight="false" outlineLevel="0" collapsed="false">
      <c r="A16" s="13"/>
      <c r="B16" s="13"/>
      <c r="C16" s="13"/>
    </row>
    <row r="17" customFormat="false" ht="15.75" hidden="false" customHeight="false" outlineLevel="0" collapsed="false">
      <c r="A17" s="13"/>
      <c r="B17" s="37" t="n">
        <f aca="false">SUM(B2:B16)</f>
        <v>87</v>
      </c>
      <c r="C17" s="37" t="n">
        <f aca="false">SUM(C2:C16)</f>
        <v>4320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