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ateWiseConsolidatedReport" sheetId="1" state="visible" r:id="rId2"/>
    <sheet name="Sheet10" sheetId="2" state="visible" r:id="rId3"/>
    <sheet name="TrainingByC-DAC" sheetId="3" state="visible" r:id="rId4"/>
    <sheet name="ConsolidatedReport" sheetId="4" state="visible" r:id="rId5"/>
    <sheet name="ListofSchoolTrained-CDAC" sheetId="5" state="visible" r:id="rId6"/>
    <sheet name="ListofschoolTrained-Amrita" sheetId="6" state="visible" r:id="rId7"/>
    <sheet name="TrainingByAmrita" sheetId="7" state="visible" r:id="rId8"/>
    <sheet name="Amrita-Plan" sheetId="8" state="visible" r:id="rId9"/>
  </sheets>
  <definedNames>
    <definedName function="false" hidden="true" localSheetId="6" name="_xlnm._FilterDatabase" vbProcedure="false">TrainingByAmrita!$A$2:$AB$256</definedName>
    <definedName function="false" hidden="false" name="StateNames" vbProcedure="false">StateWiseConsolidatedReport!$A$7:$A$42</definedName>
    <definedName function="false" hidden="false" localSheetId="6" name="_xlnm._FilterDatabase" vbProcedure="false">TrainingByAmrita!$A$2:$AB$256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<sst xmlns="http://schemas.openxmlformats.org/spreadsheetml/2006/main" count="3107" uniqueCount="965">
  <si>
    <t>Total_no_of_States/UT</t>
  </si>
  <si>
    <t>Total CBSE School Teachers Trained</t>
  </si>
  <si>
    <t>Total CBSE SchoolsTrained</t>
  </si>
  <si>
    <t>Total CBSE Schools</t>
  </si>
  <si>
    <t>Total State Board School Teachers Trained</t>
  </si>
  <si>
    <t>Total State Board Schools Trained</t>
  </si>
  <si>
    <t>Total State Board Schools</t>
  </si>
  <si>
    <t>Last Updated</t>
  </si>
  <si>
    <t>States/UT</t>
  </si>
  <si>
    <t>CBSESchoolTeachersTrained</t>
  </si>
  <si>
    <t>CBSESchoolsTrained</t>
  </si>
  <si>
    <t>StateSchoolTeachersTrained</t>
  </si>
  <si>
    <t>StateSchoolsTrained</t>
  </si>
  <si>
    <t>TotalStateSchools</t>
  </si>
  <si>
    <t>Total Teachers Trained </t>
  </si>
  <si>
    <t>Total Schools Trained</t>
  </si>
  <si>
    <t>by CDAC</t>
  </si>
  <si>
    <t>by Amrita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</si>
  <si>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</si>
  <si>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</si>
  <si>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</si>
  <si>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</si>
  <si>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</si>
  <si>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</si>
  <si>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</si>
  <si>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</si>
  <si>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</si>
  <si>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Delhi</t>
  </si>
  <si>
    <t>Dadra and Nagar Haveli</t>
  </si>
  <si>
    <t>Goa</t>
  </si>
  <si>
    <t>Gujarat</t>
  </si>
  <si>
    <t>Himachal Pradesh</t>
  </si>
  <si>
    <t>Haryana</t>
  </si>
  <si>
    <t>Jharkhand</t>
  </si>
  <si>
    <t>Jammu and Kashmir</t>
  </si>
  <si>
    <t>Karnataka</t>
  </si>
  <si>
    <t>Kerala</t>
  </si>
  <si>
    <t>Lakshadweep</t>
  </si>
  <si>
    <t>Maharashtra</t>
  </si>
  <si>
    <t>Meghalaya</t>
  </si>
  <si>
    <t>Manipur</t>
  </si>
  <si>
    <t>Madhya Pradesh</t>
  </si>
  <si>
    <t>Mizoram</t>
  </si>
  <si>
    <t>Nagaland</t>
  </si>
  <si>
    <t>Odisha</t>
  </si>
  <si>
    <t>Punjab</t>
  </si>
  <si>
    <t>Puducherry</t>
  </si>
  <si>
    <t>Rajasthan</t>
  </si>
  <si>
    <t>Sikkim</t>
  </si>
  <si>
    <t>Telangana</t>
  </si>
  <si>
    <t>Tamil Nadu</t>
  </si>
  <si>
    <t>Tripura</t>
  </si>
  <si>
    <t>Uttar Pradesh</t>
  </si>
  <si>
    <t>Uttarakhand</t>
  </si>
  <si>
    <t>West Bengal</t>
  </si>
  <si>
    <t>Total teachers trained</t>
  </si>
  <si>
    <t>Consolidated Statewise Teachers training Status (Till 10th October 17)</t>
  </si>
  <si>
    <t>Total CBSE teachers trained</t>
  </si>
  <si>
    <t>Total State Board teachers trained</t>
  </si>
  <si>
    <t>C-DAC,Mumbai</t>
  </si>
  <si>
    <t>TFR for D_OlabsRollout</t>
  </si>
  <si>
    <t>Teachers Training Report </t>
  </si>
  <si>
    <t>Last Updated: 6-November-2017</t>
  </si>
  <si>
    <t>S.No </t>
  </si>
  <si>
    <t>Title of Workshop/training</t>
  </si>
  <si>
    <t>Date</t>
  </si>
  <si>
    <t>Venue</t>
  </si>
  <si>
    <t>Duration (Half-Day, Full-Day, etc)</t>
  </si>
  <si>
    <t>Collaborating Organisation/Agency (If Any)</t>
  </si>
  <si>
    <t>State</t>
  </si>
  <si>
    <t>No. of Teachers Participated</t>
  </si>
  <si>
    <t>No. of Schools Attended </t>
  </si>
  <si>
    <t>Board</t>
  </si>
  <si>
    <t>No. of DVDs/Pendrives Distributed</t>
  </si>
  <si>
    <t>FB Post - OLabs FB </t>
  </si>
  <si>
    <t>Update on Olabs Website "Workshops"</t>
  </si>
  <si>
    <t>Docs are filed - Training Report, Attendance, Feedback, Ackwoledgment Letter</t>
  </si>
  <si>
    <t>Hard drive - Photos, Presentation, Scanned Copy Training Report, Attendance Sheet, Acknowledgment Letter</t>
  </si>
  <si>
    <t>Filing &amp; Settlement</t>
  </si>
  <si>
    <t>CBSE</t>
  </si>
  <si>
    <t>Stateboard</t>
  </si>
  <si>
    <t>ICT for School (Monthly Workshop) </t>
  </si>
  <si>
    <t>CDAC. Kharghar</t>
  </si>
  <si>
    <t>Half Day</t>
  </si>
  <si>
    <t>None</t>
  </si>
  <si>
    <t>ICT for Schools</t>
  </si>
  <si>
    <t>Sulakhe School, Barshi, Dist. Solapur</t>
  </si>
  <si>
    <t>Full Day</t>
  </si>
  <si>
    <t>GDP Foundation</t>
  </si>
  <si>
    <t>State Board </t>
  </si>
  <si>
    <t>Bhadgaon, Jalgaon</t>
  </si>
  <si>
    <t>Kisan Shikshan Sanshta</t>
  </si>
  <si>
    <t>New English School, Karanjkhop, Satara District</t>
  </si>
  <si>
    <t>Rayat Shikshan Sanstha</t>
  </si>
  <si>
    <t>Sanjay Ghodawat Institute (SGI), Atigre, Kolhapur</t>
  </si>
  <si>
    <t> Sahodaya School Complex, Kolhapur</t>
  </si>
  <si>
    <t>ICT for School (Monthly Workshop)</t>
  </si>
  <si>
    <t>CDAC, Juhu</t>
  </si>
  <si>
    <t>Maratha Vidya Prasark,KBTCOE,Nashik</t>
  </si>
  <si>
    <t>CSI Nashik Chapter,KBTCOE,Nashik</t>
  </si>
  <si>
    <t>CDAC,Kharghar</t>
  </si>
  <si>
    <t>Dy. Patil College, Nerul</t>
  </si>
  <si>
    <t>CBSE </t>
  </si>
  <si>
    <t>ICT for Schools (Monthly Workskhop) </t>
  </si>
  <si>
    <t>CBSE and State Board</t>
  </si>
  <si>
    <t>K K Wagh College.Nashik</t>
  </si>
  <si>
    <t>Organised by institute iteslf</t>
  </si>
  <si>
    <t> Podar International School,Satara</t>
  </si>
  <si>
    <t>--</t>
  </si>
  <si>
    <t>SNBP International School, Pune</t>
  </si>
  <si>
    <t>ICT For Schools</t>
  </si>
  <si>
    <t>27-01-16 to 31-01-16.</t>
  </si>
  <si>
    <t>Different Schools</t>
  </si>
  <si>
    <t>CDAC-Silchar </t>
  </si>
  <si>
    <t>-</t>
  </si>
  <si>
    <t>Patkar-Varde College,Goregaon</t>
  </si>
  <si>
    <t>Patkar Varde College</t>
  </si>
  <si>
    <t>CBSE and State Board </t>
  </si>
  <si>
    <t>CDAC Mumbai</t>
  </si>
  <si>
    <t>Gurukulam Public School, Kerala</t>
  </si>
  <si>
    <t>ICT for School </t>
  </si>
  <si>
    <t>CDAC, Kharghar</t>
  </si>
  <si>
    <t>CDAC, Mumbai</t>
  </si>
  <si>
    <t>ICT for School</t>
  </si>
  <si>
    <t>Chinamay Vidyalay, Boisar</t>
  </si>
  <si>
    <t>Gwalior Glory High Secondary School, Gwalior</t>
  </si>
  <si>
    <t>CBSE, COE, Pune</t>
  </si>
  <si>
    <t>YC, Satara</t>
  </si>
  <si>
    <t>Rayat Shikshan Sanstha, Satara</t>
  </si>
  <si>
    <t>2 State Board + 1 CBSE</t>
  </si>
  <si>
    <t>CBSE, CoE, Kolkata</t>
  </si>
  <si>
    <t>Hotel Vinayak</t>
  </si>
  <si>
    <t>Sahodaya Samiti Gwalior</t>
  </si>
  <si>
    <t>BSF Sr. Secondary School, Tekanpur, Gwalior</t>
  </si>
  <si>
    <t>CDAC Kharghar </t>
  </si>
  <si>
    <t>Navrachana International School, Vadodara</t>
  </si>
  <si>
    <t>Ms. Priyadarshini Kelkar , Vadodara Sahodaya</t>
  </si>
  <si>
    <t>Done</t>
  </si>
  <si>
    <t>St. Paul School, Bhopal</t>
  </si>
  <si>
    <t>Half day</t>
  </si>
  <si>
    <t>Bhopal Sahodaya</t>
  </si>
  <si>
    <t>Christ Memorial Secondary School, Bhopal</t>
  </si>
  <si>
    <t>NIPS International School, Guwahati </t>
  </si>
  <si>
    <t>Done </t>
  </si>
  <si>
    <t>Mount Litera School, Meerut</t>
  </si>
  <si>
    <t>Pending</t>
  </si>
  <si>
    <t>ICT for schools</t>
  </si>
  <si>
    <t>Sun Beam Varuna , Varanasi</t>
  </si>
  <si>
    <t>JB Acedemy Faizababd</t>
  </si>
  <si>
    <t>JB Acedemy Faizababd, (Sahodaya Faizabad)</t>
  </si>
  <si>
    <t>Central Public School, Azamgarh</t>
  </si>
  <si>
    <t>Central Public School, (Sahodaya Azamgarh)</t>
  </si>
  <si>
    <t>41-a</t>
  </si>
  <si>
    <t>KVS RO Silchar</t>
  </si>
  <si>
    <t>41-b</t>
  </si>
  <si>
    <t>41-c</t>
  </si>
  <si>
    <t>41-d</t>
  </si>
  <si>
    <t>Priyadarshani School, Pune</t>
  </si>
  <si>
    <t>19th October 2016</t>
  </si>
  <si>
    <t>Gyan Ganga International School, Jabalpur</t>
  </si>
  <si>
    <t>45-a</t>
  </si>
  <si>
    <t>20th October 2016</t>
  </si>
  <si>
    <t>KV No. 2 GCF, Jabalpur</t>
  </si>
  <si>
    <t>Half Day </t>
  </si>
  <si>
    <t>45-b</t>
  </si>
  <si>
    <t>21st October 2016</t>
  </si>
  <si>
    <t>Podar International School, Jalgaon</t>
  </si>
  <si>
    <t>18th November 2016</t>
  </si>
  <si>
    <t>48-a</t>
  </si>
  <si>
    <t>20th November 2016</t>
  </si>
  <si>
    <t>K.V. Duliajan</t>
  </si>
  <si>
    <t>KV RO Tinsukia</t>
  </si>
  <si>
    <t>48-b</t>
  </si>
  <si>
    <t>Done
</t>
  </si>
  <si>
    <t>48-c</t>
  </si>
  <si>
    <t>19th November 2016</t>
  </si>
  <si>
    <t>Gopi Birla Memorial School</t>
  </si>
  <si>
    <t>
</t>
  </si>
  <si>
    <t>50-a</t>
  </si>
  <si>
    <t>KV No. 1, Tezpur</t>
  </si>
  <si>
    <t>Halfday</t>
  </si>
  <si>
    <t>scan copy of Attendence sheet remains, Pics done</t>
  </si>
  <si>
    <t>50-b </t>
  </si>
  <si>
    <t>Rayat Shikshan Sanstha, Vashi, Mumbai</t>
  </si>
  <si>
    <t>State Board</t>
  </si>
  <si>
    <t> Acknowledgement letter Pending</t>
  </si>
  <si>
    <t>CBSE and StateBoard</t>
  </si>
  <si>
    <t>19th December 2016</t>
  </si>
  <si>
    <t>Rajkumar college, Rajkot</t>
  </si>
  <si>
    <t>NVN, Jamnagar</t>
  </si>
  <si>
    <t>CDAC Mumbai
</t>
  </si>
  <si>
    <t>ICT for Schools
</t>
  </si>
  <si>
    <t>21st December 2016</t>
  </si>
  <si>
    <t>GNC Ahemdabad</t>
  </si>
  <si>
    <t>Half Day
</t>
  </si>
  <si>
    <t>C-DAC, Mumbai</t>
  </si>
  <si>
    <t>23rd December 2016</t>
  </si>
  <si>
    <t>Swami Ramananad Vidyalaya, Sangli </t>
  </si>
  <si>
    <t>StateBoard</t>
  </si>
  <si>
    <t>30th January 2017</t>
  </si>
  <si>
    <t>16th February 2017</t>
  </si>
  <si>
    <t>Mount Litera Zee School, Ratlam</t>
  </si>
  <si>
    <t>Sahodaya Samiti Ratlam</t>
  </si>
  <si>
    <t>23rd February 2017</t>
  </si>
  <si>
    <t>---</t>
  </si>
  <si>
    <t>11th March 2017</t>
  </si>
  <si>
    <t>Ram Ratan Vidya Mandir, Thane</t>
  </si>
  <si>
    <t>22nd April 2017</t>
  </si>
  <si>
    <t>IWSA, Vashi</t>
  </si>
  <si>
    <t>IWSA</t>
  </si>
  <si>
    <t>State + ICSE+IGCSE</t>
  </si>
  <si>
    <t>done</t>
  </si>
  <si>
    <t>Podar International School, Khandwa</t>
  </si>
  <si>
    <t>East Nimar Sahodaya School Complex</t>
  </si>
  <si>
    <t>24th April 2017</t>
  </si>
  <si>
    <t>Emerald Height International School, Indore</t>
  </si>
  <si>
    <t>65-a</t>
  </si>
  <si>
    <t>KV SAC ,Vastrapur
Ahmedabad</t>
  </si>
  <si>
    <t>KVS RO Ahmedabad</t>
  </si>
  <si>
    <t>65-b</t>
  </si>
  <si>
    <t>65-c</t>
  </si>
  <si>
    <t>65-d</t>
  </si>
  <si>
    <t>65-e</t>
  </si>
  <si>
    <t>66-a</t>
  </si>
  <si>
    <t>10th July 2017</t>
  </si>
  <si>
    <t>JNV, Kolhapur</t>
  </si>
  <si>
    <t>NVS RO Pune</t>
  </si>
  <si>
    <t>66-b</t>
  </si>
  <si>
    <t>11th July 2017 </t>
  </si>
  <si>
    <t>Bharatiya Mahavidyalaya, Amravati </t>
  </si>
  <si>
    <t>IWSA, Pune</t>
  </si>
  <si>
    <t>CBSE+State Board+ICSE</t>
  </si>
  <si>
    <t>68-a</t>
  </si>
  <si>
    <t>12th July 2017 </t>
  </si>
  <si>
    <t>JNV Amarvati</t>
  </si>
  <si>
    <t>69-a </t>
  </si>
  <si>
    <t>14th July 2017</t>
  </si>
  <si>
    <t>JNV Tapi</t>
  </si>
  <si>
    <t>69-b</t>
  </si>
  <si>
    <t>69-c</t>
  </si>
  <si>
    <t>69-d</t>
  </si>
  <si>
    <t>15th July 2017</t>
  </si>
  <si>
    <t>KV No. 1, Surat</t>
  </si>
  <si>
    <t>KVS Ahemdabad</t>
  </si>
  <si>
    <t>KV No. 1, Jaipur</t>
  </si>
  <si>
    <t>KVS RO, Jaipur</t>
  </si>
  <si>
    <t>17th July 2017</t>
  </si>
  <si>
    <t>JNV Paota, Jaipur</t>
  </si>
  <si>
    <t>NVS RO, Jaipur</t>
  </si>
  <si>
    <t>18th July 2017</t>
  </si>
  <si>
    <t>MGD Girls School, Jaipur</t>
  </si>
  <si>
    <t>Jaipur Sahodaya School Complex</t>
  </si>
  <si>
    <t>20th July 2017</t>
  </si>
  <si>
    <t>KVS No. 1 Air Force Station, Jaipur</t>
  </si>
  <si>
    <t>KVS RO Jaipur</t>
  </si>
  <si>
    <t>21st July 2017</t>
  </si>
  <si>
    <t>Sanskar International school, Jodhpur</t>
  </si>
  <si>
    <t>JNV, Durgapur</t>
  </si>
  <si>
    <t>NVS RO Patna</t>
  </si>
  <si>
    <t>KV Ballygunge, Kolkata</t>
  </si>
  <si>
    <t>KVS RO Kolkata</t>
  </si>
  <si>
    <t>KV C.M.E.R.I Durgapur</t>
  </si>
  <si>
    <t>KV No. 2(Rly) Kharagpur</t>
  </si>
  <si>
    <t>26th July 2017</t>
  </si>
  <si>
    <t>KV Southern Command, Pune</t>
  </si>
  <si>
    <t>KVS RO Mumbai</t>
  </si>
  <si>
    <t>27th July 2017</t>
  </si>
  <si>
    <t>KV IIT Powai</t>
  </si>
  <si>
    <t>81-a</t>
  </si>
  <si>
    <t>4th August 2017</t>
  </si>
  <si>
    <t>CDAC, ATC SPIPL, Nagpur</t>
  </si>
  <si>
    <t>5th August 2017</t>
  </si>
  <si>
    <t>School of scholars, YCCE, Campus, Nagpur</t>
  </si>
  <si>
    <t>Tara Sadan Sr. Sec School,Ashok nagar</t>
  </si>
  <si>
    <t>JNV Ashoknagar</t>
  </si>
  <si>
    <t>NVS RO Bhopal</t>
  </si>
  <si>
    <t>Mount Litera Zee School, Gwalior</t>
  </si>
  <si>
    <t>----</t>
  </si>
  <si>
    <t>9th September 2017</t>
  </si>
  <si>
    <t>Bhavan's B.P. Vidya Mandir, Shri Krishna Nagar, Nagpur</t>
  </si>
  <si>
    <t>IWSA, Nagpur</t>
  </si>
  <si>
    <t>16th September 2017</t>
  </si>
  <si>
    <t>Bharti Vidyapeeth Sec and Senior Secondary School, Dhanakawadi Pune</t>
  </si>
  <si>
    <t>CBSE+State Board</t>
  </si>
  <si>
    <t>Don Bosco School, Silchar</t>
  </si>
  <si>
    <t>CDAC Silchar</t>
  </si>
  <si>
    <t>28th October 2017</t>
  </si>
  <si>
    <t>Army Public School, Shillong</t>
  </si>
  <si>
    <t>31st October 2017</t>
  </si>
  <si>
    <t>Don Bosco School, Agartala</t>
  </si>
  <si>
    <t>Maheshwari Public School, Ajmer</t>
  </si>
  <si>
    <t>1st November 2017</t>
  </si>
  <si>
    <t>CDAC ATC,Netcom, Jaipur</t>
  </si>
  <si>
    <t>2nd November 2017</t>
  </si>
  <si>
    <t>3rd November 2017</t>
  </si>
  <si>
    <t>RMG Maheshwari English School, Surat</t>
  </si>
  <si>
    <t>Half Day (First Session)</t>
  </si>
  <si>
    <t>Half Day (Second Session)</t>
  </si>
  <si>
    <t>Total State + CBSE</t>
  </si>
  <si>
    <t>Trained</t>
  </si>
  <si>
    <t>No. Of Teachers Trained</t>
  </si>
  <si>
    <t>No. Of Schools Trained</t>
  </si>
  <si>
    <t>CDAC</t>
  </si>
  <si>
    <t>Amrita</t>
  </si>
  <si>
    <t>S.No</t>
  </si>
  <si>
    <t>Name Of School</t>
  </si>
  <si>
    <t>Address of School</t>
  </si>
  <si>
    <t>Status(Training Done/ Registered on Olabs)</t>
  </si>
  <si>
    <t>State </t>
  </si>
  <si>
    <t>New English School</t>
  </si>
  <si>
    <t>New English School, Karanjkhop(Solashi</t>
  </si>
  <si>
    <t>Training Done </t>
  </si>
  <si>
    <t>Maharastra</t>
  </si>
  <si>
    <t>New English School, Karanjkhop(Nandval)</t>
  </si>
  <si>
    <t>Yashwantrao Chavan Vidyalaya</t>
  </si>
  <si>
    <t>Yashwantrao Chavan Vidyalaya, Pimpode B.K</t>
  </si>
  <si>
    <t>Bharat Vidyamandir</t>
  </si>
  <si>
    <t>Bharat Vidyamandir, Vagholi (Sonke)</t>
  </si>
  <si>
    <t>Bharat Vidyamandir, Vagholi (Sarkal Wadi)</t>
  </si>
  <si>
    <t>Shree. Chhatrapati Pratapsingh Vidyamandir, Limb</t>
  </si>
  <si>
    <t>Bharat Vidyamandirm</t>
  </si>
  <si>
    <t>Bharat Vidyamandirm, Vagholi(Anpatvadi)</t>
  </si>
  <si>
    <t>R.V. Talvalkar High Schoo</t>
  </si>
  <si>
    <t>R.V. Talvalkar High School, Bhadale</t>
  </si>
  <si>
    <t>K.B.P Vidyamandir</t>
  </si>
  <si>
    <t>K.B.P Vidyamandir, Kinhai</t>
  </si>
  <si>
    <t>K.B.P. Vidyamandir, Bhuinj</t>
  </si>
  <si>
    <t>K.B.P. Vidyamandir, Jamb</t>
  </si>
  <si>
    <t>B.U.M. Vagholi</t>
  </si>
  <si>
    <t>	B.U.M. Vagholi</t>
  </si>
  <si>
    <t>New English School, Rui</t>
  </si>
  <si>
    <t>N.S.Junior College of Science</t>
  </si>
  <si>
    <t>N.S.Junior College of science</t>
  </si>
  <si>
    <t>Balbharati Public school</t>
  </si>
  <si>
    <t>Balbharati Public school, Kharghar</t>
  </si>
  <si>
    <t>Swami Brahmanand Pratishthan</t>
  </si>
  <si>
    <t>Swami Brahmanand Pratishthan, Belapur</t>
  </si>
  <si>
    <t>Gopi Birla Memorial school, Mumbai</t>
  </si>
  <si>
    <t>DAV Public School</t>
  </si>
  <si>
    <t>DAV public School, New Panvel</t>
  </si>
  <si>
    <t>DAV Public School Airoli</t>
  </si>
  <si>
    <t>Kendriya Vihar ONGC </t>
  </si>
  <si>
    <t>Kendriya Vihar ONGC Panvel</t>
  </si>
  <si>
    <t>Z.P.P. School </t>
  </si>
  <si>
    <t>Z.P.P. School Dahitana Tak.:Paranda</t>
  </si>
  <si>
    <t>Z.P.P. School</t>
  </si>
  <si>
    <t>Z.P.P. School, Itapewasti</t>
  </si>
  <si>
    <t>Z.P.C.P. School</t>
  </si>
  <si>
    <t>Z.P.C.P. School,Jawala Tal - Paranda</t>
  </si>
  <si>
    <t>Z.P.P. School, Sirsaw</t>
  </si>
  <si>
    <t>Z.P.P. School, Wadgaon</t>
  </si>
  <si>
    <t>Z.P.P. School, Mankeshwar</t>
  </si>
  <si>
    <t>Z.P.P. School, Hadongri</t>
  </si>
  <si>
    <t>Z.P.P. School, Yenegaon, Tal-Paranda</t>
  </si>
  <si>
    <t>Z.P.P. School, Tambewadi</t>
  </si>
  <si>
    <t>Z.P.P. School, Loni Tal-Paranda</t>
  </si>
  <si>
    <t>Z.P.P. School, Shinde wasti</t>
  </si>
  <si>
    <t>Z.P.P. School, Idapida Tal- Bhoom</t>
  </si>
  <si>
    <t>Z.P.P. School,Takli Tal – Paranda</t>
  </si>
  <si>
    <t>N.P. School Kardawadi </t>
  </si>
  <si>
    <t>N.P. School Kardawadi Tal- Madha</t>
  </si>
  <si>
    <t>Z.P.P. School, Pistamwadi, Tal-Paranda</t>
  </si>
  <si>
    <t>Z.P.P. School, Sonari, </t>
  </si>
  <si>
    <t>Z.P.P. School, Sonari, Tal-Paranda</t>
  </si>
  <si>
    <t>Prathamik Vidyalay Mandir</t>
  </si>
  <si>
    <t>Prathamik Vidyalay Mandir, Barshi</t>
  </si>
  <si>
    <t>I.P.P.S Wangi </t>
  </si>
  <si>
    <t>I.P.P.S Wangi Tal-Bhoom</t>
  </si>
  <si>
    <t>Z.P.P. School, Anandnagar </t>
  </si>
  <si>
    <t>Z.P.P. School, Anandnagar Tal- Bhoom</t>
  </si>
  <si>
    <t>Z.P.P. School, Sirsav </t>
  </si>
  <si>
    <t>Z.P.P. School, Sirsav Tal –Paranda</t>
  </si>
  <si>
    <t>Z.P.C.P. School,Ashta ,</t>
  </si>
  <si>
    <t>Z.P.C.P. School,Ashta , Tal-Bhoom</t>
  </si>
  <si>
    <t>Z.P.P. School, Sathe nagar , </t>
  </si>
  <si>
    <t>Z.P.P. School, Sathe nagar , Washi</t>
  </si>
  <si>
    <t>Balaji Pri Vidhya. Mandir </t>
  </si>
  <si>
    <t>Balaji Pri V. M., Barshi</t>
  </si>
  <si>
    <t>Navin Marathi Shala</t>
  </si>
  <si>
    <t>Navin Marathi Shala, Barshi</t>
  </si>
  <si>
    <t>Z.P.P. School, Pimpalwadi </t>
  </si>
  <si>
    <t>Z.P.P. School, Pimpalwadi Tal- Paranda</t>
  </si>
  <si>
    <t>Z.P.P. School, Watephal, </t>
  </si>
  <si>
    <t>Z.P.P. School, Watephal, Paranda</t>
  </si>
  <si>
    <t>Vitthalrao Shinde Arts College </t>
  </si>
  <si>
    <t>Vitthalrao Shinde Arts College ,Tembhushi</t>
  </si>
  <si>
    <t>Z.P.P. School, Ridhore Tal-Madha</t>
  </si>
  <si>
    <t>Z.P.P. School, Dhagepimpiri</t>
  </si>
  <si>
    <t>Z.P.P. School,Shekhapur</t>
  </si>
  <si>
    <t>Datta Prathemik Vidya Mandir</t>
  </si>
  <si>
    <t>Datta Prathemik Vidya mandir, Barshi</t>
  </si>
  <si>
    <t>Z.P.P. School, Kanadi , </t>
  </si>
  <si>
    <t>Z.P.P. School, Kanadi , Tal- Bhoom</t>
  </si>
  <si>
    <t>Z.P.P. School, Nawalgaon, </t>
  </si>
  <si>
    <t>Z.P.P. School, Nawalgaon, Tal-Bhoom</t>
  </si>
  <si>
    <t>Z.P.P. School,Samangaon</t>
  </si>
  <si>
    <t>Z.P.P. School,Samangaon,Tal-Bhoom</t>
  </si>
  <si>
    <t>Z.P.P. School, Darewadi, </t>
  </si>
  <si>
    <t>Z.P.P. School, Darewadi, Tal-Bhoom</t>
  </si>
  <si>
    <t>Z.P.P. School, Andharewasti,</t>
  </si>
  <si>
    <t>Z.P.P. School, Andharewasti, Mankeshwar</t>
  </si>
  <si>
    <t>Z.P.P. School, Lokhandewasti</t>
  </si>
  <si>
    <t>Z.P.P. School, Chikharde</t>
  </si>
  <si>
    <t>Don Bosco Public School</t>
  </si>
  <si>
    <t>Don Bosco Public School, Nerul</t>
  </si>
  <si>
    <t>Ladkubai Madhyamik Vidhyalaya</t>
  </si>
  <si>
    <t>Ladkubai Madhyamik Vidhyalaya, , Bhadgaon</t>
  </si>
  <si>
    <t>Ladkubai Kala, Vidnyan Mahavidyalaya</t>
  </si>
  <si>
    <t>Ladkubai Kala, Vidnyan Mahavidyalaya, , Bhadgaon</t>
  </si>
  <si>
    <t>Jawahar Vidyalaya</t>
  </si>
  <si>
    <t>Jawahar Vidyalaya, Girad</t>
  </si>
  <si>
    <t>Kala Vidnyan Kanishta Mahavidyalaya, </t>
  </si>
  <si>
    <t>Kala Vidnyan Kanishta Mahavidyalaya, Girad</t>
  </si>
  <si>
    <t>New English Medium,</t>
  </si>
  <si>
    <t>New English Medium, Girad</t>
  </si>
  <si>
    <t>G. P. Patil Madhyamik Vidyalaya </t>
  </si>
  <si>
    <t>G. P. Patil Madhyamik Vidyalaya Girad</t>
  </si>
  <si>
    <t>G. P. Patil Kala Vidnyan Madhyamik Vidyalaya </t>
  </si>
  <si>
    <t>G. P. Patil Kala, Vidnyan Madhyamik Vidyalaya Girad</t>
  </si>
  <si>
    <t>New English Medium</t>
  </si>
  <si>
    <t>New English Medium, Kolgaon</t>
  </si>
  <si>
    <t>Madhyamik Vidyalaya</t>
  </si>
  <si>
    <t>Madhyamik Vidyalaya, Aamude</t>
  </si>
  <si>
    <t>Kanista Vidyalaya</t>
  </si>
  <si>
    <t>Kanista Vidyalaya, Aamude</t>
  </si>
  <si>
    <t>Khajagi Prathamik Vidyalaya</t>
  </si>
  <si>
    <t>Khajagi Prathamik Vidyalaya, Aamude</t>
  </si>
  <si>
    <t>T. R. Patil Vidyalaya </t>
  </si>
  <si>
    <t>T. R. Patil Vidyalaya , Vadaji</t>
  </si>
  <si>
    <t>New English Medium, Vadaji</t>
  </si>
  <si>
    <t>Madhyamik Vidyalaya, Mahindale</t>
  </si>
  <si>
    <t>Madhyamik Vidyalaya, Bhatkhande</t>
  </si>
  <si>
    <t>Madhyamik Vidyamandir </t>
  </si>
  <si>
    <t>Madhyamik Vidyamandir, Shindi </t>
  </si>
  <si>
    <t>Madhyamik Vidyalaya ,Anjanvihire</t>
  </si>
  <si>
    <t>Madhyamik Vidyalaya </t>
  </si>
  <si>
    <t>Madhyamik Vidyalaya ,Anturli</t>
  </si>
  <si>
    <t>Madhyamik Vidyalaya ,Palaskhed</t>
  </si>
  <si>
    <t>Ladkubai Khajagi Prathamik Vidyalaya,</t>
  </si>
  <si>
    <t>Ladkubai Khajagi Prathamik Vidyalaya, Bhadgaon</t>
  </si>
  <si>
    <t>New English Medium School</t>
  </si>
  <si>
    <t>New English Medium School, Bhadgaon</t>
  </si>
  <si>
    <t>Rastriya Balkamgar Shala, No 19</t>
  </si>
  <si>
    <t>D. T. Ed. College Bhadgaon</t>
  </si>
  <si>
    <t>Kanishta Vidyalaya</t>
  </si>
  <si>
    <t>Kanishta Vidyalaya, Mahindale</t>
  </si>
  <si>
    <t>New English Medium School, Anjanvihire</t>
  </si>
  <si>
    <t>Dadaji S. M. Patil Kanishta Mahavidyalaya</t>
  </si>
  <si>
    <t>Dadaji S. M. Patil Kanishta Mahavidyalaya, Bhadgaon</t>
  </si>
  <si>
    <t>Shri Sai Samarth English Medium School</t>
  </si>
  <si>
    <t>Javahar High School</t>
  </si>
  <si>
    <t>Javahar High School, Girad</t>
  </si>
  <si>
    <t>Ladkubai Madhyamik Vudyalaya</t>
  </si>
  <si>
    <t>N.P. School No 8  Kardawadi </t>
  </si>
  <si>
    <t>Sarvodaya Vivek Jeevan Vidya Public School</t>
  </si>
  <si>
    <t>Sarvodaya Vivek Jeevan Vidya Public School, Gadhinglaj</t>
  </si>
  <si>
    <t>Training Done</t>
  </si>
  <si>
    <t>Acedemic Training Head , Sanjeevani Public School</t>
  </si>
  <si>
    <t>Dr. Cyrus Poonavala International School</t>
  </si>
  <si>
    <t>SVJV Public School </t>
  </si>
  <si>
    <t>SVJV Public School ,Gandhinglay</t>
  </si>
  <si>
    <t>Podar International School </t>
  </si>
  <si>
    <t>Podar International School Satara</t>
  </si>
  <si>
    <t>D.K.T.E International School </t>
  </si>
  <si>
    <t>D.K.T.E International School Tardal</t>
  </si>
  <si>
    <t>K.L.E. English Medium School</t>
  </si>
  <si>
    <t>Yashwant International English Acedemy</t>
  </si>
  <si>
    <t>Yashwant International English Acedemy, Kadoli</t>
  </si>
  <si>
    <t>K.C.T s Krishna School, Karad</t>
  </si>
  <si>
    <t>Sanjay Ghodawat International School, Atigre</t>
  </si>
  <si>
    <t>Sunshine English Medium School, Khatar</t>
  </si>
  <si>
    <t>Sanjay Ghodawat International School</t>
  </si>
  <si>
    <t>Sanjeeven Public School</t>
  </si>
  <si>
    <t>Sanjeeven Public School, Solapur</t>
  </si>
  <si>
    <t>PIS</t>
  </si>
  <si>
    <t>PIS Satara</t>
  </si>
  <si>
    <t>Title for Training</t>
  </si>
  <si>
    <t>No. of Schools Attended</t>
  </si>
  <si>
    <t>No. of DVD Distributed</t>
  </si>
  <si>
    <t>Online labs Workshop - Amrita vidyalayam ,Kanhangad,Kasaragod</t>
  </si>
  <si>
    <t>School Visit</t>
  </si>
  <si>
    <t>Onlinelabs workshop at Andaman &amp; Nicobar Islands, Portblair</t>
  </si>
  <si>
    <t>MA MATH, Andaman</t>
  </si>
  <si>
    <t>Online labs Workshop -AmritaVidyalayam , Palakkad</t>
  </si>
  <si>
    <t>Online labs workshop- Amrita Vidyalayam, Manathavady</t>
  </si>
  <si>
    <t>School visit</t>
  </si>
  <si>
    <t>Nil</t>
  </si>
  <si>
    <t>Online labs workshop -Veda Vyasa English Medium School, Calicut, Kerala</t>
  </si>
  <si>
    <t>Online labs workshop-Amrita vidyalayam , Harippad , Alappuzha</t>
  </si>
  <si>
    <t>Online labs workshop-  A B H S , Omallore, Pathanamthitta, Kerala</t>
  </si>
  <si>
    <t>STATE</t>
  </si>
  <si>
    <t>Online labs Workshop - Govt Girls higher secondary  school,Thiruvananthapuram</t>
  </si>
  <si>
    <t>Online labs Workshop -Govt H S , Bangalore</t>
  </si>
  <si>
    <t>AMRITA ONLINE LABS TRAINING PROGRAMME AT GOVT. H.S.S KUZHITHURA</t>
  </si>
  <si>
    <t>Govt HSS Kuzhitura</t>
  </si>
  <si>
    <t>Online labs workshop- Amrita Vidyalayam , Bangalore</t>
  </si>
  <si>
    <t>AV Banglore</t>
  </si>
  <si>
    <t>Online labs Workshop - G H S S, Chittor, Pathanamthitta</t>
  </si>
  <si>
    <t>`</t>
  </si>
  <si>
    <t>Online labs Workshop -G M H S S , Ambalapuzha,Alappuzha</t>
  </si>
  <si>
    <t>AMRITA ONLINE LABS TRAINING PROGRAMME AT G.G.H.S.S.THAZHAVA</t>
  </si>
  <si>
    <t>AMRITA ONLINE LABS TRAINING PROGRAMME AT GOVT. FISHERIES SCHOOL, KARUNAGAPPALLY, KERALA</t>
  </si>
  <si>
    <t>Launch of Online Labs Teachers Training Programme in Bangalore</t>
  </si>
  <si>
    <t>A WORKSHOP ON AMRITA ONLINE LABS AT PGM SCHOOL, PANDALAM</t>
  </si>
  <si>
    <t>PGM boys pandalam</t>
  </si>
  <si>
    <t>Online labs Workshop -  Christuraj Higher Secondery School, Kollam</t>
  </si>
  <si>
    <t>Online labs Workshop - G H S S West, Kollam</t>
  </si>
  <si>
    <t>Online labs Workshop -G H S S, Angadikkal , Pathanamthitta</t>
  </si>
  <si>
    <t>Online labs workshop- Aishwarya Public School, Kollam, Kerala</t>
  </si>
  <si>
    <t>Online labs Workshop - G B H S Attingal, Trivandrum</t>
  </si>
  <si>
    <t>Online labs Workshop -  D.A.V International School, Punjab</t>
  </si>
  <si>
    <t>Online labs Workshop -  Delhi Public School, Punjab</t>
  </si>
  <si>
    <t>Online labs workshop -Khalsa College Girls Sr Sec School, Amritsar, Punjab</t>
  </si>
  <si>
    <t>Online labs workshop- Carmel Residential Senior Secondary School , Kottarakkara,Kerala</t>
  </si>
  <si>
    <t>Online labs Workshop - Amrita Vidyalayam ,Thiruvalla</t>
  </si>
  <si>
    <t>Online labs workshop- Amrita vidyalayam , Changanachery,Kottayam</t>
  </si>
  <si>
    <t>AV kottayam</t>
  </si>
  <si>
    <t>AMRITA ONLINE SCIENCE LABS (OLABS) WORKSHOP AT WAR WIN SCHOOL VAIKOM</t>
  </si>
  <si>
    <t>OLabs Workshop at Mangalam College of Engineering, Ettumanoor, Kottayam</t>
  </si>
  <si>
    <t>Mangalam College of Engineering, Kottayam</t>
  </si>
  <si>
    <t>Online labs workshop- D.V.N.S.S.H.S.S , Poovattor, Kollam, Kerala</t>
  </si>
  <si>
    <t>Online labs workshop- G G H S S, Thazhava,Kollam, Kerala</t>
  </si>
  <si>
    <t>AV schools - Olabs Workshop</t>
  </si>
  <si>
    <t>Online labs Workshop - Amrita Vidyalayam , Cochin</t>
  </si>
  <si>
    <t>Online labs Workshop -AmritaVidyalayam , Perumbavoor</t>
  </si>
  <si>
    <t>A HANDS-ON WORKSHOP ON ONLINE LABS AT K.T.C.T.E.M HIGH SCHOOL THIRUVANANTHAPURAM, Kerala</t>
  </si>
  <si>
    <t>Online labs Workshop - K T C T E M H S School, Tiruvananthapuram</t>
  </si>
  <si>
    <t>Online labs Workshop - K V ,West Kollam</t>
  </si>
  <si>
    <t>Online labs Workshop -K.E. Carmel Central School , Alappuzha</t>
  </si>
  <si>
    <t>A Hands-on Workshop on Online Labs at Army school Thiruvananthapuram</t>
  </si>
  <si>
    <t>Army School, Trivandrum</t>
  </si>
  <si>
    <t>Online labs Workshop at Santhinikethan school, Patharam, Kerala</t>
  </si>
  <si>
    <t>Online labs Workshop -Govt.Model H S for Girls , Kollam</t>
  </si>
  <si>
    <t>Online labs Workshop -Infant Jesus School, Kollam</t>
  </si>
  <si>
    <t>Online labs Workshop -K K K P M G H S S , Ambalapuzha,Alappuzha</t>
  </si>
  <si>
    <t>Online labs Workshop - K R K P M B H S and V H S S , Kadambanadu,Pathanamthitta</t>
  </si>
  <si>
    <t>Online labs Workshop - East Point English Medium School , Alappuzha</t>
  </si>
  <si>
    <t>Online labs Workshop -G H S S ,Kalavoor , Alappuzha</t>
  </si>
  <si>
    <t>ONLINE LABS WORKSHOP AT G.H.S.S OMALLOOR, PATHANAMTHITTA, Kerala</t>
  </si>
  <si>
    <t>G.H.S.S OMALLOOR, Kerala</t>
  </si>
  <si>
    <t>CBSE and STATEBoard</t>
  </si>
  <si>
    <t>Online labs workshop- Catholicate H S , Pathanamthitta, Kerala</t>
  </si>
  <si>
    <t>WORKSHOP AT MATHA SENIOR SECONDARY SCHOOL, ALAPPUZHA, Kerala</t>
  </si>
  <si>
    <t>Mata Senior school</t>
  </si>
  <si>
    <t>Online labs Workshop -G.V.H.S.S , Adoor,Pathanamthitta</t>
  </si>
  <si>
    <t>ONLINE LAB WORKSHOP AT K.K.K.P.M G.H.S AND MARIA MONTESORI CENTRAL SCHOOL, AMBALAPUZHA, Kerala</t>
  </si>
  <si>
    <t>Olabs Training Programme at  Chengannur, Kerala</t>
  </si>
  <si>
    <t>St. Gregorious Senior Secondary School</t>
  </si>
  <si>
    <t>Online labs workshop -MT Carmel G.H.S ,Kanjikuzhy,Kottayam</t>
  </si>
  <si>
    <t>Online labs workshop- Angels Arc English Medium School, Kayamkulam</t>
  </si>
  <si>
    <t>Angels Arc</t>
  </si>
  <si>
    <t>Online labs workshop- Aryabharathi H S, Pathanamtitta, Kerala</t>
  </si>
  <si>
    <t>WORKSHOP AT NAVODAYA VIDYALAYA, CHENNITHALA, MAVELIKKARA</t>
  </si>
  <si>
    <t>Online labs Workshop - AmritaVidyalayam , Pulppally,Wayanad</t>
  </si>
  <si>
    <t>Online labs Workshop - Gurukul Mount Public School ,Thiruvalla ,Pathanamthitta</t>
  </si>
  <si>
    <t>Online labs Workshop - Holly Cross ,Ayamanam,Kottayam</t>
  </si>
  <si>
    <t>Online labs Workshop -G.H.S.S , Thrikodithanam,Kottayam</t>
  </si>
  <si>
    <t>Online labs workshop- Belivers Church E .M.S , Cherthala,Alappuzha, Kerala</t>
  </si>
  <si>
    <t>Online labs workshop - Bishop moore Vidyapith , Alappuzha, Kerala</t>
  </si>
  <si>
    <t>WORKSHOP AT CHRIST KING HIGHER SECONDARY SCHOOL, ALAPPUZHA, Kerala</t>
  </si>
  <si>
    <t>WORKSHOP AT S.N.M HIGHER SECONDARY SCHOOL, PURAKKAD AND ST. JOSEPH HIGH SCHOOL, PUNNAPURA, Kerala</t>
  </si>
  <si>
    <t>SNM purakkad</t>
  </si>
  <si>
    <t>ONLINE LAB WORKSHOP AT N.S.S H S SCHOOL, CHOORACKODE, ADOOR, Kerala</t>
  </si>
  <si>
    <t>Workshop at Arya Bharathi High school and g.h.s.s, Omalloor, Kerala</t>
  </si>
  <si>
    <t>GHSS omallor</t>
  </si>
  <si>
    <t>`1</t>
  </si>
  <si>
    <t>Online labs workshop- A.P.P.M.V.H.S.S Kollam, Kerala</t>
  </si>
  <si>
    <t>Online lab workshop at Elizabeth joel c.s.i.e.m Higher secondary school, g.b.high school, Attingal, Trivandrum
</t>
  </si>
  <si>
    <t>Elizabeth Joel</t>
  </si>
  <si>
    <t>ONLINE LAB WORKSHOP AT G.G.H.S SCHOOL AND JAYABHARATH CENTRAL SCHOOL, ATTINGAL, Trivandrum, Kerala</t>
  </si>
  <si>
    <t>GGHS school</t>
  </si>
  <si>
    <t>CBSE and STATE Board</t>
  </si>
  <si>
    <t>Online labs workshop -M M A R Central School , Chengannur,Pathanamthitta</t>
  </si>
  <si>
    <t>Online labs Workshop -AmritaVidyalayam , Pathanamthitta</t>
  </si>
  <si>
    <t>Online labs Workshop -AmritaVidyalayam , Kuthuparamba ,Kannur</t>
  </si>
  <si>
    <t>Online labs workshop -Mount Bethany English Higher Secondary School, Mylapra, Pathanamthitta</t>
  </si>
  <si>
    <t>Online labs workshop - N S S H S School , Adoor,Pathanamthitta</t>
  </si>
  <si>
    <t>Online labs workshop -N S S H S School , Choorackode ,Adoor,Pathanamthitta</t>
  </si>
  <si>
    <t>Online labs workshop -N S S H S School, Adoor,Pathanamthitta</t>
  </si>
  <si>
    <t>Online labs workshop -R V H S S, Konni , Pathanamthitta</t>
  </si>
  <si>
    <t>Online labs Workshop - Amrita Vidyalayam,Cheruthuruthy</t>
  </si>
  <si>
    <t>Online labs Workshop - Amrita Vidyalayam, Koyilandy</t>
  </si>
  <si>
    <t>Online labs Workshop -AmritaVidyalayam , Kozhikode</t>
  </si>
  <si>
    <t>Online labs Workshop - Amrita Vidyalayam ,Thalassery</t>
  </si>
  <si>
    <t>Online labs Workshop - Amrita Vidyalayam , Vadakara</t>
  </si>
  <si>
    <t>Online labs Workshop -Govt:Higher.Secondary.School, Cheriazheekal, Kollam</t>
  </si>
  <si>
    <t>Online labs Workshop -Govt.Boy's Sr.Sec.School,Pathanamthitta</t>
  </si>
  <si>
    <t>Online labs Workshop -Govt.Boys Higher Secondary School, Karunagappally,Kollam</t>
  </si>
  <si>
    <t>Online labs workshop -Leo XIII H.S.S , Alappuzha</t>
  </si>
  <si>
    <t>Online labs workshop -Little Flower , Alappuzha</t>
  </si>
  <si>
    <t>Online labs workshop -Maria Montisori Central School Alappuzha</t>
  </si>
  <si>
    <t>Online labs workshop- Cotton Hill Government Higher Secondary School for Girls,Trivandrum, Kerala</t>
  </si>
  <si>
    <t>Online labs Workshop- St. Mary’s English Medium School , Uliyakovil, Kollam, Kerala</t>
  </si>
  <si>
    <t>Online labs Workshop -AmritaVidyalayam , Manjeri,Malappuram</t>
  </si>
  <si>
    <t>Online labs Workshop -AmritaVidyalayam , Ottapalam,Palakkad</t>
  </si>
  <si>
    <t>Online labs Workshop -G.B.H.S.S Puthuppally, Kottayam</t>
  </si>
  <si>
    <t>Online labs workshop -Mahatma H S S for Boys,Chennithala , Mavelikkara ,Alappuzha</t>
  </si>
  <si>
    <t>Online labs workshop -Mahakavi Kumaranashan Central School,Pallikal,Kayankulam</t>
  </si>
  <si>
    <t>Online labs Workshop -G V H S S , Kalanjoor , Pathanamthitta</t>
  </si>
  <si>
    <t>Online labs Workshop - G.B.H.S , Karunagappaly,Kollam</t>
  </si>
  <si>
    <t>Online labs Workshop -Govt.H. S, Mannancherry , Alappuzha</t>
  </si>
  <si>
    <t>Online labs Workshop -Govt.Model G H S S , Alappuzha</t>
  </si>
  <si>
    <t>Online labs workshop - A B Vilasam H S S, Muhamma , Alappuzha , Kerala</t>
  </si>
  <si>
    <t>Online labs workshop- Chimaya Vidyalayam , Alappuzha, Kerala</t>
  </si>
  <si>
    <t>Online labs workshop-G H S S ,Kalavoor , Alappuzha , Kerala</t>
  </si>
  <si>
    <t>Online labs Workshop -  DAV Public School, Bhubaneswar</t>
  </si>
  <si>
    <t>Online labs workshop -Lutharan ,H S S.Aryad, Alappuzha</t>
  </si>
  <si>
    <t>Online labs workshop -M E S English Medium School , Punnapura,Alappuzha</t>
  </si>
  <si>
    <t>Online labs workshop -N S S H S , Karuvatta, Alappuzha</t>
  </si>
  <si>
    <t>Online labs workshop -N S S H S ,Pullikkanakku,Alappuzha</t>
  </si>
  <si>
    <t>Online labs workshop -Matha Senior Secondary School ,Alappuzha</t>
  </si>
  <si>
    <t>Online labs workshop -Motherteresa High School ,Muhamma , Alappuzha</t>
  </si>
  <si>
    <t>Online labs workshop -Muhamadans High School , Alappuzha</t>
  </si>
  <si>
    <t>Online labs workshop -M.H.S.S. Pathanamthitta</t>
  </si>
  <si>
    <t>Online labs workshop -M.M.H.S.S Vilakudy, Kollam</t>
  </si>
  <si>
    <t>Online labs workshop -M.T.H.H.S, Kottarakkara , Kollam</t>
  </si>
  <si>
    <t>Online labs workshop -Marthoma H S S ,Pathanamthitta</t>
  </si>
  <si>
    <t>Online labs workshop -MGMRP School ,Mylom, Kottarakkara,Kollam</t>
  </si>
  <si>
    <t>Online labs Workshop -Govt Model Boys high school ,Thiruvananthapuram</t>
  </si>
  <si>
    <t>Online labs Workshop - Amrita Vidyalayam , Thiruvananthapuram</t>
  </si>
  <si>
    <t>Online labs Workshop - Amrita Vidyalayam ,Tanur,Malappuram</t>
  </si>
  <si>
    <t>Online labs Workshop - Amrita vidyalayam, Manglore</t>
  </si>
  <si>
    <t>Online labs Workshop - Amrita Vidyalayam ,Puthiyakavu,Kollam</t>
  </si>
  <si>
    <t>Online labs Workshop - G M H S S for Boys, Thevally Kollam</t>
  </si>
  <si>
    <t>Online labs workshop- Amrita Vidyalayam , Thrissur</t>
  </si>
  <si>
    <t>Online labs Workshop - Amrita Vidyalayam ,Shornur,Palakkad</t>
  </si>
  <si>
    <t>Online Lab Training Programme at Vimala Hridaya Girls Higher Secondary School, Kollam, Kerala</t>
  </si>
  <si>
    <t>Online Lab Workshop at St. Aloysius Higher Secondary School, Kollam</t>
  </si>
  <si>
    <t>St. Aloysius</t>
  </si>
  <si>
    <t>Online labs workshop -S.V.M.M.H.S.S ,Vendur,Kollam</t>
  </si>
  <si>
    <t>Online labs workshop -St.Gregorious Senior Secondary School Pathanamthitta</t>
  </si>
  <si>
    <t>Online labs workshop -St.Pouls High School, Bangalore</t>
  </si>
  <si>
    <t>Online labs workshop -V.N.S.S.N. Trusts Central School , Alappuzha</t>
  </si>
  <si>
    <t>Online labs workshop -AV davengere, Karnataka</t>
  </si>
  <si>
    <t>Online labs workshop -St.Pouls Neriyapuram, Pathanamthitta</t>
  </si>
  <si>
    <t>Online labs Workshop -G.V.H.S Manacaud ,Thiruvananthapuram</t>
  </si>
  <si>
    <t>Online labs workshop -Santhi Ninikethan High School, Patharam,Kollam</t>
  </si>
  <si>
    <t>Online labs workshop -St.Thomas Englishmedium High School Pandalam , Pathanamthitta</t>
  </si>
  <si>
    <t>Workshop on Amrita Online Labs for Science Teachers at Odisha</t>
  </si>
  <si>
    <t>Hotel Presidency, Bhubaneswar</t>
  </si>
  <si>
    <t>School Vist</t>
  </si>
  <si>
    <t>Online Labs Teachers Training Programme in  PRABHUJEE ENGLISH MEDIUM SCHOOL AT ODISHA</t>
  </si>
  <si>
    <t>Online Labs Teachers Training Programme in VENKETESWARA ENGLISH MEDIUM SCHOOL, BBSR, Orissa</t>
  </si>
  <si>
    <t>Online labs workshop -Govt.Hr.sec school,Janla Dst, Orissa</t>
  </si>
  <si>
    <t>Online labs workshop -St. Xavier's School, Orissa</t>
  </si>
  <si>
    <t>Online labs workshop -Doon International School, BBSR</t>
  </si>
  <si>
    <t>Online Labs Teachers Training Programme- MOTHER’S PUBLIC SCHOOL , BBSR, Orissa</t>
  </si>
  <si>
    <t>Online Labs Teachers Training Programme in  GOVT GIRLS HIGH SCHOOL ,UNIT 1, BBSR, Orissa</t>
  </si>
  <si>
    <t>Online labs workshop -AV Orissa</t>
  </si>
  <si>
    <t>Olabs workshop - Orissa</t>
  </si>
  <si>
    <t>D.A.V</t>
  </si>
  <si>
    <t>Online labs workshop- Amrita Vidyalayam , Kannur</t>
  </si>
  <si>
    <t>Online labs workshop- Poorna Prajna Public School , Vasanth kunj, Delhi</t>
  </si>
  <si>
    <t>Amrita Online Labs Showcased at the 4th Edition of ICSP 2015</t>
  </si>
  <si>
    <t>PHD Chamber of Commerce and Industry, New Delhi</t>
  </si>
  <si>
    <t>Online labs workshop -GOVT BOYS SENIOR SECONDARY SCHOOL, Delhi</t>
  </si>
  <si>
    <t>Online labs Workshop -G.H.S.S ,Ochira, Alappuzha</t>
  </si>
  <si>
    <t>Online labs workshop- Amritsar Public School, Punjab</t>
  </si>
  <si>
    <t>Online Labs Teachers Training Programme in Shimla, Himachal Pradesh</t>
  </si>
  <si>
    <t>Dayanad</t>
  </si>
  <si>
    <t>ONLINE LABS TEACHERS TRAINING PROGRAMME IN PUNJAB</t>
  </si>
  <si>
    <t>Online labs workshop -The Senior Study –II School, Punjab</t>
  </si>
  <si>
    <t>Online labs workshop -Sri Guru Harikrishna Sr Sec Public school , Punjab</t>
  </si>
  <si>
    <t>Online labs Workshop -RYAN International School, Punjab</t>
  </si>
  <si>
    <t>Online labs workshop -Little Daffodils, Calicut, Kerala</t>
  </si>
  <si>
    <t>Online labs workshop - MES Central School, Calicut, Kerala</t>
  </si>
  <si>
    <t>Online labs workshop -MSS Public School, Calicut, Kerala</t>
  </si>
  <si>
    <t>Online labs workshop -ST. JOSEPH'S ANGLO-INDIAN GIRLS School, Calicut, Kerala</t>
  </si>
  <si>
    <t>Online labs workshop -Kendriya Vidyalaya No.2, Calicut, Kerala</t>
  </si>
  <si>
    <t>Online labs workshop -BHARATHIYA VIDHYA BHAVAN, Calicut, Kerala</t>
  </si>
  <si>
    <t>Online labs workshop -Sree Narayana Public School, Calicut, Kerala</t>
  </si>
  <si>
    <t>Online labs workshop - Gokulam Public School, Calicut, Kerala</t>
  </si>
  <si>
    <t>Online labs workshop - Rani Public School, Calicut, Kerala</t>
  </si>
  <si>
    <t>Online labs workshop - Vidya Prakash Public School, Calicut, Kerala</t>
  </si>
  <si>
    <t>Online labs workshop - Kollam, Kerala</t>
  </si>
  <si>
    <t>Online labs workshop -  Alappuzha, Kerala</t>
  </si>
  <si>
    <t>Online labs workshop - Kannur</t>
  </si>
  <si>
    <t>Online labs workshop - Ernakulam</t>
  </si>
  <si>
    <t>Bhavans Varuna vidyalaya</t>
  </si>
  <si>
    <t>Olabs workshop - Tamil Nadu</t>
  </si>
  <si>
    <t>The path global public school</t>
  </si>
  <si>
    <t>Brights Mind Vidyodaya school</t>
  </si>
  <si>
    <t>Maharishi Vidiya mandir school</t>
  </si>
  <si>
    <t>Online labs workshop - Pattanamthitta Kerala</t>
  </si>
  <si>
    <t>Mar Dionysius Senior Secondary School,Pattanamthitta</t>
  </si>
  <si>
    <t>Online labs workshop - Malappuram</t>
  </si>
  <si>
    <t>Floreat International Senior Secondary School</t>
  </si>
  <si>
    <t>Online labs workshop - Palakkad</t>
  </si>
  <si>
    <t>Chinmaya Vidyalaya Kollengode, Kerala</t>
  </si>
  <si>
    <t>Online labs workshop - Thiruvanathapuram</t>
  </si>
  <si>
    <t>Online labs workshop - Kuppam, Andhra</t>
  </si>
  <si>
    <t>Agastya International</t>
  </si>
  <si>
    <t>Online labs workshop -  Andhra Pradesh</t>
  </si>
  <si>
    <t>Kendra Vidhyalaya</t>
  </si>
  <si>
    <t>Bhavan's Rajaji Vidyashram</t>
  </si>
  <si>
    <t>Online labs workshop -Kuppam</t>
  </si>
  <si>
    <t>Olabs workshop - Andrapradesh</t>
  </si>
  <si>
    <t>Agastya International Foundation</t>
  </si>
  <si>
    <t>Online labs workshop -Bellary</t>
  </si>
  <si>
    <t>THAES DAV PUBLIC SCHOOL,HOSPET, BELLARY,</t>
  </si>
  <si>
    <t>S N public School</t>
  </si>
  <si>
    <t>Online labs workshop -Udupi</t>
  </si>
  <si>
    <t>LITTLE ROCK , BREMHAVAR</t>
  </si>
  <si>
    <t>Cauvery Global School</t>
  </si>
  <si>
    <t>Christava
Mahilalayam School, Aluva, Ernakulam</t>
  </si>
  <si>
    <t>Online labs workshop - Kuppam</t>
  </si>
  <si>
    <t>Workshop</t>
  </si>
  <si>
    <t>Chinmaya vidyalaya</t>
  </si>
  <si>
    <t>Online labs workshop - Idukki</t>
  </si>
  <si>
    <t>Online Labs Workshop- Bangalore</t>
  </si>
  <si>
    <t>United Theological College, Bangalore</t>
  </si>
  <si>
    <t>Online labs Workshop Mysore</t>
  </si>
  <si>
    <t>Kendriya Vidyalaya Mysore</t>
  </si>
  <si>
    <t>Excel public school,mysore</t>
  </si>
  <si>
    <t>Online labs Workshop-Coimbatore</t>
  </si>
  <si>
    <t>PSG Publicschools - coimbatore</t>
  </si>
  <si>
    <t>PSG Public school</t>
  </si>
  <si>
    <t>Online labs Workshop - Malappuram</t>
  </si>
  <si>
    <t>Islahiya Public School, Malappuram</t>
  </si>
  <si>
    <t>Online Labs workshop - Kozhikkode</t>
  </si>
  <si>
    <t>Rani Public school, Kozhikode</t>
  </si>
  <si>
    <t>Online Labs workshop  - Malappuram</t>
  </si>
  <si>
    <t>Peevees Public school, Nilambure, Malappuram</t>
  </si>
  <si>
    <t>Olabs workshop - Telagana</t>
  </si>
  <si>
    <t>School visit -</t>
  </si>
  <si>
    <t>Online labs workshop - Kozhikkode</t>
  </si>
  <si>
    <t>Bharathiya Vidya Bhavan, Kozhikkode</t>
  </si>
  <si>
    <t>Vikas The Concept School</t>
  </si>
  <si>
    <t>Online labs Workshop Allahabad</t>
  </si>
  <si>
    <t>Online labs Workshop Lucknow</t>
  </si>
  <si>
    <t>Jawahar Navodaya Vidyalaya,Lucknow</t>
  </si>
  <si>
    <t>Online labs Workshop Mathura</t>
  </si>
  <si>
    <t>Jawahar Navodaya Vidyalaya,Mathura</t>
  </si>
  <si>
    <t>Lalaji memorial omega international school</t>
  </si>
  <si>
    <t>Olabs workshop - Jharkhand</t>
  </si>
  <si>
    <t>Delhi Public School</t>
  </si>
  <si>
    <t>Chinmaya Vidyalaya</t>
  </si>
  <si>
    <t>Army Public School, Bangalore</t>
  </si>
  <si>
    <t>Olabs workshop - Odisha</t>
  </si>
  <si>
    <t>Online labs workshop - Tiruvananthapuram</t>
  </si>
  <si>
    <t>Swiss Central school, Tiruvananthapuram</t>
  </si>
  <si>
    <t>ONLINE LAB WORKSHOP AT SREE NARAYANA TRUST CENTRAL SHOOL, KOLLAM</t>
  </si>
  <si>
    <t>ONLINE LAB WORKSHOP AT ST. JOSEPH'S CONVENT GIRLS HIGH SCHOOL, KOLLAM</t>
  </si>
  <si>
    <t>nil</t>
  </si>
  <si>
    <t>Online lab workshop - Kasergode</t>
  </si>
  <si>
    <t>Workshop, Aliya Senior secondary school,</t>
  </si>
  <si>
    <t>ONLINE LAB WORKSHOP AT SMV HIGHER SECONDARY SCHOOL, TRIVANDRUM</t>
  </si>
  <si>
    <t>Online lab workshop - Ernakulam</t>
  </si>
  <si>
    <t>Workshop,Bhavan's,Ernakulam</t>
  </si>
  <si>
    <t>Online labs workshop- Mohali</t>
  </si>
  <si>
    <t>Online labs workshop -N.S.S.H.S Kudassanadu , Alappuzha</t>
  </si>
  <si>
    <t>Online labs workshop -S N Central School, Kayamkulam ,Alappuzha</t>
  </si>
  <si>
    <t>Olabs workshop - Bihar</t>
  </si>
  <si>
    <t>Shri mootha Girls Higher seconday school</t>
  </si>
  <si>
    <t>Toc H Public school, Vytila</t>
  </si>
  <si>
    <t>Online labs workshop - Belgaum</t>
  </si>
  <si>
    <t>Online labs workshop- Raichur</t>
  </si>
  <si>
    <t>Raichur</t>
  </si>
  <si>
    <t>Vidya mandir sr secondary school</t>
  </si>
  <si>
    <t>Online Labs Workshop - Kannur</t>
  </si>
  <si>
    <t>Chinmaya Vidyalaya Thottada, Kannure</t>
  </si>
  <si>
    <t>Sahodaya Cluster Meeting</t>
  </si>
  <si>
    <t>Olabs workshop - Hosur</t>
  </si>
  <si>
    <t>The Ashok Leyland School</t>
  </si>
  <si>
    <t>Online labs workshop - Chandigarh</t>
  </si>
  <si>
    <t>01-11- 2016</t>
  </si>
  <si>
    <t>Amrita Olabs Showcased at 103rd Indian Science Congress, Mysuru</t>
  </si>
  <si>
    <t>03-01-2016---07-01-2016</t>
  </si>
  <si>
    <t>Mysore</t>
  </si>
  <si>
    <t>Workshop on Amrita Olabs at Aarohan’15- Annual Science Fest , Banglore</t>
  </si>
  <si>
    <t>05-11-2015 to 06-11-2015</t>
  </si>
  <si>
    <t>Amrita Vishwavidyapeetham, Banglore</t>
  </si>
  <si>
    <t>Online labs workshop- Kerala</t>
  </si>
  <si>
    <t>1-03-2016 to 4-03-2016</t>
  </si>
  <si>
    <t>15-02-2016 to19-02- 2016</t>
  </si>
  <si>
    <t>15-07- 2016</t>
  </si>
  <si>
    <t>Arumuga palaniguru public school</t>
  </si>
  <si>
    <t>Online labs workshop - MadhyaPradesh</t>
  </si>
  <si>
    <t>16-06-2016 to19-06-2016</t>
  </si>
  <si>
    <t>Delhi Public School Sagar, SYNA International School, Katni, Kabra Memorial Public School, Gadarwara</t>
  </si>
  <si>
    <t>16-07- 2016</t>
  </si>
  <si>
    <t>Alagar Public School</t>
  </si>
  <si>
    <t>Online lab Workshop -UP</t>
  </si>
  <si>
    <t>16-07-2015 to 18-02-2015</t>
  </si>
  <si>
    <t>Workshop and School visit</t>
  </si>
  <si>
    <t>Workshop on Amrita Online Labs at CBSE Regional Level Science Exhibition, Hariyana</t>
  </si>
  <si>
    <t>17-12-2015---19-12-2015</t>
  </si>
  <si>
    <t>Bhavan Vidyalaya, Panckula</t>
  </si>
  <si>
    <t>Online labs workshop- Bareilly</t>
  </si>
  <si>
    <t>18-10- 2016</t>
  </si>
  <si>
    <t>Olabs workshop -Odisha</t>
  </si>
  <si>
    <t>19-08-2016 to 20-08-2016</t>
  </si>
  <si>
    <t>KV -3</t>
  </si>
  <si>
    <t>Online lab Workshop -KV Mussorie</t>
  </si>
  <si>
    <t>20-07-2016 to24-07-2016</t>
  </si>
  <si>
    <t>Online labs workshop- Kanpur</t>
  </si>
  <si>
    <t>20-10- 2016</t>
  </si>
  <si>
    <t>21-08-2016 to 22-08-2016</t>
  </si>
  <si>
    <t>22-02-2016to 26-02-2016</t>
  </si>
  <si>
    <t>22-09- 2016</t>
  </si>
  <si>
    <t>22nd oct 2016</t>
  </si>
  <si>
    <t>Bharani sr secondary school</t>
  </si>
  <si>
    <t>Online labs workshop -AndraPradesh</t>
  </si>
  <si>
    <t>23-06-2016 to 24-06-2016</t>
  </si>
  <si>
    <t>Zilla Parishad  High School, Medikonduru, Zilla Parishad  High School, Narakodur</t>
  </si>
  <si>
    <t>Online labs Workshop -Deep public school Delhi</t>
  </si>
  <si>
    <t>Online labs workshop - Lucknow</t>
  </si>
  <si>
    <t>24-10- 2016</t>
  </si>
  <si>
    <t>Launch of Online Labs Teachers Training Programme in Tamil Nadu</t>
  </si>
  <si>
    <t>24-2- 2015</t>
  </si>
  <si>
    <t>Amrita Vishwavidyapeetham, Ettimadai</t>
  </si>
  <si>
    <t>27-01-2016to 30-01- 2016</t>
  </si>
  <si>
    <t>(OLabs) at MGM Residential Public School, Kottarakkara, Kerala</t>
  </si>
  <si>
    <t>27-05-2015.</t>
  </si>
  <si>
    <t>Mgm School , Kerala</t>
  </si>
  <si>
    <t>Online Lab Training Programme at Chinmaya Vidyalaya, Kottayam, Kerala</t>
  </si>
  <si>
    <t>28-05-2015.</t>
  </si>
  <si>
    <t>Chinmaya Vidyalaya Kottayam(As per the request from the Principal we conducted teacher training section for 60 teachers,out of which eleven are Science,Maths &amp; English teachers)</t>
  </si>
  <si>
    <t>Online lab training- Chattisgarh</t>
  </si>
  <si>
    <t>28-08-2016 to30-08-2016</t>
  </si>
  <si>
    <t>Online Lab Workshop -Indore</t>
  </si>
  <si>
    <t>8-08-2016 to10-08-2016</t>
  </si>
  <si>
    <t>Olabs workshop - Bodi</t>
  </si>
  <si>
    <t>The spice Valley Public School</t>
  </si>
  <si>
    <t>Olabs workshop - Kottayam</t>
  </si>
  <si>
    <t>Sanjose Senior Secondery School</t>
  </si>
  <si>
    <t>Olabs workshop - Mahe</t>
  </si>
  <si>
    <t>Navodaya Vidyalaya</t>
  </si>
  <si>
    <t>Olabs workshop- Kerala</t>
  </si>
  <si>
    <t>JNV- Alappey</t>
  </si>
  <si>
    <t>cbse</t>
  </si>
  <si>
    <t>Olabs workshop-Delhi</t>
  </si>
  <si>
    <t>Sarvodaya vidyalaya</t>
  </si>
  <si>
    <t>Olabs workshop-Chandigarh</t>
  </si>
  <si>
    <t>St Stephens school</t>
  </si>
  <si>
    <t>Olabs workshop-JNVChandigarh</t>
  </si>
  <si>
    <t>Olabs workshop-Chandigarh shivalik public school</t>
  </si>
  <si>
    <t>Olabs workshop-Ludhiana</t>
  </si>
  <si>
    <t>Sdp Sr Sec School</t>
  </si>
  <si>
    <t>state board</t>
  </si>
  <si>
    <t>Olabs workshop-Amroha</t>
  </si>
  <si>
    <t>Hira International School</t>
  </si>
  <si>
    <t>Olabs workshop - School visit</t>
  </si>
  <si>
    <t>Olabs Workshop KV No1 </t>
  </si>
  <si>
    <t>Kendriya Vidyalaya, Telagana</t>
  </si>
  <si>
    <t>Olabs Workshop- Andra Pradesh</t>
  </si>
  <si>
    <t>Kendra Vidyalaya, AndraPradesh</t>
  </si>
  <si>
    <t>Olabs workshop-Roorkee</t>
  </si>
  <si>
    <t>K V No.1 Roorkee</t>
  </si>
  <si>
    <t>Kendra Vidyalaya School</t>
  </si>
  <si>
    <t>Maharaja Agrasen Model School</t>
  </si>
  <si>
    <t>Olabs workshop-Wayanad, Kerala</t>
  </si>
  <si>
    <t>Hill bloom School</t>
  </si>
  <si>
    <t>Olabs workshop-Kollam, Kerala</t>
  </si>
  <si>
    <t>St.Johns School</t>
  </si>
  <si>
    <t>Olabs workshop - Hyderabad</t>
  </si>
  <si>
    <t>Pragathi Central School</t>
  </si>
  <si>
    <t>Olabs workshop - Ottapalam</t>
  </si>
  <si>
    <t>Lakshmi Narayana Vidyaniketan School</t>
  </si>
  <si>
    <t>Olabs workshop - Salem</t>
  </si>
  <si>
    <t>Sri Vidya Mandir Sr.Sec.School</t>
  </si>
  <si>
    <t>Olabs workshop -Bangalore</t>
  </si>
  <si>
    <t>Olabs workshop - Ernakulam</t>
  </si>
  <si>
    <t>KV ,Kadavantra, Ernakulam</t>
  </si>
  <si>
    <t>Olabs workshop-Hyderabad Radcliffe School</t>
  </si>
  <si>
    <t>Radcliffe School,Hyderabad</t>
  </si>
  <si>
    <t>Olabs workshop-Bangalore Radciffe School</t>
  </si>
  <si>
    <t>Radcliffe School,Bangalore</t>
  </si>
  <si>
    <t>Olabs workshop-Bangalore Nightingale high school</t>
  </si>
  <si>
    <t>Nightingale High school</t>
  </si>
  <si>
    <t>State board</t>
  </si>
  <si>
    <t>Olabs workshop-Hyderabad Lohia's Little Angels High School</t>
  </si>
  <si>
    <t>Lohia's Little Angels High School</t>
  </si>
  <si>
    <t>Olabs workshop-Hyderabad DDMS PORPS</t>
  </si>
  <si>
    <t>P.Obul Reddy High School</t>
  </si>
  <si>
    <t>Olabs workshop-Bangalore DSERT</t>
  </si>
  <si>
    <t>12-06-2017 &amp; 14-06-2017</t>
  </si>
  <si>
    <t>DSERT</t>
  </si>
  <si>
    <t>Olabs workshop-Gorakhpur</t>
  </si>
  <si>
    <t>Saraswati Shishu mandir</t>
  </si>
  <si>
    <t>School visit - Tamilnadu</t>
  </si>
  <si>
    <t>Nagercoil</t>
  </si>
  <si>
    <t>Olabs workshop - Tamilnadu</t>
  </si>
  <si>
    <t>KV Nagercoil</t>
  </si>
  <si>
    <t>Online labs workshop- Raipur</t>
  </si>
  <si>
    <t>JNV Kurud</t>
  </si>
  <si>
    <t>Olabs workshop-UP</t>
  </si>
  <si>
    <t>KV Mughal Sarai</t>
  </si>
  <si>
    <t>Olabs workshop-Chhattisgarh</t>
  </si>
  <si>
    <t>Olabs workshop ORISSA</t>
  </si>
  <si>
    <t>JNV Cuttack</t>
  </si>
  <si>
    <t>KV Allahabad</t>
  </si>
  <si>
    <t>KV Madurai</t>
  </si>
  <si>
    <t>KV Dindigul</t>
  </si>
  <si>
    <t>Olabs workshop-UK</t>
  </si>
  <si>
    <t>KV Joshimath</t>
  </si>
  <si>
    <t>olabs workshop-UK</t>
  </si>
  <si>
    <t>KV Dehradun</t>
  </si>
  <si>
    <t>Olabs workshop Hyderabad</t>
  </si>
  <si>
    <t>KV Bowenpally</t>
  </si>
  <si>
    <t>Olabs workshop-Jammu</t>
  </si>
  <si>
    <t>Kendriya Vidyalaya no.1 Jammu</t>
  </si>
  <si>
    <t>Olabs workshop- J&amp; K </t>
  </si>
  <si>
    <t>Kendriya Vidyalaya, Jammu</t>
  </si>
  <si>
    <t>olabs workshop - Bihar </t>
  </si>
  <si>
    <t>JNV Vaishali</t>
  </si>
  <si>
    <t>JNV Muzaffarpur</t>
  </si>
  <si>
    <t>Olabs Workshop- Bihar </t>
  </si>
  <si>
    <t>Kendriya Vidyayala- Araria</t>
  </si>
  <si>
    <t>olabs workshop-Harayana</t>
  </si>
  <si>
    <t>JNV Karnal</t>
  </si>
  <si>
    <t>olabs workshop- Vishakapatanam</t>
  </si>
  <si>
    <t>KV NAD VISAKHAPATNAM</t>
  </si>
  <si>
    <t>olabs workshop- Dhanbad</t>
  </si>
  <si>
    <t>JNV Dhanbad</t>
  </si>
  <si>
    <t>Olabs Workshop- Jharkhand</t>
  </si>
  <si>
    <t>Dav Public school</t>
  </si>
  <si>
    <t>Olabs workshop -U.P</t>
  </si>
  <si>
    <t>Kendriya vidyalaya</t>
  </si>
  <si>
    <t>Olabs workshop-Uttarakhand</t>
  </si>
  <si>
    <t>JNV Dehradun</t>
  </si>
  <si>
    <t>Olabs workshop -Delhi</t>
  </si>
  <si>
    <t>Olabs Training - Delhi </t>
  </si>
  <si>
    <t>Olabs workshop - Punjab</t>
  </si>
  <si>
    <t>JNV Ludhiana</t>
  </si>
  <si>
    <t>olabs workshop - Punjab</t>
  </si>
  <si>
    <t>DAV International School - Amritsar</t>
  </si>
  <si>
    <t>olabs workshop - punjab</t>
  </si>
  <si>
    <t>JNV Amritsar</t>
  </si>
  <si>
    <t>Olabs workshop - Hyderabad </t>
  </si>
  <si>
    <t>Meridian School for Boys and Girls </t>
  </si>
  <si>
    <t>Olabs Workshop-Kerala</t>
  </si>
  <si>
    <t>Kulapathy Munshi Bhavan</t>
  </si>
  <si>
    <t>Olabs Workshop - Delhi </t>
  </si>
  <si>
    <t>07/08/0217</t>
  </si>
  <si>
    <t>JNV Una</t>
  </si>
  <si>
    <t>olabs workshop- UAE</t>
  </si>
  <si>
    <t>Bhavans - Abhudabi (UAE)</t>
  </si>
  <si>
    <t>Kendra Vidyalaya</t>
  </si>
  <si>
    <t>Olabs workshops - Tamilnadu</t>
  </si>
  <si>
    <t>Chinmaya Vidyalaya School</t>
  </si>
  <si>
    <t>SCSVM University </t>
  </si>
  <si>
    <t>state Board</t>
  </si>
  <si>
    <t>Olabs workshop -Bihar</t>
  </si>
  <si>
    <t>R.A.M school Bhojapur</t>
  </si>
  <si>
    <t>Olabs workhsops - AP</t>
  </si>
  <si>
    <t>Ashram Public School</t>
  </si>
  <si>
    <t>Olabs workshop -Jharkhand</t>
  </si>
  <si>
    <t>Gums Bandabera,Jharkhand</t>
  </si>
  <si>
    <t>Olabs workshop - TN</t>
  </si>
  <si>
    <t>Parampara Acadamy </t>
  </si>
  <si>
    <t>                           </t>
  </si>
  <si>
    <t>        </t>
  </si>
  <si>
    <t>Workshops</t>
  </si>
  <si>
    <t>Teachers</t>
  </si>
  <si>
    <t>Karnataka - CBSE + State</t>
  </si>
  <si>
    <t>Tamil Nadu - CBSE + State</t>
  </si>
  <si>
    <t>MP</t>
  </si>
  <si>
    <t>Nodia</t>
  </si>
  <si>
    <t>Gaziabad</t>
  </si>
  <si>
    <t>Lucknow</t>
  </si>
  <si>
    <t>uttarakhand/Dehradun</t>
  </si>
  <si>
    <t>Andhra &amp; Telangan</t>
  </si>
  <si>
    <t>Kolkotta/Durgapur</t>
  </si>
  <si>
    <t>Andamon/Lakshadeep Islands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</si>
</sst>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D\-MMM\-YYYY"/>
    <numFmt numFmtId="167" formatCode="D\ MMMM\ YYYY"/>
    <numFmt numFmtId="168" formatCode="D\ MMMM&quot;, &quot;YYYY"/>
    <numFmt numFmtId="169" formatCode="##,###,##0"/>
    <numFmt numFmtId="170" formatCode="D/M/YYYY"/>
  </numFmts>
  <fonts count="6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1"/>
      <charset val="1"/>
    </font>
    <font>
      <b val="true"/>
      <sz val="11"/>
      <color rgb="FF000000"/>
      <name val="Inconsolata"/>
      <family val="0"/>
      <charset val="1"/>
    </font>
    <font>
      <b val="true"/>
      <sz val="10"/>
      <name val="Verdana"/>
      <family val="2"/>
      <charset val="1"/>
    </font>
    <font>
      <sz val="10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sz val="9"/>
      <name val="Verdana"/>
      <family val="2"/>
      <charset val="1"/>
    </font>
    <font>
      <b val="true"/>
      <i val="true"/>
      <sz val="11"/>
      <color rgb="FF000000"/>
      <name val="Verdana"/>
      <family val="2"/>
      <charset val="1"/>
    </font>
    <font>
      <i val="true"/>
      <sz val="9"/>
      <color rgb="FF0000FF"/>
      <name val="Verdana"/>
      <family val="2"/>
      <charset val="1"/>
    </font>
    <font>
      <b val="true"/>
      <i val="true"/>
      <sz val="9"/>
      <name val="Verdana"/>
      <family val="2"/>
      <charset val="1"/>
    </font>
    <font>
      <sz val="11"/>
      <name val="Verdana"/>
      <family val="2"/>
      <charset val="1"/>
    </font>
    <font>
      <sz val="9"/>
      <color rgb="FF000000"/>
      <name val="Verdana"/>
      <family val="2"/>
      <charset val="1"/>
    </font>
    <font>
      <sz val="9"/>
      <color rgb="FF3C78D8"/>
      <name val="Verdana"/>
      <family val="2"/>
      <charset val="1"/>
    </font>
    <font>
      <sz val="9"/>
      <color rgb="FF274E13"/>
      <name val="Verdana"/>
      <family val="2"/>
      <charset val="1"/>
    </font>
    <font>
      <sz val="9"/>
      <color rgb="FF38761D"/>
      <name val="Verdana"/>
      <family val="2"/>
      <charset val="1"/>
    </font>
    <font>
      <sz val="9"/>
      <color rgb="FFFF0000"/>
      <name val="Verdana"/>
      <family val="2"/>
      <charset val="1"/>
    </font>
    <font>
      <sz val="9"/>
      <color rgb="FF38761D"/>
      <name val="'Verdana'"/>
      <family val="2"/>
      <charset val="1"/>
    </font>
    <font>
      <sz val="9"/>
      <color rgb="FFCC0000"/>
      <name val="Verdana"/>
      <family val="2"/>
      <charset val="1"/>
    </font>
    <font>
      <sz val="9"/>
      <color rgb="FFCC0000"/>
      <name val="'Verdana'"/>
      <family val="2"/>
      <charset val="1"/>
    </font>
    <font>
      <sz val="9"/>
      <color rgb="FF000000"/>
      <name val="'Verdana'"/>
      <family val="2"/>
      <charset val="1"/>
    </font>
    <font>
      <sz val="9"/>
      <color rgb="FF990000"/>
      <name val="Verdana"/>
      <family val="2"/>
      <charset val="1"/>
    </font>
    <font>
      <sz val="11"/>
      <color rgb="FF000000"/>
      <name val="'Verdana'"/>
      <family val="2"/>
      <charset val="1"/>
    </font>
    <font>
      <sz val="11"/>
      <color rgb="FF000000"/>
      <name val="'Arial'"/>
      <family val="2"/>
      <charset val="1"/>
    </font>
    <font>
      <sz val="9"/>
      <color rgb="FF00000A"/>
      <name val="Verdana"/>
      <family val="2"/>
      <charset val="1"/>
    </font>
    <font>
      <b val="true"/>
      <sz val="9"/>
      <color rgb="FF00000A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b val="true"/>
      <i val="true"/>
      <sz val="11"/>
      <name val="Verdana"/>
      <family val="2"/>
      <charset val="1"/>
    </font>
    <font>
      <b val="true"/>
      <sz val="12"/>
      <name val="Cambria"/>
      <family val="1"/>
      <charset val="1"/>
    </font>
    <font>
      <sz val="11"/>
      <color rgb="FF1C4587"/>
      <name val="Cambria"/>
      <family val="1"/>
      <charset val="1"/>
    </font>
    <font>
      <sz val="11"/>
      <color rgb="FF1C4587"/>
      <name val="Arial"/>
      <family val="2"/>
      <charset val="1"/>
    </font>
    <font>
      <sz val="11"/>
      <color rgb="FF1155CC"/>
      <name val="Arial"/>
      <family val="2"/>
      <charset val="1"/>
    </font>
    <font>
      <sz val="11"/>
      <color rgb="FF1155CC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1155CC"/>
      <name val="'Arial'"/>
      <family val="2"/>
      <charset val="1"/>
    </font>
    <font>
      <sz val="12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sz val="14"/>
      <name val="Verdana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Verdana"/>
      <family val="2"/>
      <charset val="1"/>
    </font>
    <font>
      <i val="true"/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4"/>
      <name val="Arial"/>
      <family val="2"/>
      <charset val="1"/>
    </font>
    <font>
      <b val="true"/>
      <sz val="12"/>
      <name val="Times New Roman"/>
      <family val="1"/>
      <charset val="1"/>
    </font>
    <font>
      <sz val="14"/>
      <name val="Cambria"/>
      <family val="1"/>
      <charset val="1"/>
    </font>
    <font>
      <b val="true"/>
      <sz val="14"/>
      <name val="Verdana"/>
      <family val="2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mbria"/>
      <family val="1"/>
      <charset val="1"/>
    </font>
    <font>
      <sz val="11"/>
      <name val="Times New Roman"/>
      <family val="1"/>
      <charset val="1"/>
    </font>
    <font>
      <sz val="11"/>
      <color rgb="FF222222"/>
      <name val="Arial"/>
      <family val="2"/>
      <charset val="1"/>
    </font>
    <font>
      <sz val="11"/>
      <color rgb="FFFF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93C47D"/>
      </patternFill>
    </fill>
    <fill>
      <patternFill patternType="solid">
        <fgColor rgb="FFEFEFEF"/>
        <bgColor rgb="FFF3F3F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>
        <color rgb="FF000001"/>
      </right>
      <top style="thin">
        <color rgb="FF000001"/>
      </top>
      <bottom style="thin">
        <color rgb="FF000001"/>
      </bottom>
      <diagonal/>
    </border>
    <border diagonalUp="false" diagonalDown="false">
      <left/>
      <right style="thin">
        <color rgb="FF000001"/>
      </right>
      <top/>
      <bottom style="thin">
        <color rgb="FF000001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2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2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2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9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2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2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0A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EFEFE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0001"/>
      <rgbColor rgb="FF274E13"/>
      <rgbColor rgb="FF993300"/>
      <rgbColor rgb="FF993366"/>
      <rgbColor rgb="FF1C4587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"/>
    <col collapsed="false" hidden="false" max="7" min="2" style="0" width="14.4285714285714"/>
    <col collapsed="false" hidden="false" max="8" min="8" style="0" width="17"/>
    <col collapsed="false" hidden="false" max="15" min="9" style="0" width="14.4285714285714"/>
    <col collapsed="false" hidden="false" max="16" min="16" style="0" width="17.8622448979592"/>
    <col collapsed="false" hidden="false" max="1025" min="17" style="0" width="14.4285714285714"/>
  </cols>
  <sheetData>
    <row r="1" customFormat="false" ht="17.25" hidden="false" customHeight="true" outlineLevel="0" collapsed="false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  <c r="I1" s="4"/>
      <c r="J1" s="2" t="s">
        <v>4</v>
      </c>
      <c r="K1" s="2"/>
      <c r="L1" s="2"/>
      <c r="M1" s="2" t="s">
        <v>5</v>
      </c>
      <c r="N1" s="2"/>
      <c r="O1" s="2"/>
      <c r="P1" s="3" t="s">
        <v>6</v>
      </c>
      <c r="S1" s="5"/>
    </row>
    <row r="2" customFormat="false" ht="15.75" hidden="false" customHeight="false" outlineLevel="0" collapsed="false">
      <c r="A2" s="6" t="n">
        <v>36</v>
      </c>
      <c r="B2" s="7" t="n">
        <f aca="false">D44</f>
        <v>15295</v>
      </c>
      <c r="C2" s="7"/>
      <c r="D2" s="7"/>
      <c r="E2" s="7" t="n">
        <f aca="false">G44</f>
        <v>5267</v>
      </c>
      <c r="F2" s="7"/>
      <c r="G2" s="7"/>
      <c r="H2" s="8" t="n">
        <f aca="false">H44</f>
        <v>17314</v>
      </c>
      <c r="I2" s="4"/>
      <c r="J2" s="7" t="n">
        <f aca="false">L44</f>
        <v>657</v>
      </c>
      <c r="K2" s="7"/>
      <c r="L2" s="7"/>
      <c r="M2" s="7" t="n">
        <f aca="false">O44</f>
        <v>313</v>
      </c>
      <c r="N2" s="7"/>
      <c r="O2" s="7"/>
      <c r="P2" s="8" t="n">
        <f aca="false">P44</f>
        <v>0</v>
      </c>
      <c r="S2" s="5"/>
    </row>
    <row r="3" customFormat="false" ht="15.75" hidden="false" customHeight="false" outlineLevel="0" collapsed="false">
      <c r="A3" s="9" t="s">
        <v>7</v>
      </c>
      <c r="B3" s="10" t="n">
        <v>43045</v>
      </c>
      <c r="C3" s="11"/>
      <c r="D3" s="11"/>
      <c r="E3" s="11"/>
      <c r="F3" s="11"/>
      <c r="G3" s="11"/>
      <c r="H3" s="12"/>
      <c r="I3" s="13"/>
      <c r="J3" s="11"/>
      <c r="K3" s="11"/>
      <c r="L3" s="11"/>
      <c r="M3" s="11"/>
      <c r="N3" s="11"/>
      <c r="O3" s="11"/>
      <c r="P3" s="12"/>
      <c r="S3" s="5"/>
    </row>
    <row r="4" customFormat="false" ht="15.75" hidden="false" customHeight="false" outlineLevel="0" collapsed="false">
      <c r="A4" s="12"/>
      <c r="B4" s="11"/>
      <c r="C4" s="11"/>
      <c r="D4" s="11"/>
      <c r="E4" s="11"/>
      <c r="F4" s="11"/>
      <c r="G4" s="11"/>
      <c r="H4" s="12"/>
      <c r="I4" s="13"/>
      <c r="J4" s="11"/>
      <c r="K4" s="11"/>
      <c r="L4" s="11"/>
      <c r="M4" s="11"/>
      <c r="N4" s="11"/>
      <c r="O4" s="11"/>
      <c r="P4" s="12"/>
      <c r="S4" s="5"/>
    </row>
    <row r="5" customFormat="false" ht="15.75" hidden="false" customHeight="false" outlineLevel="0" collapsed="false">
      <c r="A5" s="14" t="s">
        <v>8</v>
      </c>
      <c r="B5" s="15" t="s">
        <v>9</v>
      </c>
      <c r="C5" s="15"/>
      <c r="D5" s="15"/>
      <c r="E5" s="15" t="s">
        <v>10</v>
      </c>
      <c r="F5" s="15"/>
      <c r="G5" s="15"/>
      <c r="H5" s="16" t="s">
        <v>3</v>
      </c>
      <c r="I5" s="4"/>
      <c r="J5" s="15" t="s">
        <v>11</v>
      </c>
      <c r="K5" s="15"/>
      <c r="L5" s="15"/>
      <c r="M5" s="15" t="s">
        <v>12</v>
      </c>
      <c r="N5" s="15"/>
      <c r="O5" s="15"/>
      <c r="P5" s="16" t="s">
        <v>13</v>
      </c>
      <c r="R5" s="16" t="s">
        <v>14</v>
      </c>
      <c r="S5" s="16" t="s">
        <v>15</v>
      </c>
    </row>
    <row r="6" customFormat="false" ht="15.75" hidden="false" customHeight="false" outlineLevel="0" collapsed="false">
      <c r="A6" s="17"/>
      <c r="B6" s="18" t="s">
        <v>16</v>
      </c>
      <c r="C6" s="18" t="s">
        <v>17</v>
      </c>
      <c r="D6" s="18" t="s">
        <v>18</v>
      </c>
      <c r="E6" s="18" t="s">
        <v>16</v>
      </c>
      <c r="F6" s="18" t="s">
        <v>17</v>
      </c>
      <c r="G6" s="18" t="s">
        <v>18</v>
      </c>
      <c r="H6" s="19"/>
      <c r="I6" s="4"/>
      <c r="J6" s="18" t="s">
        <v>16</v>
      </c>
      <c r="K6" s="18" t="s">
        <v>17</v>
      </c>
      <c r="L6" s="18" t="s">
        <v>18</v>
      </c>
      <c r="M6" s="18" t="s">
        <v>16</v>
      </c>
      <c r="N6" s="18" t="s">
        <v>17</v>
      </c>
      <c r="O6" s="18" t="s">
        <v>18</v>
      </c>
      <c r="P6" s="19"/>
      <c r="R6" s="20"/>
      <c r="S6" s="21"/>
    </row>
    <row r="7" customFormat="false" ht="15.75" hidden="false" customHeight="false" outlineLevel="0" collapsed="false">
      <c r="A7" s="22" t="s">
        <v>19</v>
      </c>
      <c r="B7" s="23" t="n">
        <f aca="false">SUMIF('TrainingByC-DAC'!G7:G120,A7,'TrainingByC-DAC'!H7:H120)</f>
        <v>0</v>
      </c>
      <c r="C7" s="23" t="n">
        <f aca="false">SUMIF(TrainingByAmrita!D4:D340,A7,TrainingByAmrita!E4:E340)</f>
        <v>120</v>
      </c>
      <c r="D7" s="7" t="n">
        <f aca="false">SUM(B7,C7)</f>
        <v>120</v>
      </c>
      <c r="E7" s="24" t="n">
        <f aca="false">SUMIF('TrainingByC-DAC'!G7:G120,A7,'TrainingByC-DAC'!J7:J120)</f>
        <v>0</v>
      </c>
      <c r="F7" s="23" t="n">
        <f aca="false">SUMIF(TrainingByAmrita!D3:D340,A8,TrainingByAmrita!G3:G340)</f>
        <v>227</v>
      </c>
      <c r="G7" s="7" t="n">
        <f aca="false">SUM(E7,F7)</f>
        <v>227</v>
      </c>
      <c r="H7" s="8" t="n">
        <v>115</v>
      </c>
      <c r="I7" s="4"/>
      <c r="J7" s="23" t="n">
        <f aca="false">SUMIF('TrainingByC-DAC'!G7:G43,A7,'TrainingByC-DAC'!I5:I43)</f>
        <v>0</v>
      </c>
      <c r="K7" s="23" t="n">
        <f aca="false">SUMIF(TrainingByAmrita!D5:D327,A7,TrainingByAmrita!F5:F327)</f>
        <v>0</v>
      </c>
      <c r="L7" s="23" t="n">
        <f aca="false">SUM(J7,K7)</f>
        <v>0</v>
      </c>
      <c r="M7" s="23" t="n">
        <f aca="false">SUMIF('TrainingByC-DAC'!G7:G43,A7,'TrainingByC-DAC'!K7:K43)</f>
        <v>0</v>
      </c>
      <c r="N7" s="23" t="n">
        <f aca="false">SUMIF(TrainingByAmrita!G4:G327,A7,'TrainingByC-DAC'!H6:H345)</f>
        <v>0</v>
      </c>
      <c r="O7" s="23" t="n">
        <f aca="false">SUM(M7,N7)</f>
        <v>0</v>
      </c>
      <c r="P7" s="19"/>
      <c r="R7" s="25" t="n">
        <f aca="false">SUM(D7,L7)</f>
        <v>120</v>
      </c>
      <c r="S7" s="21" t="n">
        <f aca="false">SUM(G7,O7)</f>
        <v>227</v>
      </c>
    </row>
    <row r="8" customFormat="false" ht="15.75" hidden="false" customHeight="false" outlineLevel="0" collapsed="false">
      <c r="A8" s="22" t="s">
        <v>20</v>
      </c>
      <c r="B8" s="23" t="n">
        <f aca="false">SUMIF('TrainingByC-DAC'!G7:G120,A8,'TrainingByC-DAC'!H7:H120)</f>
        <v>0</v>
      </c>
      <c r="C8" s="23" t="n">
        <f aca="false">SUMIF(TrainingByAmrita!D3:D340,A8,TrainingByAmrita!E3:E340)</f>
        <v>458</v>
      </c>
      <c r="D8" s="7" t="n">
        <f aca="false">SUM(B8,C8)</f>
        <v>458</v>
      </c>
      <c r="E8" s="24" t="n">
        <f aca="false">SUMIF('TrainingByC-DAC'!G7:G120,A8,'TrainingByC-DAC'!J7:J120)</f>
        <v>0</v>
      </c>
      <c r="F8" s="23" t="n">
        <f aca="false">SUMIF(TrainingByAmrita!D5:D340,A8,TrainingByAmrita!G5:G340)</f>
        <v>227</v>
      </c>
      <c r="G8" s="7" t="n">
        <f aca="false">SUM(E8,F8)</f>
        <v>227</v>
      </c>
      <c r="H8" s="8" t="n">
        <v>244</v>
      </c>
      <c r="I8" s="4"/>
      <c r="J8" s="23" t="n">
        <f aca="false">SUMIF('TrainingByC-DAC'!G6:G43,A8,'TrainingByC-DAC'!I6:I121)</f>
        <v>0</v>
      </c>
      <c r="K8" s="23" t="n">
        <f aca="false">SUMIF(TrainingByAmrita!D5:D259,A8,TrainingByAmrita!F5:F259)</f>
        <v>0</v>
      </c>
      <c r="L8" s="23" t="n">
        <f aca="false">SUM(J8,K8)</f>
        <v>0</v>
      </c>
      <c r="M8" s="23" t="n">
        <f aca="false">SUMIF('TrainingByC-DAC'!G7:G43,A8,'TrainingByC-DAC'!K7:K43)</f>
        <v>0</v>
      </c>
      <c r="N8" s="23" t="n">
        <f aca="false">SUMIF(TrainingByAmrita!D5:D327,A8,TrainingByAmrita!H5:H327)</f>
        <v>0</v>
      </c>
      <c r="O8" s="23" t="n">
        <f aca="false">SUM(M8,N8)</f>
        <v>0</v>
      </c>
      <c r="P8" s="19"/>
      <c r="R8" s="25" t="n">
        <f aca="false">SUM(D8,L8)</f>
        <v>458</v>
      </c>
      <c r="S8" s="21" t="n">
        <f aca="false">SUM(G8,O8)</f>
        <v>227</v>
      </c>
    </row>
    <row r="9" customFormat="false" ht="15.75" hidden="false" customHeight="false" outlineLevel="0" collapsed="false">
      <c r="A9" s="22" t="s">
        <v>21</v>
      </c>
      <c r="B9" s="23" t="n">
        <f aca="false">SUMIF('TrainingByC-DAC'!G7:G120,A9,'TrainingByC-DAC'!H7:H120)</f>
        <v>11</v>
      </c>
      <c r="C9" s="23" t="n">
        <f aca="false">SUMIF(TrainingByAmrita!D5:D259,A9,TrainingByAmrita!E5:E259)</f>
        <v>0</v>
      </c>
      <c r="D9" s="7" t="n">
        <f aca="false">SUM(B9,C9)</f>
        <v>11</v>
      </c>
      <c r="E9" s="24" t="n">
        <f aca="false">SUMIF('TrainingByC-DAC'!G7:G120,A9,'TrainingByC-DAC'!J7:Z120)</f>
        <v>7</v>
      </c>
      <c r="F9" s="23" t="n">
        <f aca="false">SUMIF(TrainingByAmrita!D5:D340,A9,TrainingByAmrita!G5:G340)</f>
        <v>0</v>
      </c>
      <c r="G9" s="7" t="n">
        <f aca="false">SUM(E9,F9)</f>
        <v>7</v>
      </c>
      <c r="H9" s="8" t="n">
        <v>291</v>
      </c>
      <c r="I9" s="4"/>
      <c r="J9" s="23" t="n">
        <f aca="false">SUMIF('TrainingByC-DAC'!G7:G44,A9,'TrainingByC-DAC'!I7:I122)</f>
        <v>0</v>
      </c>
      <c r="K9" s="23" t="n">
        <f aca="false">SUMIF(TrainingByAmrita!D5:D259,A9,TrainingByAmrita!F5:F259)</f>
        <v>0</v>
      </c>
      <c r="L9" s="23" t="n">
        <f aca="false">SUM(J9,K9)</f>
        <v>0</v>
      </c>
      <c r="M9" s="23" t="n">
        <f aca="false">SUMIF('TrainingByC-DAC'!G7:G43,A9,'TrainingByC-DAC'!K7:K43)</f>
        <v>0</v>
      </c>
      <c r="N9" s="23" t="n">
        <f aca="false">SUMIF(TrainingByAmrita!D5:D327,A9,TrainingByAmrita!H5:H327)</f>
        <v>0</v>
      </c>
      <c r="O9" s="23" t="n">
        <f aca="false">SUM(M9,N9)</f>
        <v>0</v>
      </c>
      <c r="P9" s="19"/>
      <c r="R9" s="25" t="n">
        <f aca="false">SUM(D9,L9)</f>
        <v>11</v>
      </c>
      <c r="S9" s="21" t="n">
        <f aca="false">SUM(G9,O9)</f>
        <v>7</v>
      </c>
    </row>
    <row r="10" customFormat="false" ht="15.75" hidden="false" customHeight="false" outlineLevel="0" collapsed="false">
      <c r="A10" s="22" t="s">
        <v>22</v>
      </c>
      <c r="B10" s="23" t="n">
        <f aca="false">SUMIF('TrainingByC-DAC'!G7:G120,A10,'TrainingByC-DAC'!H7:H120)</f>
        <v>118</v>
      </c>
      <c r="C10" s="23" t="n">
        <f aca="false">SUMIF(TrainingByAmrita!D5:D259,A10,TrainingByAmrita!E5:E259)</f>
        <v>0</v>
      </c>
      <c r="D10" s="7" t="n">
        <f aca="false">SUM(B10,C10)</f>
        <v>118</v>
      </c>
      <c r="E10" s="24" t="n">
        <f aca="false">SUMIF('TrainingByC-DAC'!G7:G120,A10,'TrainingByC-DAC'!J7:J120)</f>
        <v>50</v>
      </c>
      <c r="F10" s="23" t="n">
        <f aca="false">SUMIF(TrainingByAmrita!D5:D340,A10,TrainingByAmrita!G5:G340)</f>
        <v>0</v>
      </c>
      <c r="G10" s="7" t="n">
        <f aca="false">SUM(E10,F10)</f>
        <v>50</v>
      </c>
      <c r="H10" s="8" t="n">
        <v>220</v>
      </c>
      <c r="I10" s="4"/>
      <c r="J10" s="23" t="n">
        <f aca="false">SUMIF('TrainingByC-DAC'!G8:G45,A10,'TrainingByC-DAC'!I8:I123)</f>
        <v>0</v>
      </c>
      <c r="K10" s="23" t="n">
        <f aca="false">SUMIF(TrainingByAmrita!D5:D259,A10,TrainingByAmrita!F5:F259)</f>
        <v>0</v>
      </c>
      <c r="L10" s="23" t="n">
        <f aca="false">SUM(J10,K10)</f>
        <v>0</v>
      </c>
      <c r="M10" s="23" t="n">
        <f aca="false">SUMIF('TrainingByC-DAC'!G7:G43,A10,'TrainingByC-DAC'!K7:K43)</f>
        <v>0</v>
      </c>
      <c r="N10" s="23" t="n">
        <f aca="false">SUMIF(TrainingByAmrita!D5:D327,A10,TrainingByAmrita!H5:H327)</f>
        <v>0</v>
      </c>
      <c r="O10" s="23" t="n">
        <f aca="false">SUM(M10,N10)</f>
        <v>0</v>
      </c>
      <c r="P10" s="19"/>
      <c r="R10" s="25" t="n">
        <f aca="false">SUM(D10,L10)</f>
        <v>118</v>
      </c>
      <c r="S10" s="21" t="n">
        <f aca="false">SUM(G10,O10)</f>
        <v>50</v>
      </c>
    </row>
    <row r="11" customFormat="false" ht="15.75" hidden="false" customHeight="false" outlineLevel="0" collapsed="false">
      <c r="A11" s="22" t="s">
        <v>23</v>
      </c>
      <c r="B11" s="23" t="n">
        <f aca="false">SUMIF('TrainingByC-DAC'!G7:G102,A11,'TrainingByC-DAC'!H7:H113)</f>
        <v>9</v>
      </c>
      <c r="C11" s="23" t="n">
        <f aca="false">SUMIF(TrainingByAmrita!D5:D340,A11,TrainingByAmrita!E5:E340)</f>
        <v>95</v>
      </c>
      <c r="D11" s="7" t="n">
        <f aca="false">SUM(B11,C11)</f>
        <v>104</v>
      </c>
      <c r="E11" s="24" t="n">
        <f aca="false">SUMIF('TrainingByC-DAC'!G7:G120,A11,'TrainingByC-DAC'!J7:J120)</f>
        <v>7</v>
      </c>
      <c r="F11" s="23" t="n">
        <f aca="false">SUMIF(TrainingByAmrita!D5:D340,A11,TrainingByAmrita!G5:G340)</f>
        <v>43</v>
      </c>
      <c r="G11" s="7" t="n">
        <f aca="false">SUM(E11,F11)</f>
        <v>50</v>
      </c>
      <c r="H11" s="8" t="n">
        <v>717</v>
      </c>
      <c r="I11" s="4"/>
      <c r="J11" s="23" t="n">
        <f aca="false">SUMIF('TrainingByC-DAC'!G9:G46,A11,'TrainingByC-DAC'!I9:I124)</f>
        <v>0</v>
      </c>
      <c r="K11" s="23" t="n">
        <f aca="false">SUMIF(TrainingByAmrita!D5:D259,A11,TrainingByAmrita!F5:F259)</f>
        <v>0</v>
      </c>
      <c r="L11" s="23" t="n">
        <f aca="false">SUM(J11,K11)</f>
        <v>0</v>
      </c>
      <c r="M11" s="23" t="n">
        <f aca="false">SUMIF('TrainingByC-DAC'!G7:G43,A11,'TrainingByC-DAC'!K7:K43)</f>
        <v>0</v>
      </c>
      <c r="N11" s="23" t="n">
        <f aca="false">SUMIF(TrainingByAmrita!D5:D327,A11,TrainingByAmrita!H5:H327)</f>
        <v>0</v>
      </c>
      <c r="O11" s="23" t="n">
        <f aca="false">SUM(M11,N11)</f>
        <v>0</v>
      </c>
      <c r="P11" s="19"/>
      <c r="R11" s="25" t="n">
        <f aca="false">SUM(D11,L11)</f>
        <v>104</v>
      </c>
      <c r="S11" s="21" t="n">
        <f aca="false">SUM(G11,O11)</f>
        <v>50</v>
      </c>
    </row>
    <row r="12" customFormat="false" ht="15.75" hidden="false" customHeight="false" outlineLevel="0" collapsed="false">
      <c r="A12" s="22" t="s">
        <v>24</v>
      </c>
      <c r="B12" s="23" t="n">
        <f aca="false">SUMIF('TrainingByC-DAC'!G7:G102,A12,'TrainingByC-DAC'!H7:H113)</f>
        <v>0</v>
      </c>
      <c r="C12" s="23" t="n">
        <f aca="false">SUMIF(TrainingByAmrita!D4:D340,A12,TrainingByAmrita!E4:E340)</f>
        <v>120</v>
      </c>
      <c r="D12" s="7" t="n">
        <f aca="false">SUM(B12,C12)</f>
        <v>120</v>
      </c>
      <c r="E12" s="24" t="n">
        <f aca="false">SUMIF('TrainingByC-DAC'!G6:G120,A12,'TrainingByC-DAC'!J7:J120)</f>
        <v>0</v>
      </c>
      <c r="F12" s="23" t="n">
        <f aca="false">SUMIF(TrainingByAmrita!D5:D340,A12,TrainingByAmrita!G5:G340)</f>
        <v>80</v>
      </c>
      <c r="G12" s="7" t="n">
        <f aca="false">SUM(E12,F12)</f>
        <v>80</v>
      </c>
      <c r="H12" s="8" t="n">
        <v>162</v>
      </c>
      <c r="I12" s="4"/>
      <c r="J12" s="23" t="n">
        <f aca="false">SUMIF('TrainingByC-DAC'!G10:G47,A12,'TrainingByC-DAC'!I10:I125)</f>
        <v>0</v>
      </c>
      <c r="K12" s="23" t="n">
        <f aca="false">SUMIF(TrainingByAmrita!D5:D259,A12,TrainingByAmrita!F5:F259)</f>
        <v>0</v>
      </c>
      <c r="L12" s="23" t="n">
        <f aca="false">SUM(J12,K12)</f>
        <v>0</v>
      </c>
      <c r="M12" s="23" t="n">
        <f aca="false">SUMIF('TrainingByC-DAC'!G7:G43,A12,'TrainingByC-DAC'!K7:K43)</f>
        <v>0</v>
      </c>
      <c r="N12" s="23" t="n">
        <f aca="false">SUMIF(TrainingByAmrita!D5:D327,A12,TrainingByAmrita!H5:H327)</f>
        <v>0</v>
      </c>
      <c r="O12" s="23" t="n">
        <f aca="false">SUM(M12,N12)</f>
        <v>0</v>
      </c>
      <c r="P12" s="19"/>
      <c r="R12" s="25" t="n">
        <f aca="false">SUM(D12,L12)</f>
        <v>120</v>
      </c>
      <c r="S12" s="21" t="n">
        <f aca="false">SUM(G12,O12)</f>
        <v>80</v>
      </c>
    </row>
    <row r="13" customFormat="false" ht="15.75" hidden="false" customHeight="false" outlineLevel="0" collapsed="false">
      <c r="A13" s="22" t="s">
        <v>25</v>
      </c>
      <c r="B13" s="23" t="n">
        <f aca="false">SUMIF('TrainingByC-DAC'!G7:G102,A13,'TrainingByC-DAC'!H7:H113)</f>
        <v>0</v>
      </c>
      <c r="C13" s="23" t="n">
        <f aca="false">SUMIF(TrainingByAmrita!D5:D340,A13,TrainingByAmrita!E5:E340)</f>
        <v>221</v>
      </c>
      <c r="D13" s="7" t="n">
        <f aca="false">SUM(B13,C13)</f>
        <v>221</v>
      </c>
      <c r="E13" s="24" t="n">
        <f aca="false">SUMIF('TrainingByC-DAC'!G7:G120,A13,'TrainingByC-DAC'!J7:J120)</f>
        <v>0</v>
      </c>
      <c r="F13" s="23" t="n">
        <f aca="false">SUMIF(TrainingByAmrita!D5:D340,A13,TrainingByAmrita!G5:G340)</f>
        <v>130</v>
      </c>
      <c r="G13" s="7" t="n">
        <f aca="false">SUM(E13,F13)</f>
        <v>130</v>
      </c>
      <c r="H13" s="8" t="n">
        <v>526</v>
      </c>
      <c r="I13" s="4"/>
      <c r="J13" s="23" t="n">
        <f aca="false">SUMIF('TrainingByC-DAC'!G11:G121,A13,'TrainingByC-DAC'!I11:I126)</f>
        <v>0</v>
      </c>
      <c r="K13" s="23" t="n">
        <f aca="false">SUMIF(TrainingByAmrita!D5:D259,A13,TrainingByAmrita!F5:F259)</f>
        <v>0</v>
      </c>
      <c r="L13" s="23" t="n">
        <f aca="false">SUM(J13,K13)</f>
        <v>0</v>
      </c>
      <c r="M13" s="23" t="n">
        <f aca="false">SUMIF('TrainingByC-DAC'!G7:G43,A13,'TrainingByC-DAC'!K7:K43)</f>
        <v>0</v>
      </c>
      <c r="N13" s="23" t="n">
        <f aca="false">SUMIF(TrainingByAmrita!D5:D327,A13,TrainingByAmrita!H5:H327)</f>
        <v>0</v>
      </c>
      <c r="O13" s="23" t="n">
        <f aca="false">SUM(M13,N13)</f>
        <v>0</v>
      </c>
      <c r="P13" s="19"/>
      <c r="R13" s="25" t="n">
        <f aca="false">SUM(D13,L13)</f>
        <v>221</v>
      </c>
      <c r="S13" s="21" t="n">
        <f aca="false">SUM(G13,O13)</f>
        <v>130</v>
      </c>
    </row>
    <row r="14" customFormat="false" ht="15.75" hidden="false" customHeight="false" outlineLevel="0" collapsed="false">
      <c r="A14" s="22" t="s">
        <v>26</v>
      </c>
      <c r="B14" s="23" t="n">
        <f aca="false">SUMIF('TrainingByC-DAC'!G7:G102,A14,'TrainingByC-DAC'!H7:H113)</f>
        <v>2</v>
      </c>
      <c r="C14" s="23" t="n">
        <f aca="false">SUMIF(TrainingByAmrita!D5:D340,A14,TrainingByAmrita!E5:E340)</f>
        <v>0</v>
      </c>
      <c r="D14" s="7" t="n">
        <f aca="false">SUM(B14,C14)</f>
        <v>2</v>
      </c>
      <c r="E14" s="24" t="n">
        <f aca="false">SUMIF('TrainingByC-DAC'!G7:G120,A14,'TrainingByC-DAC'!J7:J120)</f>
        <v>1</v>
      </c>
      <c r="F14" s="23" t="n">
        <f aca="false">SUMIF(TrainingByAmrita!D5:D340,A14,TrainingByAmrita!G5:G340)</f>
        <v>0</v>
      </c>
      <c r="G14" s="7" t="n">
        <f aca="false">SUM(E14,F14)</f>
        <v>1</v>
      </c>
      <c r="H14" s="8" t="n">
        <v>5</v>
      </c>
      <c r="I14" s="4"/>
      <c r="J14" s="23" t="n">
        <f aca="false">SUMIF('TrainingByC-DAC'!G12:G122,A14,'TrainingByC-DAC'!I12:I127)</f>
        <v>0</v>
      </c>
      <c r="K14" s="23" t="n">
        <f aca="false">SUMIF(TrainingByAmrita!D5:D259,A14,TrainingByAmrita!F5:F259)</f>
        <v>0</v>
      </c>
      <c r="L14" s="23" t="n">
        <f aca="false">SUM(J14,K14)</f>
        <v>0</v>
      </c>
      <c r="M14" s="23" t="n">
        <f aca="false">SUMIF('TrainingByC-DAC'!G7:G43,A14,'TrainingByC-DAC'!K7:K43)</f>
        <v>0</v>
      </c>
      <c r="N14" s="23" t="n">
        <f aca="false">SUMIF(TrainingByAmrita!D5:D327,A14,TrainingByAmrita!H5:H327)</f>
        <v>0</v>
      </c>
      <c r="O14" s="23" t="n">
        <f aca="false">SUM(M14,N14)</f>
        <v>0</v>
      </c>
      <c r="P14" s="19"/>
      <c r="R14" s="25" t="n">
        <f aca="false">SUM(D14,L14)</f>
        <v>2</v>
      </c>
      <c r="S14" s="21" t="n">
        <f aca="false">SUM(G14,O14)</f>
        <v>1</v>
      </c>
    </row>
    <row r="15" customFormat="false" ht="15.75" hidden="false" customHeight="false" outlineLevel="0" collapsed="false">
      <c r="A15" s="22" t="s">
        <v>27</v>
      </c>
      <c r="B15" s="23" t="n">
        <f aca="false">SUMIF('TrainingByC-DAC'!G6:G102,A15,'TrainingByC-DAC'!H7:H113)</f>
        <v>0</v>
      </c>
      <c r="C15" s="23" t="n">
        <f aca="false">SUMIF(TrainingByAmrita!D5:D340,A15,TrainingByAmrita!E5:E340)</f>
        <v>798</v>
      </c>
      <c r="D15" s="7" t="n">
        <f aca="false">SUM(B15,C15)</f>
        <v>798</v>
      </c>
      <c r="E15" s="24" t="n">
        <f aca="false">SUMIF('TrainingByC-DAC'!G7:G120,A15,'TrainingByC-DAC'!J7:J120)</f>
        <v>0</v>
      </c>
      <c r="F15" s="23" t="n">
        <f aca="false">SUMIF(TrainingByAmrita!D5:D340,A15,TrainingByAmrita!G5:G340)</f>
        <v>380</v>
      </c>
      <c r="G15" s="7" t="n">
        <f aca="false">SUM(E15,F15)</f>
        <v>380</v>
      </c>
      <c r="H15" s="8" t="n">
        <v>2028</v>
      </c>
      <c r="I15" s="4"/>
      <c r="J15" s="23" t="n">
        <f aca="false">SUMIF('TrainingByC-DAC'!G13:G123,A15,'TrainingByC-DAC'!I13:I128)</f>
        <v>0</v>
      </c>
      <c r="K15" s="23" t="n">
        <f aca="false">SUMIF(TrainingByAmrita!D5:D259,A15,TrainingByAmrita!F5:F259)</f>
        <v>2</v>
      </c>
      <c r="L15" s="23" t="n">
        <f aca="false">SUM(J15,K15)</f>
        <v>2</v>
      </c>
      <c r="M15" s="23" t="n">
        <f aca="false">SUMIF('TrainingByC-DAC'!G7:G43,A15,'TrainingByC-DAC'!K7:K43)</f>
        <v>0</v>
      </c>
      <c r="N15" s="23" t="n">
        <f aca="false">SUMIF(TrainingByAmrita!D5:D327,A15,TrainingByAmrita!H5:H327)</f>
        <v>2</v>
      </c>
      <c r="O15" s="23" t="n">
        <f aca="false">SUM(M15,N15)</f>
        <v>2</v>
      </c>
      <c r="P15" s="19"/>
      <c r="R15" s="25" t="n">
        <f aca="false">SUM(D15,L15)</f>
        <v>800</v>
      </c>
      <c r="S15" s="21" t="n">
        <f aca="false">SUM(G15,O15)</f>
        <v>382</v>
      </c>
    </row>
    <row r="16" customFormat="false" ht="15.75" hidden="false" customHeight="false" outlineLevel="0" collapsed="false">
      <c r="A16" s="22" t="s">
        <v>28</v>
      </c>
      <c r="B16" s="23" t="n">
        <f aca="false">SUMIF('TrainingByC-DAC'!G7:G102,A16,'TrainingByC-DAC'!H7:H113)</f>
        <v>0</v>
      </c>
      <c r="C16" s="23" t="n">
        <f aca="false">SUMIF(TrainingByAmrita!D5:D340,A16,TrainingByAmrita!E5:E340)</f>
        <v>0</v>
      </c>
      <c r="D16" s="7" t="n">
        <f aca="false">SUM(B16,C16)</f>
        <v>0</v>
      </c>
      <c r="E16" s="24" t="n">
        <f aca="false">SUMIF('TrainingByC-DAC'!G7:G120,A16,'TrainingByC-DAC'!J7:J120)</f>
        <v>0</v>
      </c>
      <c r="F16" s="23" t="n">
        <f aca="false">SUMIF(TrainingByAmrita!D5:D340,A16,TrainingByAmrita!G5:G340)</f>
        <v>0</v>
      </c>
      <c r="G16" s="7" t="n">
        <f aca="false">SUM(E16,F16)</f>
        <v>0</v>
      </c>
      <c r="H16" s="8" t="n">
        <v>8</v>
      </c>
      <c r="I16" s="4"/>
      <c r="J16" s="23" t="n">
        <f aca="false">SUMIF('TrainingByC-DAC'!G14:G124,A16,'TrainingByC-DAC'!I14:I129)</f>
        <v>0</v>
      </c>
      <c r="K16" s="23" t="n">
        <f aca="false">SUMIF(TrainingByAmrita!D5:D259,A16,TrainingByAmrita!F5:F259)</f>
        <v>0</v>
      </c>
      <c r="L16" s="23" t="n">
        <f aca="false">SUM(J16,K16)</f>
        <v>0</v>
      </c>
      <c r="M16" s="23" t="n">
        <f aca="false">SUMIF('TrainingByC-DAC'!G7:G43,A16,'TrainingByC-DAC'!K7:K43)</f>
        <v>0</v>
      </c>
      <c r="N16" s="23" t="n">
        <f aca="false">SUMIF(TrainingByAmrita!D5:D327,A16,TrainingByAmrita!H5:H327)</f>
        <v>0</v>
      </c>
      <c r="O16" s="23" t="n">
        <f aca="false">SUM(M16,N16)</f>
        <v>0</v>
      </c>
      <c r="P16" s="19"/>
      <c r="R16" s="25" t="n">
        <f aca="false">SUM(D16,L16)</f>
        <v>0</v>
      </c>
      <c r="S16" s="21" t="n">
        <f aca="false">SUM(G16,O16)</f>
        <v>0</v>
      </c>
    </row>
    <row r="17" customFormat="false" ht="15.75" hidden="false" customHeight="false" outlineLevel="0" collapsed="false">
      <c r="A17" s="22" t="s">
        <v>29</v>
      </c>
      <c r="B17" s="23" t="n">
        <f aca="false">SUMIF('TrainingByC-DAC'!G7:G120,A17,'TrainingByC-DAC'!H7:H120)</f>
        <v>5</v>
      </c>
      <c r="C17" s="23" t="n">
        <f aca="false">SUMIF(TrainingByAmrita!D5:D340,A17,TrainingByAmrita!E5:E340)</f>
        <v>0</v>
      </c>
      <c r="D17" s="7" t="n">
        <f aca="false">SUM(B17,C17)</f>
        <v>5</v>
      </c>
      <c r="E17" s="24" t="n">
        <f aca="false">SUMIF('TrainingByC-DAC'!G7:G120,A17,'TrainingByC-DAC'!J7:J120)</f>
        <v>3</v>
      </c>
      <c r="F17" s="23" t="n">
        <f aca="false">SUMIF(TrainingByAmrita!D5:D340,A17,TrainingByAmrita!G5:G340)</f>
        <v>0</v>
      </c>
      <c r="G17" s="7" t="n">
        <f aca="false">SUM(E17,F17)</f>
        <v>3</v>
      </c>
      <c r="H17" s="8" t="n">
        <v>15</v>
      </c>
      <c r="I17" s="4"/>
      <c r="J17" s="23" t="n">
        <f aca="false">SUMIF('TrainingByC-DAC'!G15:G125,A17,'TrainingByC-DAC'!I15:I130)</f>
        <v>0</v>
      </c>
      <c r="K17" s="23" t="n">
        <f aca="false">SUMIF(TrainingByAmrita!D5:D259,A17,TrainingByAmrita!F5:F259)</f>
        <v>0</v>
      </c>
      <c r="L17" s="23" t="n">
        <f aca="false">SUM(J17,K17)</f>
        <v>0</v>
      </c>
      <c r="M17" s="23" t="n">
        <f aca="false">SUMIF('TrainingByC-DAC'!G7:G43,A17,'TrainingByC-DAC'!K7:K43)</f>
        <v>0</v>
      </c>
      <c r="N17" s="23" t="n">
        <f aca="false">SUMIF(TrainingByAmrita!D5:D327,A17,TrainingByAmrita!H5:H327)</f>
        <v>0</v>
      </c>
      <c r="O17" s="23" t="n">
        <f aca="false">SUM(M17,N17)</f>
        <v>0</v>
      </c>
      <c r="P17" s="19"/>
      <c r="R17" s="25" t="n">
        <f aca="false">SUM(D17,L17)</f>
        <v>5</v>
      </c>
      <c r="S17" s="21" t="n">
        <f aca="false">SUM(G17,O17)</f>
        <v>3</v>
      </c>
    </row>
    <row r="18" customFormat="false" ht="15.75" hidden="false" customHeight="false" outlineLevel="0" collapsed="false">
      <c r="A18" s="22" t="s">
        <v>30</v>
      </c>
      <c r="B18" s="23" t="n">
        <f aca="false">SUMIF('TrainingByC-DAC'!G7:G120,A18,'TrainingByC-DAC'!H7:H120)</f>
        <v>278</v>
      </c>
      <c r="C18" s="23" t="n">
        <f aca="false">SUMIF(TrainingByAmrita!D5:D340,A18,TrainingByAmrita!E5:E340)</f>
        <v>0</v>
      </c>
      <c r="D18" s="7" t="n">
        <f aca="false">SUM(B18,C18)</f>
        <v>278</v>
      </c>
      <c r="E18" s="24" t="n">
        <f aca="false">SUMIF('TrainingByC-DAC'!G7:G120,A18,'TrainingByC-DAC'!J7:J120)</f>
        <v>106</v>
      </c>
      <c r="F18" s="23" t="n">
        <f aca="false">SUMIF(TrainingByAmrita!D5:D340,A18,TrainingByAmrita!G5:G340)</f>
        <v>0</v>
      </c>
      <c r="G18" s="7" t="n">
        <f aca="false">SUM(E18,F18)</f>
        <v>106</v>
      </c>
      <c r="H18" s="8" t="n">
        <v>346</v>
      </c>
      <c r="I18" s="4"/>
      <c r="J18" s="23" t="n">
        <f aca="false">SUMIF('TrainingByC-DAC'!G7:G102,A18,'TrainingByC-DAC'!I7:I113)</f>
        <v>0</v>
      </c>
      <c r="K18" s="23" t="n">
        <f aca="false">SUMIF(TrainingByAmrita!D5:D259,A18,TrainingByAmrita!F5:F259)</f>
        <v>0</v>
      </c>
      <c r="L18" s="23" t="n">
        <f aca="false">SUM(J18,K18)</f>
        <v>0</v>
      </c>
      <c r="M18" s="23" t="n">
        <f aca="false">SUMIF('TrainingByC-DAC'!G7:G102,A18,'TrainingByC-DAC'!K7:K113)</f>
        <v>0</v>
      </c>
      <c r="N18" s="23" t="n">
        <f aca="false">SUMIF(TrainingByAmrita!D5:D327,A18,TrainingByAmrita!H5:H327)</f>
        <v>0</v>
      </c>
      <c r="O18" s="23" t="n">
        <f aca="false">SUM(M18,N18)</f>
        <v>0</v>
      </c>
      <c r="P18" s="19"/>
      <c r="R18" s="25" t="n">
        <f aca="false">SUM(D18,L18)</f>
        <v>278</v>
      </c>
      <c r="S18" s="21" t="n">
        <f aca="false">SUM(G18,O18)</f>
        <v>106</v>
      </c>
    </row>
    <row r="19" customFormat="false" ht="15.75" hidden="false" customHeight="false" outlineLevel="0" collapsed="false">
      <c r="A19" s="22" t="s">
        <v>31</v>
      </c>
      <c r="B19" s="23" t="n">
        <f aca="false">SUMIF('TrainingByC-DAC'!G7:G102,A19,'TrainingByC-DAC'!H7:H113)</f>
        <v>0</v>
      </c>
      <c r="C19" s="23" t="n">
        <f aca="false">SUMIF(TrainingByAmrita!D5:D340,A19,TrainingByAmrita!E5:E340)</f>
        <v>15</v>
      </c>
      <c r="D19" s="7" t="n">
        <f aca="false">SUM(B19,C19)</f>
        <v>15</v>
      </c>
      <c r="E19" s="24" t="n">
        <f aca="false">SUMIF('TrainingByC-DAC'!G7:G120,A19,'TrainingByC-DAC'!J7:J120)</f>
        <v>0</v>
      </c>
      <c r="F19" s="23" t="n">
        <f aca="false">SUMIF(TrainingByAmrita!D5:D340,A19,TrainingByAmrita!G5:G340)</f>
        <v>2</v>
      </c>
      <c r="G19" s="7" t="n">
        <f aca="false">SUM(E19,F19)</f>
        <v>2</v>
      </c>
      <c r="H19" s="8" t="n">
        <v>240</v>
      </c>
      <c r="I19" s="4"/>
      <c r="J19" s="23" t="n">
        <f aca="false">SUMIF('TrainingByC-DAC'!G17:G127,A19,'TrainingByC-DAC'!I17:I132)</f>
        <v>0</v>
      </c>
      <c r="K19" s="23" t="n">
        <f aca="false">SUMIF(TrainingByAmrita!D5:D259,A19,TrainingByAmrita!F5:F259)</f>
        <v>0</v>
      </c>
      <c r="L19" s="23" t="n">
        <f aca="false">SUM(J19,K19)</f>
        <v>0</v>
      </c>
      <c r="M19" s="23" t="n">
        <f aca="false">SUMIF('TrainingByC-DAC'!G7:G43,A19,'TrainingByC-DAC'!K7:K43)</f>
        <v>0</v>
      </c>
      <c r="N19" s="23" t="n">
        <f aca="false">SUMIF(TrainingByAmrita!D5:D327,A19,TrainingByAmrita!H5:H327)</f>
        <v>0</v>
      </c>
      <c r="O19" s="23" t="n">
        <f aca="false">SUM(M19,N19)</f>
        <v>0</v>
      </c>
      <c r="P19" s="19"/>
      <c r="R19" s="25" t="n">
        <f aca="false">SUM(D19,L19)</f>
        <v>15</v>
      </c>
      <c r="S19" s="21" t="n">
        <f aca="false">SUM(G19,O19)</f>
        <v>2</v>
      </c>
    </row>
    <row r="20" customFormat="false" ht="15.75" hidden="false" customHeight="false" outlineLevel="0" collapsed="false">
      <c r="A20" s="22" t="s">
        <v>32</v>
      </c>
      <c r="B20" s="23" t="n">
        <f aca="false">SUMIF('TrainingByC-DAC'!G7:G102,A20,'TrainingByC-DAC'!H7:H113)</f>
        <v>0</v>
      </c>
      <c r="C20" s="23" t="n">
        <f aca="false">SUMIF(TrainingByAmrita!D5:D340,A20,TrainingByAmrita!E5:E340)</f>
        <v>158</v>
      </c>
      <c r="D20" s="7" t="n">
        <f aca="false">SUM(B20,C20)</f>
        <v>158</v>
      </c>
      <c r="E20" s="24" t="n">
        <f aca="false">SUMIF('TrainingByC-DAC'!G7:G120,A20,'TrainingByC-DAC'!J7:J120)</f>
        <v>0</v>
      </c>
      <c r="F20" s="23" t="n">
        <f aca="false">SUMIF(TrainingByAmrita!D5:D340,A20,TrainingByAmrita!G5:G340)</f>
        <v>58</v>
      </c>
      <c r="G20" s="7" t="n">
        <f aca="false">SUM(E20,F20)</f>
        <v>58</v>
      </c>
      <c r="H20" s="8" t="n">
        <v>1326</v>
      </c>
      <c r="I20" s="4"/>
      <c r="J20" s="23" t="n">
        <f aca="false">SUMIF('TrainingByC-DAC'!G18:G128,A20,'TrainingByC-DAC'!I18:I133)</f>
        <v>0</v>
      </c>
      <c r="K20" s="23" t="n">
        <f aca="false">SUMIF(TrainingByAmrita!D5:D259,A20,TrainingByAmrita!F5:F259)</f>
        <v>0</v>
      </c>
      <c r="L20" s="23" t="n">
        <f aca="false">SUM(J20,K20)</f>
        <v>0</v>
      </c>
      <c r="M20" s="23" t="n">
        <f aca="false">SUMIF('TrainingByC-DAC'!G7:G43,A20,'TrainingByC-DAC'!K7:K43)</f>
        <v>0</v>
      </c>
      <c r="N20" s="23" t="n">
        <f aca="false">SUMIF(TrainingByAmrita!D5:D327,A20,TrainingByAmrita!H5:H327)</f>
        <v>0</v>
      </c>
      <c r="O20" s="23" t="n">
        <f aca="false">SUM(M20,N20)</f>
        <v>0</v>
      </c>
      <c r="P20" s="19"/>
      <c r="R20" s="25" t="n">
        <f aca="false">SUM(D20,L20)</f>
        <v>158</v>
      </c>
      <c r="S20" s="21" t="n">
        <f aca="false">SUM(G20,O20)</f>
        <v>58</v>
      </c>
    </row>
    <row r="21" customFormat="false" ht="15.75" hidden="false" customHeight="false" outlineLevel="0" collapsed="false">
      <c r="A21" s="22" t="s">
        <v>33</v>
      </c>
      <c r="B21" s="23" t="n">
        <f aca="false">SUMIF('TrainingByC-DAC'!G7:G102,A21,'TrainingByC-DAC'!H7:H113)</f>
        <v>0</v>
      </c>
      <c r="C21" s="23" t="n">
        <f aca="false">SUMIF(TrainingByAmrita!D5:D340,A21,TrainingByAmrita!E5:E340)</f>
        <v>249</v>
      </c>
      <c r="D21" s="7" t="n">
        <f aca="false">SUM(B21,C21)</f>
        <v>249</v>
      </c>
      <c r="E21" s="24" t="n">
        <f aca="false">SUMIF('TrainingByC-DAC'!G6:G120,A21,'TrainingByC-DAC'!J7:J120)</f>
        <v>0</v>
      </c>
      <c r="F21" s="23" t="n">
        <f aca="false">SUMIF(TrainingByAmrita!D5:D340,A21,TrainingByAmrita!G5:G340)</f>
        <v>70</v>
      </c>
      <c r="G21" s="7" t="n">
        <f aca="false">SUM(E21,F21)</f>
        <v>70</v>
      </c>
      <c r="H21" s="8" t="n">
        <v>388</v>
      </c>
      <c r="I21" s="4"/>
      <c r="J21" s="23" t="n">
        <f aca="false">SUMIF('TrainingByC-DAC'!G19:G129,A21,'TrainingByC-DAC'!I19:I134)</f>
        <v>0</v>
      </c>
      <c r="K21" s="23" t="n">
        <f aca="false">SUMIF(TrainingByAmrita!D5:D259,A21,TrainingByAmrita!F5:F259)</f>
        <v>0</v>
      </c>
      <c r="L21" s="23" t="n">
        <f aca="false">SUM(J21,K21)</f>
        <v>0</v>
      </c>
      <c r="M21" s="23" t="n">
        <f aca="false">SUMIF('TrainingByC-DAC'!G7:G43,A21,'TrainingByC-DAC'!K7:K43)</f>
        <v>0</v>
      </c>
      <c r="N21" s="26" t="n">
        <f aca="false">SUMIF(TrainingByAmrita!D5:D327,A21,TrainingByAmrita!H5:H327)</f>
        <v>0</v>
      </c>
      <c r="O21" s="23" t="n">
        <f aca="false">SUM(M21,N21)</f>
        <v>0</v>
      </c>
      <c r="P21" s="19"/>
      <c r="R21" s="25" t="n">
        <f aca="false">SUM(D21,L21)</f>
        <v>249</v>
      </c>
      <c r="S21" s="21" t="n">
        <f aca="false">SUM(G21,O21)</f>
        <v>70</v>
      </c>
    </row>
    <row r="22" customFormat="false" ht="15.75" hidden="false" customHeight="false" outlineLevel="0" collapsed="false">
      <c r="A22" s="22" t="s">
        <v>34</v>
      </c>
      <c r="B22" s="23" t="n">
        <f aca="false">SUMIF('TrainingByC-DAC'!G7:G102,A22,'TrainingByC-DAC'!H7:H113)</f>
        <v>0</v>
      </c>
      <c r="C22" s="23" t="n">
        <f aca="false">SUMIF(TrainingByAmrita!D5:D340,A22,TrainingByAmrita!E5:E340)</f>
        <v>47</v>
      </c>
      <c r="D22" s="7" t="n">
        <f aca="false">SUM(B22,C22)</f>
        <v>47</v>
      </c>
      <c r="E22" s="24" t="n">
        <f aca="false">SUMIF('TrainingByC-DAC'!G6:G120,A22,'TrainingByC-DAC'!J7:J120)</f>
        <v>0</v>
      </c>
      <c r="F22" s="23" t="n">
        <f aca="false">SUMIF(TrainingByAmrita!D5:D340,A22,TrainingByAmrita!G5:G340)</f>
        <v>35</v>
      </c>
      <c r="G22" s="7" t="n">
        <f aca="false">SUM(E22,F22)</f>
        <v>35</v>
      </c>
      <c r="H22" s="8" t="n">
        <v>130</v>
      </c>
      <c r="I22" s="4"/>
      <c r="J22" s="23" t="n">
        <f aca="false">SUMIF('TrainingByC-DAC'!G20:G130,A22,'TrainingByC-DAC'!I20:I135)</f>
        <v>0</v>
      </c>
      <c r="K22" s="23" t="n">
        <f aca="false">SUMIF(TrainingByAmrita!D5:D259,A22,TrainingByAmrita!F5:F259)</f>
        <v>0</v>
      </c>
      <c r="L22" s="23" t="n">
        <f aca="false">SUM(J22,K22)</f>
        <v>0</v>
      </c>
      <c r="M22" s="23" t="n">
        <f aca="false">SUMIF('TrainingByC-DAC'!G7:G43,A22,'TrainingByC-DAC'!K7:K43)</f>
        <v>0</v>
      </c>
      <c r="N22" s="27" t="n">
        <f aca="false">SUMIF(TrainingByAmrita!D5:D327,A22,TrainingByAmrita!H5:H327)</f>
        <v>0</v>
      </c>
      <c r="O22" s="23" t="n">
        <f aca="false">SUM(M22,N22)</f>
        <v>0</v>
      </c>
      <c r="P22" s="19"/>
      <c r="R22" s="25" t="n">
        <f aca="false">SUM(D22,L22)</f>
        <v>47</v>
      </c>
      <c r="S22" s="21" t="n">
        <f aca="false">SUM(G22,O22)</f>
        <v>35</v>
      </c>
    </row>
    <row r="23" customFormat="false" ht="15.75" hidden="false" customHeight="false" outlineLevel="0" collapsed="false">
      <c r="A23" s="22" t="s">
        <v>35</v>
      </c>
      <c r="B23" s="23" t="n">
        <f aca="false">SUMIF('TrainingByC-DAC'!G7:G102,A23,'TrainingByC-DAC'!H7:H113)</f>
        <v>0</v>
      </c>
      <c r="C23" s="26" t="n">
        <f aca="false">SUMIF(TrainingByAmrita!D3:D340,A23,TrainingByAmrita!E3:E340)</f>
        <v>825</v>
      </c>
      <c r="D23" s="7" t="n">
        <f aca="false">SUM(B23,C23)</f>
        <v>825</v>
      </c>
      <c r="E23" s="24" t="n">
        <f aca="false">SUMIF('TrainingByC-DAC'!G7:G120,A23,'TrainingByC-DAC'!J7:J120)</f>
        <v>0</v>
      </c>
      <c r="F23" s="23" t="n">
        <f aca="false">SUMIF(TrainingByAmrita!D3:D340,A23,TrainingByAmrita!G3:G340)</f>
        <v>367</v>
      </c>
      <c r="G23" s="7" t="n">
        <f aca="false">SUM(E23,F23)</f>
        <v>367</v>
      </c>
      <c r="H23" s="8" t="n">
        <v>730</v>
      </c>
      <c r="I23" s="4"/>
      <c r="J23" s="23" t="n">
        <f aca="false">SUMIF('TrainingByC-DAC'!G21:G131,A23,'TrainingByC-DAC'!I21:I136)</f>
        <v>0</v>
      </c>
      <c r="K23" s="23" t="n">
        <f aca="false">SUMIF(TrainingByAmrita!D5:D259,A23,TrainingByAmrita!F5:F259)</f>
        <v>60</v>
      </c>
      <c r="L23" s="23" t="n">
        <f aca="false">SUM(J23,K23)</f>
        <v>60</v>
      </c>
      <c r="M23" s="23" t="n">
        <f aca="false">SUMIF('TrainingByC-DAC'!G7:G43,A23,'TrainingByC-DAC'!K7:K43)</f>
        <v>0</v>
      </c>
      <c r="N23" s="27" t="n">
        <f aca="false">SUMIF(TrainingByAmrita!D4:D327,A23,TrainingByAmrita!H4:H327)</f>
        <v>66</v>
      </c>
      <c r="O23" s="23" t="n">
        <f aca="false">SUM(M23,N23)</f>
        <v>66</v>
      </c>
      <c r="P23" s="19"/>
      <c r="R23" s="25" t="n">
        <f aca="false">SUM(D23,L23)</f>
        <v>885</v>
      </c>
      <c r="S23" s="21" t="n">
        <f aca="false">SUM(G23,O23)</f>
        <v>433</v>
      </c>
    </row>
    <row r="24" customFormat="false" ht="15.75" hidden="false" customHeight="false" outlineLevel="0" collapsed="false">
      <c r="A24" s="22" t="s">
        <v>36</v>
      </c>
      <c r="B24" s="23" t="n">
        <f aca="false">SUMIF('TrainingByC-DAC'!G7:G102,A24,'TrainingByC-DAC'!H7:H113)</f>
        <v>22</v>
      </c>
      <c r="C24" s="27" t="n">
        <f aca="false">SUMIF(TrainingByAmrita!D3:D340,A24,TrainingByAmrita!E3:E335)</f>
        <v>4468</v>
      </c>
      <c r="D24" s="7" t="n">
        <f aca="false">SUM(B24,C24)</f>
        <v>4490</v>
      </c>
      <c r="E24" s="26" t="n">
        <f aca="false">SUMIF('TrainingByC-DAC'!G7:G120,A24,'TrainingByC-DAC'!J7:J120)</f>
        <v>3</v>
      </c>
      <c r="F24" s="23" t="n">
        <f aca="false">SUMIF(TrainingByAmrita!D3:D340,A24,TrainingByAmrita!G3:G340)</f>
        <v>982</v>
      </c>
      <c r="G24" s="7" t="n">
        <f aca="false">SUM(E24,F24)</f>
        <v>985</v>
      </c>
      <c r="H24" s="8" t="n">
        <v>1299</v>
      </c>
      <c r="I24" s="4"/>
      <c r="J24" s="23" t="n">
        <f aca="false">SUMIF('TrainingByC-DAC'!G22:G132,A24,'TrainingByC-DAC'!I22:I137)</f>
        <v>0</v>
      </c>
      <c r="K24" s="23" t="n">
        <f aca="false">SUMIF(TrainingByAmrita!D5:D259,A24,TrainingByAmrita!F5:F259)</f>
        <v>242</v>
      </c>
      <c r="L24" s="23" t="n">
        <f aca="false">SUM(J24,K24)</f>
        <v>242</v>
      </c>
      <c r="M24" s="23" t="n">
        <f aca="false">SUMIF('TrainingByC-DAC'!G7:G43,A24,'TrainingByC-DAC'!K7:K43)</f>
        <v>0</v>
      </c>
      <c r="N24" s="23" t="n">
        <f aca="false">SUMIF(TrainingByAmrita!D4:D327,A24,TrainingByAmrita!H4:H327)</f>
        <v>56</v>
      </c>
      <c r="O24" s="23" t="n">
        <f aca="false">SUM(M24,N24)</f>
        <v>56</v>
      </c>
      <c r="P24" s="19"/>
      <c r="R24" s="25" t="n">
        <f aca="false">SUM(D24,L24)</f>
        <v>4732</v>
      </c>
      <c r="S24" s="21" t="n">
        <f aca="false">SUM(G24,O24)</f>
        <v>1041</v>
      </c>
    </row>
    <row r="25" customFormat="false" ht="15.75" hidden="false" customHeight="false" outlineLevel="0" collapsed="false">
      <c r="A25" s="22" t="s">
        <v>37</v>
      </c>
      <c r="B25" s="23" t="n">
        <f aca="false">SUMIF('TrainingByC-DAC'!G7:G102,A25,'TrainingByC-DAC'!H7:H113)</f>
        <v>0</v>
      </c>
      <c r="C25" s="23" t="n">
        <f aca="false">SUMIF(TrainingByAmrita!D3:D340,A25,TrainingByAmrita!E3:E340)</f>
        <v>0</v>
      </c>
      <c r="D25" s="7" t="n">
        <f aca="false">SUM(B25,C25)</f>
        <v>0</v>
      </c>
      <c r="E25" s="24" t="n">
        <f aca="false">SUMIF('TrainingByC-DAC'!G7:G120,A25,'TrainingByC-DAC'!J7:J120)</f>
        <v>0</v>
      </c>
      <c r="F25" s="23" t="n">
        <f aca="false">SUMIF(TrainingByAmrita!D5:D340,A25,TrainingByAmrita!G5:G340)</f>
        <v>0</v>
      </c>
      <c r="G25" s="7" t="n">
        <f aca="false">SUM(E25,F25)</f>
        <v>0</v>
      </c>
      <c r="H25" s="8" t="n">
        <v>12</v>
      </c>
      <c r="I25" s="4"/>
      <c r="J25" s="23" t="n">
        <f aca="false">SUMIF('TrainingByC-DAC'!G23:G133,A25,'TrainingByC-DAC'!I23:I138)</f>
        <v>0</v>
      </c>
      <c r="K25" s="23" t="n">
        <f aca="false">SUMIF(TrainingByAmrita!D5:D259,A25,TrainingByAmrita!F5:F259)</f>
        <v>0</v>
      </c>
      <c r="L25" s="23" t="n">
        <f aca="false">SUM(J25,K25)</f>
        <v>0</v>
      </c>
      <c r="M25" s="23" t="n">
        <f aca="false">SUMIF('TrainingByC-DAC'!G7:G43,A25,'TrainingByC-DAC'!K7:K43)</f>
        <v>0</v>
      </c>
      <c r="N25" s="23" t="n">
        <f aca="false">SUMIF(TrainingByAmrita!D4:D327,A25,TrainingByAmrita!H4:H327)</f>
        <v>0</v>
      </c>
      <c r="O25" s="23" t="n">
        <f aca="false">SUM(M25,N25)</f>
        <v>0</v>
      </c>
      <c r="P25" s="19"/>
      <c r="R25" s="25" t="n">
        <f aca="false">SUM(D25,L25)</f>
        <v>0</v>
      </c>
      <c r="S25" s="21" t="n">
        <f aca="false">SUM(G25,O25)</f>
        <v>0</v>
      </c>
    </row>
    <row r="26" customFormat="false" ht="15.75" hidden="false" customHeight="false" outlineLevel="0" collapsed="false">
      <c r="A26" s="22" t="s">
        <v>38</v>
      </c>
      <c r="B26" s="23" t="n">
        <f aca="false">SUMIF('TrainingByC-DAC'!G7:G120,A26,'TrainingByC-DAC'!H7:H120)</f>
        <v>988</v>
      </c>
      <c r="C26" s="23" t="n">
        <f aca="false">SUMIF(TrainingByAmrita!D5:D340,A26,TrainingByAmrita!E5:E340)</f>
        <v>0</v>
      </c>
      <c r="D26" s="7" t="n">
        <f aca="false">SUM(B26,C26)</f>
        <v>988</v>
      </c>
      <c r="E26" s="24" t="n">
        <f aca="false">SUMIF('TrainingByC-DAC'!G7:G120,A26,'TrainingByC-DAC'!J7:J120)</f>
        <v>414</v>
      </c>
      <c r="F26" s="23" t="n">
        <f aca="false">SUMIF(TrainingByAmrita!D5:D340,A26,TrainingByAmrita!G5:G340)</f>
        <v>0</v>
      </c>
      <c r="G26" s="7" t="n">
        <f aca="false">SUM(E26,F26)</f>
        <v>414</v>
      </c>
      <c r="H26" s="8" t="n">
        <v>667</v>
      </c>
      <c r="I26" s="4"/>
      <c r="J26" s="23" t="n">
        <f aca="false">SUMIF('TrainingByC-DAC'!G7:G102,A26,'TrainingByC-DAC'!I7:I113)</f>
        <v>353</v>
      </c>
      <c r="K26" s="23" t="n">
        <f aca="false">SUMIF(TrainingByAmrita!D5:D263,A26,TrainingByAmrita!F5:F263)</f>
        <v>0</v>
      </c>
      <c r="L26" s="23" t="n">
        <f aca="false">SUM(J26,K26)</f>
        <v>353</v>
      </c>
      <c r="M26" s="23" t="n">
        <f aca="false">SUMIF('TrainingByC-DAC'!G7:G102,A26,'TrainingByC-DAC'!K7:K113)</f>
        <v>189</v>
      </c>
      <c r="N26" s="23" t="n">
        <f aca="false">SUMIF(TrainingByAmrita!D4:D327,A26,TrainingByAmrita!H4:H327)</f>
        <v>0</v>
      </c>
      <c r="O26" s="23" t="n">
        <f aca="false">SUM(M26,N26)</f>
        <v>189</v>
      </c>
      <c r="P26" s="19"/>
      <c r="R26" s="25" t="n">
        <f aca="false">SUM(D26,L26)</f>
        <v>1341</v>
      </c>
      <c r="S26" s="21" t="n">
        <f aca="false">SUM(G26,O26)</f>
        <v>603</v>
      </c>
    </row>
    <row r="27" customFormat="false" ht="15.75" hidden="false" customHeight="false" outlineLevel="0" collapsed="false">
      <c r="A27" s="22" t="s">
        <v>39</v>
      </c>
      <c r="B27" s="23" t="n">
        <f aca="false">SUMIF('TrainingByC-DAC'!G7:G120,A27,'TrainingByC-DAC'!H7:H120)</f>
        <v>41</v>
      </c>
      <c r="C27" s="23" t="n">
        <f aca="false">SUMIF(TrainingByAmrita!D5:D340,A27,TrainingByAmrita!E5:E340)</f>
        <v>0</v>
      </c>
      <c r="D27" s="7" t="n">
        <f aca="false">SUM(B27,C27)</f>
        <v>41</v>
      </c>
      <c r="E27" s="24" t="n">
        <f aca="false">SUMIF('TrainingByC-DAC'!G7:G120,A27,'TrainingByC-DAC'!J7:J120)</f>
        <v>9</v>
      </c>
      <c r="F27" s="23" t="n">
        <f aca="false">SUMIF(TrainingByAmrita!D5:D340,A27,TrainingByAmrita!G5:G340)</f>
        <v>0</v>
      </c>
      <c r="G27" s="7" t="n">
        <f aca="false">SUM(E27,F27)</f>
        <v>9</v>
      </c>
      <c r="H27" s="8" t="n">
        <v>23</v>
      </c>
      <c r="I27" s="4"/>
      <c r="J27" s="23" t="n">
        <f aca="false">SUMIF('TrainingByC-DAC'!G5:G43,A27,'TrainingByC-DAC'!I5:I43)</f>
        <v>0</v>
      </c>
      <c r="K27" s="23" t="n">
        <f aca="false">SUMIF(TrainingByAmrita!D5:D259,A27,TrainingByAmrita!F5:F259)</f>
        <v>0</v>
      </c>
      <c r="L27" s="23" t="n">
        <f aca="false">SUM(J27,K27)</f>
        <v>0</v>
      </c>
      <c r="M27" s="23" t="n">
        <f aca="false">SUMIF('TrainingByC-DAC'!G7:G43,A27,'TrainingByC-DAC'!K7:K43)</f>
        <v>0</v>
      </c>
      <c r="N27" s="23" t="n">
        <f aca="false">SUMIF(TrainingByAmrita!D4:D327,A27,TrainingByAmrita!H4:H327)</f>
        <v>0</v>
      </c>
      <c r="O27" s="23" t="n">
        <f aca="false">SUM(M27,N27)</f>
        <v>0</v>
      </c>
      <c r="P27" s="19"/>
      <c r="R27" s="25" t="n">
        <f aca="false">SUM(D27,L27)</f>
        <v>41</v>
      </c>
      <c r="S27" s="21" t="n">
        <f aca="false">SUM(G27,O27)</f>
        <v>9</v>
      </c>
    </row>
    <row r="28" customFormat="false" ht="15.75" hidden="false" customHeight="false" outlineLevel="0" collapsed="false">
      <c r="A28" s="22" t="s">
        <v>40</v>
      </c>
      <c r="B28" s="23" t="n">
        <f aca="false">SUMIF('TrainingByC-DAC'!G7:G120,A28,'TrainingByC-DAC'!H7:H120)</f>
        <v>7</v>
      </c>
      <c r="C28" s="23" t="n">
        <f aca="false">SUMIF(TrainingByAmrita!D5:D340,A28,TrainingByAmrita!E5:E340)</f>
        <v>0</v>
      </c>
      <c r="D28" s="7" t="n">
        <f aca="false">SUM(B28,C28)</f>
        <v>7</v>
      </c>
      <c r="E28" s="24" t="n">
        <f aca="false">SUMIF('TrainingByC-DAC'!G7:G120,A28,'TrainingByC-DAC'!J7:J120)</f>
        <v>7</v>
      </c>
      <c r="F28" s="23" t="n">
        <f aca="false">SUMIF(TrainingByAmrita!D5:D340,A28,TrainingByAmrita!G5:G340)</f>
        <v>0</v>
      </c>
      <c r="G28" s="7" t="n">
        <f aca="false">SUM(E28,F28)</f>
        <v>7</v>
      </c>
      <c r="H28" s="8" t="n">
        <v>65</v>
      </c>
      <c r="I28" s="4"/>
      <c r="J28" s="23" t="n">
        <f aca="false">SUMIF('TrainingByC-DAC'!G26:G136,A28,'TrainingByC-DAC'!I26:I141)</f>
        <v>0</v>
      </c>
      <c r="K28" s="28" t="n">
        <f aca="false">SUMIF(TrainingByAmrita!D5:D259,A28,TrainingByAmrita!F5:F259)</f>
        <v>0</v>
      </c>
      <c r="L28" s="23" t="n">
        <f aca="false">SUM(J28,K28)</f>
        <v>0</v>
      </c>
      <c r="M28" s="23" t="n">
        <f aca="false">SUMIF('TrainingByC-DAC'!G7:G43,A28,'TrainingByC-DAC'!K7:K43)</f>
        <v>0</v>
      </c>
      <c r="N28" s="23" t="n">
        <f aca="false">SUMIF(TrainingByAmrita!D4:D327,A28,TrainingByAmrita!H4:H327)</f>
        <v>0</v>
      </c>
      <c r="O28" s="23" t="n">
        <f aca="false">SUM(M28,N28)</f>
        <v>0</v>
      </c>
      <c r="P28" s="19"/>
      <c r="R28" s="25" t="n">
        <f aca="false">SUM(D28,L28)</f>
        <v>7</v>
      </c>
      <c r="S28" s="21" t="n">
        <f aca="false">SUM(G28,O28)</f>
        <v>7</v>
      </c>
    </row>
    <row r="29" customFormat="false" ht="15.75" hidden="false" customHeight="false" outlineLevel="0" collapsed="false">
      <c r="A29" s="22" t="s">
        <v>41</v>
      </c>
      <c r="B29" s="23" t="n">
        <f aca="false">SUMIF('TrainingByC-DAC'!G6:G120,A29,'TrainingByC-DAC'!H6:H120)</f>
        <v>568</v>
      </c>
      <c r="C29" s="23" t="n">
        <f aca="false">SUMIF(TrainingByAmrita!D5:D340,A29,TrainingByAmrita!E5:E340)</f>
        <v>537</v>
      </c>
      <c r="D29" s="7" t="n">
        <f aca="false">SUM(B29,C29)</f>
        <v>1105</v>
      </c>
      <c r="E29" s="27" t="n">
        <f aca="false">SUMIF('TrainingByC-DAC'!G7:G120,A29,'TrainingByC-DAC'!J7:J120)</f>
        <v>209</v>
      </c>
      <c r="F29" s="23" t="n">
        <f aca="false">SUMIF(TrainingByAmrita!D5:D340,A29,TrainingByAmrita!G5:G340)</f>
        <v>250</v>
      </c>
      <c r="G29" s="7" t="n">
        <f aca="false">SUM(E29,F29)</f>
        <v>459</v>
      </c>
      <c r="H29" s="8" t="n">
        <v>1002</v>
      </c>
      <c r="I29" s="4"/>
      <c r="J29" s="23" t="n">
        <f aca="false">SUMIF('TrainingByC-DAC'!G27:G137,A29,'TrainingByC-DAC'!I27:I142)</f>
        <v>0</v>
      </c>
      <c r="K29" s="23" t="n">
        <f aca="false">SUMIF(TrainingByAmrita!D5:D259,A29,TrainingByAmrita!F5:F259)</f>
        <v>0</v>
      </c>
      <c r="L29" s="23" t="n">
        <f aca="false">SUM(J29,K29)</f>
        <v>0</v>
      </c>
      <c r="M29" s="23" t="n">
        <f aca="false">SUMIF('TrainingByC-DAC'!G7:G43,A29,'TrainingByC-DAC'!K7:K43)</f>
        <v>0</v>
      </c>
      <c r="N29" s="23" t="n">
        <f aca="false">SUMIF(TrainingByAmrita!D4:D327,A29,TrainingByAmrita!H4:H327)</f>
        <v>0</v>
      </c>
      <c r="O29" s="23" t="n">
        <f aca="false">SUM(M29,N29)</f>
        <v>0</v>
      </c>
      <c r="P29" s="19"/>
      <c r="R29" s="25" t="n">
        <f aca="false">SUM(D29,L29)</f>
        <v>1105</v>
      </c>
      <c r="S29" s="21" t="n">
        <f aca="false">SUM(G29,O29)</f>
        <v>459</v>
      </c>
    </row>
    <row r="30" customFormat="false" ht="15.75" hidden="false" customHeight="false" outlineLevel="0" collapsed="false">
      <c r="A30" s="22" t="s">
        <v>42</v>
      </c>
      <c r="B30" s="23" t="n">
        <f aca="false">SUMIF('TrainingByC-DAC'!G7:G120,A30,'TrainingByC-DAC'!H7:H120)</f>
        <v>4</v>
      </c>
      <c r="C30" s="23" t="n">
        <f aca="false">SUMIF(TrainingByAmrita!D5:D340,A30,TrainingByAmrita!E5:E340)</f>
        <v>0</v>
      </c>
      <c r="D30" s="7" t="n">
        <f aca="false">SUM(B30,C30)</f>
        <v>4</v>
      </c>
      <c r="E30" s="27" t="n">
        <f aca="false">SUMIF('TrainingByC-DAC'!G7:G120,A30,'TrainingByC-DAC'!J7:J120)</f>
        <v>4</v>
      </c>
      <c r="F30" s="23" t="n">
        <f aca="false">SUMIF(TrainingByAmrita!D6:D340,A30,TrainingByAmrita!G5:G340)</f>
        <v>0</v>
      </c>
      <c r="G30" s="7" t="n">
        <f aca="false">SUM(E30,F30)</f>
        <v>4</v>
      </c>
      <c r="H30" s="8" t="n">
        <v>13</v>
      </c>
      <c r="I30" s="4"/>
      <c r="J30" s="23" t="n">
        <f aca="false">SUMIF('TrainingByC-DAC'!G28:G138,A30,'TrainingByC-DAC'!I28:I143)</f>
        <v>0</v>
      </c>
      <c r="K30" s="23" t="n">
        <f aca="false">SUMIF(TrainingByAmrita!D5:D259,A30,TrainingByAmrita!F5:F259)</f>
        <v>0</v>
      </c>
      <c r="L30" s="23" t="n">
        <f aca="false">SUM(J30,K30)</f>
        <v>0</v>
      </c>
      <c r="M30" s="23" t="n">
        <f aca="false">SUMIF('TrainingByC-DAC'!G7:G43,A30,'TrainingByC-DAC'!K7:K43)</f>
        <v>0</v>
      </c>
      <c r="N30" s="23" t="n">
        <f aca="false">SUMIF(TrainingByAmrita!D4:D327,A30,TrainingByAmrita!H4:H327)</f>
        <v>0</v>
      </c>
      <c r="O30" s="23" t="n">
        <f aca="false">SUM(M30,N30)</f>
        <v>0</v>
      </c>
      <c r="P30" s="19"/>
      <c r="R30" s="25" t="n">
        <f aca="false">SUM(D30,L30)</f>
        <v>4</v>
      </c>
      <c r="S30" s="21" t="n">
        <f aca="false">SUM(G30,O30)</f>
        <v>4</v>
      </c>
    </row>
    <row r="31" customFormat="false" ht="15.75" hidden="false" customHeight="false" outlineLevel="0" collapsed="false">
      <c r="A31" s="22" t="s">
        <v>43</v>
      </c>
      <c r="B31" s="23" t="n">
        <f aca="false">SUMIF('TrainingByC-DAC'!G7:G120,A31,'TrainingByC-DAC'!H7:H120)</f>
        <v>3</v>
      </c>
      <c r="C31" s="23" t="n">
        <f aca="false">SUMIF(TrainingByAmrita!D7:D340,A31,TrainingByAmrita!E7:E340)</f>
        <v>0</v>
      </c>
      <c r="D31" s="7" t="n">
        <f aca="false">SUM(B31,C31)</f>
        <v>3</v>
      </c>
      <c r="E31" s="27" t="n">
        <f aca="false">SUMIF('TrainingByC-DAC'!G7:G120,A31,'TrainingByC-DAC'!J7:J120)</f>
        <v>3</v>
      </c>
      <c r="F31" s="23" t="n">
        <f aca="false">SUMIF(TrainingByAmrita!D5:D340,A31,TrainingByAmrita!G5:G340)</f>
        <v>0</v>
      </c>
      <c r="G31" s="7" t="n">
        <f aca="false">SUM(E31,F31)</f>
        <v>3</v>
      </c>
      <c r="H31" s="8" t="n">
        <v>35</v>
      </c>
      <c r="I31" s="4"/>
      <c r="J31" s="23" t="n">
        <f aca="false">SUMIF('TrainingByC-DAC'!G29:G139,A31,'TrainingByC-DAC'!I29:I144)</f>
        <v>0</v>
      </c>
      <c r="K31" s="23" t="n">
        <f aca="false">SUMIF(TrainingByAmrita!D5:D259,A31,TrainingByAmrita!F5:F259)</f>
        <v>0</v>
      </c>
      <c r="L31" s="23" t="n">
        <f aca="false">SUM(J31,K31)</f>
        <v>0</v>
      </c>
      <c r="M31" s="23" t="n">
        <f aca="false">SUMIF('TrainingByC-DAC'!G7:G43,A31,'TrainingByC-DAC'!K7:K43)</f>
        <v>0</v>
      </c>
      <c r="N31" s="23" t="n">
        <f aca="false">SUMIF(TrainingByAmrita!D4:D327,A31,TrainingByAmrita!H4:H327)</f>
        <v>0</v>
      </c>
      <c r="O31" s="23" t="n">
        <f aca="false">SUM(M31,N31)</f>
        <v>0</v>
      </c>
      <c r="P31" s="19"/>
      <c r="R31" s="25" t="n">
        <f aca="false">SUM(D31,L31)</f>
        <v>3</v>
      </c>
      <c r="S31" s="21" t="n">
        <f aca="false">SUM(G31,O31)</f>
        <v>3</v>
      </c>
    </row>
    <row r="32" customFormat="false" ht="15.75" hidden="false" customHeight="false" outlineLevel="0" collapsed="false">
      <c r="A32" s="22" t="s">
        <v>44</v>
      </c>
      <c r="B32" s="23" t="n">
        <f aca="false">SUMIF('TrainingByC-DAC'!G7:G56,A32,'TrainingByC-DAC'!H5:H56)</f>
        <v>0</v>
      </c>
      <c r="C32" s="23" t="n">
        <f aca="false">SUMIF(TrainingByAmrita!D5:D340,A32,TrainingByAmrita!E5:E340)</f>
        <v>723</v>
      </c>
      <c r="D32" s="7" t="n">
        <f aca="false">SUM(B32,C32)</f>
        <v>723</v>
      </c>
      <c r="E32" s="27" t="n">
        <f aca="false">SUMIF('TrainingByC-DAC'!G7:G120,A32,'TrainingByC-DAC'!J7:J120)</f>
        <v>0</v>
      </c>
      <c r="F32" s="23" t="n">
        <f aca="false">SUMIF(TrainingByAmrita!D5:D340,A32,TrainingByAmrita!G5:G340)</f>
        <v>189</v>
      </c>
      <c r="G32" s="7" t="n">
        <f aca="false">SUM(E32,F32)</f>
        <v>189</v>
      </c>
      <c r="H32" s="8" t="n">
        <v>314</v>
      </c>
      <c r="I32" s="4"/>
      <c r="J32" s="23" t="n">
        <f aca="false">SUMIF('TrainingByC-DAC'!G30:G140,A32,'TrainingByC-DAC'!I30:I145)</f>
        <v>0</v>
      </c>
      <c r="K32" s="23" t="n">
        <f aca="false">SUMIF(TrainingByAmrita!D5:D259,A32,TrainingByAmrita!F5:F259)</f>
        <v>0</v>
      </c>
      <c r="L32" s="23" t="n">
        <f aca="false">SUM(J32,K32)</f>
        <v>0</v>
      </c>
      <c r="M32" s="23" t="n">
        <f aca="false">SUMIF('TrainingByC-DAC'!G7:G43,A32,'TrainingByC-DAC'!K7:K43)</f>
        <v>0</v>
      </c>
      <c r="N32" s="23" t="n">
        <f aca="false">SUMIF(TrainingByAmrita!D5:D327,A32,TrainingByAmrita!H5:H327)</f>
        <v>0</v>
      </c>
      <c r="O32" s="23" t="n">
        <f aca="false">SUM(M32,N32)</f>
        <v>0</v>
      </c>
      <c r="P32" s="19"/>
      <c r="R32" s="25" t="n">
        <f aca="false">SUM(D32,L32)</f>
        <v>723</v>
      </c>
      <c r="S32" s="21" t="n">
        <f aca="false">SUM(G32,O32)</f>
        <v>189</v>
      </c>
    </row>
    <row r="33" customFormat="false" ht="15.75" hidden="false" customHeight="false" outlineLevel="0" collapsed="false">
      <c r="A33" s="22" t="s">
        <v>45</v>
      </c>
      <c r="B33" s="23" t="n">
        <f aca="false">SUMIF('TrainingByC-DAC'!G7:G56,A33,'TrainingByC-DAC'!H7:H56)</f>
        <v>0</v>
      </c>
      <c r="C33" s="26" t="n">
        <f aca="false">SUMIF(TrainingByAmrita!D5:D340,A33,TrainingByAmrita!E5:E340)</f>
        <v>313</v>
      </c>
      <c r="D33" s="7" t="n">
        <f aca="false">SUM(B33,C33)</f>
        <v>313</v>
      </c>
      <c r="E33" s="27" t="n">
        <f aca="false">SUMIF('TrainingByC-DAC'!G7:G120,A33,'TrainingByC-DAC'!J7:J120)</f>
        <v>0</v>
      </c>
      <c r="F33" s="23" t="n">
        <f aca="false">SUMIF(TrainingByAmrita!D5:D340,A33,TrainingByAmrita!G5:G340)</f>
        <v>94</v>
      </c>
      <c r="G33" s="7" t="n">
        <f aca="false">SUM(E33,F33)</f>
        <v>94</v>
      </c>
      <c r="H33" s="8" t="n">
        <v>1125</v>
      </c>
      <c r="I33" s="4"/>
      <c r="J33" s="23" t="n">
        <f aca="false">SUMIF('TrainingByC-DAC'!G31:G141,A33,'TrainingByC-DAC'!I31:I146)</f>
        <v>0</v>
      </c>
      <c r="K33" s="23" t="n">
        <f aca="false">SUMIF(TrainingByAmrita!D5:D259,A33,TrainingByAmrita!F5:F259)</f>
        <v>0</v>
      </c>
      <c r="L33" s="23" t="n">
        <f aca="false">SUM(J33,K33)</f>
        <v>0</v>
      </c>
      <c r="M33" s="26" t="n">
        <f aca="false">SUMIF('TrainingByC-DAC'!G7:G43,A33,'TrainingByC-DAC'!K7:K43)</f>
        <v>0</v>
      </c>
      <c r="N33" s="23" t="n">
        <f aca="false">SUMIF(TrainingByAmrita!D4:D327,A33,TrainingByAmrita!H4:H327)</f>
        <v>0</v>
      </c>
      <c r="O33" s="23" t="n">
        <f aca="false">SUM(M33,N33)</f>
        <v>0</v>
      </c>
      <c r="P33" s="19"/>
      <c r="R33" s="25" t="n">
        <f aca="false">SUM(D33,L33)</f>
        <v>313</v>
      </c>
      <c r="S33" s="21" t="n">
        <f aca="false">SUM(G33,O33)</f>
        <v>94</v>
      </c>
    </row>
    <row r="34" customFormat="false" ht="15.75" hidden="false" customHeight="false" outlineLevel="0" collapsed="false">
      <c r="A34" s="22" t="s">
        <v>46</v>
      </c>
      <c r="B34" s="23" t="n">
        <f aca="false">SUMIF('TrainingByC-DAC'!G7:G56,A34,'TrainingByC-DAC'!H7:H56)</f>
        <v>0</v>
      </c>
      <c r="C34" s="24" t="n">
        <f aca="false">SUMIF(TrainingByAmrita!D5:D340,A34,TrainingByAmrita!E5:E340)</f>
        <v>0</v>
      </c>
      <c r="D34" s="7" t="n">
        <f aca="false">SUM(B34,C34)</f>
        <v>0</v>
      </c>
      <c r="E34" s="27" t="n">
        <f aca="false">SUMIF('TrainingByC-DAC'!G7:G120,A34,'TrainingByC-DAC'!J7:J120)</f>
        <v>0</v>
      </c>
      <c r="F34" s="23" t="n">
        <f aca="false">SUMIF(TrainingByAmrita!D5:D340,A34,TrainingByAmrita!G5:G340)</f>
        <v>0</v>
      </c>
      <c r="G34" s="7" t="n">
        <f aca="false">SUM(E34,F34)</f>
        <v>0</v>
      </c>
      <c r="H34" s="8" t="n">
        <v>22</v>
      </c>
      <c r="I34" s="4"/>
      <c r="J34" s="23" t="n">
        <f aca="false">SUMIF('TrainingByC-DAC'!G32:G142,A34,'TrainingByC-DAC'!I32:I147)</f>
        <v>0</v>
      </c>
      <c r="K34" s="23" t="n">
        <f aca="false">SUMIF(TrainingByAmrita!D5:D259,A34,TrainingByAmrita!F5:F259)</f>
        <v>0</v>
      </c>
      <c r="L34" s="23" t="n">
        <f aca="false">SUM(J34,K34)</f>
        <v>0</v>
      </c>
      <c r="M34" s="27" t="n">
        <f aca="false">SUMIF('TrainingByC-DAC'!G7:G43,A34,'TrainingByC-DAC'!K7:K43)</f>
        <v>0</v>
      </c>
      <c r="N34" s="23" t="n">
        <f aca="false">SUMIF(TrainingByAmrita!D4:D327,A34,TrainingByAmrita!H4:H327)</f>
        <v>0</v>
      </c>
      <c r="O34" s="23" t="n">
        <f aca="false">SUM(M34,N34)</f>
        <v>0</v>
      </c>
      <c r="P34" s="19"/>
      <c r="R34" s="25" t="n">
        <f aca="false">SUM(D34,L34)</f>
        <v>0</v>
      </c>
      <c r="S34" s="21" t="n">
        <f aca="false">SUM(G34,O34)</f>
        <v>0</v>
      </c>
    </row>
    <row r="35" customFormat="false" ht="15.75" hidden="false" customHeight="false" outlineLevel="0" collapsed="false">
      <c r="A35" s="22" t="s">
        <v>47</v>
      </c>
      <c r="B35" s="23" t="n">
        <f aca="false">SUMIF('TrainingByC-DAC'!G7:G120,A35,'TrainingByC-DAC'!H7:H120)</f>
        <v>313</v>
      </c>
      <c r="C35" s="24" t="n">
        <f aca="false">SUMIF(TrainingByAmrita!D5:D340,A35,TrainingByAmrita!E5:E340)</f>
        <v>0</v>
      </c>
      <c r="D35" s="7" t="n">
        <f aca="false">SUM(B35,C35)</f>
        <v>313</v>
      </c>
      <c r="E35" s="27" t="n">
        <f aca="false">SUMIF('TrainingByC-DAC'!G7:G120,A35,'TrainingByC-DAC'!J7:J120)</f>
        <v>116</v>
      </c>
      <c r="F35" s="23" t="n">
        <f aca="false">SUMIF(TrainingByAmrita!D5:D340,A35,TrainingByAmrita!G45:G340)</f>
        <v>0</v>
      </c>
      <c r="G35" s="7" t="n">
        <f aca="false">SUM(E35,F35)</f>
        <v>116</v>
      </c>
      <c r="H35" s="8" t="n">
        <v>899</v>
      </c>
      <c r="I35" s="4"/>
      <c r="J35" s="23" t="n">
        <f aca="false">SUMIF('TrainingByC-DAC'!G33:G143,A35,'TrainingByC-DAC'!I33:I148)</f>
        <v>0</v>
      </c>
      <c r="K35" s="23" t="n">
        <f aca="false">SUMIF(TrainingByAmrita!D5:D259,A35,TrainingByAmrita!F5:F259)</f>
        <v>0</v>
      </c>
      <c r="L35" s="23" t="n">
        <f aca="false">SUM(J35,K35)</f>
        <v>0</v>
      </c>
      <c r="M35" s="23" t="n">
        <f aca="false">SUMIF('TrainingByC-DAC'!G7:G43,A35,'TrainingByC-DAC'!K7:K43)</f>
        <v>0</v>
      </c>
      <c r="N35" s="23" t="n">
        <f aca="false">SUMIF(TrainingByAmrita!D4:D327,A35,TrainingByAmrita!H4:H327)</f>
        <v>0</v>
      </c>
      <c r="O35" s="23" t="n">
        <f aca="false">SUM(M35,N35)</f>
        <v>0</v>
      </c>
      <c r="P35" s="19"/>
      <c r="R35" s="25" t="n">
        <f aca="false">SUM(D35,L35)</f>
        <v>313</v>
      </c>
      <c r="S35" s="21" t="n">
        <f aca="false">SUM(G35,O35)</f>
        <v>116</v>
      </c>
    </row>
    <row r="36" customFormat="false" ht="15.75" hidden="false" customHeight="false" outlineLevel="0" collapsed="false">
      <c r="A36" s="22" t="s">
        <v>48</v>
      </c>
      <c r="B36" s="29" t="n">
        <f aca="false">SUMIF('TrainingByC-DAC'!G7:G120,A36,'TrainingByC-DAC'!H7:H120)</f>
        <v>0</v>
      </c>
      <c r="C36" s="24" t="n">
        <f aca="false">SUMIF(TrainingByAmrita!D5:D340,A36,TrainingByAmrita!E5:E340)</f>
        <v>0</v>
      </c>
      <c r="D36" s="7" t="n">
        <f aca="false">SUM(B36,C36)</f>
        <v>0</v>
      </c>
      <c r="E36" s="27" t="n">
        <f aca="false">SUMIF('TrainingByC-DAC'!G7:G120,A36,'TrainingByC-DAC'!J7:J120)</f>
        <v>0</v>
      </c>
      <c r="F36" s="23" t="n">
        <f aca="false">SUMIF(TrainingByAmrita!D5:D340,A36,TrainingByAmrita!G5:G340)</f>
        <v>0</v>
      </c>
      <c r="G36" s="7" t="n">
        <f aca="false">SUM(E36,F36)</f>
        <v>0</v>
      </c>
      <c r="H36" s="8" t="n">
        <v>212</v>
      </c>
      <c r="I36" s="4"/>
      <c r="J36" s="23" t="n">
        <f aca="false">SUMIF('TrainingByC-DAC'!G34:G144,A36,'TrainingByC-DAC'!I34:I149)</f>
        <v>0</v>
      </c>
      <c r="K36" s="23" t="n">
        <f aca="false">SUMIF(TrainingByAmrita!D5:D259,A36,TrainingByAmrita!F5:F259)</f>
        <v>0</v>
      </c>
      <c r="L36" s="23" t="n">
        <f aca="false">SUM(J36,K36)</f>
        <v>0</v>
      </c>
      <c r="M36" s="23" t="n">
        <f aca="false">SUMIF('TrainingByC-DAC'!G7:G43,A36,'TrainingByC-DAC'!K7:K43)</f>
        <v>0</v>
      </c>
      <c r="N36" s="23" t="n">
        <f aca="false">SUMIF(TrainingByAmrita!D4:D327,A36,TrainingByAmrita!H4:H327)</f>
        <v>0</v>
      </c>
      <c r="O36" s="23" t="n">
        <f aca="false">SUM(M36,N36)</f>
        <v>0</v>
      </c>
      <c r="P36" s="19"/>
      <c r="R36" s="25" t="n">
        <f aca="false">SUM(D36,L36)</f>
        <v>0</v>
      </c>
      <c r="S36" s="21" t="n">
        <f aca="false">SUM(G36,O36)</f>
        <v>0</v>
      </c>
    </row>
    <row r="37" customFormat="false" ht="15.75" hidden="false" customHeight="false" outlineLevel="0" collapsed="false">
      <c r="A37" s="22" t="s">
        <v>49</v>
      </c>
      <c r="B37" s="23" t="n">
        <f aca="false">SUMIF('TrainingByC-DAC'!G7:G102,A37,'TrainingByC-DAC'!H7:H113)</f>
        <v>0</v>
      </c>
      <c r="C37" s="24" t="n">
        <f aca="false">SUMIF(TrainingByAmrita!D5:D340,A37,TrainingByAmrita!E5:E340)</f>
        <v>545</v>
      </c>
      <c r="D37" s="7" t="n">
        <f aca="false">SUM(B37,C37)</f>
        <v>545</v>
      </c>
      <c r="E37" s="27" t="n">
        <f aca="false">SUMIF('TrainingByC-DAC'!G7:G120,A37,'TrainingByC-DAC'!J7:J120)</f>
        <v>0</v>
      </c>
      <c r="F37" s="23" t="n">
        <f aca="false">SUMIF(TrainingByAmrita!D5:D340,A37,TrainingByAmrita!G5:G340)</f>
        <v>141</v>
      </c>
      <c r="G37" s="7" t="n">
        <f aca="false">SUM(E37,F37)</f>
        <v>141</v>
      </c>
      <c r="H37" s="8" t="n">
        <v>225</v>
      </c>
      <c r="I37" s="4"/>
      <c r="J37" s="23" t="n">
        <f aca="false">SUMIF('TrainingByC-DAC'!G35:G145,A37,'TrainingByC-DAC'!I35:I150)</f>
        <v>0</v>
      </c>
      <c r="K37" s="28" t="n">
        <f aca="false">SUMIF(TrainingByAmrita!D5:D259,A37,TrainingByAmrita!F5:F259)</f>
        <v>0</v>
      </c>
      <c r="L37" s="23" t="n">
        <f aca="false">SUM(J37,K37)</f>
        <v>0</v>
      </c>
      <c r="M37" s="23" t="n">
        <f aca="false">SUMIF('TrainingByC-DAC'!G7:G43,A37,'TrainingByC-DAC'!K7:K43)</f>
        <v>0</v>
      </c>
      <c r="N37" s="23" t="n">
        <f aca="false">SUMIF(TrainingByAmrita!D5:D327,A37,TrainingByAmrita!H5:H327)</f>
        <v>0</v>
      </c>
      <c r="O37" s="23" t="n">
        <f aca="false">SUM(M37,N37)</f>
        <v>0</v>
      </c>
      <c r="P37" s="19"/>
      <c r="R37" s="25" t="n">
        <f aca="false">SUM(D37,L37)</f>
        <v>545</v>
      </c>
      <c r="S37" s="21" t="n">
        <f aca="false">SUM(G37,O37)</f>
        <v>141</v>
      </c>
    </row>
    <row r="38" customFormat="false" ht="15.75" hidden="false" customHeight="false" outlineLevel="0" collapsed="false">
      <c r="A38" s="22" t="s">
        <v>50</v>
      </c>
      <c r="B38" s="23" t="n">
        <f aca="false">SUMIF('TrainingByC-DAC'!G7:G102,A38,'TrainingByC-DAC'!H7:H113)</f>
        <v>0</v>
      </c>
      <c r="C38" s="23" t="n">
        <f aca="false">SUMIF(TrainingByAmrita!D3:D340,A38,TrainingByAmrita!E3:E340)</f>
        <v>1639</v>
      </c>
      <c r="D38" s="7" t="n">
        <f aca="false">SUM(B38,C38)</f>
        <v>1639</v>
      </c>
      <c r="E38" s="27" t="n">
        <f aca="false">SUMIF('TrainingByC-DAC'!G7:G56,A38,'TrainingByC-DAC'!J7:J56)</f>
        <v>0</v>
      </c>
      <c r="F38" s="23" t="n">
        <f aca="false">SUMIF(TrainingByAmrita!D5:D340,A38,TrainingByAmrita!G5:G340)</f>
        <v>414</v>
      </c>
      <c r="G38" s="7" t="n">
        <f aca="false">SUM(E38,F38)</f>
        <v>414</v>
      </c>
      <c r="H38" s="8" t="n">
        <v>668</v>
      </c>
      <c r="I38" s="4"/>
      <c r="J38" s="23" t="n">
        <f aca="false">SUMIF('TrainingByC-DAC'!G36:G146,A38,'TrainingByC-DAC'!I36:I151)</f>
        <v>0</v>
      </c>
      <c r="K38" s="23" t="n">
        <f aca="false">SUMIF(TrainingByAmrita!D5:D259,A38,TrainingByAmrita!F5:F259)</f>
        <v>0</v>
      </c>
      <c r="L38" s="23" t="n">
        <f aca="false">SUM(J38,K38)</f>
        <v>0</v>
      </c>
      <c r="M38" s="23" t="n">
        <f aca="false">SUMIF('TrainingByC-DAC'!G7:G43,A38,'TrainingByC-DAC'!K7:K43)</f>
        <v>0</v>
      </c>
      <c r="N38" s="23" t="n">
        <f aca="false">SUMIF(TrainingByAmrita!D5:D327,A38,TrainingByAmrita!H5:H327)</f>
        <v>0</v>
      </c>
      <c r="O38" s="23" t="n">
        <f aca="false">SUM(M38,N38)</f>
        <v>0</v>
      </c>
      <c r="P38" s="19"/>
      <c r="R38" s="25" t="n">
        <f aca="false">SUM(D38,L38)</f>
        <v>1639</v>
      </c>
      <c r="S38" s="21" t="n">
        <f aca="false">SUM(G38,O38)</f>
        <v>414</v>
      </c>
    </row>
    <row r="39" customFormat="false" ht="15.75" hidden="false" customHeight="false" outlineLevel="0" collapsed="false">
      <c r="A39" s="22" t="s">
        <v>51</v>
      </c>
      <c r="B39" s="23" t="n">
        <f aca="false">SUMIF('TrainingByC-DAC'!G7:G120,A39,'TrainingByC-DAC'!H7:H120)</f>
        <v>113</v>
      </c>
      <c r="C39" s="23" t="n">
        <f aca="false">SUMIF(TrainingByAmrita!D6:D340,A39,TrainingByAmrita!E6:E340)</f>
        <v>0</v>
      </c>
      <c r="D39" s="7" t="n">
        <f aca="false">SUM(B39,C39)</f>
        <v>113</v>
      </c>
      <c r="E39" s="27" t="n">
        <f aca="false">SUMIF('TrainingByC-DAC'!G7:G120,A39,'TrainingByC-DAC'!J7:J120)</f>
        <v>37</v>
      </c>
      <c r="F39" s="23" t="n">
        <f aca="false">SUMIF(TrainingByAmrita!D5:D340,A39,TrainingByAmrita!G5:G340)</f>
        <v>0</v>
      </c>
      <c r="G39" s="7" t="n">
        <f aca="false">SUM(E39,F39)</f>
        <v>37</v>
      </c>
      <c r="H39" s="8" t="n">
        <v>49</v>
      </c>
      <c r="I39" s="4"/>
      <c r="J39" s="23" t="n">
        <f aca="false">SUMIF('TrainingByC-DAC'!G37:G147,A39,'TrainingByC-DAC'!I37:I152)</f>
        <v>0</v>
      </c>
      <c r="K39" s="23" t="n">
        <f aca="false">SUMIF(TrainingByAmrita!D5:D259,A39,TrainingByAmrita!F5:F259)</f>
        <v>0</v>
      </c>
      <c r="L39" s="23" t="n">
        <f aca="false">SUM(J39,K39)</f>
        <v>0</v>
      </c>
      <c r="M39" s="23" t="n">
        <f aca="false">SUMIF('TrainingByC-DAC'!G7:G43,A39,'TrainingByC-DAC'!K7:K43)</f>
        <v>0</v>
      </c>
      <c r="N39" s="23" t="n">
        <f aca="false">SUMIF(TrainingByAmrita!D5:D327,A39,TrainingByAmrita!H5:H327)</f>
        <v>0</v>
      </c>
      <c r="O39" s="23" t="n">
        <f aca="false">SUM(M39,N39)</f>
        <v>0</v>
      </c>
      <c r="P39" s="19"/>
      <c r="R39" s="25" t="n">
        <f aca="false">SUM(D39,L39)</f>
        <v>113</v>
      </c>
      <c r="S39" s="21" t="n">
        <f aca="false">SUM(G39,O39)</f>
        <v>37</v>
      </c>
    </row>
    <row r="40" customFormat="false" ht="15.75" hidden="false" customHeight="false" outlineLevel="0" collapsed="false">
      <c r="A40" s="22" t="s">
        <v>52</v>
      </c>
      <c r="B40" s="23" t="n">
        <f aca="false">SUMIF('TrainingByC-DAC'!G7:G102,A40,'TrainingByC-DAC'!H7:H113)</f>
        <v>199</v>
      </c>
      <c r="C40" s="23" t="n">
        <f aca="false">SUMIF(TrainingByAmrita!D3:D340,A40,TrainingByAmrita!E3:E340)</f>
        <v>727</v>
      </c>
      <c r="D40" s="7" t="n">
        <f aca="false">SUM(B40,C40)</f>
        <v>926</v>
      </c>
      <c r="E40" s="27" t="n">
        <f aca="false">SUMIF('TrainingByC-DAC'!G7:G120,A40,'TrainingByC-DAC'!J7:J120)</f>
        <v>76</v>
      </c>
      <c r="F40" s="23" t="n">
        <f aca="false">SUMIF(TrainingByAmrita!D5:D340,A40,TrainingByAmrita!G5:G340)</f>
        <v>374</v>
      </c>
      <c r="G40" s="7" t="n">
        <f aca="false">SUM(E40,F40)</f>
        <v>450</v>
      </c>
      <c r="H40" s="8" t="n">
        <v>2415</v>
      </c>
      <c r="I40" s="4"/>
      <c r="J40" s="23" t="n">
        <f aca="false">SUMIF('TrainingByC-DAC'!G38:G148,A40,'TrainingByC-DAC'!I38:I153)</f>
        <v>0</v>
      </c>
      <c r="K40" s="23" t="n">
        <f aca="false">SUMIF(TrainingByAmrita!D5:D259,A40,TrainingByAmrita!F5:F259)</f>
        <v>0</v>
      </c>
      <c r="L40" s="23" t="n">
        <f aca="false">SUM(J40,K40)</f>
        <v>0</v>
      </c>
      <c r="M40" s="23" t="n">
        <f aca="false">SUMIF('TrainingByC-DAC'!G7:G43,A40,'TrainingByC-DAC'!K7:K43)</f>
        <v>0</v>
      </c>
      <c r="N40" s="23" t="n">
        <f aca="false">SUMIF(TrainingByAmrita!D5:D327,A40,TrainingByAmrita!H5:H327)</f>
        <v>0</v>
      </c>
      <c r="O40" s="23" t="n">
        <f aca="false">SUM(M40,N40)</f>
        <v>0</v>
      </c>
      <c r="P40" s="19"/>
      <c r="R40" s="25" t="n">
        <f aca="false">SUM(D40,L40)</f>
        <v>926</v>
      </c>
      <c r="S40" s="21" t="n">
        <f aca="false">SUM(G40,O40)</f>
        <v>450</v>
      </c>
    </row>
    <row r="41" customFormat="false" ht="15.75" hidden="false" customHeight="false" outlineLevel="0" collapsed="false">
      <c r="A41" s="22" t="s">
        <v>53</v>
      </c>
      <c r="B41" s="30" t="n">
        <f aca="false">SUMIF('TrainingByC-DAC'!G7:G102,A41,'TrainingByC-DAC'!H7:H113)</f>
        <v>0</v>
      </c>
      <c r="C41" s="23" t="n">
        <f aca="false">SUMIF(TrainingByAmrita!D3:D340,A41,TrainingByAmrita!E3:E340)</f>
        <v>325</v>
      </c>
      <c r="D41" s="7" t="n">
        <f aca="false">SUM(B41,C41)</f>
        <v>325</v>
      </c>
      <c r="E41" s="27" t="n">
        <f aca="false">SUMIF('TrainingByC-DAC'!G7:G120,A41,'TrainingByC-DAC'!J7:J120)</f>
        <v>0</v>
      </c>
      <c r="F41" s="23" t="n">
        <f aca="false">SUMIF(TrainingByAmrita!D5:D340,A41,TrainingByAmrita!G5:G340)</f>
        <v>67</v>
      </c>
      <c r="G41" s="7" t="n">
        <f aca="false">SUM(E41,F41)</f>
        <v>67</v>
      </c>
      <c r="H41" s="8" t="n">
        <v>511</v>
      </c>
      <c r="I41" s="4"/>
      <c r="J41" s="23" t="n">
        <f aca="false">SUMIF('TrainingByC-DAC'!G39:G149,A41,'TrainingByC-DAC'!I39:I154)</f>
        <v>0</v>
      </c>
      <c r="K41" s="23" t="n">
        <f aca="false">SUMIF(TrainingByAmrita!D5:D259,A41,TrainingByAmrita!F5:F259)</f>
        <v>0</v>
      </c>
      <c r="L41" s="23" t="n">
        <f aca="false">SUM(J41,K41)</f>
        <v>0</v>
      </c>
      <c r="M41" s="23" t="n">
        <f aca="false">SUMIF('TrainingByC-DAC'!G7:G43,A41,'TrainingByC-DAC'!K7:K43)</f>
        <v>0</v>
      </c>
      <c r="N41" s="23" t="n">
        <f aca="false">SUMIF(TrainingByAmrita!D5:D327,A41,TrainingByAmrita!H5:H327)</f>
        <v>0</v>
      </c>
      <c r="O41" s="23" t="n">
        <f aca="false">SUM(M41,N41)</f>
        <v>0</v>
      </c>
      <c r="P41" s="19"/>
      <c r="R41" s="25" t="n">
        <f aca="false">SUM(D41,L41)</f>
        <v>325</v>
      </c>
      <c r="S41" s="21" t="n">
        <f aca="false">SUM(G41,O41)</f>
        <v>67</v>
      </c>
    </row>
    <row r="42" customFormat="false" ht="15.75" hidden="false" customHeight="false" outlineLevel="0" collapsed="false">
      <c r="A42" s="22" t="s">
        <v>54</v>
      </c>
      <c r="B42" s="27" t="n">
        <f aca="false">SUMIF('TrainingByC-DAC'!G7:G120,A42,'TrainingByC-DAC'!H7:H120)</f>
        <v>231</v>
      </c>
      <c r="C42" s="23" t="n">
        <f aca="false">SUMIF(TrainingByAmrita!D3:D340,A42,TrainingByAmrita!E3:E340)</f>
        <v>0</v>
      </c>
      <c r="D42" s="7" t="n">
        <f aca="false">SUM(B42,C42)</f>
        <v>231</v>
      </c>
      <c r="E42" s="27" t="n">
        <f aca="false">SUMIF('TrainingByC-DAC'!G7:G120,A42,'TrainingByC-DAC'!J7:J120)</f>
        <v>85</v>
      </c>
      <c r="F42" s="23" t="n">
        <f aca="false">SUMIF(TrainingByAmrita!D5:D340,A42,TrainingByAmrita!G5:G340)</f>
        <v>0</v>
      </c>
      <c r="G42" s="7" t="n">
        <f aca="false">SUM(E42,F42)</f>
        <v>85</v>
      </c>
      <c r="H42" s="8" t="n">
        <v>267</v>
      </c>
      <c r="I42" s="4"/>
      <c r="J42" s="23" t="n">
        <f aca="false">SUMIF('TrainingByC-DAC'!G40:G150,A42,'TrainingByC-DAC'!I40:I155)</f>
        <v>0</v>
      </c>
      <c r="K42" s="23" t="n">
        <f aca="false">SUMIF(TrainingByAmrita!D5:D259,A42,TrainingByAmrita!F5:F259)</f>
        <v>0</v>
      </c>
      <c r="L42" s="23" t="n">
        <f aca="false">SUM(J42,K42)</f>
        <v>0</v>
      </c>
      <c r="M42" s="23" t="n">
        <f aca="false">SUMIF('TrainingByC-DAC'!G7:G43,A42,'TrainingByC-DAC'!K7:K43)</f>
        <v>0</v>
      </c>
      <c r="N42" s="23" t="n">
        <f aca="false">SUMIF(TrainingByAmrita!D5:D327,A42,TrainingByAmrita!H5:H327)</f>
        <v>0</v>
      </c>
      <c r="O42" s="23" t="n">
        <f aca="false">SUM(M42,N42)</f>
        <v>0</v>
      </c>
      <c r="P42" s="19"/>
      <c r="R42" s="31" t="n">
        <f aca="false">SUM(D42,L42)</f>
        <v>231</v>
      </c>
      <c r="S42" s="32" t="n">
        <f aca="false">SUM(G42,O42)</f>
        <v>85</v>
      </c>
    </row>
    <row r="43" customFormat="false" ht="15.75" hidden="false" customHeight="false" outlineLevel="0" collapsed="false">
      <c r="J43" s="33"/>
      <c r="K43" s="33"/>
      <c r="L43" s="33"/>
      <c r="M43" s="33"/>
      <c r="N43" s="33"/>
      <c r="O43" s="33"/>
      <c r="P43" s="34"/>
      <c r="R43" s="35"/>
      <c r="S43" s="36"/>
    </row>
    <row r="44" customFormat="false" ht="15.75" hidden="false" customHeight="false" outlineLevel="0" collapsed="false">
      <c r="A44" s="37" t="s">
        <v>18</v>
      </c>
      <c r="B44" s="38" t="n">
        <f aca="false">SUM(B7:B42)</f>
        <v>2912</v>
      </c>
      <c r="C44" s="38" t="n">
        <f aca="false">SUM(C7:C42)</f>
        <v>12383</v>
      </c>
      <c r="D44" s="38" t="n">
        <f aca="false">SUM(D7:D42)</f>
        <v>15295</v>
      </c>
      <c r="E44" s="38" t="n">
        <f aca="false">SUM(E7:E42)</f>
        <v>1137</v>
      </c>
      <c r="F44" s="38" t="n">
        <f aca="false">SUM(F7:F42)</f>
        <v>4130</v>
      </c>
      <c r="G44" s="39" t="n">
        <f aca="false">SUM(G7:G42)</f>
        <v>5267</v>
      </c>
      <c r="H44" s="40" t="n">
        <f aca="false">SUM(H7:H42)</f>
        <v>17314</v>
      </c>
      <c r="I44" s="13"/>
      <c r="J44" s="33" t="n">
        <f aca="false">SUM(J7:J42)</f>
        <v>353</v>
      </c>
      <c r="K44" s="33" t="n">
        <f aca="false">SUM(K7:K42)</f>
        <v>304</v>
      </c>
      <c r="L44" s="33" t="n">
        <f aca="false">SUM(J44:K44)</f>
        <v>657</v>
      </c>
      <c r="M44" s="33" t="n">
        <f aca="false">SUM(M7:M42)</f>
        <v>189</v>
      </c>
      <c r="N44" s="33" t="n">
        <f aca="false">SUM(N7:N42)</f>
        <v>124</v>
      </c>
      <c r="O44" s="33" t="n">
        <f aca="false">SUM(M44:N44)</f>
        <v>313</v>
      </c>
      <c r="P44" s="34" t="n">
        <f aca="false">SUM(P7:P42)</f>
        <v>0</v>
      </c>
      <c r="R44" s="35" t="n">
        <f aca="false">SUM(R7:R42)</f>
        <v>15952</v>
      </c>
      <c r="S44" s="36" t="n">
        <f aca="false">SUM(G44,O44)</f>
        <v>5580</v>
      </c>
    </row>
    <row r="45" customFormat="false" ht="15.75" hidden="false" customHeight="false" outlineLevel="0" collapsed="false">
      <c r="A45" s="5"/>
      <c r="H45" s="5"/>
      <c r="P45" s="5"/>
      <c r="S45" s="5"/>
    </row>
    <row r="46" customFormat="false" ht="15.75" hidden="false" customHeight="false" outlineLevel="0" collapsed="false">
      <c r="A46" s="37"/>
      <c r="B46" s="38"/>
      <c r="C46" s="38"/>
      <c r="D46" s="38"/>
      <c r="E46" s="38"/>
      <c r="F46" s="38"/>
      <c r="G46" s="41"/>
      <c r="H46" s="40"/>
      <c r="I46" s="13"/>
      <c r="P46" s="5"/>
      <c r="S46" s="5"/>
    </row>
  </sheetData>
  <mergeCells count="12">
    <mergeCell ref="B1:D1"/>
    <mergeCell ref="E1:G1"/>
    <mergeCell ref="J1:L1"/>
    <mergeCell ref="M1:O1"/>
    <mergeCell ref="B2:D2"/>
    <mergeCell ref="E2:G2"/>
    <mergeCell ref="J2:L2"/>
    <mergeCell ref="M2:O2"/>
    <mergeCell ref="B5:D5"/>
    <mergeCell ref="E5:G5"/>
    <mergeCell ref="J5:L5"/>
    <mergeCell ref="M5:O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"/>
    <col collapsed="false" hidden="false" max="2" min="2" style="0" width="23.7142857142857"/>
    <col collapsed="false" hidden="false" max="3" min="3" style="0" width="19.4285714285714"/>
    <col collapsed="false" hidden="false" max="4" min="4" style="0" width="25.4336734693878"/>
    <col collapsed="false" hidden="false" max="5" min="5" style="0" width="20.5714285714286"/>
    <col collapsed="false" hidden="false" max="1025" min="6" style="0" width="14.4285714285714"/>
  </cols>
  <sheetData>
    <row r="1" customFormat="false" ht="15.75" hidden="false" customHeight="false" outlineLevel="0" collapsed="false">
      <c r="A1" s="1" t="s">
        <v>55</v>
      </c>
    </row>
    <row r="2" customFormat="false" ht="15.75" hidden="false" customHeight="false" outlineLevel="0" collapsed="false">
      <c r="A2" s="42" t="n">
        <f aca="false">D42</f>
        <v>15952</v>
      </c>
    </row>
    <row r="3" customFormat="false" ht="15.75" hidden="false" customHeight="false" outlineLevel="0" collapsed="false">
      <c r="A3" s="37"/>
      <c r="B3" s="43" t="s">
        <v>56</v>
      </c>
    </row>
    <row r="4" customFormat="false" ht="15.75" hidden="false" customHeight="false" outlineLevel="0" collapsed="false">
      <c r="A4" s="12"/>
    </row>
    <row r="5" customFormat="false" ht="15.75" hidden="false" customHeight="false" outlineLevel="0" collapsed="false">
      <c r="A5" s="44" t="s">
        <v>8</v>
      </c>
      <c r="B5" s="44" t="s">
        <v>57</v>
      </c>
      <c r="C5" s="44" t="s">
        <v>58</v>
      </c>
      <c r="D5" s="44" t="s">
        <v>14</v>
      </c>
    </row>
    <row r="6" customFormat="false" ht="15.75" hidden="false" customHeight="false" outlineLevel="0" collapsed="false">
      <c r="A6" s="45" t="s">
        <v>19</v>
      </c>
      <c r="B6" s="46" t="n">
        <f aca="false">StateWiseConsolidatedReport!D7</f>
        <v>120</v>
      </c>
      <c r="C6" s="46" t="n">
        <f aca="false">StateWiseConsolidatedReport!L7</f>
        <v>0</v>
      </c>
      <c r="D6" s="47" t="n">
        <f aca="false">SUM(StateWiseConsolidatedReport!D7,StateWiseConsolidatedReport!L7)</f>
        <v>120</v>
      </c>
    </row>
    <row r="7" customFormat="false" ht="15.75" hidden="false" customHeight="false" outlineLevel="0" collapsed="false">
      <c r="A7" s="45" t="s">
        <v>20</v>
      </c>
      <c r="B7" s="46" t="n">
        <f aca="false">StateWiseConsolidatedReport!D8</f>
        <v>458</v>
      </c>
      <c r="C7" s="46" t="n">
        <f aca="false">StateWiseConsolidatedReport!L8</f>
        <v>0</v>
      </c>
      <c r="D7" s="47" t="n">
        <f aca="false">SUM(StateWiseConsolidatedReport!D8,StateWiseConsolidatedReport!L8)</f>
        <v>458</v>
      </c>
    </row>
    <row r="8" customFormat="false" ht="15.75" hidden="false" customHeight="false" outlineLevel="0" collapsed="false">
      <c r="A8" s="45" t="s">
        <v>21</v>
      </c>
      <c r="B8" s="46" t="n">
        <f aca="false">StateWiseConsolidatedReport!D9</f>
        <v>11</v>
      </c>
      <c r="C8" s="46" t="n">
        <f aca="false">StateWiseConsolidatedReport!L9</f>
        <v>0</v>
      </c>
      <c r="D8" s="47" t="n">
        <f aca="false">SUM(StateWiseConsolidatedReport!D9,StateWiseConsolidatedReport!L9)</f>
        <v>11</v>
      </c>
    </row>
    <row r="9" customFormat="false" ht="15.75" hidden="false" customHeight="false" outlineLevel="0" collapsed="false">
      <c r="A9" s="45" t="s">
        <v>22</v>
      </c>
      <c r="B9" s="46" t="n">
        <f aca="false">StateWiseConsolidatedReport!D10</f>
        <v>118</v>
      </c>
      <c r="C9" s="46" t="n">
        <f aca="false">StateWiseConsolidatedReport!L10</f>
        <v>0</v>
      </c>
      <c r="D9" s="47" t="n">
        <f aca="false">SUM(StateWiseConsolidatedReport!D10,StateWiseConsolidatedReport!L10)</f>
        <v>118</v>
      </c>
    </row>
    <row r="10" customFormat="false" ht="15.75" hidden="false" customHeight="false" outlineLevel="0" collapsed="false">
      <c r="A10" s="45" t="s">
        <v>23</v>
      </c>
      <c r="B10" s="46" t="n">
        <f aca="false">StateWiseConsolidatedReport!D11</f>
        <v>104</v>
      </c>
      <c r="C10" s="46" t="n">
        <f aca="false">StateWiseConsolidatedReport!L11</f>
        <v>0</v>
      </c>
      <c r="D10" s="47" t="n">
        <f aca="false">SUM(StateWiseConsolidatedReport!D11,StateWiseConsolidatedReport!L11)</f>
        <v>104</v>
      </c>
    </row>
    <row r="11" customFormat="false" ht="15.75" hidden="false" customHeight="false" outlineLevel="0" collapsed="false">
      <c r="A11" s="45" t="s">
        <v>24</v>
      </c>
      <c r="B11" s="46" t="n">
        <f aca="false">StateWiseConsolidatedReport!D12</f>
        <v>120</v>
      </c>
      <c r="C11" s="46" t="n">
        <f aca="false">StateWiseConsolidatedReport!L12</f>
        <v>0</v>
      </c>
      <c r="D11" s="47" t="n">
        <f aca="false">SUM(StateWiseConsolidatedReport!D12,StateWiseConsolidatedReport!L12)</f>
        <v>120</v>
      </c>
    </row>
    <row r="12" customFormat="false" ht="15.75" hidden="false" customHeight="false" outlineLevel="0" collapsed="false">
      <c r="A12" s="45" t="s">
        <v>25</v>
      </c>
      <c r="B12" s="46" t="n">
        <f aca="false">StateWiseConsolidatedReport!D13</f>
        <v>221</v>
      </c>
      <c r="C12" s="46" t="n">
        <f aca="false">StateWiseConsolidatedReport!L13</f>
        <v>0</v>
      </c>
      <c r="D12" s="47" t="n">
        <f aca="false">SUM(StateWiseConsolidatedReport!D13,StateWiseConsolidatedReport!L13)</f>
        <v>221</v>
      </c>
    </row>
    <row r="13" customFormat="false" ht="15.75" hidden="false" customHeight="false" outlineLevel="0" collapsed="false">
      <c r="A13" s="45" t="s">
        <v>26</v>
      </c>
      <c r="B13" s="46" t="n">
        <f aca="false">StateWiseConsolidatedReport!D14</f>
        <v>2</v>
      </c>
      <c r="C13" s="46" t="n">
        <f aca="false">StateWiseConsolidatedReport!L14</f>
        <v>0</v>
      </c>
      <c r="D13" s="47" t="n">
        <f aca="false">SUM(StateWiseConsolidatedReport!D14,StateWiseConsolidatedReport!L14)</f>
        <v>2</v>
      </c>
    </row>
    <row r="14" customFormat="false" ht="15.75" hidden="false" customHeight="false" outlineLevel="0" collapsed="false">
      <c r="A14" s="45" t="s">
        <v>27</v>
      </c>
      <c r="B14" s="46" t="n">
        <f aca="false">StateWiseConsolidatedReport!D15</f>
        <v>798</v>
      </c>
      <c r="C14" s="46" t="n">
        <f aca="false">StateWiseConsolidatedReport!L15</f>
        <v>2</v>
      </c>
      <c r="D14" s="47" t="n">
        <f aca="false">SUM(StateWiseConsolidatedReport!D15,StateWiseConsolidatedReport!L15)</f>
        <v>800</v>
      </c>
    </row>
    <row r="15" customFormat="false" ht="15.75" hidden="false" customHeight="false" outlineLevel="0" collapsed="false">
      <c r="A15" s="45" t="s">
        <v>28</v>
      </c>
      <c r="B15" s="46" t="n">
        <f aca="false">StateWiseConsolidatedReport!D16</f>
        <v>0</v>
      </c>
      <c r="C15" s="46" t="n">
        <f aca="false">StateWiseConsolidatedReport!L16</f>
        <v>0</v>
      </c>
      <c r="D15" s="47" t="n">
        <f aca="false">SUM(StateWiseConsolidatedReport!D16,StateWiseConsolidatedReport!L16)</f>
        <v>0</v>
      </c>
    </row>
    <row r="16" customFormat="false" ht="15.75" hidden="false" customHeight="false" outlineLevel="0" collapsed="false">
      <c r="A16" s="45" t="s">
        <v>29</v>
      </c>
      <c r="B16" s="46" t="n">
        <f aca="false">StateWiseConsolidatedReport!D17</f>
        <v>5</v>
      </c>
      <c r="C16" s="46" t="n">
        <f aca="false">StateWiseConsolidatedReport!L17</f>
        <v>0</v>
      </c>
      <c r="D16" s="47" t="n">
        <f aca="false">SUM(StateWiseConsolidatedReport!D17,StateWiseConsolidatedReport!L17)</f>
        <v>5</v>
      </c>
    </row>
    <row r="17" customFormat="false" ht="15.75" hidden="false" customHeight="false" outlineLevel="0" collapsed="false">
      <c r="A17" s="45" t="s">
        <v>30</v>
      </c>
      <c r="B17" s="46" t="n">
        <f aca="false">StateWiseConsolidatedReport!D18</f>
        <v>278</v>
      </c>
      <c r="C17" s="46" t="n">
        <f aca="false">StateWiseConsolidatedReport!L18</f>
        <v>0</v>
      </c>
      <c r="D17" s="47" t="n">
        <f aca="false">SUM(StateWiseConsolidatedReport!D18,StateWiseConsolidatedReport!L18)</f>
        <v>278</v>
      </c>
    </row>
    <row r="18" customFormat="false" ht="15.75" hidden="false" customHeight="false" outlineLevel="0" collapsed="false">
      <c r="A18" s="45" t="s">
        <v>31</v>
      </c>
      <c r="B18" s="46" t="n">
        <f aca="false">StateWiseConsolidatedReport!D19</f>
        <v>15</v>
      </c>
      <c r="C18" s="46" t="n">
        <f aca="false">StateWiseConsolidatedReport!L19</f>
        <v>0</v>
      </c>
      <c r="D18" s="47" t="n">
        <f aca="false">SUM(StateWiseConsolidatedReport!D19,StateWiseConsolidatedReport!L19)</f>
        <v>15</v>
      </c>
    </row>
    <row r="19" customFormat="false" ht="15.75" hidden="false" customHeight="false" outlineLevel="0" collapsed="false">
      <c r="A19" s="45" t="s">
        <v>32</v>
      </c>
      <c r="B19" s="46" t="n">
        <f aca="false">StateWiseConsolidatedReport!D20</f>
        <v>158</v>
      </c>
      <c r="C19" s="46" t="n">
        <f aca="false">StateWiseConsolidatedReport!L20</f>
        <v>0</v>
      </c>
      <c r="D19" s="47" t="n">
        <f aca="false">SUM(StateWiseConsolidatedReport!D20,StateWiseConsolidatedReport!L20)</f>
        <v>158</v>
      </c>
    </row>
    <row r="20" customFormat="false" ht="15.75" hidden="false" customHeight="false" outlineLevel="0" collapsed="false">
      <c r="A20" s="45" t="s">
        <v>33</v>
      </c>
      <c r="B20" s="46" t="n">
        <f aca="false">StateWiseConsolidatedReport!D21</f>
        <v>249</v>
      </c>
      <c r="C20" s="46" t="n">
        <f aca="false">StateWiseConsolidatedReport!L21</f>
        <v>0</v>
      </c>
      <c r="D20" s="47" t="n">
        <f aca="false">SUM(StateWiseConsolidatedReport!D21,StateWiseConsolidatedReport!L21)</f>
        <v>249</v>
      </c>
    </row>
    <row r="21" customFormat="false" ht="15.75" hidden="false" customHeight="false" outlineLevel="0" collapsed="false">
      <c r="A21" s="45" t="s">
        <v>34</v>
      </c>
      <c r="B21" s="46" t="n">
        <f aca="false">StateWiseConsolidatedReport!D22</f>
        <v>47</v>
      </c>
      <c r="C21" s="46" t="n">
        <f aca="false">StateWiseConsolidatedReport!L22</f>
        <v>0</v>
      </c>
      <c r="D21" s="47" t="n">
        <f aca="false">SUM(StateWiseConsolidatedReport!D22,StateWiseConsolidatedReport!L22)</f>
        <v>47</v>
      </c>
    </row>
    <row r="22" customFormat="false" ht="15.75" hidden="false" customHeight="false" outlineLevel="0" collapsed="false">
      <c r="A22" s="45" t="s">
        <v>35</v>
      </c>
      <c r="B22" s="46" t="n">
        <f aca="false">StateWiseConsolidatedReport!D23</f>
        <v>825</v>
      </c>
      <c r="C22" s="46" t="n">
        <f aca="false">StateWiseConsolidatedReport!L23</f>
        <v>60</v>
      </c>
      <c r="D22" s="47" t="n">
        <f aca="false">SUM(StateWiseConsolidatedReport!D23,StateWiseConsolidatedReport!L23)</f>
        <v>885</v>
      </c>
    </row>
    <row r="23" customFormat="false" ht="15.75" hidden="false" customHeight="false" outlineLevel="0" collapsed="false">
      <c r="A23" s="45" t="s">
        <v>36</v>
      </c>
      <c r="B23" s="46" t="n">
        <f aca="false">StateWiseConsolidatedReport!D24</f>
        <v>4490</v>
      </c>
      <c r="C23" s="46" t="n">
        <f aca="false">StateWiseConsolidatedReport!L24</f>
        <v>242</v>
      </c>
      <c r="D23" s="47" t="n">
        <f aca="false">SUM(StateWiseConsolidatedReport!D24,StateWiseConsolidatedReport!L24)</f>
        <v>4732</v>
      </c>
    </row>
    <row r="24" customFormat="false" ht="15.75" hidden="false" customHeight="false" outlineLevel="0" collapsed="false">
      <c r="A24" s="45" t="s">
        <v>37</v>
      </c>
      <c r="B24" s="46" t="n">
        <f aca="false">StateWiseConsolidatedReport!D25</f>
        <v>0</v>
      </c>
      <c r="C24" s="46" t="n">
        <f aca="false">StateWiseConsolidatedReport!L25</f>
        <v>0</v>
      </c>
      <c r="D24" s="47" t="n">
        <f aca="false">SUM(StateWiseConsolidatedReport!D25,StateWiseConsolidatedReport!L25)</f>
        <v>0</v>
      </c>
    </row>
    <row r="25" customFormat="false" ht="15.75" hidden="false" customHeight="false" outlineLevel="0" collapsed="false">
      <c r="A25" s="45" t="s">
        <v>38</v>
      </c>
      <c r="B25" s="46" t="n">
        <f aca="false">StateWiseConsolidatedReport!D26</f>
        <v>988</v>
      </c>
      <c r="C25" s="46" t="n">
        <f aca="false">StateWiseConsolidatedReport!L26</f>
        <v>353</v>
      </c>
      <c r="D25" s="47" t="n">
        <f aca="false">SUM(StateWiseConsolidatedReport!D26,StateWiseConsolidatedReport!L26)</f>
        <v>1341</v>
      </c>
    </row>
    <row r="26" customFormat="false" ht="15.75" hidden="false" customHeight="false" outlineLevel="0" collapsed="false">
      <c r="A26" s="45" t="s">
        <v>39</v>
      </c>
      <c r="B26" s="46" t="n">
        <f aca="false">StateWiseConsolidatedReport!D27</f>
        <v>41</v>
      </c>
      <c r="C26" s="46" t="n">
        <f aca="false">StateWiseConsolidatedReport!L27</f>
        <v>0</v>
      </c>
      <c r="D26" s="47" t="n">
        <f aca="false">SUM(StateWiseConsolidatedReport!D27,StateWiseConsolidatedReport!L27)</f>
        <v>41</v>
      </c>
    </row>
    <row r="27" customFormat="false" ht="15.75" hidden="false" customHeight="false" outlineLevel="0" collapsed="false">
      <c r="A27" s="45" t="s">
        <v>40</v>
      </c>
      <c r="B27" s="46" t="n">
        <f aca="false">StateWiseConsolidatedReport!D28</f>
        <v>7</v>
      </c>
      <c r="C27" s="46" t="n">
        <f aca="false">StateWiseConsolidatedReport!L28</f>
        <v>0</v>
      </c>
      <c r="D27" s="47" t="n">
        <f aca="false">SUM(StateWiseConsolidatedReport!D28,StateWiseConsolidatedReport!L28)</f>
        <v>7</v>
      </c>
    </row>
    <row r="28" customFormat="false" ht="15.75" hidden="false" customHeight="false" outlineLevel="0" collapsed="false">
      <c r="A28" s="45" t="s">
        <v>41</v>
      </c>
      <c r="B28" s="46" t="n">
        <f aca="false">StateWiseConsolidatedReport!D29</f>
        <v>1105</v>
      </c>
      <c r="C28" s="46" t="n">
        <f aca="false">StateWiseConsolidatedReport!L29</f>
        <v>0</v>
      </c>
      <c r="D28" s="47" t="n">
        <f aca="false">SUM(StateWiseConsolidatedReport!D29,StateWiseConsolidatedReport!L29)</f>
        <v>1105</v>
      </c>
    </row>
    <row r="29" customFormat="false" ht="15.75" hidden="false" customHeight="false" outlineLevel="0" collapsed="false">
      <c r="A29" s="45" t="s">
        <v>42</v>
      </c>
      <c r="B29" s="46" t="n">
        <f aca="false">StateWiseConsolidatedReport!D30</f>
        <v>4</v>
      </c>
      <c r="C29" s="46" t="n">
        <f aca="false">StateWiseConsolidatedReport!L30</f>
        <v>0</v>
      </c>
      <c r="D29" s="47" t="n">
        <f aca="false">SUM(StateWiseConsolidatedReport!D30,StateWiseConsolidatedReport!L30)</f>
        <v>4</v>
      </c>
    </row>
    <row r="30" customFormat="false" ht="15.75" hidden="false" customHeight="false" outlineLevel="0" collapsed="false">
      <c r="A30" s="45" t="s">
        <v>43</v>
      </c>
      <c r="B30" s="46" t="n">
        <f aca="false">StateWiseConsolidatedReport!D31</f>
        <v>3</v>
      </c>
      <c r="C30" s="46" t="n">
        <f aca="false">StateWiseConsolidatedReport!L31</f>
        <v>0</v>
      </c>
      <c r="D30" s="47" t="n">
        <f aca="false">SUM(StateWiseConsolidatedReport!D31,StateWiseConsolidatedReport!L31)</f>
        <v>3</v>
      </c>
    </row>
    <row r="31" customFormat="false" ht="15.75" hidden="false" customHeight="false" outlineLevel="0" collapsed="false">
      <c r="A31" s="45" t="s">
        <v>44</v>
      </c>
      <c r="B31" s="46" t="n">
        <f aca="false">StateWiseConsolidatedReport!D32</f>
        <v>723</v>
      </c>
      <c r="C31" s="46" t="n">
        <f aca="false">StateWiseConsolidatedReport!L32</f>
        <v>0</v>
      </c>
      <c r="D31" s="47" t="n">
        <f aca="false">SUM(StateWiseConsolidatedReport!D32,StateWiseConsolidatedReport!L32)</f>
        <v>723</v>
      </c>
    </row>
    <row r="32" customFormat="false" ht="15.75" hidden="false" customHeight="false" outlineLevel="0" collapsed="false">
      <c r="A32" s="45" t="s">
        <v>45</v>
      </c>
      <c r="B32" s="46" t="n">
        <f aca="false">StateWiseConsolidatedReport!D33</f>
        <v>313</v>
      </c>
      <c r="C32" s="46" t="n">
        <f aca="false">StateWiseConsolidatedReport!L33</f>
        <v>0</v>
      </c>
      <c r="D32" s="47" t="n">
        <f aca="false">SUM(StateWiseConsolidatedReport!D33,StateWiseConsolidatedReport!L33)</f>
        <v>313</v>
      </c>
    </row>
    <row r="33" customFormat="false" ht="15.75" hidden="false" customHeight="false" outlineLevel="0" collapsed="false">
      <c r="A33" s="45" t="s">
        <v>46</v>
      </c>
      <c r="B33" s="46" t="n">
        <f aca="false">StateWiseConsolidatedReport!D34</f>
        <v>0</v>
      </c>
      <c r="C33" s="46" t="n">
        <f aca="false">StateWiseConsolidatedReport!L34</f>
        <v>0</v>
      </c>
      <c r="D33" s="47" t="n">
        <f aca="false">SUM(StateWiseConsolidatedReport!D34,StateWiseConsolidatedReport!L34)</f>
        <v>0</v>
      </c>
    </row>
    <row r="34" customFormat="false" ht="15.75" hidden="false" customHeight="false" outlineLevel="0" collapsed="false">
      <c r="A34" s="45" t="s">
        <v>47</v>
      </c>
      <c r="B34" s="46" t="n">
        <f aca="false">StateWiseConsolidatedReport!D35</f>
        <v>313</v>
      </c>
      <c r="C34" s="46" t="n">
        <f aca="false">StateWiseConsolidatedReport!L35</f>
        <v>0</v>
      </c>
      <c r="D34" s="47" t="n">
        <f aca="false">SUM(StateWiseConsolidatedReport!D35,StateWiseConsolidatedReport!L35)</f>
        <v>313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customFormat="false" ht="15.75" hidden="false" customHeight="false" outlineLevel="0" collapsed="false">
      <c r="A35" s="45" t="s">
        <v>48</v>
      </c>
      <c r="B35" s="46" t="n">
        <f aca="false">StateWiseConsolidatedReport!D36</f>
        <v>0</v>
      </c>
      <c r="C35" s="46" t="n">
        <f aca="false">StateWiseConsolidatedReport!L36</f>
        <v>0</v>
      </c>
      <c r="D35" s="47" t="n">
        <f aca="false">SUM(StateWiseConsolidatedReport!D36,StateWiseConsolidatedReport!L36)</f>
        <v>0</v>
      </c>
    </row>
    <row r="36" customFormat="false" ht="15.75" hidden="false" customHeight="false" outlineLevel="0" collapsed="false">
      <c r="A36" s="45" t="s">
        <v>49</v>
      </c>
      <c r="B36" s="46" t="n">
        <f aca="false">StateWiseConsolidatedReport!D37</f>
        <v>545</v>
      </c>
      <c r="C36" s="46" t="n">
        <f aca="false">StateWiseConsolidatedReport!L37</f>
        <v>0</v>
      </c>
      <c r="D36" s="47" t="n">
        <f aca="false">SUM(StateWiseConsolidatedReport!D37,StateWiseConsolidatedReport!L37)</f>
        <v>545</v>
      </c>
    </row>
    <row r="37" customFormat="false" ht="15.75" hidden="false" customHeight="false" outlineLevel="0" collapsed="false">
      <c r="A37" s="45" t="s">
        <v>50</v>
      </c>
      <c r="B37" s="46" t="n">
        <f aca="false">StateWiseConsolidatedReport!D38</f>
        <v>1639</v>
      </c>
      <c r="C37" s="46" t="n">
        <f aca="false">StateWiseConsolidatedReport!L38</f>
        <v>0</v>
      </c>
      <c r="D37" s="47" t="n">
        <f aca="false">SUM(StateWiseConsolidatedReport!D38,StateWiseConsolidatedReport!L38)</f>
        <v>1639</v>
      </c>
    </row>
    <row r="38" customFormat="false" ht="15.75" hidden="false" customHeight="false" outlineLevel="0" collapsed="false">
      <c r="A38" s="45" t="s">
        <v>51</v>
      </c>
      <c r="B38" s="46" t="n">
        <f aca="false">StateWiseConsolidatedReport!D39</f>
        <v>113</v>
      </c>
      <c r="C38" s="46" t="n">
        <f aca="false">StateWiseConsolidatedReport!L39</f>
        <v>0</v>
      </c>
      <c r="D38" s="47" t="n">
        <f aca="false">SUM(StateWiseConsolidatedReport!D39,StateWiseConsolidatedReport!L39)</f>
        <v>113</v>
      </c>
    </row>
    <row r="39" customFormat="false" ht="15.75" hidden="false" customHeight="false" outlineLevel="0" collapsed="false">
      <c r="A39" s="45" t="s">
        <v>52</v>
      </c>
      <c r="B39" s="46" t="n">
        <f aca="false">StateWiseConsolidatedReport!D40</f>
        <v>926</v>
      </c>
      <c r="C39" s="46" t="n">
        <f aca="false">StateWiseConsolidatedReport!L40</f>
        <v>0</v>
      </c>
      <c r="D39" s="47" t="n">
        <f aca="false">SUM(StateWiseConsolidatedReport!D40,StateWiseConsolidatedReport!L40)</f>
        <v>926</v>
      </c>
    </row>
    <row r="40" customFormat="false" ht="15.75" hidden="false" customHeight="false" outlineLevel="0" collapsed="false">
      <c r="A40" s="45" t="s">
        <v>53</v>
      </c>
      <c r="B40" s="46" t="n">
        <f aca="false">StateWiseConsolidatedReport!D41</f>
        <v>325</v>
      </c>
      <c r="C40" s="46" t="n">
        <f aca="false">StateWiseConsolidatedReport!L41</f>
        <v>0</v>
      </c>
      <c r="D40" s="47" t="n">
        <f aca="false">SUM(StateWiseConsolidatedReport!D41,StateWiseConsolidatedReport!L41)</f>
        <v>325</v>
      </c>
    </row>
    <row r="41" customFormat="false" ht="15.75" hidden="false" customHeight="false" outlineLevel="0" collapsed="false">
      <c r="A41" s="45" t="s">
        <v>54</v>
      </c>
      <c r="B41" s="46" t="n">
        <f aca="false">StateWiseConsolidatedReport!D42</f>
        <v>231</v>
      </c>
      <c r="C41" s="46" t="n">
        <f aca="false">StateWiseConsolidatedReport!L42</f>
        <v>0</v>
      </c>
      <c r="D41" s="47" t="n">
        <f aca="false">SUM(StateWiseConsolidatedReport!D42,StateWiseConsolidatedReport!L42)</f>
        <v>231</v>
      </c>
    </row>
    <row r="42" customFormat="false" ht="15.75" hidden="false" customHeight="false" outlineLevel="0" collapsed="false">
      <c r="A42" s="48" t="s">
        <v>18</v>
      </c>
      <c r="B42" s="49" t="n">
        <f aca="false">SUM(B6:B41)</f>
        <v>15295</v>
      </c>
      <c r="C42" s="49" t="n">
        <f aca="false">SUM(C6:C41)</f>
        <v>657</v>
      </c>
      <c r="D42" s="49" t="n">
        <f aca="false">SUM(D6:D41)</f>
        <v>15952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RowHeight="15.75"/>
  <cols>
    <col collapsed="false" hidden="false" max="1" min="1" style="0" width="6.86734693877551"/>
    <col collapsed="false" hidden="false" max="2" min="2" style="0" width="21.7091836734694"/>
    <col collapsed="false" hidden="false" max="3" min="3" style="0" width="15.8673469387755"/>
    <col collapsed="false" hidden="false" max="4" min="4" style="0" width="17"/>
    <col collapsed="false" hidden="false" max="5" min="5" style="0" width="15"/>
    <col collapsed="false" hidden="false" max="6" min="6" style="0" width="17.7091836734694"/>
    <col collapsed="false" hidden="false" max="7" min="7" style="0" width="11.9948979591837"/>
    <col collapsed="false" hidden="false" max="9" min="8" style="0" width="13.7040816326531"/>
    <col collapsed="false" hidden="false" max="11" min="10" style="0" width="11.7091836734694"/>
    <col collapsed="false" hidden="false" max="12" min="12" style="0" width="13.0051020408163"/>
    <col collapsed="false" hidden="false" max="13" min="13" style="0" width="14.4285714285714"/>
    <col collapsed="false" hidden="false" max="14" min="14" style="0" width="18.2857142857143"/>
    <col collapsed="false" hidden="false" max="1025" min="15" style="0" width="14.4285714285714"/>
  </cols>
  <sheetData>
    <row r="1" customFormat="false" ht="16.5" hidden="false" customHeight="true" outlineLevel="0" collapsed="false">
      <c r="A1" s="50"/>
      <c r="B1" s="51" t="s">
        <v>59</v>
      </c>
      <c r="C1" s="51"/>
      <c r="D1" s="51"/>
      <c r="E1" s="52"/>
      <c r="F1" s="53" t="s">
        <v>60</v>
      </c>
      <c r="G1" s="53"/>
      <c r="H1" s="52"/>
      <c r="I1" s="52"/>
      <c r="J1" s="52"/>
      <c r="K1" s="52"/>
      <c r="L1" s="52"/>
      <c r="M1" s="52"/>
      <c r="N1" s="54"/>
      <c r="O1" s="55"/>
      <c r="P1" s="55"/>
      <c r="Q1" s="55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customFormat="false" ht="16.5" hidden="false" customHeight="true" outlineLevel="0" collapsed="false">
      <c r="A2" s="50"/>
      <c r="B2" s="53"/>
      <c r="C2" s="53"/>
      <c r="D2" s="53"/>
      <c r="E2" s="52"/>
      <c r="F2" s="52"/>
      <c r="G2" s="52"/>
      <c r="H2" s="52"/>
      <c r="I2" s="52"/>
      <c r="J2" s="52"/>
      <c r="K2" s="52"/>
      <c r="L2" s="52"/>
      <c r="M2" s="52"/>
      <c r="N2" s="54"/>
      <c r="O2" s="55"/>
      <c r="P2" s="55"/>
      <c r="Q2" s="55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customFormat="false" ht="16.5" hidden="false" customHeight="true" outlineLevel="0" collapsed="false">
      <c r="A3" s="50"/>
      <c r="B3" s="57" t="s">
        <v>61</v>
      </c>
      <c r="C3" s="57"/>
      <c r="D3" s="51"/>
      <c r="E3" s="52"/>
      <c r="F3" s="52"/>
      <c r="G3" s="52"/>
      <c r="H3" s="52"/>
      <c r="I3" s="52"/>
      <c r="J3" s="52"/>
      <c r="K3" s="52"/>
      <c r="L3" s="52"/>
      <c r="M3" s="52"/>
      <c r="N3" s="54"/>
      <c r="O3" s="55"/>
      <c r="P3" s="55"/>
      <c r="Q3" s="55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customFormat="false" ht="16.5" hidden="false" customHeight="true" outlineLevel="0" collapsed="false">
      <c r="A4" s="58"/>
      <c r="B4" s="59" t="s">
        <v>62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/>
      <c r="O4" s="62"/>
      <c r="P4" s="62"/>
      <c r="Q4" s="62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</row>
    <row r="5" customFormat="false" ht="27" hidden="false" customHeight="true" outlineLevel="0" collapsed="false">
      <c r="A5" s="58" t="s">
        <v>63</v>
      </c>
      <c r="B5" s="60" t="s">
        <v>64</v>
      </c>
      <c r="C5" s="60" t="s">
        <v>65</v>
      </c>
      <c r="D5" s="60" t="s">
        <v>66</v>
      </c>
      <c r="E5" s="60" t="s">
        <v>67</v>
      </c>
      <c r="F5" s="60" t="s">
        <v>68</v>
      </c>
      <c r="G5" s="60" t="s">
        <v>69</v>
      </c>
      <c r="H5" s="64" t="s">
        <v>70</v>
      </c>
      <c r="I5" s="64"/>
      <c r="J5" s="60" t="s">
        <v>71</v>
      </c>
      <c r="K5" s="60"/>
      <c r="L5" s="60" t="s">
        <v>72</v>
      </c>
      <c r="M5" s="60" t="s">
        <v>73</v>
      </c>
      <c r="N5" s="61" t="s">
        <v>74</v>
      </c>
      <c r="O5" s="61" t="s">
        <v>75</v>
      </c>
      <c r="P5" s="61" t="s">
        <v>76</v>
      </c>
      <c r="Q5" s="61" t="s">
        <v>77</v>
      </c>
      <c r="R5" s="61" t="s">
        <v>78</v>
      </c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</row>
    <row r="6" customFormat="false" ht="1.5" hidden="false" customHeight="true" outlineLevel="0" collapsed="false">
      <c r="A6" s="65"/>
      <c r="B6" s="62"/>
      <c r="C6" s="66"/>
      <c r="D6" s="62"/>
      <c r="E6" s="62"/>
      <c r="F6" s="62"/>
      <c r="G6" s="62"/>
      <c r="H6" s="67" t="s">
        <v>79</v>
      </c>
      <c r="I6" s="67" t="s">
        <v>80</v>
      </c>
      <c r="J6" s="68" t="s">
        <v>79</v>
      </c>
      <c r="K6" s="68" t="s">
        <v>80</v>
      </c>
      <c r="L6" s="62"/>
      <c r="M6" s="65"/>
      <c r="N6" s="62"/>
      <c r="O6" s="62"/>
      <c r="P6" s="62"/>
      <c r="Q6" s="62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</row>
    <row r="7" customFormat="false" ht="15.75" hidden="false" customHeight="false" outlineLevel="0" collapsed="false">
      <c r="A7" s="65" t="n">
        <v>1</v>
      </c>
      <c r="B7" s="62" t="s">
        <v>81</v>
      </c>
      <c r="C7" s="66" t="n">
        <v>42293</v>
      </c>
      <c r="D7" s="62" t="s">
        <v>82</v>
      </c>
      <c r="E7" s="62" t="s">
        <v>83</v>
      </c>
      <c r="F7" s="62" t="s">
        <v>84</v>
      </c>
      <c r="G7" s="62" t="s">
        <v>38</v>
      </c>
      <c r="H7" s="62" t="n">
        <v>12</v>
      </c>
      <c r="I7" s="62"/>
      <c r="J7" s="65" t="n">
        <v>5</v>
      </c>
      <c r="K7" s="65"/>
      <c r="L7" s="62" t="s">
        <v>79</v>
      </c>
      <c r="M7" s="65" t="n">
        <v>5</v>
      </c>
      <c r="N7" s="62"/>
      <c r="O7" s="62"/>
      <c r="P7" s="62"/>
      <c r="Q7" s="62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</row>
    <row r="8" customFormat="false" ht="15.75" hidden="false" customHeight="false" outlineLevel="0" collapsed="false">
      <c r="A8" s="65" t="n">
        <v>2</v>
      </c>
      <c r="B8" s="62" t="s">
        <v>81</v>
      </c>
      <c r="C8" s="66" t="n">
        <v>42328</v>
      </c>
      <c r="D8" s="62" t="s">
        <v>82</v>
      </c>
      <c r="E8" s="62" t="s">
        <v>83</v>
      </c>
      <c r="F8" s="62" t="s">
        <v>84</v>
      </c>
      <c r="G8" s="62" t="s">
        <v>38</v>
      </c>
      <c r="H8" s="62" t="n">
        <v>7</v>
      </c>
      <c r="I8" s="62"/>
      <c r="J8" s="65" t="n">
        <v>1</v>
      </c>
      <c r="K8" s="65"/>
      <c r="L8" s="62" t="s">
        <v>79</v>
      </c>
      <c r="M8" s="65" t="n">
        <v>1</v>
      </c>
      <c r="N8" s="62"/>
      <c r="O8" s="62"/>
      <c r="P8" s="62"/>
      <c r="Q8" s="62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</row>
    <row r="9" customFormat="false" ht="15.75" hidden="false" customHeight="false" outlineLevel="0" collapsed="false">
      <c r="A9" s="65" t="n">
        <v>3</v>
      </c>
      <c r="B9" s="62" t="s">
        <v>85</v>
      </c>
      <c r="C9" s="66" t="n">
        <v>42337</v>
      </c>
      <c r="D9" s="62" t="s">
        <v>86</v>
      </c>
      <c r="E9" s="62" t="s">
        <v>87</v>
      </c>
      <c r="F9" s="62" t="s">
        <v>88</v>
      </c>
      <c r="G9" s="62" t="s">
        <v>38</v>
      </c>
      <c r="H9" s="62" t="n">
        <v>0</v>
      </c>
      <c r="I9" s="62" t="n">
        <v>60</v>
      </c>
      <c r="J9" s="69" t="n">
        <v>0</v>
      </c>
      <c r="K9" s="65" t="n">
        <v>40</v>
      </c>
      <c r="L9" s="62" t="s">
        <v>89</v>
      </c>
      <c r="M9" s="65" t="n">
        <v>30</v>
      </c>
      <c r="N9" s="62"/>
      <c r="O9" s="62"/>
      <c r="P9" s="62"/>
      <c r="Q9" s="62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</row>
    <row r="10" customFormat="false" ht="15.75" hidden="false" customHeight="false" outlineLevel="0" collapsed="false">
      <c r="A10" s="65" t="n">
        <v>4</v>
      </c>
      <c r="B10" s="62" t="s">
        <v>85</v>
      </c>
      <c r="C10" s="66" t="n">
        <v>42359</v>
      </c>
      <c r="D10" s="62" t="s">
        <v>90</v>
      </c>
      <c r="E10" s="62" t="s">
        <v>87</v>
      </c>
      <c r="F10" s="62" t="s">
        <v>91</v>
      </c>
      <c r="G10" s="62" t="s">
        <v>38</v>
      </c>
      <c r="H10" s="62" t="n">
        <v>0</v>
      </c>
      <c r="I10" s="62" t="n">
        <v>76</v>
      </c>
      <c r="J10" s="69" t="n">
        <v>0</v>
      </c>
      <c r="K10" s="65" t="n">
        <v>27</v>
      </c>
      <c r="L10" s="62" t="s">
        <v>89</v>
      </c>
      <c r="M10" s="65" t="n">
        <v>30</v>
      </c>
      <c r="N10" s="62"/>
      <c r="O10" s="62"/>
      <c r="P10" s="62"/>
      <c r="Q10" s="62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</row>
    <row r="11" customFormat="false" ht="15.75" hidden="false" customHeight="false" outlineLevel="0" collapsed="false">
      <c r="A11" s="65" t="n">
        <v>5</v>
      </c>
      <c r="B11" s="70" t="s">
        <v>85</v>
      </c>
      <c r="C11" s="66" t="n">
        <v>42237</v>
      </c>
      <c r="D11" s="62" t="s">
        <v>92</v>
      </c>
      <c r="E11" s="70" t="s">
        <v>87</v>
      </c>
      <c r="F11" s="70" t="s">
        <v>93</v>
      </c>
      <c r="G11" s="62" t="s">
        <v>38</v>
      </c>
      <c r="H11" s="62" t="n">
        <v>0</v>
      </c>
      <c r="I11" s="62" t="n">
        <v>29</v>
      </c>
      <c r="J11" s="65" t="n">
        <v>0</v>
      </c>
      <c r="K11" s="65" t="n">
        <v>16</v>
      </c>
      <c r="L11" s="62" t="s">
        <v>89</v>
      </c>
      <c r="M11" s="65" t="n">
        <v>23</v>
      </c>
      <c r="N11" s="62"/>
      <c r="O11" s="62"/>
      <c r="P11" s="62"/>
      <c r="Q11" s="62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</row>
    <row r="12" customFormat="false" ht="15.75" hidden="false" customHeight="false" outlineLevel="0" collapsed="false">
      <c r="A12" s="65" t="n">
        <v>6</v>
      </c>
      <c r="B12" s="62" t="s">
        <v>81</v>
      </c>
      <c r="C12" s="66" t="n">
        <v>42356</v>
      </c>
      <c r="D12" s="62" t="s">
        <v>82</v>
      </c>
      <c r="E12" s="62" t="s">
        <v>83</v>
      </c>
      <c r="F12" s="62" t="s">
        <v>84</v>
      </c>
      <c r="G12" s="62" t="s">
        <v>38</v>
      </c>
      <c r="H12" s="62" t="n">
        <v>2</v>
      </c>
      <c r="I12" s="62"/>
      <c r="J12" s="65" t="n">
        <v>1</v>
      </c>
      <c r="K12" s="65"/>
      <c r="L12" s="62" t="s">
        <v>79</v>
      </c>
      <c r="M12" s="65" t="n">
        <v>1</v>
      </c>
      <c r="N12" s="62"/>
      <c r="O12" s="62"/>
      <c r="P12" s="62"/>
      <c r="Q12" s="62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</row>
    <row r="13" customFormat="false" ht="15.75" hidden="false" customHeight="false" outlineLevel="0" collapsed="false">
      <c r="A13" s="65" t="n">
        <v>7</v>
      </c>
      <c r="B13" s="62" t="s">
        <v>85</v>
      </c>
      <c r="C13" s="66" t="n">
        <v>42377</v>
      </c>
      <c r="D13" s="62" t="s">
        <v>94</v>
      </c>
      <c r="E13" s="62" t="s">
        <v>87</v>
      </c>
      <c r="F13" s="62" t="s">
        <v>95</v>
      </c>
      <c r="G13" s="62" t="s">
        <v>38</v>
      </c>
      <c r="H13" s="62" t="n">
        <v>29</v>
      </c>
      <c r="I13" s="62"/>
      <c r="J13" s="65" t="n">
        <v>17</v>
      </c>
      <c r="K13" s="65"/>
      <c r="L13" s="62" t="s">
        <v>79</v>
      </c>
      <c r="M13" s="65" t="n">
        <v>13</v>
      </c>
      <c r="N13" s="62"/>
      <c r="O13" s="62"/>
      <c r="P13" s="62"/>
      <c r="Q13" s="62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</row>
    <row r="14" customFormat="false" ht="15.75" hidden="false" customHeight="false" outlineLevel="0" collapsed="false">
      <c r="A14" s="65" t="n">
        <v>8</v>
      </c>
      <c r="B14" s="71" t="s">
        <v>96</v>
      </c>
      <c r="C14" s="72" t="n">
        <v>42398</v>
      </c>
      <c r="D14" s="62" t="s">
        <v>97</v>
      </c>
      <c r="E14" s="62" t="s">
        <v>83</v>
      </c>
      <c r="F14" s="62" t="s">
        <v>84</v>
      </c>
      <c r="G14" s="62" t="s">
        <v>38</v>
      </c>
      <c r="H14" s="62" t="n">
        <v>3</v>
      </c>
      <c r="I14" s="62"/>
      <c r="J14" s="65" t="n">
        <v>2</v>
      </c>
      <c r="K14" s="65"/>
      <c r="L14" s="62" t="s">
        <v>79</v>
      </c>
      <c r="M14" s="65" t="n">
        <v>2</v>
      </c>
      <c r="N14" s="62"/>
      <c r="O14" s="62"/>
      <c r="P14" s="62"/>
      <c r="Q14" s="62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</row>
    <row r="15" customFormat="false" ht="15.75" hidden="false" customHeight="false" outlineLevel="0" collapsed="false">
      <c r="A15" s="65" t="n">
        <v>9</v>
      </c>
      <c r="B15" s="62" t="s">
        <v>85</v>
      </c>
      <c r="C15" s="72" t="n">
        <v>42402</v>
      </c>
      <c r="D15" s="62" t="s">
        <v>98</v>
      </c>
      <c r="E15" s="62" t="s">
        <v>83</v>
      </c>
      <c r="F15" s="62" t="s">
        <v>99</v>
      </c>
      <c r="G15" s="62" t="s">
        <v>38</v>
      </c>
      <c r="H15" s="62" t="n">
        <v>90</v>
      </c>
      <c r="I15" s="62"/>
      <c r="J15" s="65" t="n">
        <v>55</v>
      </c>
      <c r="K15" s="65"/>
      <c r="L15" s="62" t="s">
        <v>89</v>
      </c>
      <c r="M15" s="65" t="n">
        <v>10</v>
      </c>
      <c r="N15" s="62"/>
      <c r="O15" s="62"/>
      <c r="P15" s="62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</row>
    <row r="16" customFormat="false" ht="15.75" hidden="false" customHeight="false" outlineLevel="0" collapsed="false">
      <c r="A16" s="65" t="n">
        <v>10</v>
      </c>
      <c r="B16" s="62" t="s">
        <v>85</v>
      </c>
      <c r="C16" s="72" t="n">
        <v>42405</v>
      </c>
      <c r="D16" s="62" t="s">
        <v>100</v>
      </c>
      <c r="E16" s="62" t="s">
        <v>83</v>
      </c>
      <c r="F16" s="62" t="s">
        <v>101</v>
      </c>
      <c r="G16" s="62" t="s">
        <v>38</v>
      </c>
      <c r="H16" s="62" t="n">
        <v>13</v>
      </c>
      <c r="I16" s="62"/>
      <c r="J16" s="65" t="n">
        <v>2</v>
      </c>
      <c r="K16" s="65"/>
      <c r="L16" s="62" t="s">
        <v>102</v>
      </c>
      <c r="M16" s="65" t="n">
        <v>2</v>
      </c>
      <c r="N16" s="62"/>
      <c r="O16" s="62"/>
      <c r="P16" s="62"/>
      <c r="Q16" s="62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</row>
    <row r="17" customFormat="false" ht="15.75" hidden="false" customHeight="false" outlineLevel="0" collapsed="false">
      <c r="A17" s="65" t="n">
        <v>11</v>
      </c>
      <c r="B17" s="62" t="s">
        <v>103</v>
      </c>
      <c r="C17" s="72" t="n">
        <v>42418</v>
      </c>
      <c r="D17" s="62" t="s">
        <v>100</v>
      </c>
      <c r="E17" s="62" t="s">
        <v>83</v>
      </c>
      <c r="F17" s="62" t="s">
        <v>84</v>
      </c>
      <c r="G17" s="62" t="s">
        <v>38</v>
      </c>
      <c r="H17" s="62" t="n">
        <v>5</v>
      </c>
      <c r="I17" s="62"/>
      <c r="J17" s="65" t="n">
        <v>3</v>
      </c>
      <c r="K17" s="65"/>
      <c r="L17" s="62" t="s">
        <v>104</v>
      </c>
      <c r="M17" s="65" t="n">
        <v>0</v>
      </c>
      <c r="N17" s="62"/>
      <c r="O17" s="62"/>
      <c r="P17" s="62"/>
      <c r="Q17" s="62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</row>
    <row r="18" customFormat="false" ht="15.75" hidden="false" customHeight="false" outlineLevel="0" collapsed="false">
      <c r="A18" s="65" t="n">
        <v>12</v>
      </c>
      <c r="B18" s="62" t="s">
        <v>85</v>
      </c>
      <c r="C18" s="72" t="n">
        <v>42420</v>
      </c>
      <c r="D18" s="62" t="s">
        <v>105</v>
      </c>
      <c r="E18" s="62" t="s">
        <v>83</v>
      </c>
      <c r="F18" s="62" t="s">
        <v>105</v>
      </c>
      <c r="G18" s="62" t="s">
        <v>38</v>
      </c>
      <c r="H18" s="62" t="n">
        <v>46</v>
      </c>
      <c r="I18" s="62"/>
      <c r="J18" s="71" t="n">
        <v>17</v>
      </c>
      <c r="K18" s="71"/>
      <c r="L18" s="70" t="s">
        <v>79</v>
      </c>
      <c r="M18" s="73" t="n">
        <v>0</v>
      </c>
      <c r="N18" s="74" t="s">
        <v>106</v>
      </c>
      <c r="O18" s="62"/>
      <c r="P18" s="62"/>
      <c r="Q18" s="62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</row>
    <row r="19" customFormat="false" ht="15.75" hidden="false" customHeight="false" outlineLevel="0" collapsed="false">
      <c r="A19" s="65" t="n">
        <v>13</v>
      </c>
      <c r="B19" s="62" t="s">
        <v>85</v>
      </c>
      <c r="C19" s="72" t="n">
        <v>42420</v>
      </c>
      <c r="D19" s="62" t="s">
        <v>107</v>
      </c>
      <c r="E19" s="62" t="s">
        <v>83</v>
      </c>
      <c r="F19" s="62" t="s">
        <v>107</v>
      </c>
      <c r="G19" s="62" t="s">
        <v>38</v>
      </c>
      <c r="H19" s="62" t="s">
        <v>108</v>
      </c>
      <c r="I19" s="62"/>
      <c r="J19" s="71" t="n">
        <v>1</v>
      </c>
      <c r="K19" s="71"/>
      <c r="L19" s="70" t="s">
        <v>79</v>
      </c>
      <c r="M19" s="73" t="n">
        <v>0</v>
      </c>
      <c r="N19" s="74" t="s">
        <v>106</v>
      </c>
      <c r="O19" s="62"/>
      <c r="P19" s="62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</row>
    <row r="20" customFormat="false" ht="15.75" hidden="false" customHeight="false" outlineLevel="0" collapsed="false">
      <c r="A20" s="65" t="n">
        <v>14</v>
      </c>
      <c r="B20" s="62" t="s">
        <v>96</v>
      </c>
      <c r="C20" s="72" t="n">
        <v>42447</v>
      </c>
      <c r="D20" s="62" t="s">
        <v>100</v>
      </c>
      <c r="E20" s="62" t="s">
        <v>83</v>
      </c>
      <c r="F20" s="62" t="s">
        <v>84</v>
      </c>
      <c r="G20" s="62" t="s">
        <v>38</v>
      </c>
      <c r="H20" s="62"/>
      <c r="I20" s="62" t="n">
        <v>3</v>
      </c>
      <c r="J20" s="65"/>
      <c r="K20" s="65" t="n">
        <v>2</v>
      </c>
      <c r="L20" s="62" t="s">
        <v>89</v>
      </c>
      <c r="M20" s="65" t="n">
        <v>2</v>
      </c>
      <c r="N20" s="62"/>
      <c r="O20" s="62"/>
      <c r="P20" s="62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</row>
    <row r="21" customFormat="false" ht="1.5" hidden="false" customHeight="true" outlineLevel="0" collapsed="false">
      <c r="A21" s="65" t="n">
        <v>15</v>
      </c>
      <c r="B21" s="62" t="s">
        <v>85</v>
      </c>
      <c r="C21" s="72" t="n">
        <v>42448</v>
      </c>
      <c r="D21" s="62" t="s">
        <v>109</v>
      </c>
      <c r="E21" s="62" t="s">
        <v>87</v>
      </c>
      <c r="F21" s="62" t="s">
        <v>109</v>
      </c>
      <c r="G21" s="62" t="s">
        <v>38</v>
      </c>
      <c r="H21" s="62" t="n">
        <v>46</v>
      </c>
      <c r="I21" s="62"/>
      <c r="J21" s="65" t="n">
        <v>1</v>
      </c>
      <c r="K21" s="65"/>
      <c r="L21" s="62" t="s">
        <v>79</v>
      </c>
      <c r="M21" s="65" t="n">
        <v>5</v>
      </c>
      <c r="N21" s="62"/>
      <c r="O21" s="62"/>
      <c r="P21" s="62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</row>
    <row r="22" customFormat="false" ht="15.75" hidden="false" customHeight="false" outlineLevel="0" collapsed="false">
      <c r="A22" s="71" t="n">
        <v>16</v>
      </c>
      <c r="B22" s="70" t="s">
        <v>110</v>
      </c>
      <c r="C22" s="70" t="s">
        <v>111</v>
      </c>
      <c r="D22" s="70" t="s">
        <v>112</v>
      </c>
      <c r="E22" s="70" t="s">
        <v>87</v>
      </c>
      <c r="F22" s="70" t="s">
        <v>113</v>
      </c>
      <c r="G22" s="70" t="s">
        <v>22</v>
      </c>
      <c r="H22" s="70" t="n">
        <v>0</v>
      </c>
      <c r="I22" s="70"/>
      <c r="J22" s="71" t="n">
        <v>0</v>
      </c>
      <c r="K22" s="71"/>
      <c r="L22" s="70" t="s">
        <v>114</v>
      </c>
      <c r="M22" s="71" t="s">
        <v>114</v>
      </c>
      <c r="N22" s="74" t="s">
        <v>106</v>
      </c>
      <c r="O22" s="74"/>
      <c r="P22" s="74"/>
      <c r="Q22" s="74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</row>
    <row r="23" customFormat="false" ht="15.75" hidden="false" customHeight="false" outlineLevel="0" collapsed="false">
      <c r="A23" s="71" t="n">
        <v>17</v>
      </c>
      <c r="B23" s="70" t="s">
        <v>85</v>
      </c>
      <c r="C23" s="75" t="n">
        <v>42480</v>
      </c>
      <c r="D23" s="70" t="s">
        <v>115</v>
      </c>
      <c r="E23" s="70" t="s">
        <v>83</v>
      </c>
      <c r="F23" s="70" t="s">
        <v>116</v>
      </c>
      <c r="G23" s="62" t="s">
        <v>38</v>
      </c>
      <c r="H23" s="70" t="n">
        <v>63</v>
      </c>
      <c r="I23" s="70"/>
      <c r="J23" s="71" t="n">
        <v>30</v>
      </c>
      <c r="K23" s="71"/>
      <c r="L23" s="70" t="s">
        <v>117</v>
      </c>
      <c r="M23" s="71" t="n">
        <v>28</v>
      </c>
      <c r="N23" s="70"/>
      <c r="O23" s="74"/>
      <c r="P23" s="74"/>
      <c r="Q23" s="74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</row>
    <row r="24" customFormat="false" ht="15.75" hidden="false" customHeight="false" outlineLevel="0" collapsed="false">
      <c r="A24" s="71" t="n">
        <v>18</v>
      </c>
      <c r="B24" s="70" t="s">
        <v>96</v>
      </c>
      <c r="C24" s="75" t="n">
        <v>42482</v>
      </c>
      <c r="D24" s="70" t="s">
        <v>97</v>
      </c>
      <c r="E24" s="70" t="s">
        <v>83</v>
      </c>
      <c r="F24" s="70" t="s">
        <v>118</v>
      </c>
      <c r="G24" s="62" t="s">
        <v>38</v>
      </c>
      <c r="H24" s="70" t="n">
        <v>25</v>
      </c>
      <c r="I24" s="70"/>
      <c r="J24" s="71" t="n">
        <v>4</v>
      </c>
      <c r="K24" s="71"/>
      <c r="L24" s="70" t="s">
        <v>104</v>
      </c>
      <c r="M24" s="71" t="n">
        <v>4</v>
      </c>
      <c r="N24" s="70"/>
      <c r="O24" s="74"/>
      <c r="P24" s="74"/>
      <c r="Q24" s="74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</row>
    <row r="25" customFormat="false" ht="15.75" hidden="false" customHeight="false" outlineLevel="0" collapsed="false">
      <c r="A25" s="71"/>
      <c r="B25" s="76" t="s">
        <v>85</v>
      </c>
      <c r="C25" s="75" t="n">
        <v>42487</v>
      </c>
      <c r="D25" s="70" t="s">
        <v>119</v>
      </c>
      <c r="E25" s="70" t="s">
        <v>83</v>
      </c>
      <c r="F25" s="70" t="s">
        <v>118</v>
      </c>
      <c r="G25" s="62" t="s">
        <v>36</v>
      </c>
      <c r="H25" s="70" t="n">
        <v>22</v>
      </c>
      <c r="I25" s="70"/>
      <c r="J25" s="71" t="n">
        <v>3</v>
      </c>
      <c r="K25" s="71"/>
      <c r="L25" s="70" t="s">
        <v>79</v>
      </c>
      <c r="M25" s="71" t="n">
        <v>0</v>
      </c>
      <c r="N25" s="70"/>
      <c r="O25" s="74"/>
      <c r="P25" s="74"/>
      <c r="Q25" s="74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</row>
    <row r="26" customFormat="false" ht="15.75" hidden="false" customHeight="false" outlineLevel="0" collapsed="false">
      <c r="A26" s="71" t="n">
        <v>19</v>
      </c>
      <c r="B26" s="70" t="s">
        <v>120</v>
      </c>
      <c r="C26" s="75" t="n">
        <v>42489</v>
      </c>
      <c r="D26" s="70" t="s">
        <v>121</v>
      </c>
      <c r="E26" s="70" t="s">
        <v>83</v>
      </c>
      <c r="F26" s="70" t="s">
        <v>122</v>
      </c>
      <c r="G26" s="62" t="s">
        <v>38</v>
      </c>
      <c r="H26" s="70" t="n">
        <v>8</v>
      </c>
      <c r="I26" s="70"/>
      <c r="J26" s="71" t="n">
        <v>3</v>
      </c>
      <c r="K26" s="71"/>
      <c r="L26" s="70" t="s">
        <v>79</v>
      </c>
      <c r="M26" s="71" t="n">
        <v>5</v>
      </c>
      <c r="N26" s="74"/>
      <c r="O26" s="74"/>
      <c r="P26" s="74"/>
      <c r="Q26" s="74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</row>
    <row r="27" customFormat="false" ht="15.75" hidden="false" customHeight="false" outlineLevel="0" collapsed="false">
      <c r="A27" s="71" t="n">
        <v>20</v>
      </c>
      <c r="B27" s="70" t="s">
        <v>123</v>
      </c>
      <c r="C27" s="75" t="n">
        <v>42495</v>
      </c>
      <c r="D27" s="70" t="s">
        <v>124</v>
      </c>
      <c r="E27" s="70" t="s">
        <v>83</v>
      </c>
      <c r="F27" s="70" t="s">
        <v>118</v>
      </c>
      <c r="G27" s="62" t="s">
        <v>38</v>
      </c>
      <c r="H27" s="70" t="n">
        <v>30</v>
      </c>
      <c r="I27" s="70"/>
      <c r="J27" s="71" t="n">
        <v>1</v>
      </c>
      <c r="K27" s="71"/>
      <c r="L27" s="70" t="s">
        <v>79</v>
      </c>
      <c r="M27" s="71" t="n">
        <v>1</v>
      </c>
      <c r="N27" s="74"/>
      <c r="O27" s="74"/>
      <c r="P27" s="74"/>
      <c r="Q27" s="74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</row>
    <row r="28" customFormat="false" ht="15.75" hidden="false" customHeight="false" outlineLevel="0" collapsed="false">
      <c r="A28" s="71" t="n">
        <v>21</v>
      </c>
      <c r="B28" s="70" t="s">
        <v>123</v>
      </c>
      <c r="C28" s="75" t="n">
        <v>42501</v>
      </c>
      <c r="D28" s="70" t="s">
        <v>125</v>
      </c>
      <c r="E28" s="70" t="s">
        <v>83</v>
      </c>
      <c r="F28" s="70" t="s">
        <v>118</v>
      </c>
      <c r="G28" s="70" t="s">
        <v>41</v>
      </c>
      <c r="H28" s="70" t="n">
        <v>25</v>
      </c>
      <c r="I28" s="70"/>
      <c r="J28" s="71" t="n">
        <v>1</v>
      </c>
      <c r="K28" s="71"/>
      <c r="L28" s="70" t="s">
        <v>79</v>
      </c>
      <c r="M28" s="71" t="n">
        <v>1</v>
      </c>
      <c r="N28" s="74"/>
      <c r="O28" s="74"/>
      <c r="P28" s="74"/>
      <c r="Q28" s="74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customFormat="false" ht="1.5" hidden="false" customHeight="true" outlineLevel="0" collapsed="false">
      <c r="A29" s="71" t="n">
        <v>22</v>
      </c>
      <c r="B29" s="70" t="s">
        <v>123</v>
      </c>
      <c r="C29" s="75" t="n">
        <v>42509</v>
      </c>
      <c r="D29" s="70" t="s">
        <v>126</v>
      </c>
      <c r="E29" s="70" t="s">
        <v>87</v>
      </c>
      <c r="F29" s="77" t="s">
        <v>126</v>
      </c>
      <c r="G29" s="62" t="s">
        <v>38</v>
      </c>
      <c r="H29" s="70" t="n">
        <v>36</v>
      </c>
      <c r="I29" s="70"/>
      <c r="J29" s="71" t="n">
        <v>14</v>
      </c>
      <c r="K29" s="71"/>
      <c r="L29" s="70" t="s">
        <v>79</v>
      </c>
      <c r="M29" s="70" t="n">
        <v>14</v>
      </c>
      <c r="N29" s="70"/>
      <c r="O29" s="70"/>
      <c r="P29" s="70"/>
      <c r="Q29" s="70"/>
      <c r="R29" s="71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</row>
    <row r="30" customFormat="false" ht="15.75" hidden="false" customHeight="false" outlineLevel="0" collapsed="false">
      <c r="A30" s="71" t="n">
        <v>23</v>
      </c>
      <c r="B30" s="70" t="s">
        <v>123</v>
      </c>
      <c r="C30" s="75" t="n">
        <v>42510</v>
      </c>
      <c r="D30" s="70" t="s">
        <v>126</v>
      </c>
      <c r="E30" s="70" t="s">
        <v>87</v>
      </c>
      <c r="F30" s="77" t="s">
        <v>126</v>
      </c>
      <c r="G30" s="62" t="s">
        <v>38</v>
      </c>
      <c r="H30" s="70" t="n">
        <v>44</v>
      </c>
      <c r="I30" s="70"/>
      <c r="J30" s="71" t="n">
        <v>17</v>
      </c>
      <c r="K30" s="71"/>
      <c r="L30" s="70" t="s">
        <v>79</v>
      </c>
      <c r="M30" s="70" t="n">
        <v>17</v>
      </c>
      <c r="N30" s="70"/>
      <c r="O30" s="70"/>
      <c r="P30" s="70"/>
      <c r="Q30" s="70"/>
      <c r="R30" s="71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</row>
    <row r="31" customFormat="false" ht="15.75" hidden="false" customHeight="false" outlineLevel="0" collapsed="false">
      <c r="A31" s="65" t="n">
        <v>24</v>
      </c>
      <c r="B31" s="62" t="s">
        <v>85</v>
      </c>
      <c r="C31" s="72" t="n">
        <v>42515</v>
      </c>
      <c r="D31" s="62" t="s">
        <v>127</v>
      </c>
      <c r="E31" s="62" t="s">
        <v>87</v>
      </c>
      <c r="F31" s="62" t="s">
        <v>128</v>
      </c>
      <c r="G31" s="62" t="s">
        <v>38</v>
      </c>
      <c r="H31" s="62" t="n">
        <v>50</v>
      </c>
      <c r="I31" s="62"/>
      <c r="J31" s="65" t="n">
        <v>50</v>
      </c>
      <c r="K31" s="65"/>
      <c r="L31" s="62" t="s">
        <v>89</v>
      </c>
      <c r="M31" s="65" t="n">
        <v>20</v>
      </c>
      <c r="N31" s="62"/>
      <c r="O31" s="62"/>
      <c r="P31" s="62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 customFormat="false" ht="15.75" hidden="false" customHeight="false" outlineLevel="0" collapsed="false">
      <c r="A32" s="65" t="n">
        <v>25</v>
      </c>
      <c r="B32" s="62" t="s">
        <v>85</v>
      </c>
      <c r="C32" s="72" t="n">
        <v>42517</v>
      </c>
      <c r="D32" s="70" t="s">
        <v>121</v>
      </c>
      <c r="E32" s="70" t="s">
        <v>83</v>
      </c>
      <c r="F32" s="70" t="s">
        <v>122</v>
      </c>
      <c r="G32" s="62" t="s">
        <v>38</v>
      </c>
      <c r="H32" s="62" t="n">
        <v>1</v>
      </c>
      <c r="I32" s="62" t="n">
        <v>2</v>
      </c>
      <c r="J32" s="65" t="n">
        <v>2</v>
      </c>
      <c r="K32" s="65" t="n">
        <v>1</v>
      </c>
      <c r="L32" s="62" t="s">
        <v>129</v>
      </c>
      <c r="M32" s="65" t="n">
        <v>1</v>
      </c>
      <c r="N32" s="62"/>
      <c r="O32" s="62"/>
      <c r="P32" s="62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</row>
    <row r="33" customFormat="false" ht="15.75" hidden="false" customHeight="false" outlineLevel="0" collapsed="false">
      <c r="A33" s="65" t="n">
        <v>26</v>
      </c>
      <c r="B33" s="65" t="s">
        <v>85</v>
      </c>
      <c r="C33" s="72" t="n">
        <v>42538</v>
      </c>
      <c r="D33" s="62" t="s">
        <v>121</v>
      </c>
      <c r="E33" s="62" t="s">
        <v>83</v>
      </c>
      <c r="F33" s="62" t="s">
        <v>122</v>
      </c>
      <c r="G33" s="62" t="s">
        <v>38</v>
      </c>
      <c r="H33" s="62" t="n">
        <v>12</v>
      </c>
      <c r="I33" s="62"/>
      <c r="J33" s="65" t="n">
        <v>5</v>
      </c>
      <c r="K33" s="65"/>
      <c r="L33" s="62" t="s">
        <v>79</v>
      </c>
      <c r="M33" s="65" t="n">
        <v>4</v>
      </c>
      <c r="N33" s="62"/>
      <c r="O33" s="62"/>
      <c r="P33" s="62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</row>
    <row r="34" customFormat="false" ht="15.75" hidden="false" customHeight="false" outlineLevel="0" collapsed="false">
      <c r="A34" s="65" t="n">
        <v>27</v>
      </c>
      <c r="B34" s="65" t="s">
        <v>85</v>
      </c>
      <c r="C34" s="72" t="n">
        <v>42550</v>
      </c>
      <c r="D34" s="62" t="s">
        <v>130</v>
      </c>
      <c r="E34" s="62" t="s">
        <v>83</v>
      </c>
      <c r="F34" s="77" t="s">
        <v>130</v>
      </c>
      <c r="G34" s="62" t="s">
        <v>54</v>
      </c>
      <c r="H34" s="60" t="n">
        <v>46</v>
      </c>
      <c r="I34" s="60"/>
      <c r="J34" s="78" t="n">
        <v>17</v>
      </c>
      <c r="K34" s="78"/>
      <c r="L34" s="62" t="s">
        <v>79</v>
      </c>
      <c r="M34" s="65" t="n">
        <v>17</v>
      </c>
      <c r="N34" s="62"/>
      <c r="O34" s="62"/>
      <c r="P34" s="62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</row>
    <row r="35" customFormat="false" ht="15.75" hidden="false" customHeight="false" outlineLevel="0" collapsed="false">
      <c r="A35" s="65" t="n">
        <v>28</v>
      </c>
      <c r="B35" s="65" t="s">
        <v>85</v>
      </c>
      <c r="C35" s="72" t="n">
        <v>42552</v>
      </c>
      <c r="D35" s="77" t="s">
        <v>130</v>
      </c>
      <c r="E35" s="62" t="s">
        <v>83</v>
      </c>
      <c r="F35" s="77" t="s">
        <v>130</v>
      </c>
      <c r="G35" s="77" t="s">
        <v>54</v>
      </c>
      <c r="H35" s="60" t="n">
        <v>56</v>
      </c>
      <c r="I35" s="60"/>
      <c r="J35" s="78" t="n">
        <v>20</v>
      </c>
      <c r="K35" s="78"/>
      <c r="L35" s="62" t="s">
        <v>79</v>
      </c>
      <c r="M35" s="65" t="n">
        <v>20</v>
      </c>
      <c r="N35" s="62"/>
      <c r="O35" s="62"/>
      <c r="P35" s="62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</row>
    <row r="36" customFormat="false" ht="15.75" hidden="false" customHeight="false" outlineLevel="0" collapsed="false">
      <c r="A36" s="65" t="n">
        <v>29</v>
      </c>
      <c r="B36" s="65" t="s">
        <v>85</v>
      </c>
      <c r="C36" s="72" t="n">
        <v>42560</v>
      </c>
      <c r="D36" s="62" t="s">
        <v>131</v>
      </c>
      <c r="E36" s="62" t="s">
        <v>87</v>
      </c>
      <c r="F36" s="62" t="s">
        <v>132</v>
      </c>
      <c r="G36" s="62" t="s">
        <v>41</v>
      </c>
      <c r="H36" s="60" t="n">
        <v>55</v>
      </c>
      <c r="I36" s="60"/>
      <c r="J36" s="78" t="n">
        <v>21</v>
      </c>
      <c r="K36" s="78"/>
      <c r="L36" s="62" t="s">
        <v>79</v>
      </c>
      <c r="M36" s="65" t="n">
        <v>25</v>
      </c>
      <c r="N36" s="62"/>
      <c r="O36" s="62"/>
      <c r="P36" s="62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</row>
    <row r="37" customFormat="false" ht="15.75" hidden="false" customHeight="false" outlineLevel="0" collapsed="false">
      <c r="A37" s="65" t="n">
        <v>30</v>
      </c>
      <c r="B37" s="76" t="s">
        <v>85</v>
      </c>
      <c r="C37" s="72" t="n">
        <v>42561</v>
      </c>
      <c r="D37" s="62" t="s">
        <v>133</v>
      </c>
      <c r="E37" s="62" t="s">
        <v>83</v>
      </c>
      <c r="F37" s="62" t="s">
        <v>133</v>
      </c>
      <c r="G37" s="77" t="s">
        <v>41</v>
      </c>
      <c r="H37" s="60" t="n">
        <v>37</v>
      </c>
      <c r="I37" s="60"/>
      <c r="J37" s="78" t="n">
        <v>5</v>
      </c>
      <c r="K37" s="78"/>
      <c r="L37" s="62" t="s">
        <v>79</v>
      </c>
      <c r="M37" s="65" t="n">
        <v>5</v>
      </c>
      <c r="N37" s="62"/>
      <c r="O37" s="62"/>
      <c r="P37" s="62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</row>
    <row r="38" customFormat="false" ht="15.75" hidden="false" customHeight="false" outlineLevel="0" collapsed="false">
      <c r="A38" s="65" t="n">
        <v>31</v>
      </c>
      <c r="B38" s="65" t="s">
        <v>85</v>
      </c>
      <c r="C38" s="79" t="n">
        <v>42573</v>
      </c>
      <c r="D38" s="62" t="s">
        <v>134</v>
      </c>
      <c r="E38" s="70" t="s">
        <v>83</v>
      </c>
      <c r="F38" s="70" t="s">
        <v>118</v>
      </c>
      <c r="G38" s="62" t="s">
        <v>38</v>
      </c>
      <c r="H38" s="70" t="n">
        <v>5</v>
      </c>
      <c r="I38" s="70"/>
      <c r="J38" s="71" t="n">
        <v>3</v>
      </c>
      <c r="K38" s="71"/>
      <c r="L38" s="70" t="s">
        <v>79</v>
      </c>
      <c r="M38" s="71" t="n">
        <v>3</v>
      </c>
      <c r="N38" s="62"/>
      <c r="O38" s="62"/>
      <c r="P38" s="62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</row>
    <row r="39" customFormat="false" ht="15.75" hidden="false" customHeight="false" outlineLevel="0" collapsed="false">
      <c r="A39" s="65" t="n">
        <v>32</v>
      </c>
      <c r="B39" s="76" t="s">
        <v>85</v>
      </c>
      <c r="C39" s="79" t="n">
        <v>42573</v>
      </c>
      <c r="D39" s="62" t="s">
        <v>135</v>
      </c>
      <c r="E39" s="62" t="s">
        <v>83</v>
      </c>
      <c r="F39" s="62" t="s">
        <v>136</v>
      </c>
      <c r="G39" s="62" t="s">
        <v>30</v>
      </c>
      <c r="H39" s="62" t="n">
        <v>50</v>
      </c>
      <c r="I39" s="62"/>
      <c r="J39" s="65" t="n">
        <v>21</v>
      </c>
      <c r="K39" s="65"/>
      <c r="L39" s="62" t="s">
        <v>79</v>
      </c>
      <c r="M39" s="65" t="n">
        <v>22</v>
      </c>
      <c r="N39" s="80" t="s">
        <v>137</v>
      </c>
      <c r="O39" s="62"/>
      <c r="P39" s="81" t="s">
        <v>137</v>
      </c>
      <c r="Q39" s="81" t="s">
        <v>137</v>
      </c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</row>
    <row r="40" customFormat="false" ht="15.75" hidden="false" customHeight="false" outlineLevel="0" collapsed="false">
      <c r="A40" s="65" t="n">
        <v>33</v>
      </c>
      <c r="B40" s="76" t="s">
        <v>85</v>
      </c>
      <c r="C40" s="79" t="n">
        <v>42573</v>
      </c>
      <c r="D40" s="62" t="s">
        <v>135</v>
      </c>
      <c r="E40" s="62" t="s">
        <v>83</v>
      </c>
      <c r="F40" s="62" t="s">
        <v>136</v>
      </c>
      <c r="G40" s="62" t="s">
        <v>30</v>
      </c>
      <c r="H40" s="62" t="n">
        <v>52</v>
      </c>
      <c r="I40" s="62"/>
      <c r="J40" s="65" t="n">
        <v>18</v>
      </c>
      <c r="K40" s="65"/>
      <c r="L40" s="62" t="s">
        <v>79</v>
      </c>
      <c r="M40" s="65" t="n">
        <v>18</v>
      </c>
      <c r="N40" s="80" t="s">
        <v>137</v>
      </c>
      <c r="O40" s="62"/>
      <c r="P40" s="81" t="s">
        <v>137</v>
      </c>
      <c r="Q40" s="81" t="s">
        <v>137</v>
      </c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</row>
    <row r="41" customFormat="false" ht="15.75" hidden="false" customHeight="false" outlineLevel="0" collapsed="false">
      <c r="A41" s="65" t="n">
        <v>34</v>
      </c>
      <c r="B41" s="76" t="s">
        <v>85</v>
      </c>
      <c r="C41" s="79" t="n">
        <v>42581</v>
      </c>
      <c r="D41" s="62" t="s">
        <v>138</v>
      </c>
      <c r="E41" s="62" t="s">
        <v>139</v>
      </c>
      <c r="F41" s="62" t="s">
        <v>140</v>
      </c>
      <c r="G41" s="77" t="s">
        <v>41</v>
      </c>
      <c r="H41" s="62" t="n">
        <v>63</v>
      </c>
      <c r="I41" s="62"/>
      <c r="J41" s="78" t="n">
        <v>55</v>
      </c>
      <c r="K41" s="78"/>
      <c r="L41" s="62" t="s">
        <v>79</v>
      </c>
      <c r="M41" s="65" t="n">
        <v>55</v>
      </c>
      <c r="N41" s="82" t="s">
        <v>137</v>
      </c>
      <c r="O41" s="82"/>
      <c r="P41" s="82" t="s">
        <v>137</v>
      </c>
      <c r="Q41" s="82" t="s">
        <v>137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</row>
    <row r="42" customFormat="false" ht="15.75" hidden="false" customHeight="false" outlineLevel="0" collapsed="false">
      <c r="A42" s="65" t="n">
        <v>35</v>
      </c>
      <c r="B42" s="76" t="s">
        <v>85</v>
      </c>
      <c r="C42" s="79" t="n">
        <v>42582</v>
      </c>
      <c r="D42" s="62" t="s">
        <v>141</v>
      </c>
      <c r="E42" s="62" t="s">
        <v>139</v>
      </c>
      <c r="F42" s="62" t="s">
        <v>141</v>
      </c>
      <c r="G42" s="62" t="s">
        <v>41</v>
      </c>
      <c r="H42" s="62" t="n">
        <v>32</v>
      </c>
      <c r="I42" s="62"/>
      <c r="J42" s="78" t="n">
        <v>9</v>
      </c>
      <c r="K42" s="78"/>
      <c r="L42" s="62" t="s">
        <v>79</v>
      </c>
      <c r="M42" s="65" t="n">
        <v>9</v>
      </c>
      <c r="N42" s="82" t="s">
        <v>137</v>
      </c>
      <c r="O42" s="82"/>
      <c r="P42" s="82" t="s">
        <v>137</v>
      </c>
      <c r="Q42" s="82" t="s">
        <v>137</v>
      </c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</row>
    <row r="43" customFormat="false" ht="15.75" hidden="false" customHeight="false" outlineLevel="0" collapsed="false">
      <c r="A43" s="65" t="n">
        <v>36</v>
      </c>
      <c r="B43" s="62" t="s">
        <v>85</v>
      </c>
      <c r="C43" s="79" t="n">
        <v>42588</v>
      </c>
      <c r="D43" s="62" t="s">
        <v>142</v>
      </c>
      <c r="E43" s="62" t="s">
        <v>83</v>
      </c>
      <c r="F43" s="62" t="s">
        <v>142</v>
      </c>
      <c r="G43" s="62" t="s">
        <v>22</v>
      </c>
      <c r="H43" s="62" t="n">
        <v>43</v>
      </c>
      <c r="I43" s="62"/>
      <c r="J43" s="78" t="n">
        <v>13</v>
      </c>
      <c r="K43" s="78"/>
      <c r="L43" s="62" t="s">
        <v>79</v>
      </c>
      <c r="M43" s="65" t="n">
        <v>13</v>
      </c>
      <c r="N43" s="81" t="s">
        <v>137</v>
      </c>
      <c r="O43" s="81" t="s">
        <v>137</v>
      </c>
      <c r="P43" s="62" t="s">
        <v>143</v>
      </c>
      <c r="Q43" s="82" t="s">
        <v>137</v>
      </c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customFormat="false" ht="15.75" hidden="false" customHeight="false" outlineLevel="0" collapsed="false">
      <c r="A44" s="65" t="n">
        <v>37</v>
      </c>
      <c r="B44" s="76" t="s">
        <v>85</v>
      </c>
      <c r="C44" s="79" t="n">
        <v>42587</v>
      </c>
      <c r="D44" s="62" t="s">
        <v>144</v>
      </c>
      <c r="E44" s="62" t="s">
        <v>83</v>
      </c>
      <c r="F44" s="62" t="s">
        <v>144</v>
      </c>
      <c r="G44" s="62" t="s">
        <v>52</v>
      </c>
      <c r="H44" s="62" t="n">
        <v>49</v>
      </c>
      <c r="I44" s="62"/>
      <c r="J44" s="78" t="n">
        <v>15</v>
      </c>
      <c r="K44" s="78"/>
      <c r="L44" s="62" t="s">
        <v>79</v>
      </c>
      <c r="M44" s="65" t="n">
        <v>15</v>
      </c>
      <c r="N44" s="81" t="s">
        <v>137</v>
      </c>
      <c r="O44" s="83" t="s">
        <v>145</v>
      </c>
      <c r="P44" s="82" t="s">
        <v>137</v>
      </c>
      <c r="Q44" s="82" t="s">
        <v>137</v>
      </c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</row>
    <row r="45" customFormat="false" ht="15.75" hidden="false" customHeight="false" outlineLevel="0" collapsed="false">
      <c r="A45" s="65" t="n">
        <v>38</v>
      </c>
      <c r="B45" s="62" t="s">
        <v>146</v>
      </c>
      <c r="C45" s="79" t="n">
        <v>42591</v>
      </c>
      <c r="D45" s="62" t="s">
        <v>147</v>
      </c>
      <c r="E45" s="62" t="s">
        <v>83</v>
      </c>
      <c r="F45" s="62" t="s">
        <v>147</v>
      </c>
      <c r="G45" s="62" t="s">
        <v>52</v>
      </c>
      <c r="H45" s="62" t="n">
        <v>50</v>
      </c>
      <c r="I45" s="60"/>
      <c r="J45" s="84" t="n">
        <v>25</v>
      </c>
      <c r="K45" s="85"/>
      <c r="L45" s="62" t="s">
        <v>79</v>
      </c>
      <c r="M45" s="65" t="n">
        <v>25</v>
      </c>
      <c r="N45" s="81" t="s">
        <v>137</v>
      </c>
      <c r="O45" s="83" t="s">
        <v>145</v>
      </c>
      <c r="P45" s="82" t="s">
        <v>137</v>
      </c>
      <c r="Q45" s="82" t="s">
        <v>137</v>
      </c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</row>
    <row r="46" customFormat="false" ht="15.75" hidden="false" customHeight="false" outlineLevel="0" collapsed="false">
      <c r="A46" s="65" t="n">
        <v>39</v>
      </c>
      <c r="B46" s="62" t="s">
        <v>85</v>
      </c>
      <c r="C46" s="79" t="n">
        <v>42592</v>
      </c>
      <c r="D46" s="62" t="s">
        <v>148</v>
      </c>
      <c r="E46" s="62" t="s">
        <v>83</v>
      </c>
      <c r="F46" s="62" t="s">
        <v>149</v>
      </c>
      <c r="G46" s="62" t="s">
        <v>52</v>
      </c>
      <c r="H46" s="62" t="n">
        <v>62</v>
      </c>
      <c r="I46" s="62"/>
      <c r="J46" s="78" t="n">
        <v>23</v>
      </c>
      <c r="K46" s="86"/>
      <c r="L46" s="62" t="s">
        <v>79</v>
      </c>
      <c r="M46" s="65" t="n">
        <v>25</v>
      </c>
      <c r="N46" s="81" t="s">
        <v>137</v>
      </c>
      <c r="O46" s="83" t="s">
        <v>145</v>
      </c>
      <c r="P46" s="82" t="s">
        <v>137</v>
      </c>
      <c r="Q46" s="82" t="s">
        <v>137</v>
      </c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</row>
    <row r="47" customFormat="false" ht="15.75" hidden="false" customHeight="false" outlineLevel="0" collapsed="false">
      <c r="A47" s="65" t="n">
        <v>40</v>
      </c>
      <c r="B47" s="62" t="s">
        <v>85</v>
      </c>
      <c r="C47" s="79" t="n">
        <v>42595</v>
      </c>
      <c r="D47" s="62" t="s">
        <v>150</v>
      </c>
      <c r="E47" s="62" t="s">
        <v>83</v>
      </c>
      <c r="F47" s="62" t="s">
        <v>151</v>
      </c>
      <c r="G47" s="62" t="s">
        <v>52</v>
      </c>
      <c r="H47" s="62" t="n">
        <v>38</v>
      </c>
      <c r="I47" s="62"/>
      <c r="J47" s="78" t="n">
        <v>13</v>
      </c>
      <c r="K47" s="86"/>
      <c r="L47" s="62" t="s">
        <v>79</v>
      </c>
      <c r="M47" s="65" t="n">
        <v>15</v>
      </c>
      <c r="N47" s="87" t="s">
        <v>137</v>
      </c>
      <c r="O47" s="83" t="s">
        <v>145</v>
      </c>
      <c r="P47" s="82" t="s">
        <v>137</v>
      </c>
      <c r="Q47" s="82" t="s">
        <v>137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</row>
    <row r="48" customFormat="false" ht="15.75" hidden="false" customHeight="false" outlineLevel="0" collapsed="false">
      <c r="A48" s="65" t="s">
        <v>152</v>
      </c>
      <c r="B48" s="62" t="s">
        <v>85</v>
      </c>
      <c r="C48" s="79" t="n">
        <v>42630</v>
      </c>
      <c r="D48" s="62" t="s">
        <v>153</v>
      </c>
      <c r="E48" s="62" t="s">
        <v>83</v>
      </c>
      <c r="F48" s="62" t="s">
        <v>153</v>
      </c>
      <c r="G48" s="62" t="s">
        <v>22</v>
      </c>
      <c r="H48" s="62" t="n">
        <v>13</v>
      </c>
      <c r="I48" s="62"/>
      <c r="J48" s="78" t="n">
        <v>9</v>
      </c>
      <c r="K48" s="86"/>
      <c r="L48" s="62" t="s">
        <v>79</v>
      </c>
      <c r="M48" s="65" t="n">
        <v>9</v>
      </c>
      <c r="N48" s="82" t="s">
        <v>143</v>
      </c>
      <c r="O48" s="82" t="s">
        <v>137</v>
      </c>
      <c r="P48" s="82" t="s">
        <v>137</v>
      </c>
      <c r="Q48" s="82" t="s">
        <v>137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customFormat="false" ht="15.75" hidden="false" customHeight="false" outlineLevel="0" collapsed="false">
      <c r="A49" s="65" t="s">
        <v>154</v>
      </c>
      <c r="B49" s="62" t="s">
        <v>85</v>
      </c>
      <c r="C49" s="79" t="n">
        <v>42630</v>
      </c>
      <c r="D49" s="62" t="s">
        <v>153</v>
      </c>
      <c r="E49" s="62" t="s">
        <v>83</v>
      </c>
      <c r="F49" s="88" t="s">
        <v>153</v>
      </c>
      <c r="G49" s="62" t="s">
        <v>40</v>
      </c>
      <c r="H49" s="62" t="n">
        <v>7</v>
      </c>
      <c r="I49" s="62"/>
      <c r="J49" s="78" t="n">
        <v>7</v>
      </c>
      <c r="K49" s="86"/>
      <c r="L49" s="62" t="s">
        <v>79</v>
      </c>
      <c r="M49" s="65" t="n">
        <v>7</v>
      </c>
      <c r="N49" s="82" t="s">
        <v>143</v>
      </c>
      <c r="O49" s="82" t="s">
        <v>137</v>
      </c>
      <c r="P49" s="82" t="s">
        <v>137</v>
      </c>
      <c r="Q49" s="82" t="s">
        <v>137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</row>
    <row r="50" customFormat="false" ht="15.75" hidden="false" customHeight="false" outlineLevel="0" collapsed="false">
      <c r="A50" s="89" t="s">
        <v>155</v>
      </c>
      <c r="B50" s="62" t="s">
        <v>85</v>
      </c>
      <c r="C50" s="79" t="n">
        <v>42630</v>
      </c>
      <c r="D50" s="62" t="s">
        <v>153</v>
      </c>
      <c r="E50" s="62" t="s">
        <v>83</v>
      </c>
      <c r="F50" s="88" t="s">
        <v>153</v>
      </c>
      <c r="G50" s="62" t="s">
        <v>51</v>
      </c>
      <c r="H50" s="62" t="n">
        <v>13</v>
      </c>
      <c r="I50" s="62"/>
      <c r="J50" s="78" t="n">
        <v>10</v>
      </c>
      <c r="K50" s="86"/>
      <c r="L50" s="62" t="s">
        <v>79</v>
      </c>
      <c r="M50" s="65" t="n">
        <v>10</v>
      </c>
      <c r="N50" s="82" t="s">
        <v>143</v>
      </c>
      <c r="O50" s="82" t="s">
        <v>137</v>
      </c>
      <c r="P50" s="82" t="s">
        <v>137</v>
      </c>
      <c r="Q50" s="82" t="s">
        <v>137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</row>
    <row r="51" customFormat="false" ht="15.75" hidden="false" customHeight="false" outlineLevel="0" collapsed="false">
      <c r="A51" s="89" t="s">
        <v>156</v>
      </c>
      <c r="B51" s="62" t="s">
        <v>85</v>
      </c>
      <c r="C51" s="79" t="n">
        <v>42630</v>
      </c>
      <c r="D51" s="62" t="s">
        <v>153</v>
      </c>
      <c r="E51" s="62" t="s">
        <v>83</v>
      </c>
      <c r="F51" s="88" t="s">
        <v>153</v>
      </c>
      <c r="G51" s="62" t="s">
        <v>42</v>
      </c>
      <c r="H51" s="62" t="n">
        <v>4</v>
      </c>
      <c r="I51" s="62"/>
      <c r="J51" s="78" t="n">
        <v>4</v>
      </c>
      <c r="K51" s="86"/>
      <c r="L51" s="62" t="s">
        <v>79</v>
      </c>
      <c r="M51" s="65" t="n">
        <v>4</v>
      </c>
      <c r="N51" s="82" t="s">
        <v>143</v>
      </c>
      <c r="O51" s="82" t="s">
        <v>137</v>
      </c>
      <c r="P51" s="82" t="s">
        <v>137</v>
      </c>
      <c r="Q51" s="82" t="s">
        <v>137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</row>
    <row r="52" customFormat="false" ht="15.75" hidden="false" customHeight="false" outlineLevel="0" collapsed="false">
      <c r="A52" s="65" t="n">
        <v>42</v>
      </c>
      <c r="B52" s="62" t="s">
        <v>85</v>
      </c>
      <c r="C52" s="79" t="n">
        <v>42636</v>
      </c>
      <c r="D52" s="62" t="s">
        <v>134</v>
      </c>
      <c r="E52" s="62" t="s">
        <v>83</v>
      </c>
      <c r="F52" s="62" t="s">
        <v>118</v>
      </c>
      <c r="G52" s="62" t="s">
        <v>38</v>
      </c>
      <c r="H52" s="62" t="n">
        <v>18</v>
      </c>
      <c r="I52" s="62"/>
      <c r="J52" s="78" t="n">
        <v>8</v>
      </c>
      <c r="K52" s="86"/>
      <c r="L52" s="62" t="s">
        <v>79</v>
      </c>
      <c r="M52" s="65" t="n">
        <v>8</v>
      </c>
      <c r="N52" s="82" t="s">
        <v>143</v>
      </c>
      <c r="O52" s="82" t="s">
        <v>143</v>
      </c>
      <c r="P52" s="82" t="s">
        <v>137</v>
      </c>
      <c r="Q52" s="90" t="s">
        <v>145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</row>
    <row r="53" customFormat="false" ht="15.75" hidden="false" customHeight="false" outlineLevel="0" collapsed="false">
      <c r="A53" s="65" t="n">
        <v>43</v>
      </c>
      <c r="B53" s="62" t="s">
        <v>85</v>
      </c>
      <c r="C53" s="79" t="n">
        <v>42658</v>
      </c>
      <c r="D53" s="62" t="s">
        <v>157</v>
      </c>
      <c r="E53" s="62" t="s">
        <v>83</v>
      </c>
      <c r="F53" s="62" t="s">
        <v>118</v>
      </c>
      <c r="G53" s="62" t="s">
        <v>38</v>
      </c>
      <c r="H53" s="62" t="n">
        <v>47</v>
      </c>
      <c r="I53" s="62"/>
      <c r="J53" s="78" t="n">
        <v>10</v>
      </c>
      <c r="K53" s="86"/>
      <c r="L53" s="62" t="s">
        <v>79</v>
      </c>
      <c r="M53" s="65" t="n">
        <v>10</v>
      </c>
      <c r="N53" s="82" t="s">
        <v>143</v>
      </c>
      <c r="O53" s="82" t="s">
        <v>137</v>
      </c>
      <c r="P53" s="82" t="s">
        <v>137</v>
      </c>
      <c r="Q53" s="90" t="s">
        <v>145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</row>
    <row r="54" customFormat="false" ht="15.75" hidden="false" customHeight="false" outlineLevel="0" collapsed="false">
      <c r="A54" s="65" t="n">
        <v>44</v>
      </c>
      <c r="B54" s="71" t="s">
        <v>85</v>
      </c>
      <c r="C54" s="62" t="s">
        <v>158</v>
      </c>
      <c r="D54" s="62" t="s">
        <v>159</v>
      </c>
      <c r="E54" s="62" t="s">
        <v>87</v>
      </c>
      <c r="F54" s="62" t="s">
        <v>118</v>
      </c>
      <c r="G54" s="62" t="s">
        <v>41</v>
      </c>
      <c r="H54" s="62" t="n">
        <v>57</v>
      </c>
      <c r="I54" s="62"/>
      <c r="J54" s="78" t="n">
        <v>17</v>
      </c>
      <c r="K54" s="86"/>
      <c r="L54" s="62" t="s">
        <v>79</v>
      </c>
      <c r="M54" s="65" t="n">
        <v>17</v>
      </c>
      <c r="N54" s="82" t="s">
        <v>143</v>
      </c>
      <c r="O54" s="82" t="s">
        <v>137</v>
      </c>
      <c r="P54" s="82" t="s">
        <v>137</v>
      </c>
      <c r="Q54" s="90" t="s">
        <v>145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</row>
    <row r="55" customFormat="false" ht="15.75" hidden="false" customHeight="false" outlineLevel="0" collapsed="false">
      <c r="A55" s="65" t="s">
        <v>160</v>
      </c>
      <c r="B55" s="71" t="s">
        <v>85</v>
      </c>
      <c r="C55" s="91" t="s">
        <v>161</v>
      </c>
      <c r="D55" s="91" t="s">
        <v>162</v>
      </c>
      <c r="E55" s="91" t="s">
        <v>163</v>
      </c>
      <c r="F55" s="91" t="s">
        <v>118</v>
      </c>
      <c r="G55" s="62" t="s">
        <v>41</v>
      </c>
      <c r="H55" s="62" t="n">
        <v>21</v>
      </c>
      <c r="I55" s="62"/>
      <c r="J55" s="78" t="n">
        <v>12</v>
      </c>
      <c r="K55" s="86"/>
      <c r="L55" s="62"/>
      <c r="M55" s="65" t="n">
        <v>12</v>
      </c>
      <c r="N55" s="82" t="s">
        <v>143</v>
      </c>
      <c r="O55" s="82" t="s">
        <v>137</v>
      </c>
      <c r="P55" s="82" t="s">
        <v>137</v>
      </c>
      <c r="Q55" s="90" t="s">
        <v>145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</row>
    <row r="56" customFormat="false" ht="15.75" hidden="false" customHeight="false" outlineLevel="0" collapsed="false">
      <c r="A56" s="65" t="s">
        <v>164</v>
      </c>
      <c r="B56" s="71" t="s">
        <v>85</v>
      </c>
      <c r="C56" s="91" t="s">
        <v>161</v>
      </c>
      <c r="D56" s="91" t="s">
        <v>162</v>
      </c>
      <c r="E56" s="91" t="s">
        <v>163</v>
      </c>
      <c r="F56" s="91" t="s">
        <v>118</v>
      </c>
      <c r="G56" s="62" t="s">
        <v>38</v>
      </c>
      <c r="H56" s="69" t="n">
        <v>4</v>
      </c>
      <c r="I56" s="92"/>
      <c r="J56" s="69" t="n">
        <v>3</v>
      </c>
      <c r="K56" s="92"/>
      <c r="L56" s="69" t="s">
        <v>79</v>
      </c>
      <c r="M56" s="65" t="n">
        <v>3</v>
      </c>
      <c r="N56" s="82" t="s">
        <v>143</v>
      </c>
      <c r="O56" s="82" t="s">
        <v>137</v>
      </c>
      <c r="P56" s="82" t="s">
        <v>137</v>
      </c>
      <c r="Q56" s="90" t="s">
        <v>145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</row>
    <row r="57" customFormat="false" ht="15.75" hidden="false" customHeight="false" outlineLevel="0" collapsed="false">
      <c r="A57" s="65" t="n">
        <v>46</v>
      </c>
      <c r="B57" s="71" t="s">
        <v>85</v>
      </c>
      <c r="C57" s="91" t="s">
        <v>165</v>
      </c>
      <c r="D57" s="91" t="s">
        <v>166</v>
      </c>
      <c r="E57" s="91" t="s">
        <v>163</v>
      </c>
      <c r="F57" s="91" t="s">
        <v>118</v>
      </c>
      <c r="G57" s="62" t="s">
        <v>38</v>
      </c>
      <c r="H57" s="69" t="n">
        <v>41</v>
      </c>
      <c r="I57" s="92"/>
      <c r="J57" s="69" t="n">
        <v>11</v>
      </c>
      <c r="K57" s="92"/>
      <c r="L57" s="69" t="s">
        <v>79</v>
      </c>
      <c r="M57" s="65" t="n">
        <v>11</v>
      </c>
      <c r="N57" s="82" t="s">
        <v>143</v>
      </c>
      <c r="O57" s="81" t="s">
        <v>137</v>
      </c>
      <c r="P57" s="82" t="s">
        <v>137</v>
      </c>
      <c r="Q57" s="90" t="s">
        <v>145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customFormat="false" ht="15.75" hidden="false" customHeight="false" outlineLevel="0" collapsed="false">
      <c r="A58" s="65" t="n">
        <v>47</v>
      </c>
      <c r="B58" s="71" t="s">
        <v>85</v>
      </c>
      <c r="C58" s="91" t="s">
        <v>167</v>
      </c>
      <c r="D58" s="91" t="s">
        <v>121</v>
      </c>
      <c r="E58" s="91" t="s">
        <v>163</v>
      </c>
      <c r="F58" s="91" t="s">
        <v>118</v>
      </c>
      <c r="G58" s="62" t="s">
        <v>38</v>
      </c>
      <c r="H58" s="69" t="n">
        <v>8</v>
      </c>
      <c r="I58" s="92"/>
      <c r="J58" s="69" t="n">
        <v>3</v>
      </c>
      <c r="K58" s="92"/>
      <c r="L58" s="69" t="s">
        <v>79</v>
      </c>
      <c r="M58" s="65" t="n">
        <v>8</v>
      </c>
      <c r="N58" s="87" t="s">
        <v>137</v>
      </c>
      <c r="O58" s="82" t="s">
        <v>143</v>
      </c>
      <c r="P58" s="87" t="s">
        <v>137</v>
      </c>
      <c r="Q58" s="90" t="s">
        <v>145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</row>
    <row r="59" customFormat="false" ht="15.75" hidden="false" customHeight="false" outlineLevel="0" collapsed="false">
      <c r="A59" s="65" t="s">
        <v>168</v>
      </c>
      <c r="B59" s="89" t="s">
        <v>85</v>
      </c>
      <c r="C59" s="91" t="s">
        <v>169</v>
      </c>
      <c r="D59" s="91" t="s">
        <v>170</v>
      </c>
      <c r="E59" s="91" t="s">
        <v>83</v>
      </c>
      <c r="F59" s="91" t="s">
        <v>171</v>
      </c>
      <c r="G59" s="62" t="s">
        <v>22</v>
      </c>
      <c r="H59" s="69" t="n">
        <v>11</v>
      </c>
      <c r="I59" s="92"/>
      <c r="J59" s="69" t="n">
        <v>10</v>
      </c>
      <c r="K59" s="92"/>
      <c r="L59" s="69" t="s">
        <v>79</v>
      </c>
      <c r="M59" s="65" t="n">
        <v>10</v>
      </c>
      <c r="N59" s="82" t="s">
        <v>137</v>
      </c>
      <c r="O59" s="81" t="s">
        <v>137</v>
      </c>
      <c r="P59" s="82" t="s">
        <v>137</v>
      </c>
      <c r="Q59" s="82" t="s">
        <v>137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</row>
    <row r="60" customFormat="false" ht="15.75" hidden="false" customHeight="false" outlineLevel="0" collapsed="false">
      <c r="A60" s="65" t="s">
        <v>172</v>
      </c>
      <c r="B60" s="89" t="s">
        <v>85</v>
      </c>
      <c r="C60" s="91" t="s">
        <v>169</v>
      </c>
      <c r="D60" s="91" t="s">
        <v>170</v>
      </c>
      <c r="E60" s="91" t="s">
        <v>83</v>
      </c>
      <c r="F60" s="91" t="s">
        <v>171</v>
      </c>
      <c r="G60" s="62" t="s">
        <v>21</v>
      </c>
      <c r="H60" s="69" t="n">
        <v>7</v>
      </c>
      <c r="I60" s="92"/>
      <c r="J60" s="69" t="n">
        <v>4</v>
      </c>
      <c r="K60" s="92"/>
      <c r="L60" s="69" t="s">
        <v>79</v>
      </c>
      <c r="M60" s="65" t="n">
        <v>4</v>
      </c>
      <c r="N60" s="82" t="s">
        <v>173</v>
      </c>
      <c r="O60" s="81" t="s">
        <v>137</v>
      </c>
      <c r="P60" s="82" t="s">
        <v>137</v>
      </c>
      <c r="Q60" s="82" t="s">
        <v>137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5.75" hidden="false" customHeight="false" outlineLevel="0" collapsed="false">
      <c r="A61" s="65" t="s">
        <v>174</v>
      </c>
      <c r="B61" s="89" t="s">
        <v>85</v>
      </c>
      <c r="C61" s="91" t="s">
        <v>169</v>
      </c>
      <c r="D61" s="91" t="s">
        <v>170</v>
      </c>
      <c r="E61" s="91" t="s">
        <v>83</v>
      </c>
      <c r="F61" s="91" t="s">
        <v>171</v>
      </c>
      <c r="G61" s="62" t="s">
        <v>43</v>
      </c>
      <c r="H61" s="69" t="n">
        <v>3</v>
      </c>
      <c r="I61" s="92"/>
      <c r="J61" s="69" t="n">
        <v>3</v>
      </c>
      <c r="K61" s="92"/>
      <c r="L61" s="69" t="s">
        <v>79</v>
      </c>
      <c r="M61" s="65" t="n">
        <v>3</v>
      </c>
      <c r="N61" s="82" t="s">
        <v>137</v>
      </c>
      <c r="O61" s="81" t="s">
        <v>137</v>
      </c>
      <c r="P61" s="82" t="s">
        <v>137</v>
      </c>
      <c r="Q61" s="82" t="s">
        <v>137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</row>
    <row r="62" customFormat="false" ht="15.75" hidden="false" customHeight="false" outlineLevel="0" collapsed="false">
      <c r="A62" s="65" t="n">
        <v>49</v>
      </c>
      <c r="B62" s="71" t="s">
        <v>85</v>
      </c>
      <c r="C62" s="91" t="s">
        <v>175</v>
      </c>
      <c r="D62" s="91" t="s">
        <v>176</v>
      </c>
      <c r="E62" s="91" t="s">
        <v>83</v>
      </c>
      <c r="F62" s="91" t="s">
        <v>118</v>
      </c>
      <c r="G62" s="62" t="s">
        <v>38</v>
      </c>
      <c r="H62" s="69" t="n">
        <v>47</v>
      </c>
      <c r="I62" s="91" t="s">
        <v>177</v>
      </c>
      <c r="J62" s="69" t="n">
        <v>15</v>
      </c>
      <c r="K62" s="92"/>
      <c r="L62" s="69" t="s">
        <v>79</v>
      </c>
      <c r="M62" s="65" t="n">
        <v>15</v>
      </c>
      <c r="N62" s="90" t="s">
        <v>145</v>
      </c>
      <c r="O62" s="82" t="s">
        <v>143</v>
      </c>
      <c r="P62" s="90" t="s">
        <v>137</v>
      </c>
      <c r="Q62" s="90" t="s">
        <v>145</v>
      </c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</row>
    <row r="63" customFormat="false" ht="15.75" hidden="false" customHeight="false" outlineLevel="0" collapsed="false">
      <c r="A63" s="65" t="s">
        <v>178</v>
      </c>
      <c r="B63" s="71" t="s">
        <v>85</v>
      </c>
      <c r="C63" s="91" t="s">
        <v>175</v>
      </c>
      <c r="D63" s="91" t="s">
        <v>179</v>
      </c>
      <c r="E63" s="91" t="s">
        <v>180</v>
      </c>
      <c r="F63" s="91" t="s">
        <v>171</v>
      </c>
      <c r="G63" s="62" t="s">
        <v>22</v>
      </c>
      <c r="H63" s="69" t="n">
        <v>14</v>
      </c>
      <c r="I63" s="92"/>
      <c r="J63" s="69" t="n">
        <v>9</v>
      </c>
      <c r="K63" s="92"/>
      <c r="L63" s="69" t="s">
        <v>79</v>
      </c>
      <c r="M63" s="65" t="n">
        <v>9</v>
      </c>
      <c r="N63" s="82" t="s">
        <v>137</v>
      </c>
      <c r="O63" s="81" t="s">
        <v>137</v>
      </c>
      <c r="P63" s="82" t="s">
        <v>137</v>
      </c>
      <c r="Q63" s="82" t="s">
        <v>181</v>
      </c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</row>
    <row r="64" customFormat="false" ht="15.75" hidden="false" customHeight="false" outlineLevel="0" collapsed="false">
      <c r="A64" s="65" t="s">
        <v>182</v>
      </c>
      <c r="B64" s="71" t="s">
        <v>85</v>
      </c>
      <c r="C64" s="91" t="s">
        <v>175</v>
      </c>
      <c r="D64" s="91" t="s">
        <v>179</v>
      </c>
      <c r="E64" s="91" t="s">
        <v>180</v>
      </c>
      <c r="F64" s="91" t="s">
        <v>171</v>
      </c>
      <c r="G64" s="62" t="s">
        <v>21</v>
      </c>
      <c r="H64" s="69" t="n">
        <v>4</v>
      </c>
      <c r="I64" s="92"/>
      <c r="J64" s="69" t="n">
        <v>3</v>
      </c>
      <c r="K64" s="92"/>
      <c r="L64" s="69" t="s">
        <v>79</v>
      </c>
      <c r="M64" s="65" t="n">
        <v>3</v>
      </c>
      <c r="N64" s="82" t="s">
        <v>137</v>
      </c>
      <c r="O64" s="81" t="s">
        <v>137</v>
      </c>
      <c r="P64" s="82" t="s">
        <v>137</v>
      </c>
      <c r="Q64" s="82" t="s">
        <v>181</v>
      </c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</row>
    <row r="65" customFormat="false" ht="15.75" hidden="false" customHeight="false" outlineLevel="0" collapsed="false">
      <c r="A65" s="69" t="n">
        <v>52</v>
      </c>
      <c r="B65" s="69" t="s">
        <v>85</v>
      </c>
      <c r="C65" s="93" t="n">
        <v>42707</v>
      </c>
      <c r="D65" s="91" t="s">
        <v>183</v>
      </c>
      <c r="E65" s="91" t="s">
        <v>83</v>
      </c>
      <c r="F65" s="91" t="s">
        <v>118</v>
      </c>
      <c r="G65" s="62" t="s">
        <v>38</v>
      </c>
      <c r="H65" s="69" t="n">
        <v>0</v>
      </c>
      <c r="I65" s="69" t="n">
        <v>48</v>
      </c>
      <c r="J65" s="69" t="n">
        <v>0</v>
      </c>
      <c r="K65" s="69" t="n">
        <v>27</v>
      </c>
      <c r="L65" s="69" t="s">
        <v>184</v>
      </c>
      <c r="M65" s="65" t="n">
        <v>30</v>
      </c>
      <c r="N65" s="81" t="s">
        <v>143</v>
      </c>
      <c r="O65" s="94" t="s">
        <v>137</v>
      </c>
      <c r="P65" s="95" t="s">
        <v>185</v>
      </c>
      <c r="Q65" s="82" t="s">
        <v>137</v>
      </c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</row>
    <row r="66" customFormat="false" ht="15.75" hidden="false" customHeight="false" outlineLevel="0" collapsed="false">
      <c r="A66" s="69" t="n">
        <v>53</v>
      </c>
      <c r="B66" s="69" t="s">
        <v>103</v>
      </c>
      <c r="C66" s="96" t="n">
        <v>42720</v>
      </c>
      <c r="D66" s="91" t="s">
        <v>121</v>
      </c>
      <c r="E66" s="91" t="s">
        <v>83</v>
      </c>
      <c r="F66" s="91" t="s">
        <v>122</v>
      </c>
      <c r="G66" s="62" t="s">
        <v>38</v>
      </c>
      <c r="H66" s="69" t="n">
        <v>11</v>
      </c>
      <c r="I66" s="69" t="n">
        <v>1</v>
      </c>
      <c r="J66" s="69" t="n">
        <v>3</v>
      </c>
      <c r="K66" s="69" t="n">
        <v>1</v>
      </c>
      <c r="L66" s="69" t="s">
        <v>186</v>
      </c>
      <c r="M66" s="65" t="n">
        <v>4</v>
      </c>
      <c r="N66" s="94" t="s">
        <v>137</v>
      </c>
      <c r="O66" s="94" t="s">
        <v>137</v>
      </c>
      <c r="P66" s="94" t="s">
        <v>137</v>
      </c>
      <c r="Q66" s="94" t="s">
        <v>137</v>
      </c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</row>
    <row r="67" customFormat="false" ht="15.75" hidden="false" customHeight="false" outlineLevel="0" collapsed="false">
      <c r="A67" s="69" t="n">
        <v>54</v>
      </c>
      <c r="B67" s="69" t="s">
        <v>85</v>
      </c>
      <c r="C67" s="91" t="s">
        <v>187</v>
      </c>
      <c r="D67" s="91" t="s">
        <v>188</v>
      </c>
      <c r="E67" s="91" t="s">
        <v>83</v>
      </c>
      <c r="F67" s="91" t="s">
        <v>118</v>
      </c>
      <c r="G67" s="62" t="s">
        <v>30</v>
      </c>
      <c r="H67" s="69" t="n">
        <v>27</v>
      </c>
      <c r="I67" s="69" t="s">
        <v>114</v>
      </c>
      <c r="J67" s="69" t="n">
        <v>5</v>
      </c>
      <c r="K67" s="69" t="s">
        <v>114</v>
      </c>
      <c r="L67" s="69" t="s">
        <v>79</v>
      </c>
      <c r="M67" s="65" t="n">
        <v>10</v>
      </c>
      <c r="N67" s="82" t="s">
        <v>137</v>
      </c>
      <c r="O67" s="94" t="s">
        <v>137</v>
      </c>
      <c r="P67" s="82" t="s">
        <v>143</v>
      </c>
      <c r="Q67" s="82" t="s">
        <v>143</v>
      </c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</row>
    <row r="68" customFormat="false" ht="15.75" hidden="false" customHeight="false" outlineLevel="0" collapsed="false">
      <c r="A68" s="69" t="n">
        <v>55</v>
      </c>
      <c r="B68" s="69" t="s">
        <v>85</v>
      </c>
      <c r="C68" s="93" t="n">
        <v>42724</v>
      </c>
      <c r="D68" s="91" t="s">
        <v>189</v>
      </c>
      <c r="E68" s="91" t="s">
        <v>83</v>
      </c>
      <c r="F68" s="91" t="s">
        <v>190</v>
      </c>
      <c r="G68" s="62" t="s">
        <v>30</v>
      </c>
      <c r="H68" s="69" t="n">
        <v>38</v>
      </c>
      <c r="I68" s="69" t="s">
        <v>114</v>
      </c>
      <c r="J68" s="69" t="n">
        <v>4</v>
      </c>
      <c r="K68" s="69" t="s">
        <v>114</v>
      </c>
      <c r="L68" s="69" t="s">
        <v>79</v>
      </c>
      <c r="M68" s="65" t="n">
        <v>8</v>
      </c>
      <c r="N68" s="82" t="s">
        <v>137</v>
      </c>
      <c r="O68" s="94" t="s">
        <v>137</v>
      </c>
      <c r="P68" s="82" t="s">
        <v>143</v>
      </c>
      <c r="Q68" s="82" t="s">
        <v>143</v>
      </c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</row>
    <row r="69" customFormat="false" ht="15.75" hidden="false" customHeight="false" outlineLevel="0" collapsed="false">
      <c r="A69" s="69" t="n">
        <v>56</v>
      </c>
      <c r="B69" s="91" t="s">
        <v>191</v>
      </c>
      <c r="C69" s="91" t="s">
        <v>192</v>
      </c>
      <c r="D69" s="91" t="s">
        <v>193</v>
      </c>
      <c r="E69" s="91" t="s">
        <v>194</v>
      </c>
      <c r="F69" s="91" t="s">
        <v>195</v>
      </c>
      <c r="G69" s="62" t="s">
        <v>30</v>
      </c>
      <c r="H69" s="69" t="n">
        <v>10</v>
      </c>
      <c r="I69" s="92"/>
      <c r="J69" s="69" t="n">
        <v>5</v>
      </c>
      <c r="K69" s="69"/>
      <c r="L69" s="69" t="s">
        <v>79</v>
      </c>
      <c r="M69" s="65" t="n">
        <v>9</v>
      </c>
      <c r="N69" s="82" t="s">
        <v>137</v>
      </c>
      <c r="O69" s="94" t="s">
        <v>137</v>
      </c>
      <c r="P69" s="82" t="s">
        <v>143</v>
      </c>
      <c r="Q69" s="82" t="s">
        <v>143</v>
      </c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</row>
    <row r="70" customFormat="false" ht="15.75" hidden="false" customHeight="false" outlineLevel="0" collapsed="false">
      <c r="A70" s="69" t="n">
        <v>57</v>
      </c>
      <c r="B70" s="69" t="s">
        <v>85</v>
      </c>
      <c r="C70" s="91" t="s">
        <v>196</v>
      </c>
      <c r="D70" s="91" t="s">
        <v>197</v>
      </c>
      <c r="E70" s="91" t="s">
        <v>87</v>
      </c>
      <c r="F70" s="91" t="s">
        <v>93</v>
      </c>
      <c r="G70" s="62" t="s">
        <v>38</v>
      </c>
      <c r="H70" s="69" t="s">
        <v>114</v>
      </c>
      <c r="I70" s="69" t="n">
        <v>50</v>
      </c>
      <c r="J70" s="69" t="s">
        <v>114</v>
      </c>
      <c r="K70" s="69" t="n">
        <v>45</v>
      </c>
      <c r="L70" s="69" t="s">
        <v>198</v>
      </c>
      <c r="M70" s="65" t="n">
        <v>25</v>
      </c>
      <c r="N70" s="82" t="s">
        <v>137</v>
      </c>
      <c r="O70" s="94" t="s">
        <v>137</v>
      </c>
      <c r="P70" s="82" t="s">
        <v>137</v>
      </c>
      <c r="Q70" s="82" t="s">
        <v>143</v>
      </c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</row>
    <row r="71" customFormat="false" ht="15.75" hidden="false" customHeight="false" outlineLevel="0" collapsed="false">
      <c r="A71" s="69" t="n">
        <v>58</v>
      </c>
      <c r="B71" s="69" t="s">
        <v>85</v>
      </c>
      <c r="C71" s="91" t="s">
        <v>199</v>
      </c>
      <c r="D71" s="91" t="s">
        <v>134</v>
      </c>
      <c r="E71" s="91" t="s">
        <v>83</v>
      </c>
      <c r="F71" s="91" t="s">
        <v>118</v>
      </c>
      <c r="G71" s="62" t="s">
        <v>38</v>
      </c>
      <c r="H71" s="69" t="n">
        <v>2</v>
      </c>
      <c r="I71" s="92"/>
      <c r="J71" s="69" t="n">
        <v>1</v>
      </c>
      <c r="K71" s="92"/>
      <c r="L71" s="69" t="s">
        <v>79</v>
      </c>
      <c r="M71" s="65" t="n">
        <v>1</v>
      </c>
      <c r="N71" s="62"/>
      <c r="O71" s="62"/>
      <c r="P71" s="62"/>
      <c r="Q71" s="62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</row>
    <row r="72" customFormat="false" ht="15.75" hidden="false" customHeight="false" outlineLevel="0" collapsed="false">
      <c r="A72" s="69" t="n">
        <v>59</v>
      </c>
      <c r="B72" s="69" t="s">
        <v>85</v>
      </c>
      <c r="C72" s="91" t="s">
        <v>200</v>
      </c>
      <c r="D72" s="91" t="s">
        <v>201</v>
      </c>
      <c r="E72" s="91" t="s">
        <v>83</v>
      </c>
      <c r="F72" s="91" t="s">
        <v>202</v>
      </c>
      <c r="G72" s="62" t="s">
        <v>41</v>
      </c>
      <c r="H72" s="69" t="n">
        <v>42</v>
      </c>
      <c r="I72" s="92"/>
      <c r="J72" s="69" t="n">
        <v>13</v>
      </c>
      <c r="K72" s="92"/>
      <c r="L72" s="69" t="s">
        <v>79</v>
      </c>
      <c r="M72" s="65" t="n">
        <v>13</v>
      </c>
      <c r="N72" s="62" t="s">
        <v>137</v>
      </c>
      <c r="O72" s="97" t="s">
        <v>145</v>
      </c>
      <c r="P72" s="98" t="s">
        <v>137</v>
      </c>
      <c r="Q72" s="62" t="s">
        <v>137</v>
      </c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</row>
    <row r="73" customFormat="false" ht="15.75" hidden="false" customHeight="false" outlineLevel="0" collapsed="false">
      <c r="A73" s="69" t="n">
        <v>60</v>
      </c>
      <c r="B73" s="69" t="s">
        <v>85</v>
      </c>
      <c r="C73" s="91" t="s">
        <v>203</v>
      </c>
      <c r="D73" s="91" t="s">
        <v>134</v>
      </c>
      <c r="E73" s="91" t="s">
        <v>83</v>
      </c>
      <c r="F73" s="91" t="s">
        <v>204</v>
      </c>
      <c r="G73" s="62" t="s">
        <v>38</v>
      </c>
      <c r="H73" s="69" t="n">
        <v>5</v>
      </c>
      <c r="I73" s="69" t="s">
        <v>114</v>
      </c>
      <c r="J73" s="69" t="n">
        <v>2</v>
      </c>
      <c r="K73" s="69" t="s">
        <v>114</v>
      </c>
      <c r="L73" s="69" t="s">
        <v>79</v>
      </c>
      <c r="M73" s="65" t="n">
        <v>2</v>
      </c>
      <c r="N73" s="62"/>
      <c r="O73" s="99" t="s">
        <v>145</v>
      </c>
      <c r="P73" s="98" t="s">
        <v>137</v>
      </c>
      <c r="Q73" s="62" t="s">
        <v>145</v>
      </c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</row>
    <row r="74" customFormat="false" ht="15.75" hidden="false" customHeight="false" outlineLevel="0" collapsed="false">
      <c r="A74" s="69" t="n">
        <v>61</v>
      </c>
      <c r="B74" s="69" t="s">
        <v>85</v>
      </c>
      <c r="C74" s="91" t="s">
        <v>205</v>
      </c>
      <c r="D74" s="91" t="s">
        <v>206</v>
      </c>
      <c r="E74" s="91" t="s">
        <v>83</v>
      </c>
      <c r="F74" s="91"/>
      <c r="G74" s="62" t="s">
        <v>38</v>
      </c>
      <c r="H74" s="69" t="n">
        <v>13</v>
      </c>
      <c r="I74" s="92"/>
      <c r="J74" s="69" t="n">
        <v>5</v>
      </c>
      <c r="K74" s="92"/>
      <c r="L74" s="69" t="s">
        <v>79</v>
      </c>
      <c r="M74" s="65" t="n">
        <v>5</v>
      </c>
      <c r="N74" s="99" t="s">
        <v>145</v>
      </c>
      <c r="O74" s="100" t="s">
        <v>145</v>
      </c>
      <c r="P74" s="99" t="s">
        <v>137</v>
      </c>
      <c r="Q74" s="99" t="s">
        <v>145</v>
      </c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</row>
    <row r="75" customFormat="false" ht="15.75" hidden="false" customHeight="false" outlineLevel="0" collapsed="false">
      <c r="A75" s="69" t="n">
        <v>62</v>
      </c>
      <c r="B75" s="69" t="s">
        <v>85</v>
      </c>
      <c r="C75" s="91" t="s">
        <v>207</v>
      </c>
      <c r="D75" s="91" t="s">
        <v>208</v>
      </c>
      <c r="E75" s="91" t="s">
        <v>83</v>
      </c>
      <c r="F75" s="91" t="s">
        <v>209</v>
      </c>
      <c r="G75" s="62" t="s">
        <v>38</v>
      </c>
      <c r="H75" s="69" t="n">
        <v>3</v>
      </c>
      <c r="I75" s="69" t="n">
        <v>53</v>
      </c>
      <c r="J75" s="69" t="n">
        <v>1</v>
      </c>
      <c r="K75" s="69" t="n">
        <v>15</v>
      </c>
      <c r="L75" s="69" t="s">
        <v>210</v>
      </c>
      <c r="M75" s="63"/>
      <c r="N75" s="88" t="s">
        <v>211</v>
      </c>
      <c r="O75" s="101" t="s">
        <v>137</v>
      </c>
      <c r="P75" s="88" t="s">
        <v>137</v>
      </c>
      <c r="Q75" s="88" t="s">
        <v>137</v>
      </c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</row>
    <row r="76" customFormat="false" ht="15.75" hidden="false" customHeight="false" outlineLevel="0" collapsed="false">
      <c r="A76" s="69" t="n">
        <v>63</v>
      </c>
      <c r="B76" s="69" t="s">
        <v>85</v>
      </c>
      <c r="C76" s="91" t="s">
        <v>207</v>
      </c>
      <c r="D76" s="91" t="s">
        <v>212</v>
      </c>
      <c r="E76" s="91" t="s">
        <v>83</v>
      </c>
      <c r="F76" s="91" t="s">
        <v>213</v>
      </c>
      <c r="G76" s="62" t="s">
        <v>41</v>
      </c>
      <c r="H76" s="69" t="n">
        <v>53</v>
      </c>
      <c r="I76" s="92"/>
      <c r="J76" s="102" t="n">
        <v>17</v>
      </c>
      <c r="K76" s="92"/>
      <c r="L76" s="69" t="s">
        <v>79</v>
      </c>
      <c r="M76" s="65" t="n">
        <v>17</v>
      </c>
      <c r="N76" s="101" t="s">
        <v>137</v>
      </c>
      <c r="O76" s="101" t="s">
        <v>137</v>
      </c>
      <c r="P76" s="88" t="s">
        <v>137</v>
      </c>
      <c r="Q76" s="101" t="s">
        <v>137</v>
      </c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</row>
    <row r="77" customFormat="false" ht="15.75" hidden="false" customHeight="false" outlineLevel="0" collapsed="false">
      <c r="A77" s="69" t="n">
        <v>64</v>
      </c>
      <c r="B77" s="69" t="s">
        <v>85</v>
      </c>
      <c r="C77" s="91" t="s">
        <v>214</v>
      </c>
      <c r="D77" s="91" t="s">
        <v>215</v>
      </c>
      <c r="E77" s="91" t="s">
        <v>83</v>
      </c>
      <c r="F77" s="91" t="s">
        <v>204</v>
      </c>
      <c r="G77" s="62" t="s">
        <v>41</v>
      </c>
      <c r="H77" s="69" t="n">
        <v>75</v>
      </c>
      <c r="I77" s="92"/>
      <c r="J77" s="102" t="n">
        <v>20</v>
      </c>
      <c r="K77" s="92"/>
      <c r="L77" s="69" t="s">
        <v>79</v>
      </c>
      <c r="M77" s="65" t="n">
        <v>20</v>
      </c>
      <c r="N77" s="101" t="s">
        <v>137</v>
      </c>
      <c r="O77" s="101" t="s">
        <v>137</v>
      </c>
      <c r="P77" s="88" t="s">
        <v>137</v>
      </c>
      <c r="Q77" s="101" t="s">
        <v>137</v>
      </c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</row>
    <row r="78" customFormat="false" ht="15.75" hidden="false" customHeight="false" outlineLevel="0" collapsed="false">
      <c r="A78" s="69" t="s">
        <v>216</v>
      </c>
      <c r="B78" s="69" t="s">
        <v>85</v>
      </c>
      <c r="C78" s="93" t="n">
        <v>42877</v>
      </c>
      <c r="D78" s="91" t="s">
        <v>217</v>
      </c>
      <c r="E78" s="91" t="s">
        <v>83</v>
      </c>
      <c r="F78" s="91" t="s">
        <v>218</v>
      </c>
      <c r="G78" s="62" t="s">
        <v>30</v>
      </c>
      <c r="H78" s="69" t="n">
        <v>11</v>
      </c>
      <c r="I78" s="92"/>
      <c r="J78" s="69" t="n">
        <v>11</v>
      </c>
      <c r="K78" s="92"/>
      <c r="L78" s="103" t="s">
        <v>79</v>
      </c>
      <c r="M78" s="65" t="n">
        <v>11</v>
      </c>
      <c r="N78" s="99" t="s">
        <v>137</v>
      </c>
      <c r="O78" s="99" t="s">
        <v>137</v>
      </c>
      <c r="P78" s="99" t="s">
        <v>145</v>
      </c>
      <c r="Q78" s="99" t="s">
        <v>145</v>
      </c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</row>
    <row r="79" customFormat="false" ht="15.75" hidden="false" customHeight="false" outlineLevel="0" collapsed="false">
      <c r="A79" s="69" t="s">
        <v>219</v>
      </c>
      <c r="B79" s="69" t="s">
        <v>85</v>
      </c>
      <c r="C79" s="93" t="n">
        <v>42877</v>
      </c>
      <c r="D79" s="91" t="s">
        <v>217</v>
      </c>
      <c r="E79" s="91" t="s">
        <v>83</v>
      </c>
      <c r="F79" s="91" t="s">
        <v>218</v>
      </c>
      <c r="G79" s="62" t="s">
        <v>38</v>
      </c>
      <c r="H79" s="69" t="n">
        <v>10</v>
      </c>
      <c r="I79" s="92"/>
      <c r="J79" s="69" t="n">
        <v>10</v>
      </c>
      <c r="K79" s="92"/>
      <c r="L79" s="103" t="s">
        <v>79</v>
      </c>
      <c r="M79" s="65" t="n">
        <v>10</v>
      </c>
      <c r="N79" s="55"/>
      <c r="O79" s="55"/>
      <c r="P79" s="101" t="s">
        <v>137</v>
      </c>
      <c r="Q79" s="55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</row>
    <row r="80" customFormat="false" ht="15.75" hidden="false" customHeight="false" outlineLevel="0" collapsed="false">
      <c r="A80" s="69" t="s">
        <v>220</v>
      </c>
      <c r="B80" s="69" t="s">
        <v>85</v>
      </c>
      <c r="C80" s="93" t="n">
        <v>42877</v>
      </c>
      <c r="D80" s="91" t="s">
        <v>217</v>
      </c>
      <c r="E80" s="91" t="s">
        <v>83</v>
      </c>
      <c r="F80" s="91" t="s">
        <v>218</v>
      </c>
      <c r="G80" s="62" t="s">
        <v>47</v>
      </c>
      <c r="H80" s="69" t="n">
        <v>17</v>
      </c>
      <c r="I80" s="92"/>
      <c r="J80" s="69" t="n">
        <v>17</v>
      </c>
      <c r="K80" s="92"/>
      <c r="L80" s="103" t="s">
        <v>79</v>
      </c>
      <c r="M80" s="65" t="n">
        <v>17</v>
      </c>
      <c r="N80" s="99" t="s">
        <v>145</v>
      </c>
      <c r="O80" s="99" t="s">
        <v>145</v>
      </c>
      <c r="P80" s="101" t="s">
        <v>137</v>
      </c>
      <c r="Q80" s="55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</row>
    <row r="81" customFormat="false" ht="15.75" hidden="false" customHeight="false" outlineLevel="0" collapsed="false">
      <c r="A81" s="69" t="s">
        <v>221</v>
      </c>
      <c r="B81" s="69" t="s">
        <v>85</v>
      </c>
      <c r="C81" s="93" t="n">
        <v>42877</v>
      </c>
      <c r="D81" s="91" t="s">
        <v>217</v>
      </c>
      <c r="E81" s="91" t="s">
        <v>83</v>
      </c>
      <c r="F81" s="91" t="s">
        <v>218</v>
      </c>
      <c r="G81" s="62" t="s">
        <v>23</v>
      </c>
      <c r="H81" s="69" t="n">
        <v>9</v>
      </c>
      <c r="I81" s="92"/>
      <c r="J81" s="69" t="n">
        <v>7</v>
      </c>
      <c r="K81" s="92"/>
      <c r="L81" s="103" t="s">
        <v>79</v>
      </c>
      <c r="M81" s="65" t="n">
        <v>7</v>
      </c>
      <c r="N81" s="99" t="s">
        <v>145</v>
      </c>
      <c r="O81" s="99" t="s">
        <v>145</v>
      </c>
      <c r="P81" s="101" t="s">
        <v>137</v>
      </c>
      <c r="Q81" s="55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</row>
    <row r="82" customFormat="false" ht="15.75" hidden="false" customHeight="false" outlineLevel="0" collapsed="false">
      <c r="A82" s="69" t="s">
        <v>222</v>
      </c>
      <c r="B82" s="69" t="s">
        <v>85</v>
      </c>
      <c r="C82" s="93" t="n">
        <v>42877</v>
      </c>
      <c r="D82" s="91" t="s">
        <v>217</v>
      </c>
      <c r="E82" s="91" t="s">
        <v>83</v>
      </c>
      <c r="F82" s="91" t="s">
        <v>218</v>
      </c>
      <c r="G82" s="62" t="s">
        <v>41</v>
      </c>
      <c r="H82" s="69" t="n">
        <v>1</v>
      </c>
      <c r="I82" s="92"/>
      <c r="J82" s="69" t="n">
        <v>1</v>
      </c>
      <c r="K82" s="92"/>
      <c r="L82" s="103" t="s">
        <v>79</v>
      </c>
      <c r="M82" s="65" t="n">
        <v>1</v>
      </c>
      <c r="N82" s="55"/>
      <c r="O82" s="99" t="s">
        <v>145</v>
      </c>
      <c r="P82" s="101" t="s">
        <v>137</v>
      </c>
      <c r="Q82" s="55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</row>
    <row r="83" customFormat="false" ht="15.75" hidden="false" customHeight="false" outlineLevel="0" collapsed="false">
      <c r="A83" s="69" t="s">
        <v>223</v>
      </c>
      <c r="B83" s="69" t="s">
        <v>85</v>
      </c>
      <c r="C83" s="91" t="s">
        <v>224</v>
      </c>
      <c r="D83" s="91" t="s">
        <v>225</v>
      </c>
      <c r="E83" s="91" t="s">
        <v>83</v>
      </c>
      <c r="F83" s="91" t="s">
        <v>226</v>
      </c>
      <c r="G83" s="62" t="s">
        <v>38</v>
      </c>
      <c r="H83" s="69" t="n">
        <v>28</v>
      </c>
      <c r="I83" s="92"/>
      <c r="J83" s="69" t="n">
        <v>14</v>
      </c>
      <c r="K83" s="92"/>
      <c r="L83" s="69" t="s">
        <v>79</v>
      </c>
      <c r="M83" s="65" t="n">
        <v>14</v>
      </c>
      <c r="N83" s="62" t="s">
        <v>137</v>
      </c>
      <c r="O83" s="62" t="s">
        <v>137</v>
      </c>
      <c r="P83" s="101" t="s">
        <v>137</v>
      </c>
      <c r="Q83" s="55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</row>
    <row r="84" customFormat="false" ht="15.75" hidden="false" customHeight="false" outlineLevel="0" collapsed="false">
      <c r="A84" s="69" t="s">
        <v>227</v>
      </c>
      <c r="B84" s="69" t="s">
        <v>85</v>
      </c>
      <c r="C84" s="91" t="s">
        <v>224</v>
      </c>
      <c r="D84" s="91" t="s">
        <v>225</v>
      </c>
      <c r="E84" s="91" t="s">
        <v>83</v>
      </c>
      <c r="F84" s="91" t="s">
        <v>226</v>
      </c>
      <c r="G84" s="62" t="s">
        <v>29</v>
      </c>
      <c r="H84" s="69" t="n">
        <v>3</v>
      </c>
      <c r="I84" s="92"/>
      <c r="J84" s="69" t="n">
        <v>2</v>
      </c>
      <c r="K84" s="92"/>
      <c r="L84" s="103" t="s">
        <v>79</v>
      </c>
      <c r="M84" s="65" t="n">
        <v>2</v>
      </c>
      <c r="N84" s="62" t="s">
        <v>137</v>
      </c>
      <c r="O84" s="62" t="s">
        <v>137</v>
      </c>
      <c r="P84" s="101" t="s">
        <v>137</v>
      </c>
      <c r="Q84" s="55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</row>
    <row r="85" customFormat="false" ht="1.5" hidden="false" customHeight="true" outlineLevel="0" collapsed="false">
      <c r="A85" s="69" t="n">
        <v>67</v>
      </c>
      <c r="B85" s="69" t="s">
        <v>85</v>
      </c>
      <c r="C85" s="91" t="s">
        <v>228</v>
      </c>
      <c r="D85" s="91" t="s">
        <v>229</v>
      </c>
      <c r="E85" s="91" t="s">
        <v>83</v>
      </c>
      <c r="F85" s="102" t="s">
        <v>230</v>
      </c>
      <c r="G85" s="62" t="s">
        <v>38</v>
      </c>
      <c r="H85" s="69" t="n">
        <v>13</v>
      </c>
      <c r="I85" s="69" t="n">
        <v>31</v>
      </c>
      <c r="J85" s="69" t="n">
        <v>6</v>
      </c>
      <c r="K85" s="69" t="n">
        <v>15</v>
      </c>
      <c r="L85" s="69" t="s">
        <v>231</v>
      </c>
      <c r="M85" s="63"/>
      <c r="N85" s="62" t="s">
        <v>137</v>
      </c>
      <c r="O85" s="62" t="s">
        <v>137</v>
      </c>
      <c r="P85" s="101" t="s">
        <v>137</v>
      </c>
      <c r="Q85" s="55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</row>
    <row r="86" customFormat="false" ht="15.75" hidden="false" customHeight="false" outlineLevel="0" collapsed="false">
      <c r="A86" s="69" t="s">
        <v>232</v>
      </c>
      <c r="B86" s="69" t="s">
        <v>85</v>
      </c>
      <c r="C86" s="91" t="s">
        <v>233</v>
      </c>
      <c r="D86" s="91" t="s">
        <v>234</v>
      </c>
      <c r="E86" s="91" t="s">
        <v>83</v>
      </c>
      <c r="F86" s="91" t="s">
        <v>226</v>
      </c>
      <c r="G86" s="62" t="s">
        <v>38</v>
      </c>
      <c r="H86" s="69" t="n">
        <v>29</v>
      </c>
      <c r="I86" s="92"/>
      <c r="J86" s="69" t="n">
        <v>14</v>
      </c>
      <c r="K86" s="92"/>
      <c r="L86" s="69" t="s">
        <v>79</v>
      </c>
      <c r="M86" s="63"/>
      <c r="N86" s="62" t="s">
        <v>137</v>
      </c>
      <c r="O86" s="62" t="s">
        <v>137</v>
      </c>
      <c r="P86" s="55" t="s">
        <v>137</v>
      </c>
      <c r="Q86" s="55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</row>
    <row r="87" customFormat="false" ht="15.75" hidden="false" customHeight="false" outlineLevel="0" collapsed="false">
      <c r="A87" s="69" t="s">
        <v>235</v>
      </c>
      <c r="B87" s="69" t="s">
        <v>85</v>
      </c>
      <c r="C87" s="91" t="s">
        <v>236</v>
      </c>
      <c r="D87" s="91" t="s">
        <v>237</v>
      </c>
      <c r="E87" s="91" t="s">
        <v>83</v>
      </c>
      <c r="F87" s="91" t="s">
        <v>226</v>
      </c>
      <c r="G87" s="62" t="s">
        <v>30</v>
      </c>
      <c r="H87" s="69" t="n">
        <v>42</v>
      </c>
      <c r="I87" s="92"/>
      <c r="J87" s="69" t="n">
        <v>23</v>
      </c>
      <c r="K87" s="92"/>
      <c r="L87" s="69" t="s">
        <v>79</v>
      </c>
      <c r="M87" s="65" t="n">
        <v>23</v>
      </c>
      <c r="N87" s="62" t="s">
        <v>137</v>
      </c>
      <c r="O87" s="62" t="s">
        <v>137</v>
      </c>
      <c r="P87" s="101" t="s">
        <v>137</v>
      </c>
      <c r="Q87" s="55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</row>
    <row r="88" customFormat="false" ht="15.75" hidden="false" customHeight="false" outlineLevel="0" collapsed="false">
      <c r="A88" s="69" t="s">
        <v>238</v>
      </c>
      <c r="B88" s="69" t="s">
        <v>85</v>
      </c>
      <c r="C88" s="91" t="s">
        <v>236</v>
      </c>
      <c r="D88" s="91" t="s">
        <v>237</v>
      </c>
      <c r="E88" s="91" t="s">
        <v>83</v>
      </c>
      <c r="F88" s="91" t="s">
        <v>226</v>
      </c>
      <c r="G88" s="62" t="s">
        <v>38</v>
      </c>
      <c r="H88" s="69" t="n">
        <v>2</v>
      </c>
      <c r="I88" s="92"/>
      <c r="J88" s="69" t="n">
        <v>1</v>
      </c>
      <c r="K88" s="92"/>
      <c r="L88" s="103" t="s">
        <v>79</v>
      </c>
      <c r="M88" s="65" t="n">
        <v>1</v>
      </c>
      <c r="N88" s="62" t="s">
        <v>137</v>
      </c>
      <c r="O88" s="62" t="s">
        <v>137</v>
      </c>
      <c r="P88" s="101" t="s">
        <v>137</v>
      </c>
      <c r="Q88" s="55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</row>
    <row r="89" customFormat="false" ht="15.75" hidden="false" customHeight="false" outlineLevel="0" collapsed="false">
      <c r="A89" s="69" t="s">
        <v>239</v>
      </c>
      <c r="B89" s="69" t="s">
        <v>85</v>
      </c>
      <c r="C89" s="91" t="s">
        <v>236</v>
      </c>
      <c r="D89" s="91" t="s">
        <v>237</v>
      </c>
      <c r="E89" s="91" t="s">
        <v>83</v>
      </c>
      <c r="F89" s="91" t="s">
        <v>226</v>
      </c>
      <c r="G89" s="62" t="s">
        <v>26</v>
      </c>
      <c r="H89" s="69" t="n">
        <v>2</v>
      </c>
      <c r="I89" s="92"/>
      <c r="J89" s="69" t="n">
        <v>1</v>
      </c>
      <c r="K89" s="92"/>
      <c r="L89" s="103" t="s">
        <v>79</v>
      </c>
      <c r="M89" s="65" t="n">
        <v>1</v>
      </c>
      <c r="N89" s="62" t="s">
        <v>137</v>
      </c>
      <c r="O89" s="62" t="s">
        <v>137</v>
      </c>
      <c r="P89" s="101" t="s">
        <v>137</v>
      </c>
      <c r="Q89" s="55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</row>
    <row r="90" customFormat="false" ht="15.75" hidden="false" customHeight="false" outlineLevel="0" collapsed="false">
      <c r="A90" s="69" t="s">
        <v>240</v>
      </c>
      <c r="B90" s="69" t="s">
        <v>85</v>
      </c>
      <c r="C90" s="91" t="s">
        <v>236</v>
      </c>
      <c r="D90" s="91" t="s">
        <v>237</v>
      </c>
      <c r="E90" s="91" t="s">
        <v>83</v>
      </c>
      <c r="F90" s="91" t="s">
        <v>226</v>
      </c>
      <c r="G90" s="62" t="s">
        <v>47</v>
      </c>
      <c r="H90" s="69" t="n">
        <v>2</v>
      </c>
      <c r="I90" s="92"/>
      <c r="J90" s="69" t="n">
        <v>1</v>
      </c>
      <c r="K90" s="92"/>
      <c r="L90" s="103" t="s">
        <v>79</v>
      </c>
      <c r="M90" s="65" t="n">
        <v>1</v>
      </c>
      <c r="N90" s="62" t="s">
        <v>137</v>
      </c>
      <c r="O90" s="62" t="s">
        <v>137</v>
      </c>
      <c r="P90" s="101" t="s">
        <v>137</v>
      </c>
      <c r="Q90" s="55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</row>
    <row r="91" customFormat="false" ht="15.75" hidden="false" customHeight="false" outlineLevel="0" collapsed="false">
      <c r="A91" s="69" t="n">
        <v>70</v>
      </c>
      <c r="B91" s="69" t="s">
        <v>85</v>
      </c>
      <c r="C91" s="91" t="s">
        <v>241</v>
      </c>
      <c r="D91" s="91" t="s">
        <v>242</v>
      </c>
      <c r="E91" s="91" t="s">
        <v>83</v>
      </c>
      <c r="F91" s="91" t="s">
        <v>243</v>
      </c>
      <c r="G91" s="62" t="s">
        <v>30</v>
      </c>
      <c r="H91" s="69" t="n">
        <v>8</v>
      </c>
      <c r="I91" s="92"/>
      <c r="J91" s="69" t="n">
        <v>8</v>
      </c>
      <c r="K91" s="92"/>
      <c r="L91" s="103" t="s">
        <v>79</v>
      </c>
      <c r="M91" s="63"/>
      <c r="N91" s="62" t="s">
        <v>137</v>
      </c>
      <c r="O91" s="62" t="s">
        <v>137</v>
      </c>
      <c r="P91" s="101" t="s">
        <v>137</v>
      </c>
      <c r="Q91" s="55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</row>
    <row r="92" customFormat="false" ht="15.75" hidden="false" customHeight="false" outlineLevel="0" collapsed="false">
      <c r="A92" s="69" t="n">
        <v>71</v>
      </c>
      <c r="B92" s="69" t="s">
        <v>85</v>
      </c>
      <c r="C92" s="91" t="s">
        <v>241</v>
      </c>
      <c r="D92" s="91" t="s">
        <v>244</v>
      </c>
      <c r="E92" s="91" t="s">
        <v>83</v>
      </c>
      <c r="F92" s="91" t="s">
        <v>245</v>
      </c>
      <c r="G92" s="62" t="s">
        <v>47</v>
      </c>
      <c r="H92" s="69" t="n">
        <v>22</v>
      </c>
      <c r="I92" s="92"/>
      <c r="J92" s="69" t="n">
        <v>7</v>
      </c>
      <c r="K92" s="92"/>
      <c r="L92" s="104" t="s">
        <v>79</v>
      </c>
      <c r="M92" s="65" t="n">
        <v>7</v>
      </c>
      <c r="N92" s="62" t="s">
        <v>137</v>
      </c>
      <c r="O92" s="62" t="s">
        <v>137</v>
      </c>
      <c r="P92" s="101" t="s">
        <v>137</v>
      </c>
      <c r="Q92" s="55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</row>
    <row r="93" customFormat="false" ht="15.75" hidden="false" customHeight="false" outlineLevel="0" collapsed="false">
      <c r="A93" s="69" t="n">
        <v>72</v>
      </c>
      <c r="B93" s="69" t="s">
        <v>85</v>
      </c>
      <c r="C93" s="91" t="s">
        <v>246</v>
      </c>
      <c r="D93" s="91" t="s">
        <v>247</v>
      </c>
      <c r="E93" s="91" t="s">
        <v>83</v>
      </c>
      <c r="F93" s="91" t="s">
        <v>248</v>
      </c>
      <c r="G93" s="62" t="s">
        <v>47</v>
      </c>
      <c r="H93" s="69" t="n">
        <v>52</v>
      </c>
      <c r="I93" s="92"/>
      <c r="J93" s="69" t="n">
        <v>31</v>
      </c>
      <c r="K93" s="92"/>
      <c r="L93" s="104" t="s">
        <v>79</v>
      </c>
      <c r="M93" s="102" t="n">
        <v>31</v>
      </c>
      <c r="N93" s="62" t="s">
        <v>137</v>
      </c>
      <c r="O93" s="62" t="s">
        <v>137</v>
      </c>
      <c r="P93" s="101" t="s">
        <v>137</v>
      </c>
      <c r="Q93" s="55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</row>
    <row r="94" customFormat="false" ht="15.75" hidden="false" customHeight="false" outlineLevel="0" collapsed="false">
      <c r="A94" s="69" t="n">
        <v>73</v>
      </c>
      <c r="B94" s="69" t="s">
        <v>85</v>
      </c>
      <c r="C94" s="91" t="s">
        <v>249</v>
      </c>
      <c r="D94" s="91" t="s">
        <v>250</v>
      </c>
      <c r="E94" s="91" t="s">
        <v>83</v>
      </c>
      <c r="F94" s="91" t="s">
        <v>251</v>
      </c>
      <c r="G94" s="62" t="s">
        <v>47</v>
      </c>
      <c r="H94" s="69" t="n">
        <v>70</v>
      </c>
      <c r="I94" s="92"/>
      <c r="J94" s="69" t="n">
        <v>25</v>
      </c>
      <c r="K94" s="92"/>
      <c r="L94" s="104" t="s">
        <v>79</v>
      </c>
      <c r="M94" s="65" t="n">
        <v>25</v>
      </c>
      <c r="N94" s="62" t="s">
        <v>137</v>
      </c>
      <c r="O94" s="62" t="s">
        <v>137</v>
      </c>
      <c r="P94" s="101" t="s">
        <v>137</v>
      </c>
      <c r="Q94" s="55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5.75" hidden="false" customHeight="false" outlineLevel="0" collapsed="false">
      <c r="A95" s="69" t="n">
        <v>74</v>
      </c>
      <c r="B95" s="69" t="s">
        <v>85</v>
      </c>
      <c r="C95" s="91" t="s">
        <v>252</v>
      </c>
      <c r="D95" s="91" t="s">
        <v>253</v>
      </c>
      <c r="E95" s="91" t="s">
        <v>83</v>
      </c>
      <c r="F95" s="91" t="s">
        <v>254</v>
      </c>
      <c r="G95" s="62" t="s">
        <v>47</v>
      </c>
      <c r="H95" s="69" t="n">
        <v>18</v>
      </c>
      <c r="I95" s="92"/>
      <c r="J95" s="69" t="n">
        <v>6</v>
      </c>
      <c r="K95" s="92"/>
      <c r="L95" s="104" t="s">
        <v>79</v>
      </c>
      <c r="M95" s="63"/>
      <c r="N95" s="62" t="s">
        <v>137</v>
      </c>
      <c r="O95" s="62" t="s">
        <v>137</v>
      </c>
      <c r="P95" s="101" t="s">
        <v>137</v>
      </c>
      <c r="Q95" s="55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5.75" hidden="false" customHeight="false" outlineLevel="0" collapsed="false">
      <c r="A96" s="69" t="n">
        <v>75</v>
      </c>
      <c r="B96" s="69" t="s">
        <v>85</v>
      </c>
      <c r="C96" s="91" t="s">
        <v>255</v>
      </c>
      <c r="D96" s="91" t="s">
        <v>256</v>
      </c>
      <c r="E96" s="91" t="s">
        <v>83</v>
      </c>
      <c r="F96" s="91" t="s">
        <v>108</v>
      </c>
      <c r="G96" s="62" t="s">
        <v>47</v>
      </c>
      <c r="H96" s="69" t="n">
        <v>19</v>
      </c>
      <c r="I96" s="92"/>
      <c r="J96" s="69" t="n">
        <v>4</v>
      </c>
      <c r="K96" s="92"/>
      <c r="L96" s="104" t="s">
        <v>79</v>
      </c>
      <c r="M96" s="65" t="n">
        <v>4</v>
      </c>
      <c r="N96" s="62" t="s">
        <v>137</v>
      </c>
      <c r="O96" s="62" t="s">
        <v>137</v>
      </c>
      <c r="P96" s="101" t="s">
        <v>137</v>
      </c>
      <c r="Q96" s="55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</row>
    <row r="97" customFormat="false" ht="15.75" hidden="false" customHeight="false" outlineLevel="0" collapsed="false">
      <c r="A97" s="69" t="n">
        <v>76</v>
      </c>
      <c r="B97" s="69" t="s">
        <v>85</v>
      </c>
      <c r="C97" s="91" t="s">
        <v>236</v>
      </c>
      <c r="D97" s="91" t="s">
        <v>257</v>
      </c>
      <c r="E97" s="91" t="s">
        <v>83</v>
      </c>
      <c r="F97" s="91" t="s">
        <v>258</v>
      </c>
      <c r="G97" s="62" t="s">
        <v>54</v>
      </c>
      <c r="H97" s="69" t="n">
        <v>17</v>
      </c>
      <c r="I97" s="92"/>
      <c r="J97" s="69" t="n">
        <v>8</v>
      </c>
      <c r="K97" s="92"/>
      <c r="L97" s="104" t="s">
        <v>79</v>
      </c>
      <c r="M97" s="65" t="n">
        <v>8</v>
      </c>
      <c r="N97" s="62" t="s">
        <v>137</v>
      </c>
      <c r="O97" s="62" t="s">
        <v>137</v>
      </c>
      <c r="P97" s="101" t="s">
        <v>137</v>
      </c>
      <c r="Q97" s="55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</row>
    <row r="98" customFormat="false" ht="15.75" hidden="false" customHeight="false" outlineLevel="0" collapsed="false">
      <c r="A98" s="69" t="n">
        <v>77</v>
      </c>
      <c r="B98" s="69" t="s">
        <v>85</v>
      </c>
      <c r="C98" s="91" t="s">
        <v>241</v>
      </c>
      <c r="D98" s="91" t="s">
        <v>259</v>
      </c>
      <c r="E98" s="91" t="s">
        <v>83</v>
      </c>
      <c r="F98" s="91" t="s">
        <v>260</v>
      </c>
      <c r="G98" s="62" t="s">
        <v>54</v>
      </c>
      <c r="H98" s="69" t="n">
        <v>48</v>
      </c>
      <c r="I98" s="92"/>
      <c r="J98" s="69" t="n">
        <v>18</v>
      </c>
      <c r="K98" s="92"/>
      <c r="L98" s="104" t="s">
        <v>79</v>
      </c>
      <c r="M98" s="65" t="n">
        <v>18</v>
      </c>
      <c r="N98" s="62" t="s">
        <v>137</v>
      </c>
      <c r="O98" s="62" t="s">
        <v>137</v>
      </c>
      <c r="P98" s="101" t="s">
        <v>137</v>
      </c>
      <c r="Q98" s="55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</row>
    <row r="99" customFormat="false" ht="15.75" hidden="false" customHeight="false" outlineLevel="0" collapsed="false">
      <c r="A99" s="69" t="n">
        <v>78</v>
      </c>
      <c r="B99" s="69" t="s">
        <v>85</v>
      </c>
      <c r="C99" s="91" t="s">
        <v>246</v>
      </c>
      <c r="D99" s="91" t="s">
        <v>261</v>
      </c>
      <c r="E99" s="91"/>
      <c r="F99" s="91" t="s">
        <v>260</v>
      </c>
      <c r="G99" s="62" t="s">
        <v>54</v>
      </c>
      <c r="H99" s="69" t="n">
        <v>33</v>
      </c>
      <c r="I99" s="92"/>
      <c r="J99" s="69" t="n">
        <v>12</v>
      </c>
      <c r="K99" s="92"/>
      <c r="L99" s="104" t="s">
        <v>79</v>
      </c>
      <c r="M99" s="65" t="n">
        <v>12</v>
      </c>
      <c r="N99" s="62" t="s">
        <v>137</v>
      </c>
      <c r="O99" s="62" t="s">
        <v>137</v>
      </c>
      <c r="P99" s="101" t="s">
        <v>137</v>
      </c>
      <c r="Q99" s="55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</row>
    <row r="100" customFormat="false" ht="15.75" hidden="false" customHeight="false" outlineLevel="0" collapsed="false">
      <c r="A100" s="69" t="n">
        <v>79</v>
      </c>
      <c r="B100" s="69" t="s">
        <v>85</v>
      </c>
      <c r="C100" s="91" t="s">
        <v>249</v>
      </c>
      <c r="D100" s="91" t="s">
        <v>262</v>
      </c>
      <c r="E100" s="91"/>
      <c r="F100" s="103" t="s">
        <v>260</v>
      </c>
      <c r="G100" s="62" t="s">
        <v>54</v>
      </c>
      <c r="H100" s="69" t="n">
        <v>31</v>
      </c>
      <c r="I100" s="92"/>
      <c r="J100" s="69" t="n">
        <v>10</v>
      </c>
      <c r="K100" s="92"/>
      <c r="L100" s="104" t="s">
        <v>79</v>
      </c>
      <c r="M100" s="65" t="n">
        <v>10</v>
      </c>
      <c r="N100" s="62" t="s">
        <v>137</v>
      </c>
      <c r="O100" s="62" t="s">
        <v>137</v>
      </c>
      <c r="P100" s="101" t="s">
        <v>137</v>
      </c>
      <c r="Q100" s="55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</row>
    <row r="101" customFormat="false" ht="15.75" hidden="false" customHeight="false" outlineLevel="0" collapsed="false">
      <c r="A101" s="69" t="n">
        <v>80</v>
      </c>
      <c r="B101" s="69" t="s">
        <v>85</v>
      </c>
      <c r="C101" s="91" t="s">
        <v>263</v>
      </c>
      <c r="D101" s="91" t="s">
        <v>264</v>
      </c>
      <c r="E101" s="91" t="s">
        <v>83</v>
      </c>
      <c r="F101" s="91" t="s">
        <v>265</v>
      </c>
      <c r="G101" s="62" t="s">
        <v>38</v>
      </c>
      <c r="H101" s="69" t="n">
        <v>42</v>
      </c>
      <c r="I101" s="92"/>
      <c r="J101" s="69" t="n">
        <v>25</v>
      </c>
      <c r="K101" s="92"/>
      <c r="L101" s="104" t="s">
        <v>79</v>
      </c>
      <c r="M101" s="63"/>
      <c r="N101" s="62" t="s">
        <v>137</v>
      </c>
      <c r="O101" s="62" t="s">
        <v>137</v>
      </c>
      <c r="P101" s="101" t="s">
        <v>137</v>
      </c>
      <c r="Q101" s="55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</row>
    <row r="102" customFormat="false" ht="15.75" hidden="false" customHeight="false" outlineLevel="0" collapsed="false">
      <c r="A102" s="69" t="n">
        <v>81</v>
      </c>
      <c r="B102" s="69" t="s">
        <v>85</v>
      </c>
      <c r="C102" s="91" t="s">
        <v>266</v>
      </c>
      <c r="D102" s="91" t="s">
        <v>267</v>
      </c>
      <c r="E102" s="91" t="s">
        <v>83</v>
      </c>
      <c r="F102" s="91" t="s">
        <v>265</v>
      </c>
      <c r="G102" s="62" t="s">
        <v>38</v>
      </c>
      <c r="H102" s="69" t="n">
        <v>23</v>
      </c>
      <c r="I102" s="92"/>
      <c r="J102" s="69" t="n">
        <v>12</v>
      </c>
      <c r="K102" s="92"/>
      <c r="L102" s="69" t="s">
        <v>79</v>
      </c>
      <c r="M102" s="65" t="n">
        <v>12</v>
      </c>
      <c r="N102" s="62" t="s">
        <v>137</v>
      </c>
      <c r="O102" s="62" t="s">
        <v>137</v>
      </c>
      <c r="P102" s="101" t="s">
        <v>137</v>
      </c>
      <c r="Q102" s="55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</row>
    <row r="103" customFormat="false" ht="15.75" hidden="false" customHeight="false" outlineLevel="0" collapsed="false">
      <c r="A103" s="104" t="s">
        <v>268</v>
      </c>
      <c r="B103" s="69" t="s">
        <v>85</v>
      </c>
      <c r="C103" s="91" t="s">
        <v>266</v>
      </c>
      <c r="D103" s="91" t="s">
        <v>267</v>
      </c>
      <c r="E103" s="91" t="s">
        <v>83</v>
      </c>
      <c r="F103" s="91" t="s">
        <v>265</v>
      </c>
      <c r="G103" s="55" t="s">
        <v>29</v>
      </c>
      <c r="H103" s="69" t="n">
        <v>2</v>
      </c>
      <c r="I103" s="92"/>
      <c r="J103" s="69" t="n">
        <v>1</v>
      </c>
      <c r="K103" s="92"/>
      <c r="L103" s="92"/>
      <c r="M103" s="65" t="n">
        <v>1</v>
      </c>
      <c r="N103" s="62" t="s">
        <v>137</v>
      </c>
      <c r="O103" s="62" t="s">
        <v>137</v>
      </c>
      <c r="P103" s="101" t="s">
        <v>137</v>
      </c>
      <c r="Q103" s="55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</row>
    <row r="104" customFormat="false" ht="15.75" hidden="false" customHeight="false" outlineLevel="0" collapsed="false">
      <c r="A104" s="69" t="n">
        <v>82</v>
      </c>
      <c r="B104" s="69" t="s">
        <v>85</v>
      </c>
      <c r="C104" s="91" t="s">
        <v>269</v>
      </c>
      <c r="D104" s="91" t="s">
        <v>270</v>
      </c>
      <c r="E104" s="91" t="s">
        <v>83</v>
      </c>
      <c r="F104" s="91" t="s">
        <v>108</v>
      </c>
      <c r="G104" s="62" t="s">
        <v>38</v>
      </c>
      <c r="H104" s="69" t="n">
        <v>9</v>
      </c>
      <c r="I104" s="92"/>
      <c r="J104" s="69" t="n">
        <v>4</v>
      </c>
      <c r="K104" s="92"/>
      <c r="L104" s="69" t="s">
        <v>79</v>
      </c>
      <c r="M104" s="65" t="n">
        <v>4</v>
      </c>
      <c r="N104" s="62" t="s">
        <v>137</v>
      </c>
      <c r="O104" s="62" t="s">
        <v>137</v>
      </c>
      <c r="P104" s="101" t="s">
        <v>137</v>
      </c>
      <c r="Q104" s="55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</row>
    <row r="105" customFormat="false" ht="15.75" hidden="false" customHeight="false" outlineLevel="0" collapsed="false">
      <c r="A105" s="69" t="n">
        <v>83</v>
      </c>
      <c r="B105" s="69" t="s">
        <v>85</v>
      </c>
      <c r="C105" s="91" t="s">
        <v>271</v>
      </c>
      <c r="D105" s="91" t="s">
        <v>272</v>
      </c>
      <c r="E105" s="91" t="s">
        <v>83</v>
      </c>
      <c r="F105" s="91" t="s">
        <v>108</v>
      </c>
      <c r="G105" s="62" t="s">
        <v>38</v>
      </c>
      <c r="H105" s="69" t="n">
        <v>28</v>
      </c>
      <c r="I105" s="92"/>
      <c r="J105" s="69" t="n">
        <v>10</v>
      </c>
      <c r="K105" s="92"/>
      <c r="L105" s="69" t="s">
        <v>79</v>
      </c>
      <c r="M105" s="65" t="n">
        <v>10</v>
      </c>
      <c r="N105" s="62" t="s">
        <v>137</v>
      </c>
      <c r="O105" s="62" t="s">
        <v>137</v>
      </c>
      <c r="P105" s="101" t="s">
        <v>137</v>
      </c>
      <c r="Q105" s="55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</row>
    <row r="106" customFormat="false" ht="15.75" hidden="false" customHeight="false" outlineLevel="0" collapsed="false">
      <c r="A106" s="104" t="n">
        <v>84</v>
      </c>
      <c r="B106" s="69" t="s">
        <v>85</v>
      </c>
      <c r="C106" s="93" t="n">
        <v>42959</v>
      </c>
      <c r="D106" s="91" t="s">
        <v>273</v>
      </c>
      <c r="E106" s="91" t="s">
        <v>83</v>
      </c>
      <c r="F106" s="91"/>
      <c r="G106" s="62" t="s">
        <v>41</v>
      </c>
      <c r="H106" s="91" t="n">
        <v>19</v>
      </c>
      <c r="I106" s="92"/>
      <c r="J106" s="91" t="n">
        <v>5</v>
      </c>
      <c r="K106" s="92"/>
      <c r="L106" s="69" t="s">
        <v>79</v>
      </c>
      <c r="M106" s="63"/>
      <c r="N106" s="62" t="s">
        <v>137</v>
      </c>
      <c r="O106" s="62" t="s">
        <v>137</v>
      </c>
      <c r="P106" s="55"/>
      <c r="Q106" s="55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</row>
    <row r="107" customFormat="false" ht="15.75" hidden="false" customHeight="false" outlineLevel="0" collapsed="false">
      <c r="A107" s="69" t="n">
        <v>85</v>
      </c>
      <c r="B107" s="69" t="s">
        <v>85</v>
      </c>
      <c r="C107" s="93" t="n">
        <v>42959</v>
      </c>
      <c r="D107" s="91" t="s">
        <v>274</v>
      </c>
      <c r="E107" s="91" t="s">
        <v>83</v>
      </c>
      <c r="F107" s="91" t="s">
        <v>275</v>
      </c>
      <c r="G107" s="62" t="s">
        <v>41</v>
      </c>
      <c r="H107" s="91" t="n">
        <v>56</v>
      </c>
      <c r="I107" s="92"/>
      <c r="J107" s="91" t="n">
        <v>25</v>
      </c>
      <c r="K107" s="92"/>
      <c r="L107" s="92"/>
      <c r="M107" s="63"/>
      <c r="N107" s="62" t="s">
        <v>137</v>
      </c>
      <c r="O107" s="62" t="s">
        <v>137</v>
      </c>
      <c r="P107" s="62" t="s">
        <v>137</v>
      </c>
      <c r="Q107" s="55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</row>
    <row r="108" customFormat="false" ht="15.75" hidden="false" customHeight="false" outlineLevel="0" collapsed="false">
      <c r="A108" s="69" t="n">
        <v>86</v>
      </c>
      <c r="B108" s="105" t="s">
        <v>85</v>
      </c>
      <c r="C108" s="93" t="n">
        <v>42966</v>
      </c>
      <c r="D108" s="91" t="s">
        <v>276</v>
      </c>
      <c r="E108" s="91" t="s">
        <v>83</v>
      </c>
      <c r="F108" s="91" t="s">
        <v>277</v>
      </c>
      <c r="G108" s="62" t="s">
        <v>41</v>
      </c>
      <c r="H108" s="91" t="n">
        <v>32</v>
      </c>
      <c r="I108" s="92"/>
      <c r="J108" s="91" t="n">
        <v>8</v>
      </c>
      <c r="K108" s="92"/>
      <c r="L108" s="69" t="s">
        <v>79</v>
      </c>
      <c r="M108" s="63"/>
      <c r="N108" s="62" t="s">
        <v>137</v>
      </c>
      <c r="O108" s="62" t="s">
        <v>137</v>
      </c>
      <c r="P108" s="62" t="s">
        <v>137</v>
      </c>
      <c r="Q108" s="55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</row>
    <row r="109" customFormat="false" ht="15.75" hidden="false" customHeight="false" outlineLevel="0" collapsed="false">
      <c r="A109" s="20" t="n">
        <v>87</v>
      </c>
      <c r="B109" s="20" t="s">
        <v>85</v>
      </c>
      <c r="C109" s="21" t="s">
        <v>278</v>
      </c>
      <c r="D109" s="21" t="s">
        <v>279</v>
      </c>
      <c r="E109" s="21" t="s">
        <v>83</v>
      </c>
      <c r="F109" s="20" t="s">
        <v>280</v>
      </c>
      <c r="G109" s="62" t="s">
        <v>38</v>
      </c>
      <c r="H109" s="20" t="n">
        <v>47</v>
      </c>
      <c r="I109" s="25"/>
      <c r="J109" s="20" t="n">
        <v>15</v>
      </c>
      <c r="K109" s="92"/>
      <c r="L109" s="92"/>
      <c r="M109" s="63"/>
      <c r="N109" s="62" t="s">
        <v>137</v>
      </c>
      <c r="O109" s="62" t="s">
        <v>145</v>
      </c>
      <c r="P109" s="62" t="s">
        <v>137</v>
      </c>
      <c r="Q109" s="62" t="s">
        <v>137</v>
      </c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</row>
    <row r="110" customFormat="false" ht="15.75" hidden="false" customHeight="false" outlineLevel="0" collapsed="false">
      <c r="A110" s="20" t="n">
        <v>88</v>
      </c>
      <c r="B110" s="20" t="s">
        <v>85</v>
      </c>
      <c r="C110" s="21" t="s">
        <v>281</v>
      </c>
      <c r="D110" s="21" t="s">
        <v>282</v>
      </c>
      <c r="E110" s="21" t="s">
        <v>83</v>
      </c>
      <c r="F110" s="20" t="s">
        <v>277</v>
      </c>
      <c r="G110" s="62" t="s">
        <v>38</v>
      </c>
      <c r="H110" s="20" t="n">
        <v>31</v>
      </c>
      <c r="I110" s="20" t="n">
        <v>10</v>
      </c>
      <c r="J110" s="20" t="n">
        <v>7</v>
      </c>
      <c r="K110" s="69" t="n">
        <v>3</v>
      </c>
      <c r="L110" s="69" t="s">
        <v>283</v>
      </c>
      <c r="M110" s="65" t="n">
        <v>10</v>
      </c>
      <c r="N110" s="62" t="s">
        <v>137</v>
      </c>
      <c r="O110" s="62" t="s">
        <v>145</v>
      </c>
      <c r="P110" s="62" t="s">
        <v>137</v>
      </c>
      <c r="Q110" s="62" t="s">
        <v>137</v>
      </c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</row>
    <row r="111" customFormat="false" ht="15.75" hidden="false" customHeight="false" outlineLevel="0" collapsed="false">
      <c r="A111" s="69" t="n">
        <v>89</v>
      </c>
      <c r="B111" s="20" t="s">
        <v>85</v>
      </c>
      <c r="C111" s="21" t="s">
        <v>281</v>
      </c>
      <c r="D111" s="21" t="s">
        <v>284</v>
      </c>
      <c r="E111" s="21" t="s">
        <v>83</v>
      </c>
      <c r="F111" s="91" t="s">
        <v>285</v>
      </c>
      <c r="G111" s="62" t="s">
        <v>22</v>
      </c>
      <c r="H111" s="69" t="n">
        <v>37</v>
      </c>
      <c r="I111" s="92"/>
      <c r="J111" s="69" t="n">
        <v>9</v>
      </c>
      <c r="K111" s="92"/>
      <c r="L111" s="69" t="s">
        <v>79</v>
      </c>
      <c r="M111" s="65" t="n">
        <v>9</v>
      </c>
      <c r="N111" s="62" t="s">
        <v>137</v>
      </c>
      <c r="O111" s="62"/>
      <c r="P111" s="62"/>
      <c r="Q111" s="62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</row>
    <row r="112" customFormat="false" ht="15.75" hidden="false" customHeight="false" outlineLevel="0" collapsed="false">
      <c r="A112" s="69" t="n">
        <v>90</v>
      </c>
      <c r="B112" s="20" t="s">
        <v>85</v>
      </c>
      <c r="C112" s="91" t="s">
        <v>286</v>
      </c>
      <c r="D112" s="91" t="s">
        <v>287</v>
      </c>
      <c r="E112" s="91" t="s">
        <v>83</v>
      </c>
      <c r="F112" s="91" t="s">
        <v>285</v>
      </c>
      <c r="G112" s="62" t="s">
        <v>39</v>
      </c>
      <c r="H112" s="69" t="n">
        <v>41</v>
      </c>
      <c r="I112" s="92"/>
      <c r="J112" s="69" t="n">
        <v>9</v>
      </c>
      <c r="K112" s="92"/>
      <c r="L112" s="69" t="s">
        <v>79</v>
      </c>
      <c r="M112" s="63"/>
      <c r="N112" s="62"/>
      <c r="O112" s="62"/>
      <c r="P112" s="62"/>
      <c r="Q112" s="62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</row>
    <row r="113" customFormat="false" ht="15.75" hidden="false" customHeight="false" outlineLevel="0" collapsed="false">
      <c r="A113" s="20" t="n">
        <v>91</v>
      </c>
      <c r="B113" s="20" t="s">
        <v>85</v>
      </c>
      <c r="C113" s="21" t="s">
        <v>288</v>
      </c>
      <c r="D113" s="106" t="s">
        <v>289</v>
      </c>
      <c r="E113" s="91" t="s">
        <v>83</v>
      </c>
      <c r="F113" s="91" t="s">
        <v>285</v>
      </c>
      <c r="G113" s="62" t="s">
        <v>51</v>
      </c>
      <c r="H113" s="69" t="n">
        <v>40</v>
      </c>
      <c r="I113" s="92"/>
      <c r="J113" s="69" t="n">
        <v>14</v>
      </c>
      <c r="K113" s="92"/>
      <c r="L113" s="69" t="s">
        <v>79</v>
      </c>
      <c r="M113" s="63"/>
      <c r="N113" s="62"/>
      <c r="O113" s="62"/>
      <c r="P113" s="62"/>
      <c r="Q113" s="62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</row>
    <row r="114" customFormat="false" ht="15.75" hidden="false" customHeight="false" outlineLevel="0" collapsed="false">
      <c r="A114" s="69" t="n">
        <v>92</v>
      </c>
      <c r="B114" s="20" t="s">
        <v>85</v>
      </c>
      <c r="C114" s="107" t="s">
        <v>288</v>
      </c>
      <c r="D114" s="91" t="s">
        <v>290</v>
      </c>
      <c r="E114" s="91" t="s">
        <v>83</v>
      </c>
      <c r="F114" s="91" t="s">
        <v>204</v>
      </c>
      <c r="G114" s="62" t="s">
        <v>47</v>
      </c>
      <c r="H114" s="69" t="n">
        <v>82</v>
      </c>
      <c r="I114" s="92"/>
      <c r="J114" s="69" t="n">
        <v>17</v>
      </c>
      <c r="K114" s="92"/>
      <c r="L114" s="69" t="s">
        <v>79</v>
      </c>
      <c r="M114" s="63"/>
      <c r="N114" s="62"/>
      <c r="O114" s="62"/>
      <c r="P114" s="62"/>
      <c r="Q114" s="62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</row>
    <row r="115" customFormat="false" ht="15.75" hidden="false" customHeight="false" outlineLevel="0" collapsed="false">
      <c r="A115" s="69" t="n">
        <v>93</v>
      </c>
      <c r="B115" s="20" t="s">
        <v>85</v>
      </c>
      <c r="C115" s="107" t="s">
        <v>291</v>
      </c>
      <c r="D115" s="91" t="s">
        <v>292</v>
      </c>
      <c r="E115" s="108" t="s">
        <v>83</v>
      </c>
      <c r="F115" s="91" t="s">
        <v>204</v>
      </c>
      <c r="G115" s="62" t="s">
        <v>47</v>
      </c>
      <c r="H115" s="69" t="n">
        <v>31</v>
      </c>
      <c r="I115" s="92"/>
      <c r="J115" s="69" t="n">
        <v>8</v>
      </c>
      <c r="K115" s="92"/>
      <c r="L115" s="69" t="s">
        <v>79</v>
      </c>
      <c r="M115" s="63"/>
      <c r="N115" s="62"/>
      <c r="O115" s="62"/>
      <c r="P115" s="62"/>
      <c r="Q115" s="62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</row>
    <row r="116" customFormat="false" ht="15.75" hidden="false" customHeight="false" outlineLevel="0" collapsed="false">
      <c r="A116" s="69" t="n">
        <v>94</v>
      </c>
      <c r="B116" s="20" t="s">
        <v>85</v>
      </c>
      <c r="C116" s="107" t="s">
        <v>291</v>
      </c>
      <c r="D116" s="106" t="s">
        <v>289</v>
      </c>
      <c r="E116" s="108" t="s">
        <v>83</v>
      </c>
      <c r="F116" s="103" t="s">
        <v>285</v>
      </c>
      <c r="G116" s="62" t="s">
        <v>51</v>
      </c>
      <c r="H116" s="69" t="n">
        <v>37</v>
      </c>
      <c r="I116" s="92"/>
      <c r="J116" s="69" t="n">
        <v>8</v>
      </c>
      <c r="K116" s="92"/>
      <c r="L116" s="69" t="s">
        <v>79</v>
      </c>
      <c r="M116" s="63"/>
      <c r="N116" s="62"/>
      <c r="O116" s="62"/>
      <c r="P116" s="62"/>
      <c r="Q116" s="62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</row>
    <row r="117" customFormat="false" ht="15.75" hidden="false" customHeight="false" outlineLevel="0" collapsed="false">
      <c r="A117" s="69" t="n">
        <v>95</v>
      </c>
      <c r="B117" s="20" t="s">
        <v>85</v>
      </c>
      <c r="C117" s="107" t="s">
        <v>293</v>
      </c>
      <c r="D117" s="106" t="s">
        <v>289</v>
      </c>
      <c r="E117" s="108" t="s">
        <v>83</v>
      </c>
      <c r="F117" s="103" t="s">
        <v>285</v>
      </c>
      <c r="G117" s="62" t="s">
        <v>51</v>
      </c>
      <c r="H117" s="69" t="n">
        <v>23</v>
      </c>
      <c r="I117" s="92"/>
      <c r="J117" s="69" t="n">
        <v>5</v>
      </c>
      <c r="K117" s="92"/>
      <c r="L117" s="69" t="s">
        <v>79</v>
      </c>
      <c r="M117" s="63"/>
      <c r="N117" s="62"/>
      <c r="O117" s="62"/>
      <c r="P117" s="62"/>
      <c r="Q117" s="62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</row>
    <row r="118" customFormat="false" ht="15.75" hidden="false" customHeight="false" outlineLevel="0" collapsed="false">
      <c r="A118" s="69" t="n">
        <v>96</v>
      </c>
      <c r="B118" s="20" t="s">
        <v>85</v>
      </c>
      <c r="C118" s="107" t="s">
        <v>294</v>
      </c>
      <c r="D118" s="91" t="s">
        <v>295</v>
      </c>
      <c r="E118" s="108" t="s">
        <v>296</v>
      </c>
      <c r="F118" s="91" t="s">
        <v>108</v>
      </c>
      <c r="G118" s="62" t="s">
        <v>30</v>
      </c>
      <c r="H118" s="69" t="n">
        <v>21</v>
      </c>
      <c r="I118" s="92"/>
      <c r="J118" s="69" t="n">
        <v>6</v>
      </c>
      <c r="K118" s="92"/>
      <c r="L118" s="92"/>
      <c r="M118" s="63"/>
      <c r="N118" s="62"/>
      <c r="O118" s="62"/>
      <c r="P118" s="62"/>
      <c r="Q118" s="62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</row>
    <row r="119" customFormat="false" ht="15.75" hidden="false" customHeight="false" outlineLevel="0" collapsed="false">
      <c r="A119" s="69" t="n">
        <v>97</v>
      </c>
      <c r="B119" s="20" t="s">
        <v>85</v>
      </c>
      <c r="C119" s="106" t="s">
        <v>294</v>
      </c>
      <c r="D119" s="108" t="s">
        <v>295</v>
      </c>
      <c r="E119" s="108" t="s">
        <v>297</v>
      </c>
      <c r="F119" s="91" t="s">
        <v>108</v>
      </c>
      <c r="G119" s="62" t="s">
        <v>30</v>
      </c>
      <c r="H119" s="69" t="n">
        <v>19</v>
      </c>
      <c r="I119" s="92"/>
      <c r="J119" s="69" t="n">
        <v>5</v>
      </c>
      <c r="K119" s="92"/>
      <c r="L119" s="92"/>
      <c r="M119" s="63"/>
      <c r="N119" s="62"/>
      <c r="O119" s="62"/>
      <c r="P119" s="62"/>
      <c r="Q119" s="62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</row>
    <row r="120" customFormat="false" ht="15.75" hidden="false" customHeight="false" outlineLevel="0" collapsed="false">
      <c r="A120" s="69"/>
      <c r="B120" s="20"/>
      <c r="C120" s="106"/>
      <c r="D120" s="91"/>
      <c r="E120" s="91"/>
      <c r="F120" s="91"/>
      <c r="G120" s="62"/>
      <c r="H120" s="92"/>
      <c r="I120" s="92"/>
      <c r="J120" s="92"/>
      <c r="K120" s="92"/>
      <c r="L120" s="92"/>
      <c r="M120" s="63"/>
      <c r="N120" s="62"/>
      <c r="O120" s="62"/>
      <c r="P120" s="62"/>
      <c r="Q120" s="62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</row>
    <row r="121" customFormat="false" ht="15.75" hidden="false" customHeight="false" outlineLevel="0" collapsed="false">
      <c r="A121" s="63"/>
      <c r="B121" s="62"/>
      <c r="C121" s="60" t="s">
        <v>18</v>
      </c>
      <c r="D121" s="60"/>
      <c r="E121" s="60"/>
      <c r="F121" s="60"/>
      <c r="G121" s="60"/>
      <c r="H121" s="60" t="n">
        <f aca="false">SUM(H7:H120)</f>
        <v>2912</v>
      </c>
      <c r="I121" s="60" t="n">
        <f aca="false">SUM(I5:I113)</f>
        <v>363</v>
      </c>
      <c r="J121" s="85" t="n">
        <f aca="false">SUM(J7:J120)</f>
        <v>1137</v>
      </c>
      <c r="K121" s="85" t="n">
        <f aca="false">SUM(K5:K113)</f>
        <v>192</v>
      </c>
      <c r="L121" s="62"/>
      <c r="M121" s="63" t="n">
        <f aca="false">SUM(M7:M113)</f>
        <v>1022</v>
      </c>
      <c r="N121" s="62"/>
      <c r="O121" s="62"/>
      <c r="P121" s="62"/>
      <c r="Q121" s="62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customFormat="false" ht="15.75" hidden="false" customHeight="false" outlineLevel="0" collapsed="false">
      <c r="A122" s="63"/>
      <c r="B122" s="62"/>
      <c r="C122" s="62"/>
      <c r="D122" s="62"/>
      <c r="E122" s="62"/>
      <c r="F122" s="62"/>
      <c r="G122" s="62"/>
      <c r="H122" s="62"/>
      <c r="I122" s="62"/>
      <c r="J122" s="86"/>
      <c r="K122" s="86"/>
      <c r="L122" s="62"/>
      <c r="M122" s="63"/>
      <c r="N122" s="62"/>
      <c r="O122" s="62"/>
      <c r="P122" s="62"/>
      <c r="Q122" s="62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customFormat="false" ht="15.75" hidden="false" customHeight="false" outlineLevel="0" collapsed="false">
      <c r="A123" s="63"/>
      <c r="B123" s="62"/>
      <c r="C123" s="62"/>
      <c r="D123" s="62"/>
      <c r="E123" s="62"/>
      <c r="F123" s="62"/>
      <c r="G123" s="62"/>
      <c r="H123" s="62"/>
      <c r="I123" s="62"/>
      <c r="J123" s="63"/>
      <c r="K123" s="63"/>
      <c r="L123" s="62"/>
      <c r="M123" s="63"/>
      <c r="N123" s="62"/>
      <c r="O123" s="62"/>
      <c r="P123" s="62"/>
      <c r="Q123" s="62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customFormat="false" ht="15.75" hidden="false" customHeight="false" outlineLevel="0" collapsed="false">
      <c r="A124" s="63"/>
      <c r="B124" s="62"/>
      <c r="C124" s="62" t="s">
        <v>298</v>
      </c>
      <c r="D124" s="62"/>
      <c r="E124" s="62"/>
      <c r="F124" s="62"/>
      <c r="G124" s="62"/>
      <c r="H124" s="62" t="n">
        <f aca="false">SUM(H121+I121)</f>
        <v>3275</v>
      </c>
      <c r="I124" s="62"/>
      <c r="J124" s="63" t="n">
        <f aca="false">SUM(J121+K121)</f>
        <v>1329</v>
      </c>
      <c r="K124" s="63"/>
      <c r="L124" s="62"/>
      <c r="M124" s="63"/>
      <c r="N124" s="62"/>
      <c r="O124" s="62"/>
      <c r="P124" s="62"/>
      <c r="Q124" s="62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customFormat="false" ht="15.75" hidden="false" customHeight="false" outlineLevel="0" collapsed="false">
      <c r="A125" s="63"/>
      <c r="B125" s="62"/>
      <c r="C125" s="62"/>
      <c r="D125" s="60"/>
      <c r="E125" s="60"/>
      <c r="F125" s="60"/>
      <c r="G125" s="60"/>
      <c r="H125" s="60"/>
      <c r="I125" s="60"/>
      <c r="J125" s="63"/>
      <c r="K125" s="63"/>
      <c r="L125" s="62"/>
      <c r="M125" s="63"/>
      <c r="N125" s="62"/>
      <c r="O125" s="62"/>
      <c r="P125" s="62"/>
      <c r="Q125" s="62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</row>
    <row r="126" customFormat="false" ht="15.75" hidden="false" customHeight="false" outlineLevel="0" collapsed="false">
      <c r="A126" s="63"/>
      <c r="B126" s="62"/>
      <c r="C126" s="62"/>
      <c r="D126" s="60"/>
      <c r="E126" s="60"/>
      <c r="F126" s="60"/>
      <c r="G126" s="62"/>
      <c r="H126" s="62"/>
      <c r="I126" s="62"/>
      <c r="J126" s="63"/>
      <c r="K126" s="63"/>
      <c r="L126" s="62"/>
      <c r="M126" s="63"/>
      <c r="N126" s="62"/>
      <c r="O126" s="62"/>
      <c r="P126" s="62"/>
      <c r="Q126" s="62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</row>
    <row r="127" customFormat="false" ht="15.75" hidden="false" customHeight="false" outlineLevel="0" collapsed="false">
      <c r="A127" s="63"/>
      <c r="B127" s="62"/>
      <c r="C127" s="62"/>
      <c r="D127" s="60"/>
      <c r="E127" s="60"/>
      <c r="F127" s="60"/>
      <c r="G127" s="62"/>
      <c r="H127" s="62"/>
      <c r="I127" s="62"/>
      <c r="J127" s="63"/>
      <c r="K127" s="63"/>
      <c r="L127" s="62"/>
      <c r="M127" s="63"/>
      <c r="N127" s="62"/>
      <c r="O127" s="62"/>
      <c r="P127" s="62"/>
      <c r="Q127" s="62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</row>
    <row r="128" customFormat="false" ht="15.75" hidden="false" customHeight="false" outlineLevel="0" collapsed="false">
      <c r="A128" s="63"/>
      <c r="B128" s="62"/>
      <c r="C128" s="62"/>
      <c r="D128" s="60"/>
      <c r="E128" s="60"/>
      <c r="F128" s="60"/>
      <c r="G128" s="62"/>
      <c r="H128" s="62"/>
      <c r="I128" s="62"/>
      <c r="J128" s="63"/>
      <c r="K128" s="63"/>
      <c r="L128" s="62"/>
      <c r="M128" s="63"/>
      <c r="N128" s="62"/>
      <c r="O128" s="62"/>
      <c r="P128" s="62"/>
      <c r="Q128" s="62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</row>
    <row r="129" customFormat="false" ht="15.75" hidden="false" customHeight="false" outlineLevel="0" collapsed="false">
      <c r="A129" s="63"/>
      <c r="B129" s="62"/>
      <c r="C129" s="62"/>
      <c r="D129" s="60"/>
      <c r="E129" s="60"/>
      <c r="F129" s="60"/>
      <c r="G129" s="62"/>
      <c r="H129" s="62"/>
      <c r="I129" s="62"/>
      <c r="J129" s="63"/>
      <c r="K129" s="63"/>
      <c r="L129" s="62"/>
      <c r="M129" s="63"/>
      <c r="N129" s="62"/>
      <c r="O129" s="62"/>
      <c r="P129" s="62"/>
      <c r="Q129" s="62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</row>
    <row r="130" customFormat="false" ht="15.75" hidden="false" customHeight="false" outlineLevel="0" collapsed="false">
      <c r="A130" s="63"/>
      <c r="B130" s="62"/>
      <c r="C130" s="62"/>
      <c r="D130" s="60"/>
      <c r="E130" s="60"/>
      <c r="F130" s="60"/>
      <c r="G130" s="62"/>
      <c r="H130" s="62"/>
      <c r="I130" s="62"/>
      <c r="J130" s="63"/>
      <c r="K130" s="63"/>
      <c r="L130" s="62"/>
      <c r="M130" s="63"/>
      <c r="N130" s="62"/>
      <c r="O130" s="62"/>
      <c r="P130" s="62"/>
      <c r="Q130" s="62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</row>
    <row r="131" customFormat="false" ht="15.75" hidden="false" customHeight="false" outlineLevel="0" collapsed="false">
      <c r="A131" s="63"/>
      <c r="B131" s="62"/>
      <c r="C131" s="62"/>
      <c r="D131" s="60"/>
      <c r="E131" s="60"/>
      <c r="F131" s="60"/>
      <c r="G131" s="62"/>
      <c r="H131" s="62"/>
      <c r="I131" s="62"/>
      <c r="J131" s="63"/>
      <c r="K131" s="63"/>
      <c r="L131" s="62"/>
      <c r="M131" s="63"/>
      <c r="N131" s="62"/>
      <c r="O131" s="62"/>
      <c r="P131" s="62"/>
      <c r="Q131" s="62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</row>
    <row r="132" customFormat="false" ht="15.75" hidden="false" customHeight="false" outlineLevel="0" collapsed="false">
      <c r="A132" s="63"/>
      <c r="B132" s="62"/>
      <c r="C132" s="62"/>
      <c r="D132" s="60"/>
      <c r="E132" s="60"/>
      <c r="F132" s="60"/>
      <c r="G132" s="62"/>
      <c r="H132" s="62"/>
      <c r="I132" s="62"/>
      <c r="J132" s="63"/>
      <c r="K132" s="63"/>
      <c r="L132" s="62"/>
      <c r="M132" s="63"/>
      <c r="N132" s="62"/>
      <c r="O132" s="62"/>
      <c r="P132" s="62"/>
      <c r="Q132" s="62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</row>
    <row r="133" customFormat="false" ht="15.75" hidden="false" customHeight="false" outlineLevel="0" collapsed="false">
      <c r="A133" s="63"/>
      <c r="B133" s="62"/>
      <c r="C133" s="62"/>
      <c r="D133" s="60"/>
      <c r="E133" s="60"/>
      <c r="F133" s="60"/>
      <c r="G133" s="62"/>
      <c r="H133" s="62"/>
      <c r="I133" s="62"/>
      <c r="J133" s="63"/>
      <c r="K133" s="63"/>
      <c r="L133" s="62"/>
      <c r="M133" s="63"/>
      <c r="N133" s="62"/>
      <c r="O133" s="62"/>
      <c r="P133" s="62"/>
      <c r="Q133" s="62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</row>
    <row r="134" customFormat="false" ht="15.75" hidden="false" customHeight="false" outlineLevel="0" collapsed="false">
      <c r="A134" s="63"/>
      <c r="B134" s="62"/>
      <c r="C134" s="62"/>
      <c r="D134" s="60"/>
      <c r="E134" s="60"/>
      <c r="F134" s="60"/>
      <c r="G134" s="62"/>
      <c r="H134" s="62"/>
      <c r="I134" s="62"/>
      <c r="J134" s="63"/>
      <c r="K134" s="63"/>
      <c r="L134" s="62"/>
      <c r="M134" s="63"/>
      <c r="N134" s="62"/>
      <c r="O134" s="62"/>
      <c r="P134" s="62"/>
      <c r="Q134" s="62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</row>
    <row r="135" customFormat="false" ht="15.75" hidden="false" customHeight="false" outlineLevel="0" collapsed="false">
      <c r="A135" s="63"/>
      <c r="B135" s="62"/>
      <c r="C135" s="62"/>
      <c r="D135" s="60"/>
      <c r="E135" s="60"/>
      <c r="F135" s="60"/>
      <c r="G135" s="62"/>
      <c r="H135" s="62"/>
      <c r="I135" s="62"/>
      <c r="J135" s="63"/>
      <c r="K135" s="63"/>
      <c r="L135" s="62"/>
      <c r="M135" s="63"/>
      <c r="N135" s="62"/>
      <c r="O135" s="62"/>
      <c r="P135" s="62"/>
      <c r="Q135" s="62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</row>
    <row r="136" customFormat="false" ht="15.75" hidden="false" customHeight="false" outlineLevel="0" collapsed="false">
      <c r="A136" s="63"/>
      <c r="B136" s="62"/>
      <c r="C136" s="62"/>
      <c r="D136" s="60"/>
      <c r="E136" s="60"/>
      <c r="F136" s="60"/>
      <c r="G136" s="62"/>
      <c r="H136" s="62"/>
      <c r="I136" s="62"/>
      <c r="J136" s="63"/>
      <c r="K136" s="63"/>
      <c r="L136" s="62"/>
      <c r="M136" s="63"/>
      <c r="N136" s="62"/>
      <c r="O136" s="62"/>
      <c r="P136" s="62"/>
      <c r="Q136" s="62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</row>
    <row r="137" customFormat="false" ht="15.75" hidden="false" customHeight="false" outlineLevel="0" collapsed="false">
      <c r="A137" s="63"/>
      <c r="B137" s="62"/>
      <c r="C137" s="62"/>
      <c r="D137" s="60"/>
      <c r="E137" s="60"/>
      <c r="F137" s="60"/>
      <c r="G137" s="62"/>
      <c r="H137" s="62"/>
      <c r="I137" s="62"/>
      <c r="J137" s="63"/>
      <c r="K137" s="63"/>
      <c r="L137" s="62"/>
      <c r="M137" s="63"/>
      <c r="N137" s="62"/>
      <c r="O137" s="62"/>
      <c r="P137" s="62"/>
      <c r="Q137" s="62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</row>
    <row r="138" customFormat="false" ht="15.75" hidden="false" customHeight="false" outlineLevel="0" collapsed="false">
      <c r="A138" s="63"/>
      <c r="B138" s="62"/>
      <c r="C138" s="62"/>
      <c r="D138" s="60"/>
      <c r="E138" s="60"/>
      <c r="F138" s="60"/>
      <c r="G138" s="62"/>
      <c r="H138" s="62"/>
      <c r="I138" s="62"/>
      <c r="J138" s="63"/>
      <c r="K138" s="63"/>
      <c r="L138" s="62"/>
      <c r="M138" s="63"/>
      <c r="N138" s="62"/>
      <c r="O138" s="62"/>
      <c r="P138" s="62"/>
      <c r="Q138" s="62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</row>
    <row r="139" customFormat="false" ht="15.75" hidden="false" customHeight="false" outlineLevel="0" collapsed="false">
      <c r="A139" s="63"/>
      <c r="B139" s="62"/>
      <c r="C139" s="62"/>
      <c r="D139" s="60"/>
      <c r="E139" s="60"/>
      <c r="F139" s="60"/>
      <c r="G139" s="62"/>
      <c r="H139" s="62"/>
      <c r="I139" s="62"/>
      <c r="J139" s="63"/>
      <c r="K139" s="63"/>
      <c r="L139" s="62"/>
      <c r="M139" s="63"/>
      <c r="N139" s="62"/>
      <c r="O139" s="62"/>
      <c r="P139" s="62"/>
      <c r="Q139" s="62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</row>
    <row r="140" customFormat="false" ht="15.75" hidden="false" customHeight="false" outlineLevel="0" collapsed="false">
      <c r="A140" s="63"/>
      <c r="B140" s="62"/>
      <c r="C140" s="62"/>
      <c r="D140" s="60"/>
      <c r="E140" s="60"/>
      <c r="F140" s="60"/>
      <c r="G140" s="62"/>
      <c r="H140" s="62"/>
      <c r="I140" s="62"/>
      <c r="J140" s="63"/>
      <c r="K140" s="63"/>
      <c r="L140" s="62"/>
      <c r="M140" s="63"/>
      <c r="N140" s="62"/>
      <c r="O140" s="62"/>
      <c r="P140" s="62"/>
      <c r="Q140" s="62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</row>
    <row r="141" customFormat="false" ht="15.75" hidden="false" customHeight="false" outlineLevel="0" collapsed="false">
      <c r="A141" s="63"/>
      <c r="B141" s="62"/>
      <c r="C141" s="62"/>
      <c r="D141" s="60"/>
      <c r="E141" s="60"/>
      <c r="F141" s="60"/>
      <c r="G141" s="62"/>
      <c r="H141" s="62"/>
      <c r="I141" s="62"/>
      <c r="J141" s="63"/>
      <c r="K141" s="63"/>
      <c r="L141" s="62"/>
      <c r="M141" s="63"/>
      <c r="N141" s="62"/>
      <c r="O141" s="62"/>
      <c r="P141" s="62"/>
      <c r="Q141" s="62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</row>
    <row r="142" customFormat="false" ht="15.75" hidden="false" customHeight="false" outlineLevel="0" collapsed="false">
      <c r="A142" s="63"/>
      <c r="B142" s="62"/>
      <c r="C142" s="62"/>
      <c r="D142" s="109"/>
      <c r="E142" s="60"/>
      <c r="F142" s="60"/>
      <c r="G142" s="62"/>
      <c r="H142" s="62"/>
      <c r="I142" s="62"/>
      <c r="J142" s="63"/>
      <c r="K142" s="63"/>
      <c r="L142" s="62"/>
      <c r="M142" s="63"/>
      <c r="N142" s="62"/>
      <c r="O142" s="62"/>
      <c r="P142" s="62"/>
      <c r="Q142" s="62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</row>
    <row r="143" customFormat="false" ht="15.75" hidden="false" customHeight="false" outlineLevel="0" collapsed="false">
      <c r="A143" s="63"/>
      <c r="B143" s="62"/>
      <c r="C143" s="62"/>
      <c r="D143" s="60"/>
      <c r="E143" s="60"/>
      <c r="F143" s="60"/>
      <c r="G143" s="62"/>
      <c r="H143" s="62"/>
      <c r="I143" s="62"/>
      <c r="J143" s="63"/>
      <c r="K143" s="63"/>
      <c r="L143" s="62"/>
      <c r="M143" s="63"/>
      <c r="N143" s="62"/>
      <c r="O143" s="62"/>
      <c r="P143" s="62"/>
      <c r="Q143" s="62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</row>
    <row r="144" customFormat="false" ht="15.75" hidden="false" customHeight="false" outlineLevel="0" collapsed="false">
      <c r="A144" s="63"/>
      <c r="B144" s="62"/>
      <c r="C144" s="62"/>
      <c r="D144" s="62"/>
      <c r="E144" s="62"/>
      <c r="F144" s="62"/>
      <c r="G144" s="62"/>
      <c r="H144" s="62"/>
      <c r="I144" s="62"/>
      <c r="J144" s="63"/>
      <c r="K144" s="63"/>
      <c r="L144" s="62"/>
      <c r="M144" s="63"/>
      <c r="N144" s="62"/>
      <c r="O144" s="62"/>
      <c r="P144" s="62"/>
      <c r="Q144" s="62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</row>
    <row r="145" customFormat="false" ht="15.75" hidden="false" customHeight="false" outlineLevel="0" collapsed="false">
      <c r="A145" s="63"/>
      <c r="B145" s="62"/>
      <c r="C145" s="62"/>
      <c r="D145" s="62"/>
      <c r="E145" s="62"/>
      <c r="F145" s="62"/>
      <c r="G145" s="62"/>
      <c r="H145" s="62"/>
      <c r="I145" s="62"/>
      <c r="J145" s="63"/>
      <c r="K145" s="63"/>
      <c r="L145" s="62"/>
      <c r="M145" s="63"/>
      <c r="N145" s="62"/>
      <c r="O145" s="62"/>
      <c r="P145" s="62"/>
      <c r="Q145" s="62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</row>
    <row r="146" customFormat="false" ht="15.75" hidden="false" customHeight="false" outlineLevel="0" collapsed="false">
      <c r="A146" s="63"/>
      <c r="B146" s="62"/>
      <c r="C146" s="62"/>
      <c r="D146" s="62"/>
      <c r="E146" s="62"/>
      <c r="F146" s="62"/>
      <c r="G146" s="62"/>
      <c r="H146" s="62"/>
      <c r="I146" s="62"/>
      <c r="J146" s="63"/>
      <c r="K146" s="63"/>
      <c r="L146" s="62"/>
      <c r="M146" s="63"/>
      <c r="N146" s="62"/>
      <c r="O146" s="62"/>
      <c r="P146" s="62"/>
      <c r="Q146" s="62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</row>
    <row r="147" customFormat="false" ht="15.75" hidden="false" customHeight="false" outlineLevel="0" collapsed="false">
      <c r="A147" s="63"/>
      <c r="B147" s="62"/>
      <c r="C147" s="62"/>
      <c r="D147" s="62"/>
      <c r="E147" s="62"/>
      <c r="F147" s="62"/>
      <c r="G147" s="62"/>
      <c r="H147" s="62"/>
      <c r="I147" s="62"/>
      <c r="J147" s="63"/>
      <c r="K147" s="63"/>
      <c r="L147" s="62"/>
      <c r="M147" s="63"/>
      <c r="N147" s="62"/>
      <c r="O147" s="62"/>
      <c r="P147" s="62"/>
      <c r="Q147" s="62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</row>
    <row r="148" customFormat="false" ht="15.75" hidden="false" customHeight="false" outlineLevel="0" collapsed="false">
      <c r="A148" s="63"/>
      <c r="B148" s="62"/>
      <c r="C148" s="62"/>
      <c r="D148" s="62"/>
      <c r="E148" s="62"/>
      <c r="F148" s="62"/>
      <c r="G148" s="62"/>
      <c r="H148" s="62"/>
      <c r="I148" s="62"/>
      <c r="J148" s="63"/>
      <c r="K148" s="63"/>
      <c r="L148" s="62"/>
      <c r="M148" s="63"/>
      <c r="N148" s="62"/>
      <c r="O148" s="62"/>
      <c r="P148" s="62"/>
      <c r="Q148" s="62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</row>
    <row r="149" customFormat="false" ht="15.75" hidden="false" customHeight="false" outlineLevel="0" collapsed="false">
      <c r="A149" s="63"/>
      <c r="B149" s="62"/>
      <c r="C149" s="62"/>
      <c r="D149" s="62"/>
      <c r="E149" s="62"/>
      <c r="F149" s="62"/>
      <c r="G149" s="62"/>
      <c r="H149" s="62"/>
      <c r="I149" s="62"/>
      <c r="J149" s="63"/>
      <c r="K149" s="63"/>
      <c r="L149" s="62"/>
      <c r="M149" s="63"/>
      <c r="N149" s="62"/>
      <c r="O149" s="62"/>
      <c r="P149" s="62"/>
      <c r="Q149" s="62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</row>
    <row r="150" customFormat="false" ht="15.75" hidden="false" customHeight="false" outlineLevel="0" collapsed="false">
      <c r="A150" s="63"/>
      <c r="B150" s="62"/>
      <c r="C150" s="62"/>
      <c r="D150" s="62"/>
      <c r="E150" s="62"/>
      <c r="F150" s="62"/>
      <c r="G150" s="62"/>
      <c r="H150" s="62"/>
      <c r="I150" s="62"/>
      <c r="J150" s="63"/>
      <c r="K150" s="63"/>
      <c r="L150" s="62"/>
      <c r="M150" s="63"/>
      <c r="N150" s="62"/>
      <c r="O150" s="62"/>
      <c r="P150" s="62"/>
      <c r="Q150" s="62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</row>
    <row r="151" customFormat="false" ht="15.75" hidden="false" customHeight="false" outlineLevel="0" collapsed="false">
      <c r="A151" s="63"/>
      <c r="B151" s="62"/>
      <c r="C151" s="62"/>
      <c r="D151" s="62"/>
      <c r="E151" s="62"/>
      <c r="F151" s="62"/>
      <c r="G151" s="62"/>
      <c r="H151" s="62"/>
      <c r="I151" s="62"/>
      <c r="J151" s="63"/>
      <c r="K151" s="63"/>
      <c r="L151" s="62"/>
      <c r="M151" s="63"/>
      <c r="N151" s="62"/>
      <c r="O151" s="62"/>
      <c r="P151" s="62"/>
      <c r="Q151" s="62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</row>
    <row r="152" customFormat="false" ht="15.75" hidden="false" customHeight="false" outlineLevel="0" collapsed="false">
      <c r="A152" s="63"/>
      <c r="B152" s="62"/>
      <c r="C152" s="62"/>
      <c r="D152" s="62"/>
      <c r="E152" s="62"/>
      <c r="F152" s="62"/>
      <c r="G152" s="62"/>
      <c r="H152" s="62"/>
      <c r="I152" s="62"/>
      <c r="J152" s="63"/>
      <c r="K152" s="63"/>
      <c r="L152" s="62"/>
      <c r="M152" s="63"/>
      <c r="N152" s="62"/>
      <c r="O152" s="62"/>
      <c r="P152" s="62"/>
      <c r="Q152" s="62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</row>
    <row r="153" customFormat="false" ht="15.75" hidden="false" customHeight="false" outlineLevel="0" collapsed="false">
      <c r="A153" s="63"/>
      <c r="B153" s="62"/>
      <c r="C153" s="62"/>
      <c r="D153" s="62"/>
      <c r="E153" s="62"/>
      <c r="F153" s="62"/>
      <c r="G153" s="62"/>
      <c r="H153" s="62"/>
      <c r="I153" s="62"/>
      <c r="J153" s="63"/>
      <c r="K153" s="63"/>
      <c r="L153" s="62"/>
      <c r="M153" s="63"/>
      <c r="N153" s="62"/>
      <c r="O153" s="62"/>
      <c r="P153" s="62"/>
      <c r="Q153" s="62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</row>
    <row r="154" customFormat="false" ht="15.75" hidden="false" customHeight="false" outlineLevel="0" collapsed="false">
      <c r="A154" s="63"/>
      <c r="B154" s="62"/>
      <c r="C154" s="62"/>
      <c r="D154" s="62"/>
      <c r="E154" s="62"/>
      <c r="F154" s="62"/>
      <c r="G154" s="62"/>
      <c r="H154" s="62"/>
      <c r="I154" s="62"/>
      <c r="J154" s="63"/>
      <c r="K154" s="63"/>
      <c r="L154" s="62"/>
      <c r="M154" s="63"/>
      <c r="N154" s="62"/>
      <c r="O154" s="62"/>
      <c r="P154" s="62"/>
      <c r="Q154" s="62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</row>
    <row r="155" customFormat="false" ht="15.75" hidden="false" customHeight="false" outlineLevel="0" collapsed="false">
      <c r="A155" s="63"/>
      <c r="B155" s="62"/>
      <c r="C155" s="62"/>
      <c r="D155" s="62"/>
      <c r="E155" s="62"/>
      <c r="F155" s="62"/>
      <c r="G155" s="62"/>
      <c r="H155" s="62"/>
      <c r="I155" s="62"/>
      <c r="J155" s="63"/>
      <c r="K155" s="63"/>
      <c r="L155" s="62"/>
      <c r="M155" s="63"/>
      <c r="N155" s="62"/>
      <c r="O155" s="62"/>
      <c r="P155" s="62"/>
      <c r="Q155" s="62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</row>
    <row r="156" customFormat="false" ht="15.75" hidden="false" customHeight="false" outlineLevel="0" collapsed="false">
      <c r="A156" s="63"/>
      <c r="B156" s="62"/>
      <c r="C156" s="62"/>
      <c r="D156" s="62"/>
      <c r="E156" s="62"/>
      <c r="F156" s="62"/>
      <c r="G156" s="62"/>
      <c r="H156" s="62"/>
      <c r="I156" s="62"/>
      <c r="J156" s="63"/>
      <c r="K156" s="63"/>
      <c r="L156" s="62"/>
      <c r="M156" s="63"/>
      <c r="N156" s="62"/>
      <c r="O156" s="62"/>
      <c r="P156" s="62"/>
      <c r="Q156" s="62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</row>
    <row r="157" customFormat="false" ht="15.75" hidden="false" customHeight="false" outlineLevel="0" collapsed="false">
      <c r="A157" s="63"/>
      <c r="B157" s="62"/>
      <c r="C157" s="62"/>
      <c r="D157" s="62"/>
      <c r="E157" s="62"/>
      <c r="F157" s="62"/>
      <c r="G157" s="62"/>
      <c r="H157" s="62"/>
      <c r="I157" s="62"/>
      <c r="J157" s="63"/>
      <c r="K157" s="63"/>
      <c r="L157" s="62"/>
      <c r="M157" s="63"/>
      <c r="N157" s="62"/>
      <c r="O157" s="62"/>
      <c r="P157" s="62"/>
      <c r="Q157" s="62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</row>
    <row r="158" customFormat="false" ht="15.75" hidden="false" customHeight="false" outlineLevel="0" collapsed="false">
      <c r="A158" s="63"/>
      <c r="B158" s="62"/>
      <c r="C158" s="62"/>
      <c r="D158" s="62"/>
      <c r="E158" s="62"/>
      <c r="F158" s="62"/>
      <c r="G158" s="62"/>
      <c r="H158" s="62"/>
      <c r="I158" s="62"/>
      <c r="J158" s="63"/>
      <c r="K158" s="63"/>
      <c r="L158" s="62"/>
      <c r="M158" s="63"/>
      <c r="N158" s="62"/>
      <c r="O158" s="62"/>
      <c r="P158" s="62"/>
      <c r="Q158" s="62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</row>
    <row r="159" customFormat="false" ht="15.75" hidden="false" customHeight="false" outlineLevel="0" collapsed="false">
      <c r="A159" s="63"/>
      <c r="B159" s="62"/>
      <c r="C159" s="62"/>
      <c r="D159" s="62"/>
      <c r="E159" s="62"/>
      <c r="F159" s="62"/>
      <c r="G159" s="62"/>
      <c r="H159" s="62"/>
      <c r="I159" s="62"/>
      <c r="J159" s="63"/>
      <c r="K159" s="63"/>
      <c r="L159" s="62"/>
      <c r="M159" s="63"/>
      <c r="N159" s="62"/>
      <c r="O159" s="62"/>
      <c r="P159" s="62"/>
      <c r="Q159" s="62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</row>
    <row r="160" customFormat="false" ht="15.75" hidden="false" customHeight="false" outlineLevel="0" collapsed="false">
      <c r="A160" s="63"/>
      <c r="B160" s="62"/>
      <c r="C160" s="62"/>
      <c r="D160" s="62"/>
      <c r="E160" s="62"/>
      <c r="F160" s="62"/>
      <c r="G160" s="62"/>
      <c r="H160" s="62"/>
      <c r="I160" s="62"/>
      <c r="J160" s="63"/>
      <c r="K160" s="63"/>
      <c r="L160" s="62"/>
      <c r="M160" s="63"/>
      <c r="N160" s="62"/>
      <c r="O160" s="62"/>
      <c r="P160" s="62"/>
      <c r="Q160" s="62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</row>
    <row r="161" customFormat="false" ht="15.75" hidden="false" customHeight="false" outlineLevel="0" collapsed="false">
      <c r="A161" s="63"/>
      <c r="B161" s="62"/>
      <c r="C161" s="62"/>
      <c r="D161" s="62"/>
      <c r="E161" s="62"/>
      <c r="F161" s="62"/>
      <c r="G161" s="62"/>
      <c r="H161" s="62"/>
      <c r="I161" s="62"/>
      <c r="J161" s="63"/>
      <c r="K161" s="63"/>
      <c r="L161" s="62"/>
      <c r="M161" s="63"/>
      <c r="N161" s="62"/>
      <c r="O161" s="62"/>
      <c r="P161" s="62"/>
      <c r="Q161" s="62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</row>
    <row r="162" customFormat="false" ht="15.75" hidden="false" customHeight="false" outlineLevel="0" collapsed="false">
      <c r="A162" s="63"/>
      <c r="B162" s="62"/>
      <c r="C162" s="62"/>
      <c r="D162" s="62"/>
      <c r="E162" s="62"/>
      <c r="F162" s="62"/>
      <c r="G162" s="62"/>
      <c r="H162" s="62"/>
      <c r="I162" s="62"/>
      <c r="J162" s="63"/>
      <c r="K162" s="63"/>
      <c r="L162" s="62"/>
      <c r="M162" s="63"/>
      <c r="N162" s="62"/>
      <c r="O162" s="62"/>
      <c r="P162" s="62"/>
      <c r="Q162" s="62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</row>
    <row r="163" customFormat="false" ht="15.75" hidden="false" customHeight="false" outlineLevel="0" collapsed="false">
      <c r="A163" s="63"/>
      <c r="B163" s="62"/>
      <c r="C163" s="62"/>
      <c r="D163" s="62"/>
      <c r="E163" s="62"/>
      <c r="F163" s="62"/>
      <c r="G163" s="62"/>
      <c r="H163" s="62"/>
      <c r="I163" s="62"/>
      <c r="J163" s="63"/>
      <c r="K163" s="63"/>
      <c r="L163" s="62"/>
      <c r="M163" s="63"/>
      <c r="N163" s="62"/>
      <c r="O163" s="62"/>
      <c r="P163" s="62"/>
      <c r="Q163" s="62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</row>
    <row r="164" customFormat="false" ht="15.75" hidden="false" customHeight="false" outlineLevel="0" collapsed="false">
      <c r="A164" s="63"/>
      <c r="B164" s="62"/>
      <c r="C164" s="62"/>
      <c r="D164" s="62"/>
      <c r="E164" s="62"/>
      <c r="F164" s="62"/>
      <c r="G164" s="62"/>
      <c r="H164" s="62"/>
      <c r="I164" s="62"/>
      <c r="J164" s="63"/>
      <c r="K164" s="63"/>
      <c r="L164" s="62"/>
      <c r="M164" s="63"/>
      <c r="N164" s="62"/>
      <c r="O164" s="62"/>
      <c r="P164" s="62"/>
      <c r="Q164" s="62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</row>
    <row r="165" customFormat="false" ht="15.75" hidden="false" customHeight="false" outlineLevel="0" collapsed="false">
      <c r="A165" s="63"/>
      <c r="B165" s="62"/>
      <c r="C165" s="62"/>
      <c r="D165" s="62"/>
      <c r="E165" s="62"/>
      <c r="F165" s="62"/>
      <c r="G165" s="62"/>
      <c r="H165" s="62"/>
      <c r="I165" s="62"/>
      <c r="J165" s="63"/>
      <c r="K165" s="63"/>
      <c r="L165" s="62"/>
      <c r="M165" s="63"/>
      <c r="N165" s="62"/>
      <c r="O165" s="62"/>
      <c r="P165" s="62"/>
      <c r="Q165" s="62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</row>
    <row r="166" customFormat="false" ht="15.75" hidden="false" customHeight="false" outlineLevel="0" collapsed="false">
      <c r="A166" s="63"/>
      <c r="B166" s="62"/>
      <c r="C166" s="62"/>
      <c r="D166" s="62"/>
      <c r="E166" s="62"/>
      <c r="F166" s="62"/>
      <c r="G166" s="62"/>
      <c r="H166" s="62"/>
      <c r="I166" s="62"/>
      <c r="J166" s="63"/>
      <c r="K166" s="63"/>
      <c r="L166" s="62"/>
      <c r="M166" s="63"/>
      <c r="N166" s="62"/>
      <c r="O166" s="62"/>
      <c r="P166" s="62"/>
      <c r="Q166" s="62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</row>
    <row r="167" customFormat="false" ht="15.75" hidden="false" customHeight="false" outlineLevel="0" collapsed="false">
      <c r="A167" s="63"/>
      <c r="B167" s="62"/>
      <c r="C167" s="62"/>
      <c r="D167" s="62"/>
      <c r="E167" s="62"/>
      <c r="F167" s="62"/>
      <c r="G167" s="62"/>
      <c r="H167" s="62"/>
      <c r="I167" s="62"/>
      <c r="J167" s="63"/>
      <c r="K167" s="63"/>
      <c r="L167" s="62"/>
      <c r="M167" s="63"/>
      <c r="N167" s="62"/>
      <c r="O167" s="62"/>
      <c r="P167" s="62"/>
      <c r="Q167" s="62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</row>
    <row r="168" customFormat="false" ht="15.75" hidden="false" customHeight="false" outlineLevel="0" collapsed="false">
      <c r="A168" s="63"/>
      <c r="B168" s="62"/>
      <c r="C168" s="62"/>
      <c r="D168" s="62"/>
      <c r="E168" s="62"/>
      <c r="F168" s="62"/>
      <c r="G168" s="62"/>
      <c r="H168" s="62"/>
      <c r="I168" s="62"/>
      <c r="J168" s="63"/>
      <c r="K168" s="63"/>
      <c r="L168" s="62"/>
      <c r="M168" s="63"/>
      <c r="N168" s="62"/>
      <c r="O168" s="62"/>
      <c r="P168" s="62"/>
      <c r="Q168" s="62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</row>
    <row r="169" customFormat="false" ht="15.75" hidden="false" customHeight="false" outlineLevel="0" collapsed="false">
      <c r="A169" s="63"/>
      <c r="B169" s="62"/>
      <c r="C169" s="62"/>
      <c r="D169" s="62"/>
      <c r="E169" s="62"/>
      <c r="F169" s="62"/>
      <c r="G169" s="62"/>
      <c r="H169" s="62"/>
      <c r="I169" s="62"/>
      <c r="J169" s="63"/>
      <c r="K169" s="63"/>
      <c r="L169" s="62"/>
      <c r="M169" s="63"/>
      <c r="N169" s="62"/>
      <c r="O169" s="62"/>
      <c r="P169" s="62"/>
      <c r="Q169" s="62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</row>
    <row r="170" customFormat="false" ht="15.75" hidden="false" customHeight="false" outlineLevel="0" collapsed="false">
      <c r="A170" s="63"/>
      <c r="B170" s="62"/>
      <c r="C170" s="62"/>
      <c r="D170" s="62"/>
      <c r="E170" s="62"/>
      <c r="F170" s="62"/>
      <c r="G170" s="62"/>
      <c r="H170" s="62"/>
      <c r="I170" s="62"/>
      <c r="J170" s="63"/>
      <c r="K170" s="63"/>
      <c r="L170" s="62"/>
      <c r="M170" s="63"/>
      <c r="N170" s="62"/>
      <c r="O170" s="62"/>
      <c r="P170" s="62"/>
      <c r="Q170" s="62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</row>
    <row r="171" customFormat="false" ht="15.75" hidden="false" customHeight="false" outlineLevel="0" collapsed="false">
      <c r="A171" s="63"/>
      <c r="B171" s="62"/>
      <c r="C171" s="62"/>
      <c r="D171" s="62"/>
      <c r="E171" s="62"/>
      <c r="F171" s="62"/>
      <c r="G171" s="62"/>
      <c r="H171" s="62"/>
      <c r="I171" s="62"/>
      <c r="J171" s="63"/>
      <c r="K171" s="63"/>
      <c r="L171" s="62"/>
      <c r="M171" s="63"/>
      <c r="N171" s="62"/>
      <c r="O171" s="62"/>
      <c r="P171" s="62"/>
      <c r="Q171" s="62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</row>
    <row r="172" customFormat="false" ht="15.75" hidden="false" customHeight="false" outlineLevel="0" collapsed="false">
      <c r="A172" s="63"/>
      <c r="B172" s="62"/>
      <c r="C172" s="62"/>
      <c r="D172" s="62"/>
      <c r="E172" s="62"/>
      <c r="F172" s="62"/>
      <c r="G172" s="62"/>
      <c r="H172" s="62"/>
      <c r="I172" s="62"/>
      <c r="J172" s="63"/>
      <c r="K172" s="63"/>
      <c r="L172" s="62"/>
      <c r="M172" s="63"/>
      <c r="N172" s="62"/>
      <c r="O172" s="62"/>
      <c r="P172" s="62"/>
      <c r="Q172" s="62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</row>
    <row r="173" customFormat="false" ht="15.75" hidden="false" customHeight="false" outlineLevel="0" collapsed="false">
      <c r="A173" s="63"/>
      <c r="B173" s="62"/>
      <c r="C173" s="62"/>
      <c r="D173" s="62"/>
      <c r="E173" s="62"/>
      <c r="F173" s="62"/>
      <c r="G173" s="62"/>
      <c r="H173" s="62"/>
      <c r="I173" s="62"/>
      <c r="J173" s="63"/>
      <c r="K173" s="63"/>
      <c r="L173" s="62"/>
      <c r="M173" s="63"/>
      <c r="N173" s="62"/>
      <c r="O173" s="62"/>
      <c r="P173" s="62"/>
      <c r="Q173" s="62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</row>
    <row r="174" customFormat="false" ht="15.75" hidden="false" customHeight="false" outlineLevel="0" collapsed="false">
      <c r="A174" s="63"/>
      <c r="B174" s="62"/>
      <c r="C174" s="62"/>
      <c r="D174" s="62"/>
      <c r="E174" s="62"/>
      <c r="F174" s="62"/>
      <c r="G174" s="62"/>
      <c r="H174" s="62"/>
      <c r="I174" s="62"/>
      <c r="J174" s="63"/>
      <c r="K174" s="63"/>
      <c r="L174" s="62"/>
      <c r="M174" s="63"/>
      <c r="N174" s="62"/>
      <c r="O174" s="62"/>
      <c r="P174" s="62"/>
      <c r="Q174" s="62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</row>
    <row r="175" customFormat="false" ht="15.75" hidden="false" customHeight="false" outlineLevel="0" collapsed="false">
      <c r="A175" s="63"/>
      <c r="B175" s="62"/>
      <c r="C175" s="62"/>
      <c r="D175" s="62"/>
      <c r="E175" s="62"/>
      <c r="F175" s="62"/>
      <c r="G175" s="62"/>
      <c r="H175" s="62"/>
      <c r="I175" s="62"/>
      <c r="J175" s="63"/>
      <c r="K175" s="63"/>
      <c r="L175" s="62"/>
      <c r="M175" s="63"/>
      <c r="N175" s="62"/>
      <c r="O175" s="62"/>
      <c r="P175" s="62"/>
      <c r="Q175" s="62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</row>
    <row r="176" customFormat="false" ht="15.75" hidden="false" customHeight="false" outlineLevel="0" collapsed="false">
      <c r="A176" s="63"/>
      <c r="B176" s="62"/>
      <c r="C176" s="62"/>
      <c r="D176" s="62"/>
      <c r="E176" s="62"/>
      <c r="F176" s="62"/>
      <c r="G176" s="62"/>
      <c r="H176" s="62"/>
      <c r="I176" s="62"/>
      <c r="J176" s="63"/>
      <c r="K176" s="63"/>
      <c r="L176" s="62"/>
      <c r="M176" s="63"/>
      <c r="N176" s="62"/>
      <c r="O176" s="62"/>
      <c r="P176" s="62"/>
      <c r="Q176" s="62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</row>
    <row r="177" customFormat="false" ht="15.75" hidden="false" customHeight="false" outlineLevel="0" collapsed="false">
      <c r="A177" s="63"/>
      <c r="B177" s="62"/>
      <c r="C177" s="62"/>
      <c r="D177" s="62"/>
      <c r="E177" s="62"/>
      <c r="F177" s="62"/>
      <c r="G177" s="62"/>
      <c r="H177" s="62"/>
      <c r="I177" s="62"/>
      <c r="J177" s="63"/>
      <c r="K177" s="63"/>
      <c r="L177" s="62"/>
      <c r="M177" s="63"/>
      <c r="N177" s="62"/>
      <c r="O177" s="62"/>
      <c r="P177" s="62"/>
      <c r="Q177" s="62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</row>
    <row r="178" customFormat="false" ht="15.75" hidden="false" customHeight="false" outlineLevel="0" collapsed="false">
      <c r="A178" s="63"/>
      <c r="B178" s="62"/>
      <c r="C178" s="62"/>
      <c r="D178" s="62"/>
      <c r="E178" s="62"/>
      <c r="F178" s="62"/>
      <c r="G178" s="62"/>
      <c r="H178" s="62"/>
      <c r="I178" s="62"/>
      <c r="J178" s="63"/>
      <c r="K178" s="63"/>
      <c r="L178" s="62"/>
      <c r="M178" s="63"/>
      <c r="N178" s="62"/>
      <c r="O178" s="62"/>
      <c r="P178" s="62"/>
      <c r="Q178" s="62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</row>
    <row r="179" customFormat="false" ht="15.75" hidden="false" customHeight="false" outlineLevel="0" collapsed="false">
      <c r="A179" s="63"/>
      <c r="B179" s="62"/>
      <c r="C179" s="62"/>
      <c r="D179" s="62"/>
      <c r="E179" s="62"/>
      <c r="F179" s="62"/>
      <c r="G179" s="62"/>
      <c r="H179" s="62"/>
      <c r="I179" s="62"/>
      <c r="J179" s="63"/>
      <c r="K179" s="63"/>
      <c r="L179" s="62"/>
      <c r="M179" s="63"/>
      <c r="N179" s="62"/>
      <c r="O179" s="62"/>
      <c r="P179" s="62"/>
      <c r="Q179" s="62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</row>
    <row r="180" customFormat="false" ht="15.75" hidden="false" customHeight="false" outlineLevel="0" collapsed="false">
      <c r="A180" s="63"/>
      <c r="B180" s="62"/>
      <c r="C180" s="62"/>
      <c r="D180" s="62"/>
      <c r="E180" s="62"/>
      <c r="F180" s="62"/>
      <c r="G180" s="62"/>
      <c r="H180" s="62"/>
      <c r="I180" s="62"/>
      <c r="J180" s="63"/>
      <c r="K180" s="63"/>
      <c r="L180" s="62"/>
      <c r="M180" s="63"/>
      <c r="N180" s="62"/>
      <c r="O180" s="62"/>
      <c r="P180" s="62"/>
      <c r="Q180" s="62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</row>
    <row r="181" customFormat="false" ht="15.75" hidden="false" customHeight="false" outlineLevel="0" collapsed="false">
      <c r="A181" s="63"/>
      <c r="B181" s="62"/>
      <c r="C181" s="62"/>
      <c r="D181" s="62"/>
      <c r="E181" s="62"/>
      <c r="F181" s="62"/>
      <c r="G181" s="62"/>
      <c r="H181" s="62"/>
      <c r="I181" s="62"/>
      <c r="J181" s="63"/>
      <c r="K181" s="63"/>
      <c r="L181" s="62"/>
      <c r="M181" s="63"/>
      <c r="N181" s="62"/>
      <c r="O181" s="62"/>
      <c r="P181" s="62"/>
      <c r="Q181" s="62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</row>
    <row r="182" customFormat="false" ht="15.75" hidden="false" customHeight="false" outlineLevel="0" collapsed="false">
      <c r="A182" s="63"/>
      <c r="B182" s="62"/>
      <c r="C182" s="62"/>
      <c r="D182" s="62"/>
      <c r="E182" s="62"/>
      <c r="F182" s="62"/>
      <c r="G182" s="110" t="n">
        <v>63</v>
      </c>
      <c r="H182" s="62"/>
      <c r="I182" s="62"/>
      <c r="J182" s="63"/>
      <c r="K182" s="63"/>
      <c r="L182" s="62"/>
      <c r="M182" s="63"/>
      <c r="N182" s="62"/>
      <c r="O182" s="62"/>
      <c r="P182" s="62"/>
      <c r="Q182" s="62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</row>
    <row r="183" customFormat="false" ht="15.75" hidden="false" customHeight="false" outlineLevel="0" collapsed="false">
      <c r="A183" s="63"/>
      <c r="B183" s="62"/>
      <c r="C183" s="62"/>
      <c r="D183" s="62"/>
      <c r="E183" s="62"/>
      <c r="F183" s="62"/>
      <c r="G183" s="111" t="n">
        <v>25</v>
      </c>
      <c r="H183" s="62"/>
      <c r="I183" s="62"/>
      <c r="J183" s="63"/>
      <c r="K183" s="63"/>
      <c r="L183" s="62"/>
      <c r="M183" s="63"/>
      <c r="N183" s="62"/>
      <c r="O183" s="62"/>
      <c r="P183" s="62"/>
      <c r="Q183" s="62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</row>
    <row r="184" customFormat="false" ht="15.75" hidden="false" customHeight="false" outlineLevel="0" collapsed="false">
      <c r="A184" s="63"/>
      <c r="B184" s="62"/>
      <c r="C184" s="62"/>
      <c r="D184" s="62"/>
      <c r="E184" s="62"/>
      <c r="F184" s="62"/>
      <c r="G184" s="111" t="n">
        <v>22</v>
      </c>
      <c r="H184" s="62"/>
      <c r="I184" s="62"/>
      <c r="J184" s="63"/>
      <c r="K184" s="63"/>
      <c r="L184" s="62"/>
      <c r="M184" s="63"/>
      <c r="N184" s="62"/>
      <c r="O184" s="62"/>
      <c r="P184" s="62"/>
      <c r="Q184" s="62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</row>
    <row r="185" customFormat="false" ht="15.75" hidden="false" customHeight="false" outlineLevel="0" collapsed="false">
      <c r="A185" s="63"/>
      <c r="B185" s="62"/>
      <c r="C185" s="62"/>
      <c r="D185" s="62"/>
      <c r="E185" s="62"/>
      <c r="F185" s="62"/>
      <c r="G185" s="111" t="n">
        <v>8</v>
      </c>
      <c r="H185" s="62"/>
      <c r="I185" s="62"/>
      <c r="J185" s="63"/>
      <c r="K185" s="63"/>
      <c r="L185" s="62"/>
      <c r="M185" s="63"/>
      <c r="N185" s="62"/>
      <c r="O185" s="62"/>
      <c r="P185" s="62"/>
      <c r="Q185" s="62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</row>
    <row r="186" customFormat="false" ht="15.75" hidden="false" customHeight="false" outlineLevel="0" collapsed="false">
      <c r="A186" s="63"/>
      <c r="B186" s="62"/>
      <c r="C186" s="62"/>
      <c r="D186" s="62"/>
      <c r="E186" s="62"/>
      <c r="F186" s="62"/>
      <c r="G186" s="111" t="n">
        <v>30</v>
      </c>
      <c r="H186" s="62"/>
      <c r="I186" s="62"/>
      <c r="J186" s="63"/>
      <c r="K186" s="63"/>
      <c r="L186" s="62"/>
      <c r="M186" s="63"/>
      <c r="N186" s="62"/>
      <c r="O186" s="62"/>
      <c r="P186" s="62"/>
      <c r="Q186" s="62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</row>
    <row r="187" customFormat="false" ht="15.75" hidden="false" customHeight="false" outlineLevel="0" collapsed="false">
      <c r="A187" s="63"/>
      <c r="B187" s="62"/>
      <c r="C187" s="62"/>
      <c r="D187" s="62"/>
      <c r="E187" s="62"/>
      <c r="F187" s="62"/>
      <c r="G187" s="111" t="n">
        <v>25</v>
      </c>
      <c r="H187" s="62"/>
      <c r="I187" s="62"/>
      <c r="J187" s="63"/>
      <c r="K187" s="63"/>
      <c r="L187" s="62"/>
      <c r="M187" s="63"/>
      <c r="N187" s="62"/>
      <c r="O187" s="62"/>
      <c r="P187" s="62"/>
      <c r="Q187" s="62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</row>
    <row r="188" customFormat="false" ht="15.75" hidden="false" customHeight="false" outlineLevel="0" collapsed="false">
      <c r="A188" s="63"/>
      <c r="B188" s="62"/>
      <c r="C188" s="62"/>
      <c r="D188" s="62"/>
      <c r="E188" s="62"/>
      <c r="F188" s="62"/>
      <c r="G188" s="111" t="n">
        <v>36</v>
      </c>
      <c r="H188" s="62"/>
      <c r="I188" s="62"/>
      <c r="J188" s="63"/>
      <c r="K188" s="63"/>
      <c r="L188" s="62"/>
      <c r="M188" s="63"/>
      <c r="N188" s="62"/>
      <c r="O188" s="62"/>
      <c r="P188" s="62"/>
      <c r="Q188" s="62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</row>
    <row r="189" customFormat="false" ht="15.75" hidden="false" customHeight="false" outlineLevel="0" collapsed="false">
      <c r="A189" s="63"/>
      <c r="B189" s="62"/>
      <c r="C189" s="62"/>
      <c r="D189" s="62"/>
      <c r="E189" s="62"/>
      <c r="F189" s="62"/>
      <c r="G189" s="111" t="n">
        <v>44</v>
      </c>
      <c r="H189" s="62"/>
      <c r="I189" s="62"/>
      <c r="J189" s="63"/>
      <c r="K189" s="63"/>
      <c r="L189" s="62"/>
      <c r="M189" s="63"/>
      <c r="N189" s="62"/>
      <c r="O189" s="62"/>
      <c r="P189" s="62"/>
      <c r="Q189" s="62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</row>
    <row r="190" customFormat="false" ht="15.75" hidden="false" customHeight="false" outlineLevel="0" collapsed="false">
      <c r="A190" s="63"/>
      <c r="B190" s="62"/>
      <c r="C190" s="62"/>
      <c r="D190" s="62"/>
      <c r="E190" s="62"/>
      <c r="F190" s="62"/>
      <c r="G190" s="112" t="n">
        <v>50</v>
      </c>
      <c r="H190" s="62"/>
      <c r="I190" s="62"/>
      <c r="J190" s="63"/>
      <c r="K190" s="63"/>
      <c r="L190" s="62"/>
      <c r="M190" s="63"/>
      <c r="N190" s="62"/>
      <c r="O190" s="62"/>
      <c r="P190" s="62"/>
      <c r="Q190" s="62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</row>
    <row r="191" customFormat="false" ht="15.75" hidden="false" customHeight="false" outlineLevel="0" collapsed="false">
      <c r="A191" s="63"/>
      <c r="B191" s="62"/>
      <c r="C191" s="62"/>
      <c r="D191" s="62"/>
      <c r="E191" s="62"/>
      <c r="F191" s="62"/>
      <c r="G191" s="112" t="n">
        <v>3</v>
      </c>
      <c r="H191" s="62"/>
      <c r="I191" s="62"/>
      <c r="J191" s="63"/>
      <c r="K191" s="63"/>
      <c r="L191" s="62"/>
      <c r="M191" s="63"/>
      <c r="N191" s="62"/>
      <c r="O191" s="62"/>
      <c r="P191" s="62"/>
      <c r="Q191" s="62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</row>
    <row r="192" customFormat="false" ht="15.75" hidden="false" customHeight="false" outlineLevel="0" collapsed="false">
      <c r="A192" s="63"/>
      <c r="B192" s="62"/>
      <c r="C192" s="62"/>
      <c r="D192" s="62"/>
      <c r="E192" s="62"/>
      <c r="F192" s="62"/>
      <c r="G192" s="112" t="n">
        <v>12</v>
      </c>
      <c r="H192" s="62"/>
      <c r="I192" s="62"/>
      <c r="J192" s="63"/>
      <c r="K192" s="63"/>
      <c r="L192" s="62"/>
      <c r="M192" s="63"/>
      <c r="N192" s="62"/>
      <c r="O192" s="62"/>
      <c r="P192" s="62"/>
      <c r="Q192" s="62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</row>
    <row r="193" customFormat="false" ht="15.75" hidden="false" customHeight="false" outlineLevel="0" collapsed="false">
      <c r="A193" s="63"/>
      <c r="B193" s="62"/>
      <c r="C193" s="62"/>
      <c r="D193" s="62"/>
      <c r="E193" s="62"/>
      <c r="F193" s="62"/>
      <c r="G193" s="113" t="n">
        <v>46</v>
      </c>
      <c r="H193" s="62"/>
      <c r="I193" s="62"/>
      <c r="J193" s="63"/>
      <c r="K193" s="63"/>
      <c r="L193" s="62"/>
      <c r="M193" s="63"/>
      <c r="N193" s="62"/>
      <c r="O193" s="62"/>
      <c r="P193" s="62"/>
      <c r="Q193" s="62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</row>
    <row r="194" customFormat="false" ht="15.75" hidden="false" customHeight="false" outlineLevel="0" collapsed="false">
      <c r="A194" s="63"/>
      <c r="B194" s="62"/>
      <c r="C194" s="62"/>
      <c r="D194" s="62"/>
      <c r="E194" s="62"/>
      <c r="F194" s="62"/>
      <c r="G194" s="113" t="n">
        <v>56</v>
      </c>
      <c r="H194" s="62"/>
      <c r="I194" s="62"/>
      <c r="J194" s="63"/>
      <c r="K194" s="63"/>
      <c r="L194" s="62"/>
      <c r="M194" s="63"/>
      <c r="N194" s="62"/>
      <c r="O194" s="62"/>
      <c r="P194" s="62"/>
      <c r="Q194" s="62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</row>
    <row r="195" customFormat="false" ht="15.75" hidden="false" customHeight="false" outlineLevel="0" collapsed="false">
      <c r="A195" s="63"/>
      <c r="B195" s="62"/>
      <c r="C195" s="62"/>
      <c r="D195" s="62"/>
      <c r="E195" s="62"/>
      <c r="F195" s="62"/>
      <c r="G195" s="113" t="n">
        <v>55</v>
      </c>
      <c r="H195" s="62"/>
      <c r="I195" s="62"/>
      <c r="J195" s="63"/>
      <c r="K195" s="63"/>
      <c r="L195" s="62"/>
      <c r="M195" s="63"/>
      <c r="N195" s="62"/>
      <c r="O195" s="62"/>
      <c r="P195" s="62"/>
      <c r="Q195" s="62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</row>
    <row r="196" customFormat="false" ht="15.75" hidden="false" customHeight="false" outlineLevel="0" collapsed="false">
      <c r="A196" s="63"/>
      <c r="B196" s="62"/>
      <c r="C196" s="62"/>
      <c r="D196" s="62"/>
      <c r="E196" s="62"/>
      <c r="F196" s="62"/>
      <c r="G196" s="113" t="n">
        <v>37</v>
      </c>
      <c r="H196" s="62"/>
      <c r="I196" s="62"/>
      <c r="J196" s="63"/>
      <c r="K196" s="63"/>
      <c r="L196" s="62"/>
      <c r="M196" s="63"/>
      <c r="N196" s="62"/>
      <c r="O196" s="62"/>
      <c r="P196" s="62"/>
      <c r="Q196" s="62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</row>
    <row r="197" customFormat="false" ht="15.75" hidden="false" customHeight="false" outlineLevel="0" collapsed="false">
      <c r="A197" s="63"/>
      <c r="B197" s="62"/>
      <c r="C197" s="62"/>
      <c r="D197" s="62"/>
      <c r="E197" s="62"/>
      <c r="F197" s="62"/>
      <c r="G197" s="111" t="n">
        <v>5</v>
      </c>
      <c r="H197" s="62"/>
      <c r="I197" s="62"/>
      <c r="J197" s="63"/>
      <c r="K197" s="63"/>
      <c r="L197" s="62"/>
      <c r="M197" s="63"/>
      <c r="N197" s="62"/>
      <c r="O197" s="62"/>
      <c r="P197" s="62"/>
      <c r="Q197" s="62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</row>
    <row r="198" customFormat="false" ht="15.75" hidden="false" customHeight="false" outlineLevel="0" collapsed="false">
      <c r="A198" s="63"/>
      <c r="B198" s="62"/>
      <c r="C198" s="62"/>
      <c r="D198" s="62"/>
      <c r="E198" s="62"/>
      <c r="F198" s="62"/>
      <c r="G198" s="112" t="n">
        <v>50</v>
      </c>
      <c r="H198" s="62"/>
      <c r="I198" s="62"/>
      <c r="J198" s="63"/>
      <c r="K198" s="63"/>
      <c r="L198" s="62"/>
      <c r="M198" s="63"/>
      <c r="N198" s="62"/>
      <c r="O198" s="62"/>
      <c r="P198" s="62"/>
      <c r="Q198" s="62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</row>
    <row r="199" customFormat="false" ht="15.75" hidden="false" customHeight="false" outlineLevel="0" collapsed="false">
      <c r="A199" s="63"/>
      <c r="B199" s="62"/>
      <c r="C199" s="62"/>
      <c r="D199" s="62"/>
      <c r="E199" s="62"/>
      <c r="F199" s="62"/>
      <c r="G199" s="112" t="n">
        <v>52</v>
      </c>
      <c r="H199" s="62"/>
      <c r="I199" s="62"/>
      <c r="J199" s="63"/>
      <c r="K199" s="63"/>
      <c r="L199" s="62"/>
      <c r="M199" s="63"/>
      <c r="N199" s="62"/>
      <c r="O199" s="62"/>
      <c r="P199" s="62"/>
      <c r="Q199" s="62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</row>
    <row r="200" customFormat="false" ht="15.75" hidden="false" customHeight="false" outlineLevel="0" collapsed="false">
      <c r="A200" s="63"/>
      <c r="B200" s="62"/>
      <c r="C200" s="62"/>
      <c r="D200" s="62"/>
      <c r="E200" s="62"/>
      <c r="F200" s="62"/>
      <c r="G200" s="112" t="n">
        <v>63</v>
      </c>
      <c r="H200" s="62"/>
      <c r="I200" s="62"/>
      <c r="J200" s="63"/>
      <c r="K200" s="63"/>
      <c r="L200" s="62"/>
      <c r="M200" s="63"/>
      <c r="N200" s="62"/>
      <c r="O200" s="62"/>
      <c r="P200" s="62"/>
      <c r="Q200" s="62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</row>
    <row r="201" customFormat="false" ht="15.75" hidden="false" customHeight="false" outlineLevel="0" collapsed="false">
      <c r="A201" s="63"/>
      <c r="B201" s="62"/>
      <c r="C201" s="62"/>
      <c r="D201" s="62"/>
      <c r="E201" s="62"/>
      <c r="F201" s="62"/>
      <c r="G201" s="112" t="n">
        <v>32</v>
      </c>
      <c r="H201" s="62"/>
      <c r="I201" s="62"/>
      <c r="J201" s="63"/>
      <c r="K201" s="63"/>
      <c r="L201" s="62"/>
      <c r="M201" s="63"/>
      <c r="N201" s="62"/>
      <c r="O201" s="62"/>
      <c r="P201" s="62"/>
      <c r="Q201" s="62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</row>
    <row r="202" customFormat="false" ht="15.75" hidden="false" customHeight="false" outlineLevel="0" collapsed="false">
      <c r="A202" s="63"/>
      <c r="B202" s="62"/>
      <c r="C202" s="62"/>
      <c r="D202" s="62"/>
      <c r="E202" s="62"/>
      <c r="F202" s="62"/>
      <c r="G202" s="112" t="n">
        <v>43</v>
      </c>
      <c r="H202" s="62"/>
      <c r="I202" s="62"/>
      <c r="J202" s="63"/>
      <c r="K202" s="63"/>
      <c r="L202" s="62"/>
      <c r="M202" s="63"/>
      <c r="N202" s="62"/>
      <c r="O202" s="62"/>
      <c r="P202" s="62"/>
      <c r="Q202" s="62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</row>
    <row r="203" customFormat="false" ht="15.75" hidden="false" customHeight="false" outlineLevel="0" collapsed="false">
      <c r="A203" s="63"/>
      <c r="B203" s="62"/>
      <c r="C203" s="62"/>
      <c r="D203" s="62"/>
      <c r="E203" s="62"/>
      <c r="F203" s="62"/>
      <c r="G203" s="112" t="n">
        <v>49</v>
      </c>
      <c r="H203" s="62"/>
      <c r="I203" s="62"/>
      <c r="J203" s="63"/>
      <c r="K203" s="63"/>
      <c r="L203" s="62"/>
      <c r="M203" s="63"/>
      <c r="N203" s="62"/>
      <c r="O203" s="62"/>
      <c r="P203" s="62"/>
      <c r="Q203" s="62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</row>
    <row r="204" customFormat="false" ht="15.75" hidden="false" customHeight="false" outlineLevel="0" collapsed="false">
      <c r="A204" s="63"/>
      <c r="B204" s="62"/>
      <c r="C204" s="62"/>
      <c r="D204" s="62"/>
      <c r="E204" s="62"/>
      <c r="F204" s="62"/>
      <c r="G204" s="112" t="n">
        <v>50</v>
      </c>
      <c r="H204" s="62"/>
      <c r="I204" s="62"/>
      <c r="J204" s="63"/>
      <c r="K204" s="63"/>
      <c r="L204" s="62"/>
      <c r="M204" s="63"/>
      <c r="N204" s="62"/>
      <c r="O204" s="62"/>
      <c r="P204" s="62"/>
      <c r="Q204" s="62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</row>
    <row r="205" customFormat="false" ht="15.75" hidden="false" customHeight="false" outlineLevel="0" collapsed="false">
      <c r="A205" s="63"/>
      <c r="B205" s="62"/>
      <c r="C205" s="62"/>
      <c r="D205" s="62"/>
      <c r="E205" s="62"/>
      <c r="F205" s="62"/>
      <c r="G205" s="112" t="n">
        <v>62</v>
      </c>
      <c r="H205" s="62"/>
      <c r="I205" s="62"/>
      <c r="J205" s="63"/>
      <c r="K205" s="63"/>
      <c r="L205" s="62"/>
      <c r="M205" s="63"/>
      <c r="N205" s="62"/>
      <c r="O205" s="62"/>
      <c r="P205" s="62"/>
      <c r="Q205" s="62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</row>
    <row r="206" customFormat="false" ht="15.75" hidden="false" customHeight="false" outlineLevel="0" collapsed="false">
      <c r="A206" s="63"/>
      <c r="B206" s="62"/>
      <c r="C206" s="62"/>
      <c r="D206" s="62"/>
      <c r="E206" s="62"/>
      <c r="F206" s="62"/>
      <c r="G206" s="112" t="n">
        <v>38</v>
      </c>
      <c r="H206" s="62"/>
      <c r="I206" s="62"/>
      <c r="J206" s="63"/>
      <c r="K206" s="63"/>
      <c r="L206" s="62"/>
      <c r="M206" s="63"/>
      <c r="N206" s="62"/>
      <c r="O206" s="62"/>
      <c r="P206" s="62"/>
      <c r="Q206" s="62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</row>
    <row r="207" customFormat="false" ht="15.75" hidden="false" customHeight="false" outlineLevel="0" collapsed="false">
      <c r="A207" s="63"/>
      <c r="B207" s="62"/>
      <c r="C207" s="62"/>
      <c r="D207" s="62"/>
      <c r="E207" s="62"/>
      <c r="F207" s="62"/>
      <c r="G207" s="112" t="n">
        <v>13</v>
      </c>
      <c r="H207" s="62"/>
      <c r="I207" s="62"/>
      <c r="J207" s="63"/>
      <c r="K207" s="63"/>
      <c r="L207" s="62"/>
      <c r="M207" s="63"/>
      <c r="N207" s="62"/>
      <c r="O207" s="62"/>
      <c r="P207" s="62"/>
      <c r="Q207" s="62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</row>
    <row r="208" customFormat="false" ht="15.75" hidden="false" customHeight="false" outlineLevel="0" collapsed="false">
      <c r="A208" s="63"/>
      <c r="B208" s="62"/>
      <c r="C208" s="62"/>
      <c r="D208" s="62"/>
      <c r="E208" s="62"/>
      <c r="F208" s="62"/>
      <c r="G208" s="112" t="n">
        <v>7</v>
      </c>
      <c r="H208" s="62"/>
      <c r="I208" s="62"/>
      <c r="J208" s="63"/>
      <c r="K208" s="63"/>
      <c r="L208" s="62"/>
      <c r="M208" s="63"/>
      <c r="N208" s="62"/>
      <c r="O208" s="62"/>
      <c r="P208" s="62"/>
      <c r="Q208" s="62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</row>
    <row r="209" customFormat="false" ht="15.75" hidden="false" customHeight="false" outlineLevel="0" collapsed="false">
      <c r="A209" s="63"/>
      <c r="B209" s="62"/>
      <c r="C209" s="62"/>
      <c r="D209" s="62"/>
      <c r="E209" s="62"/>
      <c r="F209" s="62"/>
      <c r="G209" s="112" t="n">
        <v>13</v>
      </c>
      <c r="H209" s="62"/>
      <c r="I209" s="62"/>
      <c r="J209" s="63"/>
      <c r="K209" s="63"/>
      <c r="L209" s="62"/>
      <c r="M209" s="63"/>
      <c r="N209" s="62"/>
      <c r="O209" s="62"/>
      <c r="P209" s="62"/>
      <c r="Q209" s="62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</row>
    <row r="210" customFormat="false" ht="15.75" hidden="false" customHeight="false" outlineLevel="0" collapsed="false">
      <c r="A210" s="63"/>
      <c r="B210" s="62"/>
      <c r="C210" s="62"/>
      <c r="D210" s="62"/>
      <c r="E210" s="62"/>
      <c r="F210" s="62"/>
      <c r="G210" s="112" t="n">
        <v>4</v>
      </c>
      <c r="H210" s="62"/>
      <c r="I210" s="62"/>
      <c r="J210" s="63"/>
      <c r="K210" s="63"/>
      <c r="L210" s="62"/>
      <c r="M210" s="63"/>
      <c r="N210" s="62"/>
      <c r="O210" s="62"/>
      <c r="P210" s="62"/>
      <c r="Q210" s="62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</row>
    <row r="211" customFormat="false" ht="15.75" hidden="false" customHeight="false" outlineLevel="0" collapsed="false">
      <c r="A211" s="63"/>
      <c r="B211" s="62"/>
      <c r="C211" s="62"/>
      <c r="D211" s="62"/>
      <c r="E211" s="62"/>
      <c r="F211" s="62"/>
      <c r="G211" s="112" t="n">
        <v>18</v>
      </c>
      <c r="H211" s="62"/>
      <c r="I211" s="62"/>
      <c r="J211" s="63"/>
      <c r="K211" s="63"/>
      <c r="L211" s="62"/>
      <c r="M211" s="63"/>
      <c r="N211" s="62"/>
      <c r="O211" s="62"/>
      <c r="P211" s="62"/>
      <c r="Q211" s="62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</row>
    <row r="212" customFormat="false" ht="15.75" hidden="false" customHeight="false" outlineLevel="0" collapsed="false">
      <c r="A212" s="63"/>
      <c r="B212" s="62"/>
      <c r="C212" s="62"/>
      <c r="D212" s="62"/>
      <c r="E212" s="62"/>
      <c r="F212" s="62"/>
      <c r="G212" s="112" t="n">
        <v>47</v>
      </c>
      <c r="H212" s="62"/>
      <c r="I212" s="62"/>
      <c r="J212" s="63"/>
      <c r="K212" s="63"/>
      <c r="L212" s="62"/>
      <c r="M212" s="63"/>
      <c r="N212" s="62"/>
      <c r="O212" s="62"/>
      <c r="P212" s="62"/>
      <c r="Q212" s="62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</row>
    <row r="213" customFormat="false" ht="15.75" hidden="false" customHeight="false" outlineLevel="0" collapsed="false">
      <c r="A213" s="63"/>
      <c r="B213" s="62"/>
      <c r="C213" s="62"/>
      <c r="D213" s="62"/>
      <c r="E213" s="62"/>
      <c r="F213" s="62"/>
      <c r="G213" s="112" t="n">
        <v>57</v>
      </c>
      <c r="H213" s="62"/>
      <c r="I213" s="62"/>
      <c r="J213" s="63"/>
      <c r="K213" s="63"/>
      <c r="L213" s="62"/>
      <c r="M213" s="63"/>
      <c r="N213" s="62"/>
      <c r="O213" s="62"/>
      <c r="P213" s="62"/>
      <c r="Q213" s="62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</row>
    <row r="214" customFormat="false" ht="15.75" hidden="false" customHeight="false" outlineLevel="0" collapsed="false">
      <c r="A214" s="63"/>
      <c r="B214" s="62"/>
      <c r="C214" s="62"/>
      <c r="D214" s="62"/>
      <c r="E214" s="62"/>
      <c r="F214" s="62"/>
      <c r="G214" s="112" t="n">
        <v>21</v>
      </c>
      <c r="H214" s="62"/>
      <c r="I214" s="62"/>
      <c r="J214" s="63"/>
      <c r="K214" s="63"/>
      <c r="L214" s="62"/>
      <c r="M214" s="63"/>
      <c r="N214" s="62"/>
      <c r="O214" s="62"/>
      <c r="P214" s="62"/>
      <c r="Q214" s="62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</row>
    <row r="215" customFormat="false" ht="15.75" hidden="false" customHeight="false" outlineLevel="0" collapsed="false">
      <c r="A215" s="63"/>
      <c r="B215" s="62"/>
      <c r="C215" s="62"/>
      <c r="D215" s="62"/>
      <c r="E215" s="62"/>
      <c r="F215" s="62"/>
      <c r="G215" s="112" t="n">
        <v>4</v>
      </c>
      <c r="H215" s="62"/>
      <c r="I215" s="62"/>
      <c r="J215" s="63"/>
      <c r="K215" s="63"/>
      <c r="L215" s="62"/>
      <c r="M215" s="63"/>
      <c r="N215" s="62"/>
      <c r="O215" s="62"/>
      <c r="P215" s="62"/>
      <c r="Q215" s="62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</row>
    <row r="216" customFormat="false" ht="15.75" hidden="false" customHeight="false" outlineLevel="0" collapsed="false">
      <c r="A216" s="63"/>
      <c r="B216" s="62"/>
      <c r="C216" s="62"/>
      <c r="D216" s="62"/>
      <c r="E216" s="62"/>
      <c r="F216" s="62"/>
      <c r="G216" s="112" t="n">
        <v>41</v>
      </c>
      <c r="H216" s="62"/>
      <c r="I216" s="62"/>
      <c r="J216" s="63"/>
      <c r="K216" s="63"/>
      <c r="L216" s="62"/>
      <c r="M216" s="63"/>
      <c r="N216" s="62"/>
      <c r="O216" s="62"/>
      <c r="P216" s="62"/>
      <c r="Q216" s="62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</row>
    <row r="217" customFormat="false" ht="15.75" hidden="false" customHeight="false" outlineLevel="0" collapsed="false">
      <c r="A217" s="63"/>
      <c r="B217" s="62"/>
      <c r="C217" s="62"/>
      <c r="D217" s="62"/>
      <c r="E217" s="62"/>
      <c r="F217" s="62"/>
      <c r="G217" s="112" t="n">
        <v>8</v>
      </c>
      <c r="H217" s="62"/>
      <c r="I217" s="62"/>
      <c r="J217" s="63"/>
      <c r="K217" s="63"/>
      <c r="L217" s="62"/>
      <c r="M217" s="63"/>
      <c r="N217" s="62"/>
      <c r="O217" s="62"/>
      <c r="P217" s="62"/>
      <c r="Q217" s="62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</row>
    <row r="218" customFormat="false" ht="15.75" hidden="false" customHeight="false" outlineLevel="0" collapsed="false">
      <c r="A218" s="63"/>
      <c r="B218" s="62"/>
      <c r="C218" s="62"/>
      <c r="D218" s="62"/>
      <c r="E218" s="62"/>
      <c r="F218" s="62"/>
      <c r="G218" s="112" t="n">
        <v>11</v>
      </c>
      <c r="H218" s="62"/>
      <c r="I218" s="62"/>
      <c r="J218" s="63"/>
      <c r="K218" s="63"/>
      <c r="L218" s="62"/>
      <c r="M218" s="63"/>
      <c r="N218" s="62"/>
      <c r="O218" s="62"/>
      <c r="P218" s="62"/>
      <c r="Q218" s="62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</row>
    <row r="219" customFormat="false" ht="15.75" hidden="false" customHeight="false" outlineLevel="0" collapsed="false">
      <c r="A219" s="63"/>
      <c r="B219" s="62"/>
      <c r="C219" s="62"/>
      <c r="D219" s="62"/>
      <c r="E219" s="62"/>
      <c r="F219" s="62"/>
      <c r="G219" s="112" t="n">
        <v>7</v>
      </c>
      <c r="H219" s="62"/>
      <c r="I219" s="62"/>
      <c r="J219" s="63"/>
      <c r="K219" s="63"/>
      <c r="L219" s="62"/>
      <c r="M219" s="63"/>
      <c r="N219" s="62"/>
      <c r="O219" s="62"/>
      <c r="P219" s="62"/>
      <c r="Q219" s="62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</row>
    <row r="220" customFormat="false" ht="15.75" hidden="false" customHeight="false" outlineLevel="0" collapsed="false">
      <c r="A220" s="63"/>
      <c r="B220" s="62"/>
      <c r="C220" s="62"/>
      <c r="D220" s="62"/>
      <c r="E220" s="62"/>
      <c r="F220" s="62"/>
      <c r="G220" s="112" t="n">
        <v>3</v>
      </c>
      <c r="H220" s="62"/>
      <c r="I220" s="62"/>
      <c r="J220" s="63"/>
      <c r="K220" s="63"/>
      <c r="L220" s="62"/>
      <c r="M220" s="63"/>
      <c r="N220" s="62"/>
      <c r="O220" s="62"/>
      <c r="P220" s="62"/>
      <c r="Q220" s="62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</row>
    <row r="221" customFormat="false" ht="15.75" hidden="false" customHeight="false" outlineLevel="0" collapsed="false">
      <c r="A221" s="63"/>
      <c r="B221" s="62"/>
      <c r="C221" s="62"/>
      <c r="D221" s="62"/>
      <c r="E221" s="62"/>
      <c r="F221" s="62"/>
      <c r="G221" s="112" t="n">
        <v>47</v>
      </c>
      <c r="H221" s="62"/>
      <c r="I221" s="62"/>
      <c r="J221" s="63"/>
      <c r="K221" s="63"/>
      <c r="L221" s="62"/>
      <c r="M221" s="63"/>
      <c r="N221" s="62"/>
      <c r="O221" s="62"/>
      <c r="P221" s="62"/>
      <c r="Q221" s="62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</row>
    <row r="222" customFormat="false" ht="15.75" hidden="false" customHeight="false" outlineLevel="0" collapsed="false">
      <c r="A222" s="63"/>
      <c r="B222" s="62"/>
      <c r="C222" s="62"/>
      <c r="D222" s="62"/>
      <c r="E222" s="62"/>
      <c r="F222" s="62"/>
      <c r="G222" s="112" t="n">
        <v>14</v>
      </c>
      <c r="H222" s="62"/>
      <c r="I222" s="62"/>
      <c r="J222" s="63"/>
      <c r="K222" s="63"/>
      <c r="L222" s="62"/>
      <c r="M222" s="63"/>
      <c r="N222" s="62"/>
      <c r="O222" s="62"/>
      <c r="P222" s="62"/>
      <c r="Q222" s="62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</row>
    <row r="223" customFormat="false" ht="15.75" hidden="false" customHeight="false" outlineLevel="0" collapsed="false">
      <c r="A223" s="63"/>
      <c r="B223" s="62"/>
      <c r="C223" s="62"/>
      <c r="D223" s="62"/>
      <c r="E223" s="62"/>
      <c r="F223" s="62"/>
      <c r="G223" s="112" t="n">
        <v>4</v>
      </c>
      <c r="H223" s="62"/>
      <c r="I223" s="62"/>
      <c r="J223" s="63"/>
      <c r="K223" s="63"/>
      <c r="L223" s="62"/>
      <c r="M223" s="63"/>
      <c r="N223" s="62"/>
      <c r="O223" s="62"/>
      <c r="P223" s="62"/>
      <c r="Q223" s="62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</row>
    <row r="224" customFormat="false" ht="15.75" hidden="false" customHeight="false" outlineLevel="0" collapsed="false">
      <c r="A224" s="63"/>
      <c r="B224" s="62"/>
      <c r="C224" s="62"/>
      <c r="D224" s="62"/>
      <c r="E224" s="62"/>
      <c r="F224" s="62"/>
      <c r="G224" s="112" t="n">
        <v>48</v>
      </c>
      <c r="H224" s="62"/>
      <c r="I224" s="62"/>
      <c r="J224" s="63"/>
      <c r="K224" s="63"/>
      <c r="L224" s="62"/>
      <c r="M224" s="63"/>
      <c r="N224" s="62"/>
      <c r="O224" s="62"/>
      <c r="P224" s="62"/>
      <c r="Q224" s="62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</row>
    <row r="225" customFormat="false" ht="15.75" hidden="false" customHeight="false" outlineLevel="0" collapsed="false">
      <c r="A225" s="63"/>
      <c r="B225" s="62"/>
      <c r="C225" s="62"/>
      <c r="D225" s="62"/>
      <c r="E225" s="62"/>
      <c r="F225" s="62"/>
      <c r="G225" s="112" t="n">
        <v>12</v>
      </c>
      <c r="H225" s="62"/>
      <c r="I225" s="62"/>
      <c r="J225" s="63"/>
      <c r="K225" s="63"/>
      <c r="L225" s="62"/>
      <c r="M225" s="63"/>
      <c r="N225" s="62"/>
      <c r="O225" s="62"/>
      <c r="P225" s="62"/>
      <c r="Q225" s="62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</row>
    <row r="226" customFormat="false" ht="15.75" hidden="false" customHeight="false" outlineLevel="0" collapsed="false">
      <c r="A226" s="63"/>
      <c r="B226" s="62"/>
      <c r="C226" s="62"/>
      <c r="D226" s="62"/>
      <c r="E226" s="62"/>
      <c r="F226" s="62"/>
      <c r="G226" s="112" t="n">
        <v>27</v>
      </c>
      <c r="H226" s="62"/>
      <c r="I226" s="62"/>
      <c r="J226" s="63"/>
      <c r="K226" s="63"/>
      <c r="L226" s="62"/>
      <c r="M226" s="63"/>
      <c r="N226" s="62"/>
      <c r="O226" s="62"/>
      <c r="P226" s="62"/>
      <c r="Q226" s="62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</row>
    <row r="227" customFormat="false" ht="15.75" hidden="false" customHeight="false" outlineLevel="0" collapsed="false">
      <c r="A227" s="63"/>
      <c r="B227" s="62"/>
      <c r="C227" s="62"/>
      <c r="D227" s="62"/>
      <c r="E227" s="62"/>
      <c r="F227" s="62"/>
      <c r="G227" s="112" t="n">
        <v>38</v>
      </c>
      <c r="H227" s="62"/>
      <c r="I227" s="62"/>
      <c r="J227" s="63"/>
      <c r="K227" s="63"/>
      <c r="L227" s="62"/>
      <c r="M227" s="63"/>
      <c r="N227" s="62"/>
      <c r="O227" s="62"/>
      <c r="P227" s="62"/>
      <c r="Q227" s="62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</row>
    <row r="228" customFormat="false" ht="15.75" hidden="false" customHeight="false" outlineLevel="0" collapsed="false">
      <c r="A228" s="63"/>
      <c r="B228" s="62"/>
      <c r="C228" s="62"/>
      <c r="D228" s="62"/>
      <c r="E228" s="62"/>
      <c r="F228" s="62"/>
      <c r="G228" s="112" t="n">
        <v>10</v>
      </c>
      <c r="H228" s="62"/>
      <c r="I228" s="62"/>
      <c r="J228" s="63"/>
      <c r="K228" s="63"/>
      <c r="L228" s="62"/>
      <c r="M228" s="63"/>
      <c r="N228" s="62"/>
      <c r="O228" s="62"/>
      <c r="P228" s="62"/>
      <c r="Q228" s="62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</row>
    <row r="229" customFormat="false" ht="15.75" hidden="false" customHeight="false" outlineLevel="0" collapsed="false">
      <c r="A229" s="63"/>
      <c r="B229" s="62"/>
      <c r="C229" s="62"/>
      <c r="D229" s="62"/>
      <c r="E229" s="62"/>
      <c r="F229" s="62"/>
      <c r="G229" s="114" t="n">
        <v>-50</v>
      </c>
      <c r="H229" s="62"/>
      <c r="I229" s="62"/>
      <c r="J229" s="63"/>
      <c r="K229" s="63"/>
      <c r="L229" s="62"/>
      <c r="M229" s="63"/>
      <c r="N229" s="62"/>
      <c r="O229" s="62"/>
      <c r="P229" s="62"/>
      <c r="Q229" s="62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</row>
    <row r="230" customFormat="false" ht="15.75" hidden="false" customHeight="false" outlineLevel="0" collapsed="false">
      <c r="A230" s="63"/>
      <c r="B230" s="62"/>
      <c r="C230" s="62"/>
      <c r="D230" s="62"/>
      <c r="E230" s="62"/>
      <c r="F230" s="62"/>
      <c r="G230" s="112" t="n">
        <v>2</v>
      </c>
      <c r="H230" s="62"/>
      <c r="I230" s="62"/>
      <c r="J230" s="63"/>
      <c r="K230" s="63"/>
      <c r="L230" s="62"/>
      <c r="M230" s="63"/>
      <c r="N230" s="62"/>
      <c r="O230" s="62"/>
      <c r="P230" s="62"/>
      <c r="Q230" s="62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</row>
    <row r="231" customFormat="false" ht="15.75" hidden="false" customHeight="false" outlineLevel="0" collapsed="false">
      <c r="A231" s="63"/>
      <c r="B231" s="62"/>
      <c r="C231" s="62"/>
      <c r="D231" s="62"/>
      <c r="E231" s="62"/>
      <c r="F231" s="62"/>
      <c r="G231" s="112" t="n">
        <v>42</v>
      </c>
      <c r="H231" s="62"/>
      <c r="I231" s="62"/>
      <c r="J231" s="63"/>
      <c r="K231" s="63"/>
      <c r="L231" s="62"/>
      <c r="M231" s="63"/>
      <c r="N231" s="62"/>
      <c r="O231" s="62"/>
      <c r="P231" s="62"/>
      <c r="Q231" s="62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</row>
    <row r="232" customFormat="false" ht="15.75" hidden="false" customHeight="false" outlineLevel="0" collapsed="false">
      <c r="A232" s="63"/>
      <c r="B232" s="62"/>
      <c r="C232" s="62"/>
      <c r="D232" s="62"/>
      <c r="E232" s="62"/>
      <c r="F232" s="62"/>
      <c r="G232" s="112" t="n">
        <v>5</v>
      </c>
      <c r="H232" s="62"/>
      <c r="I232" s="62"/>
      <c r="J232" s="63"/>
      <c r="K232" s="63"/>
      <c r="L232" s="62"/>
      <c r="M232" s="63"/>
      <c r="N232" s="62"/>
      <c r="O232" s="62"/>
      <c r="P232" s="62"/>
      <c r="Q232" s="62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</row>
    <row r="233" customFormat="false" ht="15.75" hidden="false" customHeight="false" outlineLevel="0" collapsed="false">
      <c r="A233" s="63"/>
      <c r="B233" s="62"/>
      <c r="C233" s="62"/>
      <c r="D233" s="62"/>
      <c r="E233" s="62"/>
      <c r="F233" s="62"/>
      <c r="G233" s="112" t="n">
        <v>13</v>
      </c>
      <c r="H233" s="62"/>
      <c r="I233" s="62"/>
      <c r="J233" s="63"/>
      <c r="K233" s="63"/>
      <c r="L233" s="62"/>
      <c r="M233" s="63"/>
      <c r="N233" s="62"/>
      <c r="O233" s="62"/>
      <c r="P233" s="62"/>
      <c r="Q233" s="62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</row>
    <row r="234" customFormat="false" ht="15.75" hidden="false" customHeight="false" outlineLevel="0" collapsed="false">
      <c r="A234" s="63"/>
      <c r="B234" s="62"/>
      <c r="C234" s="62"/>
      <c r="D234" s="62"/>
      <c r="E234" s="62"/>
      <c r="F234" s="62"/>
      <c r="G234" s="62" t="n">
        <f aca="false">SUM(G182:G233)</f>
        <v>1422</v>
      </c>
      <c r="H234" s="62"/>
      <c r="I234" s="62"/>
      <c r="J234" s="63"/>
      <c r="K234" s="63"/>
      <c r="L234" s="62"/>
      <c r="M234" s="63"/>
      <c r="N234" s="62"/>
      <c r="O234" s="62"/>
      <c r="P234" s="62"/>
      <c r="Q234" s="62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</row>
  </sheetData>
  <mergeCells count="5">
    <mergeCell ref="F1:G1"/>
    <mergeCell ref="B2:D2"/>
    <mergeCell ref="B3:C3"/>
    <mergeCell ref="H5:I5"/>
    <mergeCell ref="J5:K5"/>
  </mergeCells>
  <dataValidations count="1">
    <dataValidation allowBlank="true" operator="between" showDropDown="false" showErrorMessage="false" showInputMessage="false" sqref="G7:G120 D126" type="list">
      <formula1>StateWiseConsolidatedReport!$A$7:$A$42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4336734693878"/>
    <col collapsed="false" hidden="false" max="3" min="2" style="0" width="12.2908163265306"/>
    <col collapsed="false" hidden="false" max="5" min="4" style="0" width="14.8571428571429"/>
    <col collapsed="false" hidden="false" max="28" min="6" style="0" width="12.8622448979592"/>
    <col collapsed="false" hidden="false" max="1025" min="29" style="0" width="14.4285714285714"/>
  </cols>
  <sheetData>
    <row r="1" customFormat="false" ht="15.75" hidden="false" customHeight="true" outlineLevel="0" collapsed="false">
      <c r="A1" s="115" t="s">
        <v>299</v>
      </c>
      <c r="B1" s="116" t="s">
        <v>300</v>
      </c>
      <c r="C1" s="116"/>
      <c r="D1" s="116" t="s">
        <v>301</v>
      </c>
      <c r="E1" s="116"/>
      <c r="F1" s="115"/>
      <c r="G1" s="115"/>
      <c r="H1" s="117"/>
      <c r="I1" s="117"/>
      <c r="J1" s="117"/>
      <c r="K1" s="117"/>
      <c r="L1" s="118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customFormat="false" ht="15.75" hidden="false" customHeight="false" outlineLevel="0" collapsed="false">
      <c r="A2" s="104"/>
      <c r="B2" s="120" t="s">
        <v>79</v>
      </c>
      <c r="C2" s="120" t="s">
        <v>80</v>
      </c>
      <c r="D2" s="121" t="s">
        <v>79</v>
      </c>
      <c r="E2" s="121" t="s">
        <v>80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</row>
    <row r="3" customFormat="false" ht="15.75" hidden="false" customHeight="false" outlineLevel="0" collapsed="false">
      <c r="A3" s="104" t="s">
        <v>302</v>
      </c>
      <c r="B3" s="119" t="n">
        <f aca="false">'TrainingByC-DAC'!H121</f>
        <v>2912</v>
      </c>
      <c r="C3" s="119" t="n">
        <f aca="false">'TrainingByC-DAC'!I121</f>
        <v>363</v>
      </c>
      <c r="D3" s="122" t="n">
        <f aca="false">'TrainingByC-DAC'!J121</f>
        <v>1137</v>
      </c>
      <c r="E3" s="122" t="n">
        <f aca="false">'TrainingByC-DAC'!K121</f>
        <v>192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</row>
    <row r="4" customFormat="false" ht="15.75" hidden="false" customHeight="false" outlineLevel="0" collapsed="false">
      <c r="A4" s="104" t="s">
        <v>303</v>
      </c>
      <c r="B4" s="123" t="n">
        <f aca="false">TrainingByAmrita!E341</f>
        <v>12535</v>
      </c>
      <c r="C4" s="124" t="n">
        <f aca="false">TrainingByAmrita!F341</f>
        <v>674</v>
      </c>
      <c r="D4" s="125" t="n">
        <f aca="false">TrainingByAmrita!G341</f>
        <v>3998</v>
      </c>
      <c r="E4" s="125" t="n">
        <f aca="false">TrainingByAmrita!H341</f>
        <v>124</v>
      </c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</row>
    <row r="5" customFormat="false" ht="15.75" hidden="false" customHeight="false" outlineLevel="0" collapsed="false">
      <c r="A5" s="119"/>
      <c r="B5" s="119"/>
      <c r="C5" s="119"/>
      <c r="D5" s="122"/>
      <c r="E5" s="122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</row>
    <row r="6" customFormat="false" ht="15.75" hidden="false" customHeight="false" outlineLevel="0" collapsed="false">
      <c r="A6" s="104" t="s">
        <v>18</v>
      </c>
      <c r="B6" s="119" t="n">
        <f aca="false">SUM(B3:B4)</f>
        <v>15447</v>
      </c>
      <c r="C6" s="119" t="n">
        <f aca="false">SUM(C3:C4)</f>
        <v>1037</v>
      </c>
      <c r="D6" s="122" t="n">
        <f aca="false">SUM(D3:D4)</f>
        <v>5135</v>
      </c>
      <c r="E6" s="122" t="n">
        <f aca="false">SUM(E3:E4)</f>
        <v>316</v>
      </c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</row>
  </sheetData>
  <mergeCells count="2">
    <mergeCell ref="B1:C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4285714285714"/>
    <col collapsed="false" hidden="false" max="2" min="2" style="0" width="27.5765306122449"/>
    <col collapsed="false" hidden="false" max="3" min="3" style="0" width="27.8622448979592"/>
    <col collapsed="false" hidden="false" max="4" min="4" style="0" width="27.1326530612245"/>
    <col collapsed="false" hidden="false" max="1025" min="5" style="0" width="14.4285714285714"/>
  </cols>
  <sheetData>
    <row r="1" customFormat="false" ht="15.75" hidden="false" customHeight="false" outlineLevel="0" collapsed="false">
      <c r="A1" s="126" t="s">
        <v>304</v>
      </c>
      <c r="B1" s="126" t="s">
        <v>305</v>
      </c>
      <c r="C1" s="127" t="s">
        <v>306</v>
      </c>
      <c r="D1" s="127" t="s">
        <v>307</v>
      </c>
      <c r="E1" s="126" t="s">
        <v>308</v>
      </c>
      <c r="F1" s="127" t="s">
        <v>72</v>
      </c>
      <c r="G1" s="25"/>
    </row>
    <row r="2" customFormat="false" ht="15.75" hidden="false" customHeight="false" outlineLevel="0" collapsed="false">
      <c r="A2" s="20" t="n">
        <v>1</v>
      </c>
      <c r="B2" s="128" t="s">
        <v>309</v>
      </c>
      <c r="C2" s="129" t="s">
        <v>310</v>
      </c>
      <c r="D2" s="27" t="s">
        <v>311</v>
      </c>
      <c r="E2" s="27" t="s">
        <v>312</v>
      </c>
      <c r="F2" s="20" t="s">
        <v>198</v>
      </c>
      <c r="G2" s="25"/>
    </row>
    <row r="3" customFormat="false" ht="15.75" hidden="false" customHeight="false" outlineLevel="0" collapsed="false">
      <c r="A3" s="20" t="n">
        <v>2</v>
      </c>
      <c r="B3" s="128" t="s">
        <v>309</v>
      </c>
      <c r="C3" s="129" t="s">
        <v>313</v>
      </c>
      <c r="D3" s="27" t="s">
        <v>311</v>
      </c>
      <c r="E3" s="27" t="s">
        <v>312</v>
      </c>
      <c r="F3" s="20" t="s">
        <v>198</v>
      </c>
      <c r="G3" s="25"/>
    </row>
    <row r="4" customFormat="false" ht="15.75" hidden="false" customHeight="false" outlineLevel="0" collapsed="false">
      <c r="A4" s="20" t="n">
        <v>3</v>
      </c>
      <c r="B4" s="129" t="s">
        <v>314</v>
      </c>
      <c r="C4" s="129" t="s">
        <v>315</v>
      </c>
      <c r="D4" s="27" t="s">
        <v>311</v>
      </c>
      <c r="E4" s="27" t="s">
        <v>312</v>
      </c>
      <c r="F4" s="20" t="s">
        <v>198</v>
      </c>
      <c r="G4" s="25"/>
    </row>
    <row r="5" customFormat="false" ht="15.75" hidden="false" customHeight="false" outlineLevel="0" collapsed="false">
      <c r="A5" s="20" t="n">
        <v>4</v>
      </c>
      <c r="B5" s="128" t="s">
        <v>316</v>
      </c>
      <c r="C5" s="129" t="s">
        <v>317</v>
      </c>
      <c r="D5" s="27" t="s">
        <v>311</v>
      </c>
      <c r="E5" s="27" t="s">
        <v>312</v>
      </c>
      <c r="F5" s="20" t="s">
        <v>198</v>
      </c>
      <c r="G5" s="25"/>
      <c r="H5" s="130"/>
    </row>
    <row r="6" customFormat="false" ht="15.75" hidden="false" customHeight="false" outlineLevel="0" collapsed="false">
      <c r="A6" s="20" t="n">
        <v>5</v>
      </c>
      <c r="B6" s="128" t="s">
        <v>316</v>
      </c>
      <c r="C6" s="129" t="s">
        <v>318</v>
      </c>
      <c r="D6" s="27" t="s">
        <v>311</v>
      </c>
      <c r="E6" s="27" t="s">
        <v>312</v>
      </c>
      <c r="F6" s="20" t="s">
        <v>198</v>
      </c>
      <c r="G6" s="25"/>
    </row>
    <row r="7" customFormat="false" ht="15.75" hidden="false" customHeight="false" outlineLevel="0" collapsed="false">
      <c r="A7" s="20" t="n">
        <v>6</v>
      </c>
      <c r="B7" s="128" t="s">
        <v>319</v>
      </c>
      <c r="C7" s="129" t="s">
        <v>319</v>
      </c>
      <c r="D7" s="27" t="s">
        <v>311</v>
      </c>
      <c r="E7" s="27" t="s">
        <v>312</v>
      </c>
      <c r="F7" s="20" t="s">
        <v>198</v>
      </c>
      <c r="G7" s="25"/>
    </row>
    <row r="8" customFormat="false" ht="15.75" hidden="false" customHeight="false" outlineLevel="0" collapsed="false">
      <c r="A8" s="20" t="n">
        <v>7</v>
      </c>
      <c r="B8" s="128" t="s">
        <v>320</v>
      </c>
      <c r="C8" s="129" t="s">
        <v>321</v>
      </c>
      <c r="D8" s="27" t="s">
        <v>311</v>
      </c>
      <c r="E8" s="27" t="s">
        <v>312</v>
      </c>
      <c r="F8" s="20" t="s">
        <v>198</v>
      </c>
      <c r="G8" s="25"/>
    </row>
    <row r="9" customFormat="false" ht="15.75" hidden="false" customHeight="false" outlineLevel="0" collapsed="false">
      <c r="A9" s="20" t="n">
        <v>8</v>
      </c>
      <c r="B9" s="128" t="s">
        <v>322</v>
      </c>
      <c r="C9" s="129" t="s">
        <v>323</v>
      </c>
      <c r="D9" s="27" t="s">
        <v>311</v>
      </c>
      <c r="E9" s="27" t="s">
        <v>312</v>
      </c>
      <c r="F9" s="20" t="s">
        <v>198</v>
      </c>
      <c r="G9" s="25"/>
    </row>
    <row r="10" customFormat="false" ht="15.75" hidden="false" customHeight="false" outlineLevel="0" collapsed="false">
      <c r="A10" s="20" t="n">
        <v>9</v>
      </c>
      <c r="B10" s="128" t="s">
        <v>324</v>
      </c>
      <c r="C10" s="128" t="s">
        <v>325</v>
      </c>
      <c r="D10" s="27" t="s">
        <v>311</v>
      </c>
      <c r="E10" s="27" t="s">
        <v>312</v>
      </c>
      <c r="F10" s="20" t="s">
        <v>198</v>
      </c>
      <c r="G10" s="25"/>
    </row>
    <row r="11" customFormat="false" ht="15.75" hidden="false" customHeight="false" outlineLevel="0" collapsed="false">
      <c r="A11" s="20" t="n">
        <v>10</v>
      </c>
      <c r="B11" s="131" t="s">
        <v>324</v>
      </c>
      <c r="C11" s="128" t="s">
        <v>326</v>
      </c>
      <c r="D11" s="27" t="s">
        <v>311</v>
      </c>
      <c r="E11" s="27" t="s">
        <v>312</v>
      </c>
      <c r="F11" s="20" t="s">
        <v>198</v>
      </c>
      <c r="G11" s="25"/>
    </row>
    <row r="12" customFormat="false" ht="15.75" hidden="false" customHeight="false" outlineLevel="0" collapsed="false">
      <c r="A12" s="20" t="n">
        <v>11</v>
      </c>
      <c r="B12" s="131" t="s">
        <v>324</v>
      </c>
      <c r="C12" s="128" t="s">
        <v>327</v>
      </c>
      <c r="D12" s="27" t="s">
        <v>311</v>
      </c>
      <c r="E12" s="27" t="s">
        <v>312</v>
      </c>
      <c r="F12" s="20" t="s">
        <v>198</v>
      </c>
      <c r="G12" s="25"/>
    </row>
    <row r="13" customFormat="false" ht="15.75" hidden="false" customHeight="false" outlineLevel="0" collapsed="false">
      <c r="A13" s="20" t="n">
        <v>12</v>
      </c>
      <c r="B13" s="128" t="s">
        <v>328</v>
      </c>
      <c r="C13" s="129" t="s">
        <v>329</v>
      </c>
      <c r="D13" s="27" t="s">
        <v>311</v>
      </c>
      <c r="E13" s="27" t="s">
        <v>312</v>
      </c>
      <c r="F13" s="20" t="s">
        <v>198</v>
      </c>
      <c r="G13" s="25"/>
    </row>
    <row r="14" customFormat="false" ht="15.75" hidden="false" customHeight="false" outlineLevel="0" collapsed="false">
      <c r="A14" s="20" t="n">
        <v>13</v>
      </c>
      <c r="B14" s="128" t="s">
        <v>309</v>
      </c>
      <c r="C14" s="128" t="s">
        <v>330</v>
      </c>
      <c r="D14" s="27" t="s">
        <v>311</v>
      </c>
      <c r="E14" s="27" t="s">
        <v>312</v>
      </c>
      <c r="F14" s="20" t="s">
        <v>198</v>
      </c>
      <c r="G14" s="25"/>
    </row>
    <row r="15" customFormat="false" ht="15.75" hidden="false" customHeight="false" outlineLevel="0" collapsed="false">
      <c r="A15" s="20" t="n">
        <v>14</v>
      </c>
      <c r="B15" s="128" t="s">
        <v>331</v>
      </c>
      <c r="C15" s="128" t="s">
        <v>332</v>
      </c>
      <c r="D15" s="27" t="s">
        <v>311</v>
      </c>
      <c r="E15" s="27" t="s">
        <v>312</v>
      </c>
      <c r="F15" s="20" t="s">
        <v>198</v>
      </c>
      <c r="G15" s="25"/>
    </row>
    <row r="16" customFormat="false" ht="15.75" hidden="false" customHeight="false" outlineLevel="0" collapsed="false">
      <c r="A16" s="132" t="n">
        <v>15</v>
      </c>
      <c r="B16" s="133" t="s">
        <v>333</v>
      </c>
      <c r="C16" s="133" t="s">
        <v>334</v>
      </c>
      <c r="D16" s="134" t="s">
        <v>311</v>
      </c>
      <c r="E16" s="134" t="s">
        <v>312</v>
      </c>
      <c r="F16" s="135" t="s">
        <v>79</v>
      </c>
      <c r="G16" s="25"/>
    </row>
    <row r="17" customFormat="false" ht="15.75" hidden="false" customHeight="false" outlineLevel="0" collapsed="false">
      <c r="A17" s="132" t="n">
        <v>16</v>
      </c>
      <c r="B17" s="133" t="s">
        <v>335</v>
      </c>
      <c r="C17" s="133" t="s">
        <v>336</v>
      </c>
      <c r="D17" s="134" t="s">
        <v>311</v>
      </c>
      <c r="E17" s="134" t="s">
        <v>312</v>
      </c>
      <c r="F17" s="135" t="s">
        <v>79</v>
      </c>
      <c r="G17" s="25"/>
    </row>
    <row r="18" customFormat="false" ht="15.75" hidden="false" customHeight="false" outlineLevel="0" collapsed="false">
      <c r="A18" s="132" t="n">
        <v>17</v>
      </c>
      <c r="B18" s="133" t="s">
        <v>176</v>
      </c>
      <c r="C18" s="133" t="s">
        <v>337</v>
      </c>
      <c r="D18" s="134" t="s">
        <v>311</v>
      </c>
      <c r="E18" s="134" t="s">
        <v>312</v>
      </c>
      <c r="F18" s="135" t="s">
        <v>79</v>
      </c>
      <c r="G18" s="136"/>
    </row>
    <row r="19" customFormat="false" ht="15.75" hidden="false" customHeight="false" outlineLevel="0" collapsed="false">
      <c r="A19" s="132" t="n">
        <v>18</v>
      </c>
      <c r="B19" s="133" t="s">
        <v>338</v>
      </c>
      <c r="C19" s="133" t="s">
        <v>339</v>
      </c>
      <c r="D19" s="134" t="s">
        <v>311</v>
      </c>
      <c r="E19" s="134" t="s">
        <v>312</v>
      </c>
      <c r="F19" s="135" t="s">
        <v>79</v>
      </c>
      <c r="G19" s="25"/>
    </row>
    <row r="20" customFormat="false" ht="15.75" hidden="false" customHeight="false" outlineLevel="0" collapsed="false">
      <c r="A20" s="132" t="n">
        <v>19</v>
      </c>
      <c r="B20" s="133" t="s">
        <v>338</v>
      </c>
      <c r="C20" s="133" t="s">
        <v>340</v>
      </c>
      <c r="D20" s="134" t="s">
        <v>311</v>
      </c>
      <c r="E20" s="134" t="s">
        <v>312</v>
      </c>
      <c r="F20" s="135" t="s">
        <v>79</v>
      </c>
      <c r="G20" s="25"/>
    </row>
    <row r="21" customFormat="false" ht="15.75" hidden="false" customHeight="false" outlineLevel="0" collapsed="false">
      <c r="A21" s="132" t="n">
        <v>20</v>
      </c>
      <c r="B21" s="133" t="s">
        <v>341</v>
      </c>
      <c r="C21" s="133" t="s">
        <v>342</v>
      </c>
      <c r="D21" s="134" t="s">
        <v>311</v>
      </c>
      <c r="E21" s="134" t="s">
        <v>312</v>
      </c>
      <c r="F21" s="135" t="s">
        <v>79</v>
      </c>
      <c r="G21" s="25"/>
    </row>
    <row r="22" customFormat="false" ht="15.75" hidden="false" customHeight="false" outlineLevel="0" collapsed="false">
      <c r="A22" s="20" t="n">
        <v>21</v>
      </c>
      <c r="B22" s="128" t="s">
        <v>343</v>
      </c>
      <c r="C22" s="128" t="s">
        <v>344</v>
      </c>
      <c r="D22" s="27" t="s">
        <v>311</v>
      </c>
      <c r="E22" s="27" t="s">
        <v>312</v>
      </c>
      <c r="F22" s="137" t="s">
        <v>198</v>
      </c>
      <c r="G22" s="25"/>
    </row>
    <row r="23" customFormat="false" ht="15.75" hidden="false" customHeight="false" outlineLevel="0" collapsed="false">
      <c r="A23" s="20" t="n">
        <v>22</v>
      </c>
      <c r="B23" s="128" t="s">
        <v>345</v>
      </c>
      <c r="C23" s="128" t="s">
        <v>346</v>
      </c>
      <c r="D23" s="27" t="s">
        <v>311</v>
      </c>
      <c r="E23" s="27" t="s">
        <v>312</v>
      </c>
      <c r="F23" s="137" t="s">
        <v>198</v>
      </c>
      <c r="G23" s="25"/>
    </row>
    <row r="24" customFormat="false" ht="15.75" hidden="false" customHeight="false" outlineLevel="0" collapsed="false">
      <c r="A24" s="20" t="n">
        <v>23</v>
      </c>
      <c r="B24" s="128" t="s">
        <v>347</v>
      </c>
      <c r="C24" s="128" t="s">
        <v>348</v>
      </c>
      <c r="D24" s="27" t="s">
        <v>311</v>
      </c>
      <c r="E24" s="27" t="s">
        <v>312</v>
      </c>
      <c r="F24" s="137" t="s">
        <v>198</v>
      </c>
      <c r="G24" s="25"/>
    </row>
    <row r="25" customFormat="false" ht="15.75" hidden="false" customHeight="false" outlineLevel="0" collapsed="false">
      <c r="A25" s="20" t="n">
        <v>24</v>
      </c>
      <c r="B25" s="128" t="s">
        <v>345</v>
      </c>
      <c r="C25" s="128" t="s">
        <v>349</v>
      </c>
      <c r="D25" s="27" t="s">
        <v>311</v>
      </c>
      <c r="E25" s="27" t="s">
        <v>312</v>
      </c>
      <c r="F25" s="137" t="s">
        <v>198</v>
      </c>
      <c r="G25" s="25"/>
    </row>
    <row r="26" customFormat="false" ht="15.75" hidden="false" customHeight="false" outlineLevel="0" collapsed="false">
      <c r="A26" s="20" t="n">
        <v>25</v>
      </c>
      <c r="B26" s="128" t="s">
        <v>345</v>
      </c>
      <c r="C26" s="128" t="s">
        <v>350</v>
      </c>
      <c r="D26" s="27" t="s">
        <v>311</v>
      </c>
      <c r="E26" s="27" t="s">
        <v>312</v>
      </c>
      <c r="F26" s="137" t="s">
        <v>198</v>
      </c>
      <c r="G26" s="25"/>
    </row>
    <row r="27" customFormat="false" ht="15.75" hidden="false" customHeight="false" outlineLevel="0" collapsed="false">
      <c r="A27" s="20" t="n">
        <v>26</v>
      </c>
      <c r="B27" s="128" t="s">
        <v>345</v>
      </c>
      <c r="C27" s="128" t="s">
        <v>351</v>
      </c>
      <c r="D27" s="27" t="s">
        <v>311</v>
      </c>
      <c r="E27" s="27" t="s">
        <v>312</v>
      </c>
      <c r="F27" s="137" t="s">
        <v>198</v>
      </c>
      <c r="G27" s="25"/>
    </row>
    <row r="28" customFormat="false" ht="15.75" hidden="false" customHeight="false" outlineLevel="0" collapsed="false">
      <c r="A28" s="20" t="n">
        <v>27</v>
      </c>
      <c r="B28" s="128" t="s">
        <v>345</v>
      </c>
      <c r="C28" s="128" t="s">
        <v>352</v>
      </c>
      <c r="D28" s="27" t="s">
        <v>311</v>
      </c>
      <c r="E28" s="27" t="s">
        <v>312</v>
      </c>
      <c r="F28" s="137" t="s">
        <v>198</v>
      </c>
      <c r="G28" s="25"/>
    </row>
    <row r="29" customFormat="false" ht="15.75" hidden="false" customHeight="false" outlineLevel="0" collapsed="false">
      <c r="A29" s="20" t="n">
        <v>28</v>
      </c>
      <c r="B29" s="128" t="s">
        <v>345</v>
      </c>
      <c r="C29" s="128" t="s">
        <v>353</v>
      </c>
      <c r="D29" s="27" t="s">
        <v>311</v>
      </c>
      <c r="E29" s="27" t="s">
        <v>312</v>
      </c>
      <c r="F29" s="137" t="s">
        <v>198</v>
      </c>
      <c r="G29" s="25"/>
    </row>
    <row r="30" customFormat="false" ht="15.75" hidden="false" customHeight="false" outlineLevel="0" collapsed="false">
      <c r="A30" s="20" t="n">
        <v>29</v>
      </c>
      <c r="B30" s="128" t="s">
        <v>345</v>
      </c>
      <c r="C30" s="128" t="s">
        <v>354</v>
      </c>
      <c r="D30" s="27" t="s">
        <v>311</v>
      </c>
      <c r="E30" s="27" t="s">
        <v>312</v>
      </c>
      <c r="F30" s="137" t="s">
        <v>198</v>
      </c>
      <c r="G30" s="25"/>
    </row>
    <row r="31" customFormat="false" ht="15.75" hidden="false" customHeight="false" outlineLevel="0" collapsed="false">
      <c r="A31" s="20" t="n">
        <v>30</v>
      </c>
      <c r="B31" s="128" t="s">
        <v>345</v>
      </c>
      <c r="C31" s="128" t="s">
        <v>355</v>
      </c>
      <c r="D31" s="27" t="s">
        <v>311</v>
      </c>
      <c r="E31" s="27" t="s">
        <v>312</v>
      </c>
      <c r="F31" s="137" t="s">
        <v>198</v>
      </c>
      <c r="G31" s="25"/>
    </row>
    <row r="32" customFormat="false" ht="15.75" hidden="false" customHeight="false" outlineLevel="0" collapsed="false">
      <c r="A32" s="20" t="n">
        <v>31</v>
      </c>
      <c r="B32" s="128" t="s">
        <v>345</v>
      </c>
      <c r="C32" s="128" t="s">
        <v>356</v>
      </c>
      <c r="D32" s="27" t="s">
        <v>311</v>
      </c>
      <c r="E32" s="27" t="s">
        <v>312</v>
      </c>
      <c r="F32" s="137" t="s">
        <v>198</v>
      </c>
      <c r="G32" s="25"/>
    </row>
    <row r="33" customFormat="false" ht="15.75" hidden="false" customHeight="false" outlineLevel="0" collapsed="false">
      <c r="A33" s="20" t="n">
        <v>32</v>
      </c>
      <c r="B33" s="128" t="s">
        <v>345</v>
      </c>
      <c r="C33" s="128" t="s">
        <v>357</v>
      </c>
      <c r="D33" s="27" t="s">
        <v>311</v>
      </c>
      <c r="E33" s="27" t="s">
        <v>312</v>
      </c>
      <c r="F33" s="137" t="s">
        <v>198</v>
      </c>
      <c r="G33" s="25"/>
    </row>
    <row r="34" customFormat="false" ht="15.75" hidden="false" customHeight="false" outlineLevel="0" collapsed="false">
      <c r="A34" s="20" t="n">
        <v>33</v>
      </c>
      <c r="B34" s="128" t="s">
        <v>345</v>
      </c>
      <c r="C34" s="129" t="s">
        <v>358</v>
      </c>
      <c r="D34" s="27" t="s">
        <v>311</v>
      </c>
      <c r="E34" s="27" t="s">
        <v>312</v>
      </c>
      <c r="F34" s="137" t="s">
        <v>198</v>
      </c>
      <c r="G34" s="25"/>
    </row>
    <row r="35" customFormat="false" ht="15.75" hidden="false" customHeight="false" outlineLevel="0" collapsed="false">
      <c r="A35" s="20" t="n">
        <v>34</v>
      </c>
      <c r="B35" s="128" t="s">
        <v>359</v>
      </c>
      <c r="C35" s="129" t="s">
        <v>360</v>
      </c>
      <c r="D35" s="27" t="s">
        <v>311</v>
      </c>
      <c r="E35" s="27" t="s">
        <v>312</v>
      </c>
      <c r="F35" s="137" t="s">
        <v>198</v>
      </c>
      <c r="G35" s="25"/>
    </row>
    <row r="36" customFormat="false" ht="15.75" hidden="false" customHeight="false" outlineLevel="0" collapsed="false">
      <c r="A36" s="20" t="n">
        <v>35</v>
      </c>
      <c r="B36" s="128" t="s">
        <v>345</v>
      </c>
      <c r="C36" s="129" t="s">
        <v>361</v>
      </c>
      <c r="D36" s="27" t="s">
        <v>311</v>
      </c>
      <c r="E36" s="27" t="s">
        <v>312</v>
      </c>
      <c r="F36" s="137" t="s">
        <v>198</v>
      </c>
      <c r="G36" s="25"/>
    </row>
    <row r="37" customFormat="false" ht="15.75" hidden="false" customHeight="false" outlineLevel="0" collapsed="false">
      <c r="A37" s="20" t="n">
        <v>36</v>
      </c>
      <c r="B37" s="128" t="s">
        <v>362</v>
      </c>
      <c r="C37" s="129" t="s">
        <v>363</v>
      </c>
      <c r="D37" s="27" t="s">
        <v>311</v>
      </c>
      <c r="E37" s="27" t="s">
        <v>312</v>
      </c>
      <c r="F37" s="137" t="s">
        <v>198</v>
      </c>
      <c r="G37" s="25"/>
    </row>
    <row r="38" customFormat="false" ht="15.75" hidden="false" customHeight="false" outlineLevel="0" collapsed="false">
      <c r="A38" s="20" t="n">
        <v>37</v>
      </c>
      <c r="B38" s="128" t="s">
        <v>364</v>
      </c>
      <c r="C38" s="129" t="s">
        <v>365</v>
      </c>
      <c r="D38" s="27" t="s">
        <v>311</v>
      </c>
      <c r="E38" s="27" t="s">
        <v>312</v>
      </c>
      <c r="F38" s="137" t="s">
        <v>198</v>
      </c>
      <c r="G38" s="25"/>
    </row>
    <row r="39" customFormat="false" ht="15.75" hidden="false" customHeight="false" outlineLevel="0" collapsed="false">
      <c r="A39" s="20" t="n">
        <v>38</v>
      </c>
      <c r="B39" s="128" t="s">
        <v>366</v>
      </c>
      <c r="C39" s="129" t="s">
        <v>367</v>
      </c>
      <c r="D39" s="27" t="s">
        <v>311</v>
      </c>
      <c r="E39" s="27" t="s">
        <v>312</v>
      </c>
      <c r="F39" s="137" t="s">
        <v>198</v>
      </c>
      <c r="G39" s="25"/>
    </row>
    <row r="40" customFormat="false" ht="15.75" hidden="false" customHeight="false" outlineLevel="0" collapsed="false">
      <c r="A40" s="20" t="n">
        <v>39</v>
      </c>
      <c r="B40" s="128" t="s">
        <v>368</v>
      </c>
      <c r="C40" s="129" t="s">
        <v>369</v>
      </c>
      <c r="D40" s="27" t="s">
        <v>311</v>
      </c>
      <c r="E40" s="27" t="s">
        <v>312</v>
      </c>
      <c r="F40" s="137" t="s">
        <v>198</v>
      </c>
      <c r="G40" s="25"/>
    </row>
    <row r="41" customFormat="false" ht="15.75" hidden="false" customHeight="false" outlineLevel="0" collapsed="false">
      <c r="A41" s="20" t="n">
        <v>40</v>
      </c>
      <c r="B41" s="128" t="s">
        <v>370</v>
      </c>
      <c r="C41" s="129" t="s">
        <v>371</v>
      </c>
      <c r="D41" s="27" t="s">
        <v>311</v>
      </c>
      <c r="E41" s="27" t="s">
        <v>312</v>
      </c>
      <c r="F41" s="137" t="s">
        <v>198</v>
      </c>
      <c r="G41" s="25"/>
    </row>
    <row r="42" customFormat="false" ht="15.75" hidden="false" customHeight="false" outlineLevel="0" collapsed="false">
      <c r="A42" s="20" t="n">
        <v>41</v>
      </c>
      <c r="B42" s="128" t="s">
        <v>372</v>
      </c>
      <c r="C42" s="129" t="s">
        <v>373</v>
      </c>
      <c r="D42" s="27" t="s">
        <v>311</v>
      </c>
      <c r="E42" s="27" t="s">
        <v>312</v>
      </c>
      <c r="F42" s="137" t="s">
        <v>198</v>
      </c>
      <c r="G42" s="25"/>
    </row>
    <row r="43" customFormat="false" ht="15.75" hidden="false" customHeight="false" outlineLevel="0" collapsed="false">
      <c r="A43" s="20" t="n">
        <v>42</v>
      </c>
      <c r="B43" s="128" t="s">
        <v>374</v>
      </c>
      <c r="C43" s="129" t="s">
        <v>375</v>
      </c>
      <c r="D43" s="27" t="s">
        <v>311</v>
      </c>
      <c r="E43" s="27" t="s">
        <v>312</v>
      </c>
      <c r="F43" s="137" t="s">
        <v>198</v>
      </c>
      <c r="G43" s="25"/>
    </row>
    <row r="44" customFormat="false" ht="15.75" hidden="false" customHeight="false" outlineLevel="0" collapsed="false">
      <c r="A44" s="20" t="n">
        <v>43</v>
      </c>
      <c r="B44" s="128" t="s">
        <v>376</v>
      </c>
      <c r="C44" s="129" t="s">
        <v>377</v>
      </c>
      <c r="D44" s="27" t="s">
        <v>311</v>
      </c>
      <c r="E44" s="27" t="s">
        <v>312</v>
      </c>
      <c r="F44" s="137" t="s">
        <v>198</v>
      </c>
      <c r="G44" s="25"/>
    </row>
    <row r="45" customFormat="false" ht="15.75" hidden="false" customHeight="false" outlineLevel="0" collapsed="false">
      <c r="A45" s="20" t="n">
        <v>44</v>
      </c>
      <c r="B45" s="128" t="s">
        <v>378</v>
      </c>
      <c r="C45" s="129" t="s">
        <v>379</v>
      </c>
      <c r="D45" s="27" t="s">
        <v>311</v>
      </c>
      <c r="E45" s="27" t="s">
        <v>312</v>
      </c>
      <c r="F45" s="137" t="s">
        <v>198</v>
      </c>
      <c r="G45" s="25"/>
    </row>
    <row r="46" customFormat="false" ht="15.75" hidden="false" customHeight="false" outlineLevel="0" collapsed="false">
      <c r="A46" s="20" t="n">
        <v>45</v>
      </c>
      <c r="B46" s="128" t="s">
        <v>380</v>
      </c>
      <c r="C46" s="129" t="s">
        <v>381</v>
      </c>
      <c r="D46" s="27" t="s">
        <v>311</v>
      </c>
      <c r="E46" s="27" t="s">
        <v>312</v>
      </c>
      <c r="F46" s="137" t="s">
        <v>198</v>
      </c>
      <c r="G46" s="25"/>
    </row>
    <row r="47" customFormat="false" ht="15.75" hidden="false" customHeight="false" outlineLevel="0" collapsed="false">
      <c r="A47" s="20" t="n">
        <v>46</v>
      </c>
      <c r="B47" s="128" t="s">
        <v>382</v>
      </c>
      <c r="C47" s="129" t="s">
        <v>383</v>
      </c>
      <c r="D47" s="27" t="s">
        <v>311</v>
      </c>
      <c r="E47" s="27" t="s">
        <v>312</v>
      </c>
      <c r="F47" s="137" t="s">
        <v>198</v>
      </c>
      <c r="G47" s="25"/>
    </row>
    <row r="48" customFormat="false" ht="15.75" hidden="false" customHeight="false" outlineLevel="0" collapsed="false">
      <c r="A48" s="20" t="n">
        <v>47</v>
      </c>
      <c r="B48" s="128" t="s">
        <v>384</v>
      </c>
      <c r="C48" s="129" t="s">
        <v>385</v>
      </c>
      <c r="D48" s="27" t="s">
        <v>311</v>
      </c>
      <c r="E48" s="27" t="s">
        <v>312</v>
      </c>
      <c r="F48" s="137" t="s">
        <v>198</v>
      </c>
      <c r="G48" s="25"/>
    </row>
    <row r="49" customFormat="false" ht="15.75" hidden="false" customHeight="false" outlineLevel="0" collapsed="false">
      <c r="A49" s="20" t="n">
        <v>48</v>
      </c>
      <c r="B49" s="128" t="s">
        <v>386</v>
      </c>
      <c r="C49" s="129" t="s">
        <v>386</v>
      </c>
      <c r="D49" s="27" t="s">
        <v>311</v>
      </c>
      <c r="E49" s="27" t="s">
        <v>312</v>
      </c>
      <c r="F49" s="137" t="s">
        <v>198</v>
      </c>
      <c r="G49" s="25"/>
    </row>
    <row r="50" customFormat="false" ht="15.75" hidden="false" customHeight="false" outlineLevel="0" collapsed="false">
      <c r="A50" s="20" t="n">
        <v>49</v>
      </c>
      <c r="B50" s="128" t="s">
        <v>387</v>
      </c>
      <c r="C50" s="129" t="s">
        <v>387</v>
      </c>
      <c r="D50" s="27" t="s">
        <v>311</v>
      </c>
      <c r="E50" s="27" t="s">
        <v>312</v>
      </c>
      <c r="F50" s="137" t="s">
        <v>198</v>
      </c>
      <c r="G50" s="25"/>
    </row>
    <row r="51" customFormat="false" ht="15.75" hidden="false" customHeight="false" outlineLevel="0" collapsed="false">
      <c r="A51" s="20" t="n">
        <v>50</v>
      </c>
      <c r="B51" s="128" t="s">
        <v>388</v>
      </c>
      <c r="C51" s="128" t="s">
        <v>388</v>
      </c>
      <c r="D51" s="27" t="s">
        <v>311</v>
      </c>
      <c r="E51" s="27" t="s">
        <v>312</v>
      </c>
      <c r="F51" s="137" t="s">
        <v>198</v>
      </c>
      <c r="G51" s="25"/>
    </row>
    <row r="52" customFormat="false" ht="15.75" hidden="false" customHeight="false" outlineLevel="0" collapsed="false">
      <c r="A52" s="20" t="n">
        <v>51</v>
      </c>
      <c r="B52" s="128" t="s">
        <v>389</v>
      </c>
      <c r="C52" s="128" t="s">
        <v>390</v>
      </c>
      <c r="D52" s="27" t="s">
        <v>311</v>
      </c>
      <c r="E52" s="27" t="s">
        <v>312</v>
      </c>
      <c r="F52" s="137" t="s">
        <v>198</v>
      </c>
      <c r="G52" s="25"/>
    </row>
    <row r="53" customFormat="false" ht="15.75" hidden="false" customHeight="false" outlineLevel="0" collapsed="false">
      <c r="A53" s="20" t="n">
        <v>52</v>
      </c>
      <c r="B53" s="128" t="s">
        <v>391</v>
      </c>
      <c r="C53" s="128" t="s">
        <v>392</v>
      </c>
      <c r="D53" s="27" t="s">
        <v>311</v>
      </c>
      <c r="E53" s="27" t="s">
        <v>312</v>
      </c>
      <c r="F53" s="137" t="s">
        <v>198</v>
      </c>
      <c r="G53" s="25"/>
    </row>
    <row r="54" customFormat="false" ht="15.75" hidden="false" customHeight="false" outlineLevel="0" collapsed="false">
      <c r="A54" s="20" t="n">
        <v>53</v>
      </c>
      <c r="B54" s="128" t="s">
        <v>393</v>
      </c>
      <c r="C54" s="128" t="s">
        <v>394</v>
      </c>
      <c r="D54" s="27" t="s">
        <v>311</v>
      </c>
      <c r="E54" s="27" t="s">
        <v>312</v>
      </c>
      <c r="F54" s="137" t="s">
        <v>198</v>
      </c>
      <c r="G54" s="25"/>
    </row>
    <row r="55" customFormat="false" ht="15.75" hidden="false" customHeight="false" outlineLevel="0" collapsed="false">
      <c r="A55" s="20" t="n">
        <v>54</v>
      </c>
      <c r="B55" s="128" t="s">
        <v>395</v>
      </c>
      <c r="C55" s="128" t="s">
        <v>396</v>
      </c>
      <c r="D55" s="27" t="s">
        <v>311</v>
      </c>
      <c r="E55" s="27" t="s">
        <v>312</v>
      </c>
      <c r="F55" s="137" t="s">
        <v>198</v>
      </c>
      <c r="G55" s="25"/>
    </row>
    <row r="56" customFormat="false" ht="15.75" hidden="false" customHeight="false" outlineLevel="0" collapsed="false">
      <c r="A56" s="20" t="n">
        <v>55</v>
      </c>
      <c r="B56" s="128" t="s">
        <v>397</v>
      </c>
      <c r="C56" s="128" t="s">
        <v>398</v>
      </c>
      <c r="D56" s="27" t="s">
        <v>311</v>
      </c>
      <c r="E56" s="27" t="s">
        <v>312</v>
      </c>
      <c r="F56" s="137" t="s">
        <v>198</v>
      </c>
      <c r="G56" s="25"/>
    </row>
    <row r="57" customFormat="false" ht="15.75" hidden="false" customHeight="false" outlineLevel="0" collapsed="false">
      <c r="A57" s="20" t="n">
        <v>56</v>
      </c>
      <c r="B57" s="128" t="s">
        <v>399</v>
      </c>
      <c r="C57" s="128" t="s">
        <v>400</v>
      </c>
      <c r="D57" s="27" t="s">
        <v>311</v>
      </c>
      <c r="E57" s="27" t="s">
        <v>312</v>
      </c>
      <c r="F57" s="137" t="s">
        <v>198</v>
      </c>
      <c r="G57" s="25"/>
    </row>
    <row r="58" customFormat="false" ht="15.75" hidden="false" customHeight="false" outlineLevel="0" collapsed="false">
      <c r="A58" s="20" t="n">
        <v>57</v>
      </c>
      <c r="B58" s="128" t="s">
        <v>401</v>
      </c>
      <c r="C58" s="128" t="s">
        <v>401</v>
      </c>
      <c r="D58" s="27" t="s">
        <v>311</v>
      </c>
      <c r="E58" s="27" t="s">
        <v>312</v>
      </c>
      <c r="F58" s="137" t="s">
        <v>198</v>
      </c>
      <c r="G58" s="25"/>
    </row>
    <row r="59" customFormat="false" ht="15.75" hidden="false" customHeight="false" outlineLevel="0" collapsed="false">
      <c r="A59" s="20" t="n">
        <v>58</v>
      </c>
      <c r="B59" s="128" t="s">
        <v>402</v>
      </c>
      <c r="C59" s="128" t="s">
        <v>402</v>
      </c>
      <c r="D59" s="27" t="s">
        <v>311</v>
      </c>
      <c r="E59" s="27" t="s">
        <v>312</v>
      </c>
      <c r="F59" s="137" t="s">
        <v>198</v>
      </c>
      <c r="G59" s="25"/>
    </row>
    <row r="60" customFormat="false" ht="15.75" hidden="false" customHeight="false" outlineLevel="0" collapsed="false">
      <c r="A60" s="20" t="n">
        <v>59</v>
      </c>
      <c r="B60" s="138" t="s">
        <v>403</v>
      </c>
      <c r="C60" s="139" t="s">
        <v>404</v>
      </c>
      <c r="D60" s="139" t="s">
        <v>311</v>
      </c>
      <c r="E60" s="139" t="s">
        <v>312</v>
      </c>
      <c r="F60" s="140" t="s">
        <v>79</v>
      </c>
      <c r="G60" s="25"/>
    </row>
    <row r="61" customFormat="false" ht="15.75" hidden="false" customHeight="false" outlineLevel="0" collapsed="false">
      <c r="A61" s="20" t="n">
        <v>60</v>
      </c>
      <c r="B61" s="141" t="s">
        <v>405</v>
      </c>
      <c r="C61" s="141" t="s">
        <v>406</v>
      </c>
      <c r="D61" s="27" t="s">
        <v>311</v>
      </c>
      <c r="E61" s="27" t="s">
        <v>312</v>
      </c>
      <c r="F61" s="137" t="s">
        <v>198</v>
      </c>
      <c r="G61" s="25"/>
    </row>
    <row r="62" customFormat="false" ht="15.75" hidden="false" customHeight="false" outlineLevel="0" collapsed="false">
      <c r="A62" s="20" t="n">
        <v>61</v>
      </c>
      <c r="B62" s="141" t="s">
        <v>407</v>
      </c>
      <c r="C62" s="141" t="s">
        <v>408</v>
      </c>
      <c r="D62" s="27" t="s">
        <v>311</v>
      </c>
      <c r="E62" s="27" t="s">
        <v>312</v>
      </c>
      <c r="F62" s="137" t="s">
        <v>198</v>
      </c>
      <c r="G62" s="25"/>
    </row>
    <row r="63" customFormat="false" ht="15.75" hidden="false" customHeight="false" outlineLevel="0" collapsed="false">
      <c r="A63" s="20" t="n">
        <v>62</v>
      </c>
      <c r="B63" s="141" t="s">
        <v>409</v>
      </c>
      <c r="C63" s="141" t="s">
        <v>410</v>
      </c>
      <c r="D63" s="27" t="s">
        <v>311</v>
      </c>
      <c r="E63" s="27" t="s">
        <v>312</v>
      </c>
      <c r="F63" s="137" t="s">
        <v>198</v>
      </c>
      <c r="G63" s="25"/>
    </row>
    <row r="64" customFormat="false" ht="15.75" hidden="false" customHeight="false" outlineLevel="0" collapsed="false">
      <c r="A64" s="20" t="n">
        <v>63</v>
      </c>
      <c r="B64" s="141" t="s">
        <v>411</v>
      </c>
      <c r="C64" s="141" t="s">
        <v>412</v>
      </c>
      <c r="D64" s="27" t="s">
        <v>311</v>
      </c>
      <c r="E64" s="27" t="s">
        <v>312</v>
      </c>
      <c r="F64" s="137" t="s">
        <v>198</v>
      </c>
      <c r="G64" s="25"/>
    </row>
    <row r="65" customFormat="false" ht="15.75" hidden="false" customHeight="false" outlineLevel="0" collapsed="false">
      <c r="A65" s="20" t="n">
        <v>64</v>
      </c>
      <c r="B65" s="141" t="s">
        <v>413</v>
      </c>
      <c r="C65" s="141" t="s">
        <v>414</v>
      </c>
      <c r="D65" s="27" t="s">
        <v>311</v>
      </c>
      <c r="E65" s="27" t="s">
        <v>312</v>
      </c>
      <c r="F65" s="137" t="s">
        <v>198</v>
      </c>
      <c r="G65" s="25"/>
    </row>
    <row r="66" customFormat="false" ht="15.75" hidden="false" customHeight="false" outlineLevel="0" collapsed="false">
      <c r="A66" s="20" t="n">
        <v>65</v>
      </c>
      <c r="B66" s="141" t="s">
        <v>415</v>
      </c>
      <c r="C66" s="141" t="s">
        <v>416</v>
      </c>
      <c r="D66" s="27" t="s">
        <v>311</v>
      </c>
      <c r="E66" s="27" t="s">
        <v>312</v>
      </c>
      <c r="F66" s="137" t="s">
        <v>198</v>
      </c>
      <c r="G66" s="25"/>
    </row>
    <row r="67" customFormat="false" ht="15.75" hidden="false" customHeight="false" outlineLevel="0" collapsed="false">
      <c r="A67" s="20" t="n">
        <v>66</v>
      </c>
      <c r="B67" s="141" t="s">
        <v>417</v>
      </c>
      <c r="C67" s="141" t="s">
        <v>418</v>
      </c>
      <c r="D67" s="27" t="s">
        <v>311</v>
      </c>
      <c r="E67" s="27" t="s">
        <v>312</v>
      </c>
      <c r="F67" s="137" t="s">
        <v>198</v>
      </c>
      <c r="G67" s="25"/>
    </row>
    <row r="68" customFormat="false" ht="15.75" hidden="false" customHeight="false" outlineLevel="0" collapsed="false">
      <c r="A68" s="20" t="n">
        <v>67</v>
      </c>
      <c r="B68" s="141" t="s">
        <v>419</v>
      </c>
      <c r="C68" s="141" t="s">
        <v>420</v>
      </c>
      <c r="D68" s="27" t="s">
        <v>311</v>
      </c>
      <c r="E68" s="27" t="s">
        <v>312</v>
      </c>
      <c r="F68" s="137" t="s">
        <v>198</v>
      </c>
      <c r="G68" s="25"/>
    </row>
    <row r="69" customFormat="false" ht="15.75" hidden="false" customHeight="false" outlineLevel="0" collapsed="false">
      <c r="A69" s="20" t="n">
        <v>68</v>
      </c>
      <c r="B69" s="141" t="s">
        <v>421</v>
      </c>
      <c r="C69" s="141" t="s">
        <v>422</v>
      </c>
      <c r="D69" s="27" t="s">
        <v>311</v>
      </c>
      <c r="E69" s="27" t="s">
        <v>312</v>
      </c>
      <c r="F69" s="137" t="s">
        <v>198</v>
      </c>
      <c r="G69" s="25"/>
    </row>
    <row r="70" customFormat="false" ht="15.75" hidden="false" customHeight="false" outlineLevel="0" collapsed="false">
      <c r="A70" s="20" t="n">
        <v>69</v>
      </c>
      <c r="B70" s="141" t="s">
        <v>423</v>
      </c>
      <c r="C70" s="141" t="s">
        <v>424</v>
      </c>
      <c r="D70" s="27" t="s">
        <v>311</v>
      </c>
      <c r="E70" s="27" t="s">
        <v>312</v>
      </c>
      <c r="F70" s="137" t="s">
        <v>198</v>
      </c>
      <c r="G70" s="25"/>
    </row>
    <row r="71" customFormat="false" ht="15.75" hidden="false" customHeight="false" outlineLevel="0" collapsed="false">
      <c r="A71" s="20" t="n">
        <v>70</v>
      </c>
      <c r="B71" s="141" t="s">
        <v>425</v>
      </c>
      <c r="C71" s="141" t="s">
        <v>426</v>
      </c>
      <c r="D71" s="27" t="s">
        <v>311</v>
      </c>
      <c r="E71" s="27" t="s">
        <v>312</v>
      </c>
      <c r="F71" s="137" t="s">
        <v>198</v>
      </c>
      <c r="G71" s="25"/>
    </row>
    <row r="72" customFormat="false" ht="15.75" hidden="false" customHeight="false" outlineLevel="0" collapsed="false">
      <c r="A72" s="20" t="n">
        <v>71</v>
      </c>
      <c r="B72" s="141" t="s">
        <v>427</v>
      </c>
      <c r="C72" s="141" t="s">
        <v>428</v>
      </c>
      <c r="D72" s="27" t="s">
        <v>311</v>
      </c>
      <c r="E72" s="27" t="s">
        <v>312</v>
      </c>
      <c r="F72" s="137" t="s">
        <v>198</v>
      </c>
      <c r="G72" s="25"/>
    </row>
    <row r="73" customFormat="false" ht="15.75" hidden="false" customHeight="false" outlineLevel="0" collapsed="false">
      <c r="A73" s="20" t="n">
        <v>72</v>
      </c>
      <c r="B73" s="141" t="s">
        <v>419</v>
      </c>
      <c r="C73" s="141" t="s">
        <v>429</v>
      </c>
      <c r="D73" s="27" t="s">
        <v>311</v>
      </c>
      <c r="E73" s="27" t="s">
        <v>312</v>
      </c>
      <c r="F73" s="137" t="s">
        <v>198</v>
      </c>
      <c r="G73" s="25"/>
    </row>
    <row r="74" customFormat="false" ht="15.75" hidden="false" customHeight="false" outlineLevel="0" collapsed="false">
      <c r="A74" s="20" t="n">
        <v>73</v>
      </c>
      <c r="B74" s="141" t="s">
        <v>430</v>
      </c>
      <c r="C74" s="141" t="s">
        <v>430</v>
      </c>
      <c r="D74" s="27" t="s">
        <v>311</v>
      </c>
      <c r="E74" s="27" t="s">
        <v>312</v>
      </c>
      <c r="F74" s="137" t="s">
        <v>198</v>
      </c>
      <c r="G74" s="25"/>
    </row>
    <row r="75" customFormat="false" ht="15.75" hidden="false" customHeight="false" outlineLevel="0" collapsed="false">
      <c r="A75" s="20" t="n">
        <v>74</v>
      </c>
      <c r="B75" s="141" t="s">
        <v>431</v>
      </c>
      <c r="C75" s="141" t="s">
        <v>431</v>
      </c>
      <c r="D75" s="27" t="s">
        <v>311</v>
      </c>
      <c r="E75" s="27" t="s">
        <v>312</v>
      </c>
      <c r="F75" s="137" t="s">
        <v>198</v>
      </c>
      <c r="G75" s="25"/>
    </row>
    <row r="76" customFormat="false" ht="15.75" hidden="false" customHeight="false" outlineLevel="0" collapsed="false">
      <c r="A76" s="20" t="n">
        <v>75</v>
      </c>
      <c r="B76" s="141" t="s">
        <v>432</v>
      </c>
      <c r="C76" s="141" t="s">
        <v>433</v>
      </c>
      <c r="D76" s="27" t="s">
        <v>311</v>
      </c>
      <c r="E76" s="27" t="s">
        <v>312</v>
      </c>
      <c r="F76" s="137" t="s">
        <v>198</v>
      </c>
      <c r="G76" s="25"/>
    </row>
    <row r="77" customFormat="false" ht="15.75" hidden="false" customHeight="false" outlineLevel="0" collapsed="false">
      <c r="A77" s="20" t="n">
        <v>76</v>
      </c>
      <c r="B77" s="141" t="s">
        <v>421</v>
      </c>
      <c r="C77" s="141" t="s">
        <v>434</v>
      </c>
      <c r="D77" s="27" t="s">
        <v>311</v>
      </c>
      <c r="E77" s="27" t="s">
        <v>312</v>
      </c>
      <c r="F77" s="137" t="s">
        <v>198</v>
      </c>
      <c r="G77" s="25"/>
    </row>
    <row r="78" customFormat="false" ht="15.75" hidden="false" customHeight="false" outlineLevel="0" collapsed="false">
      <c r="A78" s="20" t="n">
        <v>77</v>
      </c>
      <c r="B78" s="141" t="s">
        <v>435</v>
      </c>
      <c r="C78" s="141" t="s">
        <v>436</v>
      </c>
      <c r="D78" s="27" t="s">
        <v>311</v>
      </c>
      <c r="E78" s="27" t="s">
        <v>312</v>
      </c>
      <c r="F78" s="137" t="s">
        <v>198</v>
      </c>
      <c r="G78" s="25"/>
    </row>
    <row r="79" customFormat="false" ht="15.75" hidden="false" customHeight="false" outlineLevel="0" collapsed="false">
      <c r="A79" s="20" t="n">
        <v>78</v>
      </c>
      <c r="B79" s="141" t="s">
        <v>435</v>
      </c>
      <c r="C79" s="141" t="s">
        <v>437</v>
      </c>
      <c r="D79" s="27" t="s">
        <v>311</v>
      </c>
      <c r="E79" s="27" t="s">
        <v>312</v>
      </c>
      <c r="F79" s="137" t="s">
        <v>198</v>
      </c>
      <c r="G79" s="25"/>
    </row>
    <row r="80" customFormat="false" ht="15.75" hidden="false" customHeight="false" outlineLevel="0" collapsed="false">
      <c r="A80" s="20" t="n">
        <v>79</v>
      </c>
      <c r="B80" s="141" t="s">
        <v>438</v>
      </c>
      <c r="C80" s="141" t="s">
        <v>439</v>
      </c>
      <c r="D80" s="27" t="s">
        <v>311</v>
      </c>
      <c r="E80" s="27" t="s">
        <v>312</v>
      </c>
      <c r="F80" s="137" t="s">
        <v>198</v>
      </c>
      <c r="G80" s="25"/>
    </row>
    <row r="81" customFormat="false" ht="15.75" hidden="false" customHeight="false" outlineLevel="0" collapsed="false">
      <c r="A81" s="20" t="n">
        <v>80</v>
      </c>
      <c r="B81" s="141" t="s">
        <v>440</v>
      </c>
      <c r="C81" s="141" t="s">
        <v>441</v>
      </c>
      <c r="D81" s="27" t="s">
        <v>311</v>
      </c>
      <c r="E81" s="27" t="s">
        <v>312</v>
      </c>
      <c r="F81" s="137" t="s">
        <v>198</v>
      </c>
      <c r="G81" s="25"/>
    </row>
    <row r="82" customFormat="false" ht="15.75" hidden="false" customHeight="false" outlineLevel="0" collapsed="false">
      <c r="A82" s="20" t="n">
        <v>81</v>
      </c>
      <c r="B82" s="141" t="s">
        <v>442</v>
      </c>
      <c r="C82" s="141" t="s">
        <v>442</v>
      </c>
      <c r="D82" s="27" t="s">
        <v>311</v>
      </c>
      <c r="E82" s="27" t="s">
        <v>312</v>
      </c>
      <c r="F82" s="137" t="s">
        <v>198</v>
      </c>
      <c r="G82" s="25"/>
    </row>
    <row r="83" customFormat="false" ht="15.75" hidden="false" customHeight="false" outlineLevel="0" collapsed="false">
      <c r="A83" s="20" t="n">
        <v>82</v>
      </c>
      <c r="B83" s="141" t="s">
        <v>443</v>
      </c>
      <c r="C83" s="141" t="s">
        <v>443</v>
      </c>
      <c r="D83" s="27" t="s">
        <v>311</v>
      </c>
      <c r="E83" s="27" t="s">
        <v>312</v>
      </c>
      <c r="F83" s="137" t="s">
        <v>198</v>
      </c>
      <c r="G83" s="25"/>
    </row>
    <row r="84" customFormat="false" ht="15.75" hidden="false" customHeight="false" outlineLevel="0" collapsed="false">
      <c r="A84" s="20" t="n">
        <v>83</v>
      </c>
      <c r="B84" s="141" t="s">
        <v>444</v>
      </c>
      <c r="C84" s="141" t="s">
        <v>445</v>
      </c>
      <c r="D84" s="27" t="s">
        <v>311</v>
      </c>
      <c r="E84" s="27" t="s">
        <v>312</v>
      </c>
      <c r="F84" s="137" t="s">
        <v>198</v>
      </c>
      <c r="G84" s="25"/>
    </row>
    <row r="85" customFormat="false" ht="15.75" hidden="false" customHeight="false" outlineLevel="0" collapsed="false">
      <c r="A85" s="20" t="n">
        <v>84</v>
      </c>
      <c r="B85" s="141" t="s">
        <v>440</v>
      </c>
      <c r="C85" s="141" t="s">
        <v>446</v>
      </c>
      <c r="D85" s="27" t="s">
        <v>311</v>
      </c>
      <c r="E85" s="27" t="s">
        <v>312</v>
      </c>
      <c r="F85" s="137" t="s">
        <v>198</v>
      </c>
      <c r="G85" s="25"/>
    </row>
    <row r="86" customFormat="false" ht="15.75" hidden="false" customHeight="false" outlineLevel="0" collapsed="false">
      <c r="A86" s="20" t="n">
        <v>85</v>
      </c>
      <c r="B86" s="141" t="s">
        <v>447</v>
      </c>
      <c r="C86" s="141" t="s">
        <v>448</v>
      </c>
      <c r="D86" s="27" t="s">
        <v>311</v>
      </c>
      <c r="E86" s="27" t="s">
        <v>312</v>
      </c>
      <c r="F86" s="137" t="s">
        <v>198</v>
      </c>
      <c r="G86" s="25"/>
    </row>
    <row r="87" customFormat="false" ht="15.75" hidden="false" customHeight="false" outlineLevel="0" collapsed="false">
      <c r="A87" s="20" t="n">
        <v>86</v>
      </c>
      <c r="B87" s="141" t="s">
        <v>449</v>
      </c>
      <c r="C87" s="141" t="s">
        <v>449</v>
      </c>
      <c r="D87" s="27" t="s">
        <v>311</v>
      </c>
      <c r="E87" s="27" t="s">
        <v>312</v>
      </c>
      <c r="F87" s="137" t="s">
        <v>198</v>
      </c>
      <c r="G87" s="25"/>
    </row>
    <row r="88" customFormat="false" ht="15.75" hidden="false" customHeight="false" outlineLevel="0" collapsed="false">
      <c r="A88" s="20" t="n">
        <v>87</v>
      </c>
      <c r="B88" s="141" t="s">
        <v>450</v>
      </c>
      <c r="C88" s="141" t="s">
        <v>451</v>
      </c>
      <c r="D88" s="27" t="s">
        <v>311</v>
      </c>
      <c r="E88" s="27" t="s">
        <v>312</v>
      </c>
      <c r="F88" s="137" t="s">
        <v>198</v>
      </c>
      <c r="G88" s="25"/>
    </row>
    <row r="89" customFormat="false" ht="15.75" hidden="false" customHeight="false" outlineLevel="0" collapsed="false">
      <c r="A89" s="20" t="n">
        <v>88</v>
      </c>
      <c r="B89" s="142" t="s">
        <v>450</v>
      </c>
      <c r="C89" s="142" t="s">
        <v>451</v>
      </c>
      <c r="D89" s="27" t="s">
        <v>311</v>
      </c>
      <c r="E89" s="27" t="s">
        <v>312</v>
      </c>
      <c r="F89" s="137" t="s">
        <v>198</v>
      </c>
      <c r="G89" s="25"/>
    </row>
    <row r="90" customFormat="false" ht="15.75" hidden="false" customHeight="false" outlineLevel="0" collapsed="false">
      <c r="A90" s="20" t="n">
        <v>89</v>
      </c>
      <c r="B90" s="141" t="s">
        <v>452</v>
      </c>
      <c r="C90" s="141" t="s">
        <v>452</v>
      </c>
      <c r="D90" s="27" t="s">
        <v>311</v>
      </c>
      <c r="E90" s="27" t="s">
        <v>312</v>
      </c>
      <c r="F90" s="137" t="s">
        <v>198</v>
      </c>
      <c r="G90" s="25"/>
    </row>
    <row r="91" customFormat="false" ht="15.75" hidden="false" customHeight="false" outlineLevel="0" collapsed="false">
      <c r="A91" s="143" t="n">
        <v>90</v>
      </c>
      <c r="B91" s="144" t="s">
        <v>453</v>
      </c>
      <c r="C91" s="144" t="s">
        <v>453</v>
      </c>
      <c r="D91" s="145" t="s">
        <v>311</v>
      </c>
      <c r="E91" s="145" t="s">
        <v>312</v>
      </c>
      <c r="F91" s="137" t="s">
        <v>198</v>
      </c>
      <c r="G91" s="146"/>
    </row>
    <row r="92" customFormat="false" ht="15.75" hidden="false" customHeight="false" outlineLevel="0" collapsed="false">
      <c r="A92" s="140" t="n">
        <v>91</v>
      </c>
      <c r="B92" s="147" t="s">
        <v>454</v>
      </c>
      <c r="C92" s="147" t="s">
        <v>455</v>
      </c>
      <c r="D92" s="140" t="s">
        <v>456</v>
      </c>
      <c r="E92" s="148" t="s">
        <v>312</v>
      </c>
      <c r="F92" s="148" t="s">
        <v>79</v>
      </c>
      <c r="G92" s="25"/>
    </row>
    <row r="93" customFormat="false" ht="15.75" hidden="false" customHeight="false" outlineLevel="0" collapsed="false">
      <c r="A93" s="140" t="n">
        <v>92</v>
      </c>
      <c r="B93" s="147" t="s">
        <v>457</v>
      </c>
      <c r="C93" s="147" t="s">
        <v>457</v>
      </c>
      <c r="D93" s="140" t="s">
        <v>456</v>
      </c>
      <c r="E93" s="148" t="s">
        <v>312</v>
      </c>
      <c r="F93" s="148" t="s">
        <v>79</v>
      </c>
      <c r="G93" s="25"/>
    </row>
    <row r="94" customFormat="false" ht="15.75" hidden="false" customHeight="false" outlineLevel="0" collapsed="false">
      <c r="A94" s="140" t="n">
        <v>93</v>
      </c>
      <c r="B94" s="149" t="s">
        <v>458</v>
      </c>
      <c r="C94" s="149" t="s">
        <v>458</v>
      </c>
      <c r="D94" s="140" t="s">
        <v>456</v>
      </c>
      <c r="E94" s="150" t="s">
        <v>312</v>
      </c>
      <c r="F94" s="150" t="s">
        <v>79</v>
      </c>
      <c r="G94" s="25"/>
    </row>
    <row r="95" customFormat="false" ht="15.75" hidden="false" customHeight="false" outlineLevel="0" collapsed="false">
      <c r="A95" s="140" t="n">
        <v>94</v>
      </c>
      <c r="B95" s="151" t="s">
        <v>459</v>
      </c>
      <c r="C95" s="151" t="s">
        <v>460</v>
      </c>
      <c r="D95" s="140" t="s">
        <v>456</v>
      </c>
      <c r="E95" s="150" t="s">
        <v>312</v>
      </c>
      <c r="F95" s="150" t="s">
        <v>79</v>
      </c>
      <c r="G95" s="25"/>
    </row>
    <row r="96" customFormat="false" ht="15.75" hidden="false" customHeight="false" outlineLevel="0" collapsed="false">
      <c r="A96" s="140" t="n">
        <v>95</v>
      </c>
      <c r="B96" s="151" t="s">
        <v>461</v>
      </c>
      <c r="C96" s="152" t="s">
        <v>462</v>
      </c>
      <c r="D96" s="140" t="s">
        <v>456</v>
      </c>
      <c r="E96" s="150" t="s">
        <v>312</v>
      </c>
      <c r="F96" s="150" t="s">
        <v>79</v>
      </c>
      <c r="G96" s="25"/>
    </row>
    <row r="97" customFormat="false" ht="15.75" hidden="false" customHeight="false" outlineLevel="0" collapsed="false">
      <c r="A97" s="140" t="n">
        <v>96</v>
      </c>
      <c r="B97" s="151" t="s">
        <v>463</v>
      </c>
      <c r="C97" s="152" t="s">
        <v>464</v>
      </c>
      <c r="D97" s="140" t="s">
        <v>456</v>
      </c>
      <c r="E97" s="150" t="s">
        <v>312</v>
      </c>
      <c r="F97" s="150" t="s">
        <v>79</v>
      </c>
      <c r="G97" s="25"/>
    </row>
    <row r="98" customFormat="false" ht="15.75" hidden="false" customHeight="false" outlineLevel="0" collapsed="false">
      <c r="A98" s="140" t="n">
        <v>97</v>
      </c>
      <c r="B98" s="151" t="s">
        <v>465</v>
      </c>
      <c r="C98" s="153" t="s">
        <v>465</v>
      </c>
      <c r="D98" s="140" t="s">
        <v>456</v>
      </c>
      <c r="E98" s="150" t="s">
        <v>312</v>
      </c>
      <c r="F98" s="150" t="s">
        <v>79</v>
      </c>
      <c r="G98" s="25"/>
    </row>
    <row r="99" customFormat="false" ht="15.75" hidden="false" customHeight="false" outlineLevel="0" collapsed="false">
      <c r="A99" s="140" t="n">
        <v>98</v>
      </c>
      <c r="B99" s="151" t="s">
        <v>466</v>
      </c>
      <c r="C99" s="152" t="s">
        <v>467</v>
      </c>
      <c r="D99" s="140" t="s">
        <v>456</v>
      </c>
      <c r="E99" s="150" t="s">
        <v>312</v>
      </c>
      <c r="F99" s="150" t="s">
        <v>79</v>
      </c>
      <c r="G99" s="25"/>
    </row>
    <row r="100" customFormat="false" ht="15.75" hidden="false" customHeight="false" outlineLevel="0" collapsed="false">
      <c r="A100" s="140" t="n">
        <v>99</v>
      </c>
      <c r="B100" s="151" t="s">
        <v>468</v>
      </c>
      <c r="C100" s="151" t="s">
        <v>468</v>
      </c>
      <c r="D100" s="140" t="s">
        <v>456</v>
      </c>
      <c r="E100" s="150" t="s">
        <v>312</v>
      </c>
      <c r="F100" s="150" t="s">
        <v>79</v>
      </c>
      <c r="G100" s="25"/>
    </row>
    <row r="101" customFormat="false" ht="15.75" hidden="false" customHeight="false" outlineLevel="0" collapsed="false">
      <c r="A101" s="140" t="n">
        <v>100</v>
      </c>
      <c r="B101" s="151" t="s">
        <v>469</v>
      </c>
      <c r="C101" s="151" t="s">
        <v>469</v>
      </c>
      <c r="D101" s="140" t="s">
        <v>456</v>
      </c>
      <c r="E101" s="150" t="s">
        <v>312</v>
      </c>
      <c r="F101" s="150" t="s">
        <v>79</v>
      </c>
      <c r="G101" s="25"/>
    </row>
    <row r="102" customFormat="false" ht="15.75" hidden="false" customHeight="false" outlineLevel="0" collapsed="false">
      <c r="A102" s="140" t="n">
        <v>101</v>
      </c>
      <c r="B102" s="151" t="s">
        <v>470</v>
      </c>
      <c r="C102" s="151" t="s">
        <v>470</v>
      </c>
      <c r="D102" s="140" t="s">
        <v>456</v>
      </c>
      <c r="E102" s="150" t="s">
        <v>312</v>
      </c>
      <c r="F102" s="150" t="s">
        <v>79</v>
      </c>
      <c r="G102" s="25"/>
    </row>
    <row r="103" customFormat="false" ht="15.75" hidden="false" customHeight="false" outlineLevel="0" collapsed="false">
      <c r="A103" s="140" t="n">
        <v>102</v>
      </c>
      <c r="B103" s="151" t="s">
        <v>466</v>
      </c>
      <c r="C103" s="151" t="s">
        <v>466</v>
      </c>
      <c r="D103" s="140" t="s">
        <v>456</v>
      </c>
      <c r="E103" s="150" t="s">
        <v>312</v>
      </c>
      <c r="F103" s="150" t="s">
        <v>79</v>
      </c>
      <c r="G103" s="25"/>
    </row>
    <row r="104" customFormat="false" ht="15.75" hidden="false" customHeight="false" outlineLevel="0" collapsed="false">
      <c r="A104" s="140" t="n">
        <v>103</v>
      </c>
      <c r="B104" s="151" t="s">
        <v>471</v>
      </c>
      <c r="C104" s="152" t="s">
        <v>469</v>
      </c>
      <c r="D104" s="140" t="s">
        <v>456</v>
      </c>
      <c r="E104" s="150" t="s">
        <v>312</v>
      </c>
      <c r="F104" s="150" t="s">
        <v>79</v>
      </c>
      <c r="G104" s="25"/>
    </row>
    <row r="105" customFormat="false" ht="15.75" hidden="false" customHeight="false" outlineLevel="0" collapsed="false">
      <c r="A105" s="140" t="n">
        <v>104</v>
      </c>
      <c r="B105" s="151" t="s">
        <v>471</v>
      </c>
      <c r="C105" s="152" t="s">
        <v>469</v>
      </c>
      <c r="D105" s="140" t="s">
        <v>456</v>
      </c>
      <c r="E105" s="150" t="s">
        <v>312</v>
      </c>
      <c r="F105" s="150" t="s">
        <v>79</v>
      </c>
      <c r="G105" s="25"/>
    </row>
    <row r="106" customFormat="false" ht="15.75" hidden="false" customHeight="false" outlineLevel="0" collapsed="false">
      <c r="A106" s="140" t="n">
        <v>105</v>
      </c>
      <c r="B106" s="140" t="s">
        <v>472</v>
      </c>
      <c r="C106" s="154" t="s">
        <v>473</v>
      </c>
      <c r="D106" s="140" t="s">
        <v>456</v>
      </c>
      <c r="E106" s="150" t="s">
        <v>312</v>
      </c>
      <c r="F106" s="150" t="s">
        <v>79</v>
      </c>
      <c r="G106" s="25"/>
    </row>
    <row r="107" customFormat="false" ht="15.75" hidden="false" customHeight="false" outlineLevel="0" collapsed="false">
      <c r="A107" s="140" t="n">
        <v>106</v>
      </c>
      <c r="B107" s="155" t="s">
        <v>474</v>
      </c>
      <c r="C107" s="155" t="s">
        <v>475</v>
      </c>
      <c r="D107" s="140" t="s">
        <v>456</v>
      </c>
      <c r="E107" s="150" t="s">
        <v>312</v>
      </c>
      <c r="F107" s="150" t="s">
        <v>79</v>
      </c>
      <c r="G107" s="25"/>
    </row>
    <row r="108" customFormat="false" ht="15.75" hidden="false" customHeight="false" outlineLevel="0" collapsed="false">
      <c r="A108" s="25"/>
      <c r="B108" s="156"/>
      <c r="C108" s="156"/>
      <c r="D108" s="25"/>
      <c r="E108" s="25"/>
      <c r="F108" s="25"/>
      <c r="G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0.7142857142857"/>
    <col collapsed="false" hidden="false" max="2" min="2" style="0" width="13.2908163265306"/>
    <col collapsed="false" hidden="false" max="3" min="3" style="0" width="18"/>
    <col collapsed="false" hidden="false" max="4" min="4" style="0" width="18.8622448979592"/>
    <col collapsed="false" hidden="false" max="5" min="5" style="0" width="9.28571428571429"/>
    <col collapsed="false" hidden="false" max="6" min="6" style="0" width="13.1377551020408"/>
    <col collapsed="false" hidden="false" max="7" min="7" style="0" width="16.4336734693878"/>
    <col collapsed="false" hidden="false" max="8" min="8" style="0" width="19.9948979591837"/>
    <col collapsed="false" hidden="false" max="9" min="9" style="0" width="14.4285714285714"/>
    <col collapsed="false" hidden="false" max="10" min="10" style="0" width="15.2908163265306"/>
    <col collapsed="false" hidden="false" max="1025" min="11" style="0" width="14.4285714285714"/>
  </cols>
  <sheetData>
    <row r="1" customFormat="false" ht="15.75" hidden="false" customHeight="false" outlineLevel="0" collapsed="false">
      <c r="A1" s="157"/>
      <c r="B1" s="158"/>
      <c r="C1" s="159"/>
      <c r="D1" s="160"/>
      <c r="E1" s="161" t="s">
        <v>79</v>
      </c>
      <c r="F1" s="162" t="s">
        <v>80</v>
      </c>
      <c r="G1" s="161" t="s">
        <v>79</v>
      </c>
      <c r="H1" s="162" t="s">
        <v>80</v>
      </c>
      <c r="I1" s="160"/>
      <c r="J1" s="160"/>
      <c r="K1" s="160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4"/>
      <c r="AD1" s="164"/>
    </row>
    <row r="2" customFormat="false" ht="39.75" hidden="false" customHeight="true" outlineLevel="0" collapsed="false">
      <c r="A2" s="165" t="s">
        <v>476</v>
      </c>
      <c r="B2" s="158" t="s">
        <v>65</v>
      </c>
      <c r="C2" s="165" t="s">
        <v>66</v>
      </c>
      <c r="D2" s="166" t="s">
        <v>69</v>
      </c>
      <c r="E2" s="167" t="s">
        <v>70</v>
      </c>
      <c r="F2" s="162"/>
      <c r="G2" s="167" t="s">
        <v>477</v>
      </c>
      <c r="H2" s="162"/>
      <c r="I2" s="166" t="s">
        <v>72</v>
      </c>
      <c r="J2" s="166" t="s">
        <v>478</v>
      </c>
      <c r="K2" s="166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9"/>
      <c r="AD2" s="169"/>
    </row>
    <row r="3" customFormat="false" ht="39.75" hidden="false" customHeight="true" outlineLevel="0" collapsed="false">
      <c r="A3" s="170" t="s">
        <v>479</v>
      </c>
      <c r="B3" s="171" t="n">
        <v>41961</v>
      </c>
      <c r="C3" s="170" t="s">
        <v>480</v>
      </c>
      <c r="D3" s="172" t="s">
        <v>36</v>
      </c>
      <c r="E3" s="173" t="n">
        <v>8</v>
      </c>
      <c r="F3" s="174"/>
      <c r="G3" s="173" t="n">
        <v>1</v>
      </c>
      <c r="H3" s="174"/>
      <c r="I3" s="172" t="s">
        <v>79</v>
      </c>
      <c r="J3" s="172" t="n">
        <v>2</v>
      </c>
      <c r="K3" s="172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6"/>
      <c r="AD3" s="176"/>
    </row>
    <row r="4" customFormat="false" ht="15.75" hidden="false" customHeight="false" outlineLevel="0" collapsed="false">
      <c r="A4" s="159" t="s">
        <v>481</v>
      </c>
      <c r="B4" s="158" t="n">
        <v>41965</v>
      </c>
      <c r="C4" s="159" t="s">
        <v>482</v>
      </c>
      <c r="D4" s="177" t="s">
        <v>19</v>
      </c>
      <c r="E4" s="178" t="n">
        <v>120</v>
      </c>
      <c r="F4" s="179" t="n">
        <v>0</v>
      </c>
      <c r="G4" s="178" t="n">
        <v>80</v>
      </c>
      <c r="H4" s="179" t="n">
        <v>0</v>
      </c>
      <c r="I4" s="160" t="s">
        <v>79</v>
      </c>
      <c r="J4" s="160" t="n">
        <v>120</v>
      </c>
      <c r="K4" s="160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4"/>
      <c r="AD4" s="164"/>
    </row>
    <row r="5" customFormat="false" ht="15.75" hidden="false" customHeight="false" outlineLevel="0" collapsed="false">
      <c r="A5" s="157" t="s">
        <v>483</v>
      </c>
      <c r="B5" s="180" t="n">
        <v>42024</v>
      </c>
      <c r="C5" s="157" t="s">
        <v>480</v>
      </c>
      <c r="D5" s="181" t="s">
        <v>36</v>
      </c>
      <c r="E5" s="178" t="n">
        <v>12</v>
      </c>
      <c r="F5" s="179"/>
      <c r="G5" s="178" t="n">
        <v>1</v>
      </c>
      <c r="H5" s="179"/>
      <c r="I5" s="181" t="s">
        <v>79</v>
      </c>
      <c r="J5" s="181" t="n">
        <v>2</v>
      </c>
      <c r="K5" s="181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3"/>
      <c r="AD5" s="183"/>
    </row>
    <row r="6" customFormat="false" ht="15.75" hidden="false" customHeight="false" outlineLevel="0" collapsed="false">
      <c r="A6" s="159" t="s">
        <v>484</v>
      </c>
      <c r="B6" s="158" t="n">
        <v>42028</v>
      </c>
      <c r="C6" s="159" t="s">
        <v>485</v>
      </c>
      <c r="D6" s="177" t="s">
        <v>36</v>
      </c>
      <c r="E6" s="178" t="n">
        <v>13</v>
      </c>
      <c r="F6" s="179"/>
      <c r="G6" s="178" t="n">
        <v>1</v>
      </c>
      <c r="H6" s="179"/>
      <c r="I6" s="160" t="s">
        <v>79</v>
      </c>
      <c r="J6" s="160" t="s">
        <v>486</v>
      </c>
      <c r="K6" s="160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4"/>
      <c r="AD6" s="164"/>
    </row>
    <row r="7" customFormat="false" ht="15.75" hidden="false" customHeight="false" outlineLevel="0" collapsed="false">
      <c r="A7" s="159" t="s">
        <v>487</v>
      </c>
      <c r="B7" s="158" t="n">
        <v>42030</v>
      </c>
      <c r="C7" s="159" t="s">
        <v>485</v>
      </c>
      <c r="D7" s="160" t="s">
        <v>36</v>
      </c>
      <c r="E7" s="178" t="n">
        <v>12</v>
      </c>
      <c r="F7" s="179"/>
      <c r="G7" s="178" t="n">
        <v>1</v>
      </c>
      <c r="H7" s="179"/>
      <c r="I7" s="160" t="s">
        <v>79</v>
      </c>
      <c r="J7" s="160" t="n">
        <v>2</v>
      </c>
      <c r="K7" s="160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4"/>
      <c r="AD7" s="164"/>
    </row>
    <row r="8" customFormat="false" ht="15.75" hidden="false" customHeight="false" outlineLevel="0" collapsed="false">
      <c r="A8" s="159" t="s">
        <v>488</v>
      </c>
      <c r="B8" s="158" t="n">
        <v>42036</v>
      </c>
      <c r="C8" s="159" t="s">
        <v>485</v>
      </c>
      <c r="D8" s="177" t="s">
        <v>36</v>
      </c>
      <c r="E8" s="178" t="n">
        <v>14</v>
      </c>
      <c r="F8" s="179"/>
      <c r="G8" s="178" t="n">
        <v>1</v>
      </c>
      <c r="H8" s="179"/>
      <c r="I8" s="160" t="s">
        <v>79</v>
      </c>
      <c r="J8" s="177" t="n">
        <v>1</v>
      </c>
      <c r="K8" s="160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4"/>
      <c r="AD8" s="164"/>
    </row>
    <row r="9" customFormat="false" ht="15.75" hidden="false" customHeight="false" outlineLevel="0" collapsed="false">
      <c r="A9" s="159" t="s">
        <v>489</v>
      </c>
      <c r="B9" s="158" t="n">
        <v>42037</v>
      </c>
      <c r="C9" s="159" t="s">
        <v>485</v>
      </c>
      <c r="D9" s="160" t="s">
        <v>36</v>
      </c>
      <c r="E9" s="178" t="n">
        <v>2</v>
      </c>
      <c r="F9" s="179" t="n">
        <v>2</v>
      </c>
      <c r="G9" s="178"/>
      <c r="H9" s="179" t="n">
        <v>1</v>
      </c>
      <c r="I9" s="160" t="s">
        <v>490</v>
      </c>
      <c r="J9" s="160" t="n">
        <v>1</v>
      </c>
      <c r="K9" s="160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4"/>
      <c r="AD9" s="164"/>
    </row>
    <row r="10" customFormat="false" ht="15.75" hidden="false" customHeight="false" outlineLevel="0" collapsed="false">
      <c r="A10" s="159" t="s">
        <v>491</v>
      </c>
      <c r="B10" s="158" t="n">
        <v>42042</v>
      </c>
      <c r="C10" s="159" t="s">
        <v>485</v>
      </c>
      <c r="D10" s="177" t="s">
        <v>36</v>
      </c>
      <c r="E10" s="178" t="n">
        <v>0</v>
      </c>
      <c r="F10" s="179" t="n">
        <v>8</v>
      </c>
      <c r="G10" s="178"/>
      <c r="H10" s="179" t="n">
        <v>1</v>
      </c>
      <c r="I10" s="160" t="s">
        <v>490</v>
      </c>
      <c r="J10" s="160" t="s">
        <v>486</v>
      </c>
      <c r="K10" s="160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4"/>
      <c r="AD10" s="164"/>
    </row>
    <row r="11" customFormat="false" ht="15.75" hidden="false" customHeight="false" outlineLevel="0" collapsed="false">
      <c r="A11" s="159" t="s">
        <v>492</v>
      </c>
      <c r="B11" s="158" t="n">
        <v>42042</v>
      </c>
      <c r="C11" s="159" t="s">
        <v>485</v>
      </c>
      <c r="D11" s="160" t="s">
        <v>36</v>
      </c>
      <c r="E11" s="178" t="n">
        <v>0</v>
      </c>
      <c r="F11" s="179" t="n">
        <v>4</v>
      </c>
      <c r="G11" s="178" t="n">
        <v>0</v>
      </c>
      <c r="H11" s="179" t="n">
        <v>1</v>
      </c>
      <c r="I11" s="160" t="s">
        <v>490</v>
      </c>
      <c r="J11" s="177" t="n">
        <v>1</v>
      </c>
      <c r="K11" s="160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4"/>
      <c r="AD11" s="164"/>
    </row>
    <row r="12" customFormat="false" ht="15.75" hidden="false" customHeight="false" outlineLevel="0" collapsed="false">
      <c r="A12" s="184" t="s">
        <v>493</v>
      </c>
      <c r="B12" s="158" t="n">
        <v>42058</v>
      </c>
      <c r="C12" s="159" t="s">
        <v>494</v>
      </c>
      <c r="D12" s="160" t="s">
        <v>36</v>
      </c>
      <c r="E12" s="178" t="n">
        <v>15</v>
      </c>
      <c r="F12" s="179"/>
      <c r="G12" s="178" t="n">
        <v>3</v>
      </c>
      <c r="H12" s="179"/>
      <c r="I12" s="177" t="s">
        <v>490</v>
      </c>
      <c r="J12" s="177" t="n">
        <v>1</v>
      </c>
      <c r="K12" s="160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4"/>
      <c r="AD12" s="164"/>
    </row>
    <row r="13" customFormat="false" ht="15.75" hidden="false" customHeight="false" outlineLevel="0" collapsed="false">
      <c r="A13" s="184" t="s">
        <v>495</v>
      </c>
      <c r="B13" s="158" t="n">
        <v>42058</v>
      </c>
      <c r="C13" s="159" t="s">
        <v>496</v>
      </c>
      <c r="D13" s="177" t="s">
        <v>35</v>
      </c>
      <c r="E13" s="178" t="n">
        <v>14</v>
      </c>
      <c r="F13" s="179"/>
      <c r="G13" s="178" t="n">
        <v>1</v>
      </c>
      <c r="H13" s="179"/>
      <c r="I13" s="177" t="s">
        <v>79</v>
      </c>
      <c r="J13" s="160" t="n">
        <v>1</v>
      </c>
      <c r="K13" s="160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4"/>
      <c r="AD13" s="164"/>
    </row>
    <row r="14" customFormat="false" ht="15.75" hidden="false" customHeight="false" outlineLevel="0" collapsed="false">
      <c r="A14" s="159" t="s">
        <v>497</v>
      </c>
      <c r="B14" s="158" t="n">
        <v>42058</v>
      </c>
      <c r="C14" s="159" t="s">
        <v>485</v>
      </c>
      <c r="D14" s="177" t="s">
        <v>36</v>
      </c>
      <c r="E14" s="178" t="n">
        <v>3</v>
      </c>
      <c r="F14" s="179"/>
      <c r="G14" s="178" t="n">
        <v>1</v>
      </c>
      <c r="H14" s="179"/>
      <c r="I14" s="160" t="s">
        <v>490</v>
      </c>
      <c r="J14" s="160" t="s">
        <v>498</v>
      </c>
      <c r="K14" s="160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4"/>
      <c r="AD14" s="164"/>
    </row>
    <row r="15" customFormat="false" ht="15.75" hidden="false" customHeight="false" outlineLevel="0" collapsed="false">
      <c r="A15" s="159" t="s">
        <v>499</v>
      </c>
      <c r="B15" s="158" t="n">
        <v>42058</v>
      </c>
      <c r="C15" s="159" t="s">
        <v>485</v>
      </c>
      <c r="D15" s="160" t="s">
        <v>36</v>
      </c>
      <c r="E15" s="178" t="n">
        <v>10</v>
      </c>
      <c r="F15" s="179"/>
      <c r="G15" s="178" t="n">
        <v>1</v>
      </c>
      <c r="H15" s="179"/>
      <c r="I15" s="160" t="s">
        <v>490</v>
      </c>
      <c r="J15" s="160" t="s">
        <v>486</v>
      </c>
      <c r="K15" s="160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4"/>
      <c r="AD15" s="164"/>
    </row>
    <row r="16" customFormat="false" ht="15.75" hidden="false" customHeight="false" outlineLevel="0" collapsed="false">
      <c r="A16" s="184" t="s">
        <v>500</v>
      </c>
      <c r="B16" s="158" t="n">
        <v>42059</v>
      </c>
      <c r="C16" s="159" t="s">
        <v>485</v>
      </c>
      <c r="D16" s="177" t="s">
        <v>36</v>
      </c>
      <c r="E16" s="178" t="n">
        <v>11</v>
      </c>
      <c r="F16" s="179"/>
      <c r="G16" s="178" t="n">
        <v>1</v>
      </c>
      <c r="H16" s="179"/>
      <c r="I16" s="177" t="s">
        <v>490</v>
      </c>
      <c r="J16" s="160" t="n">
        <v>1</v>
      </c>
      <c r="K16" s="160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4"/>
      <c r="AD16" s="164"/>
    </row>
    <row r="17" customFormat="false" ht="15.75" hidden="false" customHeight="false" outlineLevel="0" collapsed="false">
      <c r="A17" s="184" t="s">
        <v>501</v>
      </c>
      <c r="B17" s="158" t="n">
        <v>42059</v>
      </c>
      <c r="C17" s="159" t="s">
        <v>485</v>
      </c>
      <c r="D17" s="177" t="s">
        <v>36</v>
      </c>
      <c r="E17" s="178" t="n">
        <v>5</v>
      </c>
      <c r="F17" s="179"/>
      <c r="G17" s="178" t="n">
        <v>1</v>
      </c>
      <c r="H17" s="179"/>
      <c r="I17" s="177" t="s">
        <v>490</v>
      </c>
      <c r="J17" s="177" t="n">
        <v>1</v>
      </c>
      <c r="K17" s="160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4"/>
      <c r="AD17" s="164"/>
    </row>
    <row r="18" customFormat="false" ht="15.75" hidden="false" customHeight="false" outlineLevel="0" collapsed="false">
      <c r="A18" s="159" t="s">
        <v>502</v>
      </c>
      <c r="B18" s="158" t="n">
        <v>42059</v>
      </c>
      <c r="C18" s="159" t="s">
        <v>480</v>
      </c>
      <c r="D18" s="177" t="s">
        <v>35</v>
      </c>
      <c r="E18" s="178" t="n">
        <v>45</v>
      </c>
      <c r="F18" s="179"/>
      <c r="G18" s="178" t="n">
        <v>12</v>
      </c>
      <c r="H18" s="179"/>
      <c r="I18" s="160" t="s">
        <v>104</v>
      </c>
      <c r="J18" s="160" t="n">
        <v>10</v>
      </c>
      <c r="K18" s="160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4"/>
      <c r="AD18" s="164"/>
    </row>
    <row r="19" customFormat="false" ht="15.75" hidden="false" customHeight="false" outlineLevel="0" collapsed="false">
      <c r="A19" s="159" t="s">
        <v>503</v>
      </c>
      <c r="B19" s="158" t="n">
        <v>42061</v>
      </c>
      <c r="C19" s="159" t="s">
        <v>504</v>
      </c>
      <c r="D19" s="177" t="s">
        <v>36</v>
      </c>
      <c r="E19" s="178" t="n">
        <v>22</v>
      </c>
      <c r="F19" s="179"/>
      <c r="G19" s="178" t="n">
        <v>2</v>
      </c>
      <c r="H19" s="179"/>
      <c r="I19" s="160" t="s">
        <v>490</v>
      </c>
      <c r="J19" s="160" t="s">
        <v>486</v>
      </c>
      <c r="K19" s="160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4"/>
      <c r="AD19" s="164"/>
    </row>
    <row r="20" customFormat="false" ht="15.75" hidden="false" customHeight="false" outlineLevel="0" collapsed="false">
      <c r="A20" s="159" t="s">
        <v>505</v>
      </c>
      <c r="B20" s="158" t="n">
        <v>42061</v>
      </c>
      <c r="C20" s="159" t="s">
        <v>480</v>
      </c>
      <c r="D20" s="160" t="s">
        <v>36</v>
      </c>
      <c r="E20" s="178" t="n">
        <v>11</v>
      </c>
      <c r="F20" s="179"/>
      <c r="G20" s="178" t="n">
        <v>1</v>
      </c>
      <c r="H20" s="179"/>
      <c r="I20" s="160" t="s">
        <v>490</v>
      </c>
      <c r="J20" s="160" t="s">
        <v>486</v>
      </c>
      <c r="K20" s="160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4"/>
      <c r="AD20" s="164"/>
    </row>
    <row r="21" customFormat="false" ht="15.75" hidden="false" customHeight="false" outlineLevel="0" collapsed="false">
      <c r="A21" s="159" t="s">
        <v>506</v>
      </c>
      <c r="B21" s="158" t="n">
        <v>42070</v>
      </c>
      <c r="C21" s="159" t="s">
        <v>485</v>
      </c>
      <c r="D21" s="160" t="s">
        <v>36</v>
      </c>
      <c r="E21" s="178" t="n">
        <v>11</v>
      </c>
      <c r="F21" s="179"/>
      <c r="G21" s="178" t="n">
        <v>1</v>
      </c>
      <c r="H21" s="179"/>
      <c r="I21" s="160" t="s">
        <v>490</v>
      </c>
      <c r="J21" s="177" t="n">
        <v>1</v>
      </c>
      <c r="K21" s="160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4"/>
      <c r="AD21" s="164"/>
    </row>
    <row r="22" customFormat="false" ht="15.75" hidden="false" customHeight="false" outlineLevel="0" collapsed="false">
      <c r="A22" s="159" t="s">
        <v>507</v>
      </c>
      <c r="B22" s="158" t="n">
        <v>42070</v>
      </c>
      <c r="C22" s="159" t="s">
        <v>485</v>
      </c>
      <c r="D22" s="160" t="s">
        <v>36</v>
      </c>
      <c r="E22" s="178" t="n">
        <v>13</v>
      </c>
      <c r="F22" s="179"/>
      <c r="G22" s="178" t="n">
        <v>1</v>
      </c>
      <c r="H22" s="179"/>
      <c r="I22" s="160" t="s">
        <v>490</v>
      </c>
      <c r="J22" s="177" t="n">
        <v>1</v>
      </c>
      <c r="K22" s="160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4"/>
      <c r="AD22" s="164"/>
    </row>
    <row r="23" customFormat="false" ht="15.75" hidden="false" customHeight="false" outlineLevel="0" collapsed="false">
      <c r="A23" s="159" t="s">
        <v>508</v>
      </c>
      <c r="B23" s="158" t="n">
        <v>42070</v>
      </c>
      <c r="C23" s="159" t="s">
        <v>485</v>
      </c>
      <c r="D23" s="177" t="s">
        <v>36</v>
      </c>
      <c r="E23" s="178" t="n">
        <v>9</v>
      </c>
      <c r="F23" s="179"/>
      <c r="G23" s="178" t="n">
        <v>1</v>
      </c>
      <c r="H23" s="179"/>
      <c r="I23" s="177" t="s">
        <v>79</v>
      </c>
      <c r="J23" s="160" t="n">
        <v>1</v>
      </c>
      <c r="K23" s="160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4"/>
      <c r="AD23" s="164"/>
    </row>
    <row r="24" customFormat="false" ht="15.75" hidden="false" customHeight="false" outlineLevel="0" collapsed="false">
      <c r="A24" s="184" t="s">
        <v>509</v>
      </c>
      <c r="B24" s="158" t="n">
        <v>42071</v>
      </c>
      <c r="C24" s="159" t="s">
        <v>485</v>
      </c>
      <c r="D24" s="177" t="s">
        <v>36</v>
      </c>
      <c r="E24" s="178" t="n">
        <v>12</v>
      </c>
      <c r="F24" s="179"/>
      <c r="G24" s="178" t="n">
        <v>1</v>
      </c>
      <c r="H24" s="179"/>
      <c r="I24" s="177" t="s">
        <v>490</v>
      </c>
      <c r="J24" s="160" t="n">
        <v>1</v>
      </c>
      <c r="K24" s="160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4"/>
      <c r="AD24" s="164"/>
    </row>
    <row r="25" customFormat="false" ht="15.75" hidden="false" customHeight="false" outlineLevel="0" collapsed="false">
      <c r="A25" s="159" t="s">
        <v>510</v>
      </c>
      <c r="B25" s="158" t="n">
        <v>42101</v>
      </c>
      <c r="C25" s="159" t="s">
        <v>485</v>
      </c>
      <c r="D25" s="160" t="s">
        <v>45</v>
      </c>
      <c r="E25" s="178" t="n">
        <v>11</v>
      </c>
      <c r="F25" s="179"/>
      <c r="G25" s="178" t="n">
        <v>1</v>
      </c>
      <c r="H25" s="179"/>
      <c r="I25" s="160" t="s">
        <v>79</v>
      </c>
      <c r="J25" s="177" t="n">
        <v>1</v>
      </c>
      <c r="K25" s="160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4"/>
      <c r="AD25" s="164"/>
    </row>
    <row r="26" customFormat="false" ht="15.75" hidden="false" customHeight="false" outlineLevel="0" collapsed="false">
      <c r="A26" s="159" t="s">
        <v>511</v>
      </c>
      <c r="B26" s="158" t="n">
        <v>42101</v>
      </c>
      <c r="C26" s="159" t="s">
        <v>485</v>
      </c>
      <c r="D26" s="160" t="s">
        <v>45</v>
      </c>
      <c r="E26" s="178" t="n">
        <v>12</v>
      </c>
      <c r="F26" s="179"/>
      <c r="G26" s="178" t="n">
        <v>1</v>
      </c>
      <c r="H26" s="179"/>
      <c r="I26" s="160" t="s">
        <v>79</v>
      </c>
      <c r="J26" s="160" t="n">
        <v>1</v>
      </c>
      <c r="K26" s="160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4"/>
      <c r="AD26" s="164"/>
    </row>
    <row r="27" customFormat="false" ht="15.75" hidden="false" customHeight="false" outlineLevel="0" collapsed="false">
      <c r="A27" s="159" t="s">
        <v>512</v>
      </c>
      <c r="B27" s="158" t="n">
        <v>42101</v>
      </c>
      <c r="C27" s="159" t="s">
        <v>485</v>
      </c>
      <c r="D27" s="160" t="s">
        <v>45</v>
      </c>
      <c r="E27" s="178" t="n">
        <v>6</v>
      </c>
      <c r="F27" s="179"/>
      <c r="G27" s="178" t="n">
        <v>1</v>
      </c>
      <c r="H27" s="179"/>
      <c r="I27" s="160" t="s">
        <v>490</v>
      </c>
      <c r="J27" s="160" t="s">
        <v>486</v>
      </c>
      <c r="K27" s="160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4"/>
      <c r="AD27" s="164"/>
    </row>
    <row r="28" customFormat="false" ht="15.75" hidden="false" customHeight="false" outlineLevel="0" collapsed="false">
      <c r="A28" s="159" t="s">
        <v>513</v>
      </c>
      <c r="B28" s="158" t="n">
        <v>42129</v>
      </c>
      <c r="C28" s="159" t="s">
        <v>485</v>
      </c>
      <c r="D28" s="160" t="s">
        <v>36</v>
      </c>
      <c r="E28" s="178" t="n">
        <v>13</v>
      </c>
      <c r="F28" s="179"/>
      <c r="G28" s="178" t="n">
        <v>1</v>
      </c>
      <c r="H28" s="179"/>
      <c r="I28" s="160" t="s">
        <v>79</v>
      </c>
      <c r="J28" s="160" t="n">
        <v>1</v>
      </c>
      <c r="K28" s="160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4"/>
      <c r="AD28" s="164"/>
    </row>
    <row r="29" customFormat="false" ht="15.75" hidden="false" customHeight="false" outlineLevel="0" collapsed="false">
      <c r="A29" s="159" t="s">
        <v>514</v>
      </c>
      <c r="B29" s="158" t="n">
        <v>42130</v>
      </c>
      <c r="C29" s="159" t="s">
        <v>480</v>
      </c>
      <c r="D29" s="160" t="s">
        <v>36</v>
      </c>
      <c r="E29" s="178" t="n">
        <v>10</v>
      </c>
      <c r="F29" s="179"/>
      <c r="G29" s="178" t="n">
        <v>1</v>
      </c>
      <c r="H29" s="179"/>
      <c r="I29" s="160" t="s">
        <v>79</v>
      </c>
      <c r="J29" s="177" t="n">
        <v>1</v>
      </c>
      <c r="K29" s="160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4"/>
      <c r="AD29" s="164"/>
    </row>
    <row r="30" customFormat="false" ht="15.75" hidden="false" customHeight="false" outlineLevel="0" collapsed="false">
      <c r="A30" s="159" t="s">
        <v>515</v>
      </c>
      <c r="B30" s="158" t="n">
        <v>42130</v>
      </c>
      <c r="C30" s="159" t="s">
        <v>516</v>
      </c>
      <c r="D30" s="160" t="s">
        <v>36</v>
      </c>
      <c r="E30" s="178" t="n">
        <v>18</v>
      </c>
      <c r="F30" s="179"/>
      <c r="G30" s="178" t="n">
        <v>1</v>
      </c>
      <c r="H30" s="179"/>
      <c r="I30" s="160" t="s">
        <v>79</v>
      </c>
      <c r="J30" s="177" t="n">
        <v>1</v>
      </c>
      <c r="K30" s="160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4"/>
      <c r="AD30" s="164"/>
    </row>
    <row r="31" customFormat="false" ht="15.75" hidden="false" customHeight="false" outlineLevel="0" collapsed="false">
      <c r="A31" s="159" t="s">
        <v>517</v>
      </c>
      <c r="B31" s="158" t="n">
        <v>42139</v>
      </c>
      <c r="C31" s="159" t="s">
        <v>485</v>
      </c>
      <c r="D31" s="177" t="s">
        <v>36</v>
      </c>
      <c r="E31" s="178" t="n">
        <v>12</v>
      </c>
      <c r="F31" s="179"/>
      <c r="G31" s="178" t="n">
        <v>1</v>
      </c>
      <c r="H31" s="179"/>
      <c r="I31" s="160" t="s">
        <v>79</v>
      </c>
      <c r="J31" s="160" t="n">
        <v>1</v>
      </c>
      <c r="K31" s="160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4"/>
      <c r="AD31" s="164"/>
    </row>
    <row r="32" customFormat="false" ht="15.75" hidden="false" customHeight="false" outlineLevel="0" collapsed="false">
      <c r="A32" s="159" t="s">
        <v>518</v>
      </c>
      <c r="B32" s="158" t="n">
        <v>42146</v>
      </c>
      <c r="C32" s="159" t="s">
        <v>519</v>
      </c>
      <c r="D32" s="177" t="s">
        <v>36</v>
      </c>
      <c r="E32" s="178" t="n">
        <v>60</v>
      </c>
      <c r="F32" s="179"/>
      <c r="G32" s="178" t="n">
        <v>20</v>
      </c>
      <c r="H32" s="179"/>
      <c r="I32" s="160" t="s">
        <v>104</v>
      </c>
      <c r="J32" s="160" t="s">
        <v>486</v>
      </c>
      <c r="K32" s="160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4"/>
      <c r="AD32" s="164"/>
    </row>
    <row r="33" customFormat="false" ht="15.75" hidden="false" customHeight="false" outlineLevel="0" collapsed="false">
      <c r="A33" s="159" t="s">
        <v>520</v>
      </c>
      <c r="B33" s="158" t="n">
        <v>42151</v>
      </c>
      <c r="C33" s="159" t="s">
        <v>485</v>
      </c>
      <c r="D33" s="160" t="s">
        <v>36</v>
      </c>
      <c r="E33" s="178" t="n">
        <v>10</v>
      </c>
      <c r="F33" s="179" t="n">
        <v>10</v>
      </c>
      <c r="G33" s="178"/>
      <c r="H33" s="179" t="n">
        <v>1</v>
      </c>
      <c r="I33" s="160" t="s">
        <v>490</v>
      </c>
      <c r="J33" s="160" t="n">
        <v>1</v>
      </c>
      <c r="K33" s="160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4"/>
      <c r="AD33" s="164"/>
    </row>
    <row r="34" customFormat="false" ht="15.75" hidden="false" customHeight="false" outlineLevel="0" collapsed="false">
      <c r="A34" s="159" t="s">
        <v>521</v>
      </c>
      <c r="B34" s="158" t="n">
        <v>42152</v>
      </c>
      <c r="C34" s="159" t="s">
        <v>485</v>
      </c>
      <c r="D34" s="160" t="s">
        <v>36</v>
      </c>
      <c r="E34" s="178" t="n">
        <v>8</v>
      </c>
      <c r="F34" s="179" t="n">
        <v>8</v>
      </c>
      <c r="G34" s="178"/>
      <c r="H34" s="179" t="n">
        <v>1</v>
      </c>
      <c r="I34" s="160" t="s">
        <v>490</v>
      </c>
      <c r="J34" s="160" t="n">
        <v>1</v>
      </c>
      <c r="K34" s="160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4"/>
      <c r="AD34" s="164"/>
    </row>
    <row r="35" customFormat="false" ht="15.75" hidden="false" customHeight="false" outlineLevel="0" collapsed="false">
      <c r="A35" s="159" t="s">
        <v>522</v>
      </c>
      <c r="B35" s="158" t="n">
        <v>42161</v>
      </c>
      <c r="C35" s="159" t="s">
        <v>485</v>
      </c>
      <c r="D35" s="160" t="s">
        <v>36</v>
      </c>
      <c r="E35" s="178" t="n">
        <v>200</v>
      </c>
      <c r="F35" s="179"/>
      <c r="G35" s="178" t="n">
        <v>20</v>
      </c>
      <c r="H35" s="179"/>
      <c r="I35" s="160" t="s">
        <v>79</v>
      </c>
      <c r="J35" s="177" t="s">
        <v>486</v>
      </c>
      <c r="K35" s="160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4"/>
      <c r="AD35" s="164"/>
    </row>
    <row r="36" customFormat="false" ht="15.75" hidden="false" customHeight="false" outlineLevel="0" collapsed="false">
      <c r="A36" s="159" t="s">
        <v>523</v>
      </c>
      <c r="B36" s="158" t="n">
        <v>42162</v>
      </c>
      <c r="C36" s="159" t="s">
        <v>485</v>
      </c>
      <c r="D36" s="160" t="s">
        <v>36</v>
      </c>
      <c r="E36" s="178" t="n">
        <v>8</v>
      </c>
      <c r="F36" s="179"/>
      <c r="G36" s="178" t="n">
        <v>1</v>
      </c>
      <c r="H36" s="179"/>
      <c r="I36" s="160" t="s">
        <v>79</v>
      </c>
      <c r="J36" s="160" t="n">
        <v>1</v>
      </c>
      <c r="K36" s="160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4"/>
      <c r="AD36" s="164"/>
    </row>
    <row r="37" customFormat="false" ht="15.75" hidden="false" customHeight="false" outlineLevel="0" collapsed="false">
      <c r="A37" s="159" t="s">
        <v>524</v>
      </c>
      <c r="B37" s="158" t="n">
        <v>42162</v>
      </c>
      <c r="C37" s="159" t="s">
        <v>480</v>
      </c>
      <c r="D37" s="160" t="s">
        <v>36</v>
      </c>
      <c r="E37" s="178" t="n">
        <v>12</v>
      </c>
      <c r="F37" s="179"/>
      <c r="G37" s="178" t="n">
        <v>1</v>
      </c>
      <c r="H37" s="179"/>
      <c r="I37" s="160" t="s">
        <v>79</v>
      </c>
      <c r="J37" s="177" t="n">
        <v>1</v>
      </c>
      <c r="K37" s="160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4"/>
      <c r="AD37" s="164"/>
    </row>
    <row r="38" customFormat="false" ht="15.75" hidden="false" customHeight="false" outlineLevel="0" collapsed="false">
      <c r="A38" s="159" t="s">
        <v>525</v>
      </c>
      <c r="B38" s="158" t="n">
        <v>42163</v>
      </c>
      <c r="C38" s="159" t="s">
        <v>485</v>
      </c>
      <c r="D38" s="160" t="s">
        <v>36</v>
      </c>
      <c r="E38" s="178" t="n">
        <v>18</v>
      </c>
      <c r="F38" s="179" t="n">
        <v>18</v>
      </c>
      <c r="G38" s="178"/>
      <c r="H38" s="179" t="n">
        <v>1</v>
      </c>
      <c r="I38" s="160" t="s">
        <v>490</v>
      </c>
      <c r="J38" s="160" t="n">
        <v>1</v>
      </c>
      <c r="K38" s="160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4"/>
      <c r="AD38" s="164"/>
    </row>
    <row r="39" customFormat="false" ht="15.75" hidden="false" customHeight="false" outlineLevel="0" collapsed="false">
      <c r="A39" s="185" t="s">
        <v>526</v>
      </c>
      <c r="B39" s="158" t="n">
        <v>42163</v>
      </c>
      <c r="C39" s="185" t="s">
        <v>485</v>
      </c>
      <c r="D39" s="186" t="s">
        <v>36</v>
      </c>
      <c r="E39" s="178" t="n">
        <v>18</v>
      </c>
      <c r="F39" s="179"/>
      <c r="G39" s="178" t="n">
        <v>1</v>
      </c>
      <c r="H39" s="179"/>
      <c r="I39" s="186" t="s">
        <v>490</v>
      </c>
      <c r="J39" s="186" t="n">
        <v>1</v>
      </c>
      <c r="K39" s="186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8"/>
      <c r="AD39" s="188"/>
    </row>
    <row r="40" customFormat="false" ht="15.75" hidden="false" customHeight="false" outlineLevel="0" collapsed="false">
      <c r="A40" s="159" t="s">
        <v>527</v>
      </c>
      <c r="B40" s="158" t="n">
        <v>42163</v>
      </c>
      <c r="C40" s="159" t="s">
        <v>485</v>
      </c>
      <c r="D40" s="177" t="s">
        <v>36</v>
      </c>
      <c r="E40" s="178" t="n">
        <v>18</v>
      </c>
      <c r="F40" s="179"/>
      <c r="G40" s="178" t="n">
        <v>1</v>
      </c>
      <c r="H40" s="179"/>
      <c r="I40" s="160" t="s">
        <v>79</v>
      </c>
      <c r="J40" s="160" t="n">
        <v>1</v>
      </c>
      <c r="K40" s="160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4"/>
      <c r="AD40" s="164"/>
    </row>
    <row r="41" customFormat="false" ht="15.75" hidden="false" customHeight="false" outlineLevel="0" collapsed="false">
      <c r="A41" s="159" t="s">
        <v>528</v>
      </c>
      <c r="B41" s="158" t="n">
        <v>42163</v>
      </c>
      <c r="C41" s="159" t="s">
        <v>485</v>
      </c>
      <c r="D41" s="177" t="s">
        <v>36</v>
      </c>
      <c r="E41" s="178" t="n">
        <v>14</v>
      </c>
      <c r="F41" s="179"/>
      <c r="G41" s="178" t="n">
        <v>1</v>
      </c>
      <c r="H41" s="179"/>
      <c r="I41" s="160" t="s">
        <v>79</v>
      </c>
      <c r="J41" s="160" t="n">
        <v>1</v>
      </c>
      <c r="K41" s="160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4"/>
      <c r="AD41" s="164"/>
    </row>
    <row r="42" customFormat="false" ht="15.75" hidden="false" customHeight="false" outlineLevel="0" collapsed="false">
      <c r="A42" s="159" t="s">
        <v>529</v>
      </c>
      <c r="B42" s="158" t="n">
        <v>42163</v>
      </c>
      <c r="C42" s="159" t="s">
        <v>530</v>
      </c>
      <c r="D42" s="177" t="s">
        <v>36</v>
      </c>
      <c r="E42" s="178" t="n">
        <v>19</v>
      </c>
      <c r="F42" s="179"/>
      <c r="G42" s="178" t="n">
        <v>1</v>
      </c>
      <c r="H42" s="179"/>
      <c r="I42" s="160" t="s">
        <v>79</v>
      </c>
      <c r="J42" s="177" t="n">
        <v>1</v>
      </c>
      <c r="K42" s="160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4"/>
      <c r="AD42" s="164"/>
    </row>
    <row r="43" customFormat="false" ht="15.75" hidden="false" customHeight="false" outlineLevel="0" collapsed="false">
      <c r="A43" s="159" t="s">
        <v>531</v>
      </c>
      <c r="B43" s="158" t="n">
        <v>42165</v>
      </c>
      <c r="C43" s="159" t="s">
        <v>485</v>
      </c>
      <c r="D43" s="160" t="s">
        <v>36</v>
      </c>
      <c r="E43" s="178" t="n">
        <v>20</v>
      </c>
      <c r="F43" s="179"/>
      <c r="G43" s="178" t="n">
        <v>1</v>
      </c>
      <c r="H43" s="179"/>
      <c r="I43" s="177" t="s">
        <v>79</v>
      </c>
      <c r="J43" s="160" t="n">
        <v>1</v>
      </c>
      <c r="K43" s="160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4"/>
      <c r="AD43" s="164"/>
    </row>
    <row r="44" customFormat="false" ht="15.75" hidden="false" customHeight="false" outlineLevel="0" collapsed="false">
      <c r="A44" s="159" t="s">
        <v>532</v>
      </c>
      <c r="B44" s="158" t="n">
        <v>42166</v>
      </c>
      <c r="C44" s="159" t="s">
        <v>485</v>
      </c>
      <c r="D44" s="177" t="s">
        <v>36</v>
      </c>
      <c r="E44" s="178" t="n">
        <v>7</v>
      </c>
      <c r="F44" s="179"/>
      <c r="G44" s="178" t="n">
        <v>1</v>
      </c>
      <c r="H44" s="179"/>
      <c r="I44" s="160" t="s">
        <v>490</v>
      </c>
      <c r="J44" s="160" t="n">
        <v>1</v>
      </c>
      <c r="K44" s="160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4"/>
      <c r="AD44" s="164"/>
    </row>
    <row r="45" customFormat="false" ht="15.75" hidden="false" customHeight="false" outlineLevel="0" collapsed="false">
      <c r="A45" s="159" t="s">
        <v>533</v>
      </c>
      <c r="B45" s="158" t="n">
        <v>42166</v>
      </c>
      <c r="C45" s="159" t="s">
        <v>485</v>
      </c>
      <c r="D45" s="177" t="s">
        <v>36</v>
      </c>
      <c r="E45" s="178" t="n">
        <v>16</v>
      </c>
      <c r="F45" s="179"/>
      <c r="G45" s="178" t="n">
        <v>1</v>
      </c>
      <c r="H45" s="179"/>
      <c r="I45" s="160" t="s">
        <v>490</v>
      </c>
      <c r="J45" s="160" t="s">
        <v>486</v>
      </c>
      <c r="K45" s="160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4"/>
      <c r="AD45" s="164"/>
    </row>
    <row r="46" customFormat="false" ht="15.75" hidden="false" customHeight="false" outlineLevel="0" collapsed="false">
      <c r="A46" s="159" t="s">
        <v>534</v>
      </c>
      <c r="B46" s="158" t="n">
        <v>42166</v>
      </c>
      <c r="C46" s="159" t="s">
        <v>485</v>
      </c>
      <c r="D46" s="160" t="s">
        <v>36</v>
      </c>
      <c r="E46" s="178" t="n">
        <v>6</v>
      </c>
      <c r="F46" s="179"/>
      <c r="G46" s="178" t="n">
        <v>1</v>
      </c>
      <c r="H46" s="179"/>
      <c r="I46" s="160" t="s">
        <v>490</v>
      </c>
      <c r="J46" s="160" t="n">
        <v>1</v>
      </c>
      <c r="K46" s="160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4"/>
      <c r="AD46" s="164"/>
    </row>
    <row r="47" customFormat="false" ht="15.75" hidden="false" customHeight="false" outlineLevel="0" collapsed="false">
      <c r="A47" s="159" t="s">
        <v>535</v>
      </c>
      <c r="B47" s="158" t="n">
        <v>42167</v>
      </c>
      <c r="C47" s="159" t="s">
        <v>485</v>
      </c>
      <c r="D47" s="177" t="s">
        <v>36</v>
      </c>
      <c r="E47" s="178" t="n">
        <v>22</v>
      </c>
      <c r="F47" s="179"/>
      <c r="G47" s="178" t="n">
        <v>2</v>
      </c>
      <c r="H47" s="179"/>
      <c r="I47" s="160" t="s">
        <v>490</v>
      </c>
      <c r="J47" s="177" t="n">
        <v>1</v>
      </c>
      <c r="K47" s="160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4"/>
      <c r="AD47" s="164"/>
    </row>
    <row r="48" customFormat="false" ht="15.75" hidden="false" customHeight="false" outlineLevel="0" collapsed="false">
      <c r="A48" s="159" t="s">
        <v>536</v>
      </c>
      <c r="B48" s="158" t="n">
        <v>42171</v>
      </c>
      <c r="C48" s="159" t="s">
        <v>485</v>
      </c>
      <c r="D48" s="177" t="s">
        <v>36</v>
      </c>
      <c r="E48" s="178" t="n">
        <v>12</v>
      </c>
      <c r="F48" s="179"/>
      <c r="G48" s="178" t="n">
        <v>1</v>
      </c>
      <c r="H48" s="179"/>
      <c r="I48" s="177" t="s">
        <v>79</v>
      </c>
      <c r="J48" s="160" t="n">
        <v>1</v>
      </c>
      <c r="K48" s="160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4"/>
      <c r="AD48" s="164"/>
    </row>
    <row r="49" customFormat="false" ht="15.75" hidden="false" customHeight="false" outlineLevel="0" collapsed="false">
      <c r="A49" s="159" t="s">
        <v>537</v>
      </c>
      <c r="B49" s="158" t="n">
        <v>42171</v>
      </c>
      <c r="C49" s="159" t="s">
        <v>485</v>
      </c>
      <c r="D49" s="160" t="s">
        <v>36</v>
      </c>
      <c r="E49" s="178" t="n">
        <v>13</v>
      </c>
      <c r="F49" s="179"/>
      <c r="G49" s="178" t="n">
        <v>1</v>
      </c>
      <c r="H49" s="179"/>
      <c r="I49" s="160" t="s">
        <v>490</v>
      </c>
      <c r="J49" s="177" t="s">
        <v>486</v>
      </c>
      <c r="K49" s="160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4"/>
      <c r="AD49" s="164"/>
    </row>
    <row r="50" customFormat="false" ht="15.75" hidden="false" customHeight="false" outlineLevel="0" collapsed="false">
      <c r="A50" s="159" t="s">
        <v>538</v>
      </c>
      <c r="B50" s="158" t="n">
        <v>42172</v>
      </c>
      <c r="C50" s="159" t="s">
        <v>539</v>
      </c>
      <c r="D50" s="177" t="s">
        <v>36</v>
      </c>
      <c r="E50" s="178" t="n">
        <v>22</v>
      </c>
      <c r="F50" s="179"/>
      <c r="G50" s="178" t="n">
        <v>15</v>
      </c>
      <c r="H50" s="179"/>
      <c r="I50" s="177" t="s">
        <v>540</v>
      </c>
      <c r="J50" s="160" t="n">
        <v>6</v>
      </c>
      <c r="K50" s="160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4"/>
      <c r="AD50" s="164"/>
    </row>
    <row r="51" customFormat="false" ht="15.75" hidden="false" customHeight="false" outlineLevel="0" collapsed="false">
      <c r="A51" s="159" t="s">
        <v>541</v>
      </c>
      <c r="B51" s="158" t="n">
        <v>42172</v>
      </c>
      <c r="C51" s="159" t="s">
        <v>485</v>
      </c>
      <c r="D51" s="177" t="s">
        <v>36</v>
      </c>
      <c r="E51" s="178" t="n">
        <v>11</v>
      </c>
      <c r="F51" s="179" t="n">
        <v>11</v>
      </c>
      <c r="G51" s="178" t="n">
        <v>0</v>
      </c>
      <c r="H51" s="179" t="n">
        <v>1</v>
      </c>
      <c r="I51" s="177" t="s">
        <v>490</v>
      </c>
      <c r="J51" s="160" t="n">
        <v>1</v>
      </c>
      <c r="K51" s="160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4"/>
      <c r="AD51" s="164"/>
    </row>
    <row r="52" customFormat="false" ht="15.75" hidden="false" customHeight="false" outlineLevel="0" collapsed="false">
      <c r="A52" s="159" t="s">
        <v>542</v>
      </c>
      <c r="B52" s="158" t="n">
        <v>42172</v>
      </c>
      <c r="C52" s="159" t="s">
        <v>543</v>
      </c>
      <c r="D52" s="177" t="s">
        <v>36</v>
      </c>
      <c r="E52" s="178" t="n">
        <v>20</v>
      </c>
      <c r="F52" s="179"/>
      <c r="G52" s="178" t="n">
        <v>2</v>
      </c>
      <c r="H52" s="179"/>
      <c r="I52" s="160" t="s">
        <v>79</v>
      </c>
      <c r="J52" s="160" t="n">
        <v>2</v>
      </c>
      <c r="K52" s="160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4"/>
      <c r="AD52" s="164"/>
    </row>
    <row r="53" customFormat="false" ht="15.75" hidden="false" customHeight="false" outlineLevel="0" collapsed="false">
      <c r="A53" s="184" t="s">
        <v>544</v>
      </c>
      <c r="B53" s="158" t="n">
        <v>42172</v>
      </c>
      <c r="C53" s="159" t="s">
        <v>485</v>
      </c>
      <c r="D53" s="177" t="s">
        <v>36</v>
      </c>
      <c r="E53" s="178" t="n">
        <v>12</v>
      </c>
      <c r="F53" s="179"/>
      <c r="G53" s="178" t="n">
        <v>1</v>
      </c>
      <c r="H53" s="179"/>
      <c r="I53" s="160" t="s">
        <v>490</v>
      </c>
      <c r="J53" s="177" t="n">
        <v>2</v>
      </c>
      <c r="K53" s="160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4"/>
      <c r="AD53" s="164"/>
    </row>
    <row r="54" customFormat="false" ht="15.75" hidden="false" customHeight="false" outlineLevel="0" collapsed="false">
      <c r="A54" s="159" t="s">
        <v>545</v>
      </c>
      <c r="B54" s="158" t="n">
        <v>42173</v>
      </c>
      <c r="C54" s="159" t="s">
        <v>485</v>
      </c>
      <c r="D54" s="160" t="s">
        <v>36</v>
      </c>
      <c r="E54" s="178" t="n">
        <v>12</v>
      </c>
      <c r="F54" s="179" t="n">
        <v>12</v>
      </c>
      <c r="G54" s="178"/>
      <c r="H54" s="179" t="n">
        <v>1</v>
      </c>
      <c r="I54" s="159" t="s">
        <v>104</v>
      </c>
      <c r="J54" s="160" t="n">
        <v>2</v>
      </c>
      <c r="K54" s="160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4"/>
      <c r="AD54" s="164"/>
    </row>
    <row r="55" customFormat="false" ht="15.75" hidden="false" customHeight="false" outlineLevel="0" collapsed="false">
      <c r="A55" s="184" t="s">
        <v>546</v>
      </c>
      <c r="B55" s="158" t="n">
        <v>42174</v>
      </c>
      <c r="C55" s="159" t="s">
        <v>547</v>
      </c>
      <c r="D55" s="160" t="s">
        <v>36</v>
      </c>
      <c r="E55" s="178" t="n">
        <v>32</v>
      </c>
      <c r="F55" s="179"/>
      <c r="G55" s="178" t="n">
        <v>3</v>
      </c>
      <c r="H55" s="179"/>
      <c r="I55" s="160" t="s">
        <v>79</v>
      </c>
      <c r="J55" s="177" t="n">
        <v>3</v>
      </c>
      <c r="K55" s="160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4"/>
      <c r="AD55" s="164"/>
    </row>
    <row r="56" customFormat="false" ht="15.75" hidden="false" customHeight="false" outlineLevel="0" collapsed="false">
      <c r="A56" s="159" t="s">
        <v>548</v>
      </c>
      <c r="B56" s="158" t="n">
        <v>42175</v>
      </c>
      <c r="C56" s="159" t="s">
        <v>485</v>
      </c>
      <c r="D56" s="177" t="s">
        <v>36</v>
      </c>
      <c r="E56" s="178" t="n">
        <v>6</v>
      </c>
      <c r="F56" s="179"/>
      <c r="G56" s="178" t="n">
        <v>1</v>
      </c>
      <c r="H56" s="179"/>
      <c r="I56" s="160" t="s">
        <v>490</v>
      </c>
      <c r="J56" s="160" t="n">
        <v>3</v>
      </c>
      <c r="K56" s="160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4"/>
      <c r="AD56" s="164"/>
    </row>
    <row r="57" customFormat="false" ht="15.75" hidden="false" customHeight="false" outlineLevel="0" collapsed="false">
      <c r="A57" s="184" t="s">
        <v>549</v>
      </c>
      <c r="B57" s="158" t="n">
        <v>42177</v>
      </c>
      <c r="C57" s="159" t="s">
        <v>550</v>
      </c>
      <c r="D57" s="160" t="s">
        <v>36</v>
      </c>
      <c r="E57" s="178" t="n">
        <v>24</v>
      </c>
      <c r="F57" s="179"/>
      <c r="G57" s="178" t="n">
        <v>3</v>
      </c>
      <c r="H57" s="179"/>
      <c r="I57" s="177" t="s">
        <v>79</v>
      </c>
      <c r="J57" s="160" t="n">
        <v>1</v>
      </c>
      <c r="K57" s="160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4"/>
      <c r="AD57" s="164"/>
    </row>
    <row r="58" customFormat="false" ht="15.75" hidden="false" customHeight="false" outlineLevel="0" collapsed="false">
      <c r="A58" s="159" t="s">
        <v>551</v>
      </c>
      <c r="B58" s="158" t="n">
        <v>42177</v>
      </c>
      <c r="C58" s="159" t="s">
        <v>485</v>
      </c>
      <c r="D58" s="177" t="s">
        <v>36</v>
      </c>
      <c r="E58" s="178" t="n">
        <v>11</v>
      </c>
      <c r="F58" s="179" t="n">
        <v>11</v>
      </c>
      <c r="G58" s="178" t="n">
        <v>0</v>
      </c>
      <c r="H58" s="179" t="n">
        <v>1</v>
      </c>
      <c r="I58" s="160" t="s">
        <v>490</v>
      </c>
      <c r="J58" s="160" t="n">
        <v>1</v>
      </c>
      <c r="K58" s="160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4"/>
      <c r="AD58" s="164"/>
    </row>
    <row r="59" customFormat="false" ht="15.75" hidden="false" customHeight="false" outlineLevel="0" collapsed="false">
      <c r="A59" s="159" t="s">
        <v>552</v>
      </c>
      <c r="B59" s="158" t="n">
        <v>42177</v>
      </c>
      <c r="C59" s="185" t="s">
        <v>485</v>
      </c>
      <c r="D59" s="160" t="s">
        <v>36</v>
      </c>
      <c r="E59" s="178" t="n">
        <v>9</v>
      </c>
      <c r="F59" s="179"/>
      <c r="G59" s="178" t="n">
        <v>1</v>
      </c>
      <c r="H59" s="179"/>
      <c r="I59" s="160" t="s">
        <v>79</v>
      </c>
      <c r="J59" s="160" t="s">
        <v>486</v>
      </c>
      <c r="K59" s="160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4"/>
      <c r="AD59" s="164"/>
    </row>
    <row r="60" customFormat="false" ht="15.75" hidden="false" customHeight="false" outlineLevel="0" collapsed="false">
      <c r="A60" s="159" t="s">
        <v>553</v>
      </c>
      <c r="B60" s="158" t="n">
        <v>42177</v>
      </c>
      <c r="C60" s="159" t="s">
        <v>480</v>
      </c>
      <c r="D60" s="177" t="s">
        <v>36</v>
      </c>
      <c r="E60" s="178" t="n">
        <v>10</v>
      </c>
      <c r="F60" s="179"/>
      <c r="G60" s="178" t="n">
        <v>1</v>
      </c>
      <c r="H60" s="179"/>
      <c r="I60" s="160" t="s">
        <v>79</v>
      </c>
      <c r="J60" s="160" t="n">
        <v>1</v>
      </c>
      <c r="K60" s="160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4"/>
      <c r="AD60" s="164"/>
    </row>
    <row r="61" customFormat="false" ht="15.75" hidden="false" customHeight="false" outlineLevel="0" collapsed="false">
      <c r="A61" s="159" t="s">
        <v>554</v>
      </c>
      <c r="B61" s="158" t="n">
        <v>42178</v>
      </c>
      <c r="C61" s="159" t="s">
        <v>480</v>
      </c>
      <c r="D61" s="160" t="s">
        <v>36</v>
      </c>
      <c r="E61" s="178" t="n">
        <v>13</v>
      </c>
      <c r="F61" s="179"/>
      <c r="G61" s="178" t="n">
        <v>1</v>
      </c>
      <c r="H61" s="179"/>
      <c r="I61" s="160" t="s">
        <v>79</v>
      </c>
      <c r="J61" s="177" t="n">
        <v>1</v>
      </c>
      <c r="K61" s="160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4"/>
      <c r="AD61" s="164"/>
    </row>
    <row r="62" customFormat="false" ht="15.75" hidden="false" customHeight="false" outlineLevel="0" collapsed="false">
      <c r="A62" s="159" t="s">
        <v>555</v>
      </c>
      <c r="B62" s="158" t="n">
        <v>42178</v>
      </c>
      <c r="C62" s="159" t="s">
        <v>480</v>
      </c>
      <c r="D62" s="160" t="s">
        <v>36</v>
      </c>
      <c r="E62" s="178" t="n">
        <v>17</v>
      </c>
      <c r="F62" s="179"/>
      <c r="G62" s="178" t="n">
        <v>1</v>
      </c>
      <c r="H62" s="179"/>
      <c r="I62" s="160" t="s">
        <v>79</v>
      </c>
      <c r="J62" s="177" t="n">
        <v>1</v>
      </c>
      <c r="K62" s="160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4"/>
      <c r="AD62" s="164"/>
    </row>
    <row r="63" customFormat="false" ht="15.75" hidden="false" customHeight="false" outlineLevel="0" collapsed="false">
      <c r="A63" s="159" t="s">
        <v>556</v>
      </c>
      <c r="B63" s="158" t="n">
        <v>42178</v>
      </c>
      <c r="C63" s="159" t="s">
        <v>485</v>
      </c>
      <c r="D63" s="177" t="s">
        <v>36</v>
      </c>
      <c r="E63" s="178" t="n">
        <v>16</v>
      </c>
      <c r="F63" s="179"/>
      <c r="G63" s="178" t="n">
        <v>1</v>
      </c>
      <c r="H63" s="179"/>
      <c r="I63" s="160" t="s">
        <v>490</v>
      </c>
      <c r="J63" s="177" t="n">
        <v>2</v>
      </c>
      <c r="K63" s="160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4"/>
      <c r="AD63" s="164"/>
    </row>
    <row r="64" customFormat="false" ht="15.75" hidden="false" customHeight="false" outlineLevel="0" collapsed="false">
      <c r="A64" s="159" t="s">
        <v>557</v>
      </c>
      <c r="B64" s="158" t="n">
        <v>42180</v>
      </c>
      <c r="C64" s="159" t="s">
        <v>485</v>
      </c>
      <c r="D64" s="177" t="s">
        <v>36</v>
      </c>
      <c r="E64" s="178" t="n">
        <v>11</v>
      </c>
      <c r="F64" s="179" t="n">
        <v>11</v>
      </c>
      <c r="G64" s="178" t="n">
        <v>0</v>
      </c>
      <c r="H64" s="179" t="n">
        <v>1</v>
      </c>
      <c r="I64" s="160" t="s">
        <v>490</v>
      </c>
      <c r="J64" s="160" t="n">
        <v>1</v>
      </c>
      <c r="K64" s="160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4"/>
      <c r="AD64" s="164"/>
    </row>
    <row r="65" customFormat="false" ht="15.75" hidden="false" customHeight="false" outlineLevel="0" collapsed="false">
      <c r="A65" s="159" t="s">
        <v>558</v>
      </c>
      <c r="B65" s="158" t="n">
        <v>42180</v>
      </c>
      <c r="C65" s="159" t="s">
        <v>485</v>
      </c>
      <c r="D65" s="160" t="s">
        <v>36</v>
      </c>
      <c r="E65" s="178" t="n">
        <v>13</v>
      </c>
      <c r="F65" s="179"/>
      <c r="G65" s="178" t="n">
        <v>1</v>
      </c>
      <c r="H65" s="179"/>
      <c r="I65" s="160" t="s">
        <v>79</v>
      </c>
      <c r="J65" s="160" t="n">
        <v>1</v>
      </c>
      <c r="K65" s="160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4"/>
      <c r="AD65" s="164"/>
    </row>
    <row r="66" customFormat="false" ht="15.75" hidden="false" customHeight="false" outlineLevel="0" collapsed="false">
      <c r="A66" s="159" t="s">
        <v>559</v>
      </c>
      <c r="B66" s="158" t="n">
        <v>42180</v>
      </c>
      <c r="C66" s="159" t="s">
        <v>480</v>
      </c>
      <c r="D66" s="177" t="s">
        <v>36</v>
      </c>
      <c r="E66" s="178" t="n">
        <v>12</v>
      </c>
      <c r="F66" s="179" t="n">
        <v>12</v>
      </c>
      <c r="G66" s="178"/>
      <c r="H66" s="179" t="n">
        <v>1</v>
      </c>
      <c r="I66" s="160" t="s">
        <v>490</v>
      </c>
      <c r="J66" s="160" t="s">
        <v>486</v>
      </c>
      <c r="K66" s="160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4"/>
      <c r="AD66" s="164"/>
    </row>
    <row r="67" customFormat="false" ht="15.75" hidden="false" customHeight="false" outlineLevel="0" collapsed="false">
      <c r="A67" s="184" t="s">
        <v>560</v>
      </c>
      <c r="B67" s="158" t="n">
        <v>42180</v>
      </c>
      <c r="C67" s="159" t="s">
        <v>561</v>
      </c>
      <c r="D67" s="177" t="s">
        <v>36</v>
      </c>
      <c r="E67" s="178" t="n">
        <v>22</v>
      </c>
      <c r="F67" s="179" t="n">
        <v>22</v>
      </c>
      <c r="G67" s="178"/>
      <c r="H67" s="179" t="n">
        <v>2</v>
      </c>
      <c r="I67" s="177" t="s">
        <v>490</v>
      </c>
      <c r="J67" s="160" t="n">
        <v>3</v>
      </c>
      <c r="K67" s="160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4"/>
      <c r="AD67" s="164"/>
    </row>
    <row r="68" customFormat="false" ht="15.75" hidden="false" customHeight="false" outlineLevel="0" collapsed="false">
      <c r="A68" s="159" t="s">
        <v>562</v>
      </c>
      <c r="B68" s="158" t="n">
        <v>42184</v>
      </c>
      <c r="C68" s="159" t="s">
        <v>485</v>
      </c>
      <c r="D68" s="160" t="s">
        <v>36</v>
      </c>
      <c r="E68" s="178" t="n">
        <v>7</v>
      </c>
      <c r="F68" s="179" t="n">
        <v>7</v>
      </c>
      <c r="G68" s="178"/>
      <c r="H68" s="179" t="n">
        <v>1</v>
      </c>
      <c r="I68" s="160" t="s">
        <v>490</v>
      </c>
      <c r="J68" s="177" t="n">
        <v>1</v>
      </c>
      <c r="K68" s="160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4"/>
      <c r="AD68" s="164"/>
    </row>
    <row r="69" customFormat="false" ht="15.75" hidden="false" customHeight="false" outlineLevel="0" collapsed="false">
      <c r="A69" s="159" t="s">
        <v>563</v>
      </c>
      <c r="B69" s="158" t="n">
        <v>42187</v>
      </c>
      <c r="C69" s="159" t="s">
        <v>564</v>
      </c>
      <c r="D69" s="160" t="s">
        <v>36</v>
      </c>
      <c r="E69" s="178" t="n">
        <v>14</v>
      </c>
      <c r="F69" s="179" t="n">
        <v>14</v>
      </c>
      <c r="G69" s="178"/>
      <c r="H69" s="179" t="n">
        <v>2</v>
      </c>
      <c r="I69" s="160" t="s">
        <v>490</v>
      </c>
      <c r="J69" s="177" t="s">
        <v>565</v>
      </c>
      <c r="K69" s="160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4"/>
      <c r="AD69" s="164"/>
    </row>
    <row r="70" customFormat="false" ht="15.75" hidden="false" customHeight="false" outlineLevel="0" collapsed="false">
      <c r="A70" s="159" t="s">
        <v>566</v>
      </c>
      <c r="B70" s="158" t="n">
        <v>42188</v>
      </c>
      <c r="C70" s="159" t="s">
        <v>485</v>
      </c>
      <c r="D70" s="160" t="s">
        <v>36</v>
      </c>
      <c r="E70" s="178" t="n">
        <v>10</v>
      </c>
      <c r="F70" s="179" t="n">
        <v>10</v>
      </c>
      <c r="G70" s="178"/>
      <c r="H70" s="179" t="n">
        <v>1</v>
      </c>
      <c r="I70" s="160" t="s">
        <v>490</v>
      </c>
      <c r="J70" s="177" t="n">
        <v>1</v>
      </c>
      <c r="K70" s="160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4"/>
      <c r="AD70" s="164"/>
    </row>
    <row r="71" customFormat="false" ht="15.75" hidden="false" customHeight="false" outlineLevel="0" collapsed="false">
      <c r="A71" s="159" t="s">
        <v>567</v>
      </c>
      <c r="B71" s="158" t="n">
        <v>42189</v>
      </c>
      <c r="C71" s="159" t="s">
        <v>568</v>
      </c>
      <c r="D71" s="177" t="s">
        <v>36</v>
      </c>
      <c r="E71" s="178" t="n">
        <v>24</v>
      </c>
      <c r="F71" s="179"/>
      <c r="G71" s="178"/>
      <c r="H71" s="179" t="n">
        <v>2</v>
      </c>
      <c r="I71" s="160" t="s">
        <v>490</v>
      </c>
      <c r="J71" s="160" t="n">
        <v>2</v>
      </c>
      <c r="K71" s="160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4"/>
      <c r="AD71" s="164"/>
    </row>
    <row r="72" customFormat="false" ht="15.75" hidden="false" customHeight="false" outlineLevel="0" collapsed="false">
      <c r="A72" s="159" t="s">
        <v>569</v>
      </c>
      <c r="B72" s="158" t="n">
        <v>42189</v>
      </c>
      <c r="C72" s="159" t="s">
        <v>570</v>
      </c>
      <c r="D72" s="160" t="s">
        <v>36</v>
      </c>
      <c r="E72" s="178" t="n">
        <v>23</v>
      </c>
      <c r="F72" s="179"/>
      <c r="G72" s="178"/>
      <c r="H72" s="179" t="n">
        <v>2</v>
      </c>
      <c r="I72" s="160" t="s">
        <v>571</v>
      </c>
      <c r="J72" s="160" t="n">
        <v>2</v>
      </c>
      <c r="K72" s="160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4"/>
      <c r="AD72" s="164"/>
    </row>
    <row r="73" customFormat="false" ht="15.75" hidden="false" customHeight="false" outlineLevel="0" collapsed="false">
      <c r="A73" s="159" t="s">
        <v>572</v>
      </c>
      <c r="B73" s="158" t="n">
        <v>42190</v>
      </c>
      <c r="C73" s="159" t="s">
        <v>485</v>
      </c>
      <c r="D73" s="177" t="s">
        <v>36</v>
      </c>
      <c r="E73" s="178" t="n">
        <v>14</v>
      </c>
      <c r="F73" s="179"/>
      <c r="G73" s="178" t="n">
        <v>1</v>
      </c>
      <c r="H73" s="179"/>
      <c r="I73" s="160" t="s">
        <v>79</v>
      </c>
      <c r="J73" s="160" t="n">
        <v>1</v>
      </c>
      <c r="K73" s="160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4"/>
      <c r="AD73" s="164"/>
    </row>
    <row r="74" customFormat="false" ht="15.75" hidden="false" customHeight="false" outlineLevel="0" collapsed="false">
      <c r="A74" s="159" t="s">
        <v>573</v>
      </c>
      <c r="B74" s="158" t="n">
        <v>42192</v>
      </c>
      <c r="C74" s="159" t="s">
        <v>480</v>
      </c>
      <c r="D74" s="160" t="s">
        <v>36</v>
      </c>
      <c r="E74" s="178" t="n">
        <v>10</v>
      </c>
      <c r="F74" s="179"/>
      <c r="G74" s="178" t="n">
        <v>1</v>
      </c>
      <c r="H74" s="179"/>
      <c r="I74" s="160" t="s">
        <v>79</v>
      </c>
      <c r="J74" s="177" t="s">
        <v>486</v>
      </c>
      <c r="K74" s="160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4"/>
      <c r="AD74" s="164"/>
    </row>
    <row r="75" customFormat="false" ht="15.75" hidden="false" customHeight="false" outlineLevel="0" collapsed="false">
      <c r="A75" s="159" t="s">
        <v>574</v>
      </c>
      <c r="B75" s="158" t="n">
        <v>42193</v>
      </c>
      <c r="C75" s="159" t="s">
        <v>480</v>
      </c>
      <c r="D75" s="177" t="s">
        <v>36</v>
      </c>
      <c r="E75" s="178" t="n">
        <v>12</v>
      </c>
      <c r="F75" s="179"/>
      <c r="G75" s="178" t="n">
        <v>1</v>
      </c>
      <c r="H75" s="179"/>
      <c r="I75" s="160" t="s">
        <v>79</v>
      </c>
      <c r="J75" s="160" t="n">
        <v>2</v>
      </c>
      <c r="K75" s="160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4"/>
      <c r="AD75" s="164"/>
    </row>
    <row r="76" customFormat="false" ht="15.75" hidden="false" customHeight="false" outlineLevel="0" collapsed="false">
      <c r="A76" s="159" t="s">
        <v>575</v>
      </c>
      <c r="B76" s="158" t="n">
        <v>42197</v>
      </c>
      <c r="C76" s="159" t="s">
        <v>485</v>
      </c>
      <c r="D76" s="177" t="s">
        <v>36</v>
      </c>
      <c r="E76" s="178" t="n">
        <v>8</v>
      </c>
      <c r="F76" s="179"/>
      <c r="G76" s="178" t="n">
        <v>1</v>
      </c>
      <c r="H76" s="179"/>
      <c r="I76" s="160" t="s">
        <v>79</v>
      </c>
      <c r="J76" s="160" t="n">
        <v>1</v>
      </c>
      <c r="K76" s="160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4"/>
      <c r="AD76" s="164"/>
    </row>
    <row r="77" customFormat="false" ht="15.75" hidden="false" customHeight="false" outlineLevel="0" collapsed="false">
      <c r="A77" s="159" t="s">
        <v>576</v>
      </c>
      <c r="B77" s="158" t="n">
        <v>42197</v>
      </c>
      <c r="C77" s="184" t="s">
        <v>485</v>
      </c>
      <c r="D77" s="177" t="s">
        <v>36</v>
      </c>
      <c r="E77" s="178" t="n">
        <v>10</v>
      </c>
      <c r="F77" s="179"/>
      <c r="G77" s="178" t="n">
        <v>1</v>
      </c>
      <c r="H77" s="179"/>
      <c r="I77" s="160" t="s">
        <v>490</v>
      </c>
      <c r="J77" s="160" t="n">
        <v>1</v>
      </c>
      <c r="K77" s="160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4"/>
      <c r="AD77" s="164"/>
    </row>
    <row r="78" customFormat="false" ht="15.75" hidden="false" customHeight="false" outlineLevel="0" collapsed="false">
      <c r="A78" s="159" t="s">
        <v>577</v>
      </c>
      <c r="B78" s="158" t="n">
        <v>42197</v>
      </c>
      <c r="C78" s="159" t="s">
        <v>485</v>
      </c>
      <c r="D78" s="177" t="s">
        <v>36</v>
      </c>
      <c r="E78" s="178" t="n">
        <v>11</v>
      </c>
      <c r="F78" s="179"/>
      <c r="G78" s="178" t="n">
        <v>1</v>
      </c>
      <c r="H78" s="179"/>
      <c r="I78" s="160" t="s">
        <v>490</v>
      </c>
      <c r="J78" s="177" t="n">
        <v>1</v>
      </c>
      <c r="K78" s="160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4"/>
      <c r="AD78" s="164"/>
    </row>
    <row r="79" customFormat="false" ht="15.75" hidden="false" customHeight="false" outlineLevel="0" collapsed="false">
      <c r="A79" s="159" t="s">
        <v>578</v>
      </c>
      <c r="B79" s="158" t="n">
        <v>42197</v>
      </c>
      <c r="C79" s="159" t="s">
        <v>485</v>
      </c>
      <c r="D79" s="177" t="s">
        <v>36</v>
      </c>
      <c r="E79" s="178" t="n">
        <v>10</v>
      </c>
      <c r="F79" s="179"/>
      <c r="G79" s="178" t="n">
        <v>1</v>
      </c>
      <c r="H79" s="179"/>
      <c r="I79" s="160" t="s">
        <v>490</v>
      </c>
      <c r="J79" s="160" t="s">
        <v>486</v>
      </c>
      <c r="K79" s="160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4"/>
      <c r="AD79" s="164"/>
    </row>
    <row r="80" customFormat="false" ht="15.75" hidden="false" customHeight="false" outlineLevel="0" collapsed="false">
      <c r="A80" s="159" t="s">
        <v>579</v>
      </c>
      <c r="B80" s="158" t="n">
        <v>42197</v>
      </c>
      <c r="C80" s="159" t="s">
        <v>485</v>
      </c>
      <c r="D80" s="177" t="s">
        <v>36</v>
      </c>
      <c r="E80" s="178" t="n">
        <v>4</v>
      </c>
      <c r="F80" s="179"/>
      <c r="G80" s="178" t="n">
        <v>1</v>
      </c>
      <c r="H80" s="179"/>
      <c r="I80" s="160" t="s">
        <v>490</v>
      </c>
      <c r="J80" s="160" t="n">
        <v>2</v>
      </c>
      <c r="K80" s="160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4"/>
      <c r="AD80" s="164"/>
    </row>
    <row r="81" customFormat="false" ht="15.75" hidden="false" customHeight="false" outlineLevel="0" collapsed="false">
      <c r="A81" s="159" t="s">
        <v>580</v>
      </c>
      <c r="B81" s="158" t="n">
        <v>42198</v>
      </c>
      <c r="C81" s="159" t="s">
        <v>480</v>
      </c>
      <c r="D81" s="160" t="s">
        <v>36</v>
      </c>
      <c r="E81" s="178" t="n">
        <v>11</v>
      </c>
      <c r="F81" s="179"/>
      <c r="G81" s="178" t="n">
        <v>1</v>
      </c>
      <c r="H81" s="179"/>
      <c r="I81" s="160" t="s">
        <v>79</v>
      </c>
      <c r="J81" s="160" t="n">
        <v>1</v>
      </c>
      <c r="K81" s="160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4"/>
      <c r="AD81" s="164"/>
    </row>
    <row r="82" customFormat="false" ht="15.75" hidden="false" customHeight="false" outlineLevel="0" collapsed="false">
      <c r="A82" s="159" t="s">
        <v>581</v>
      </c>
      <c r="B82" s="158" t="n">
        <v>42199</v>
      </c>
      <c r="C82" s="159" t="s">
        <v>480</v>
      </c>
      <c r="D82" s="177" t="s">
        <v>36</v>
      </c>
      <c r="E82" s="178" t="n">
        <v>10</v>
      </c>
      <c r="F82" s="179"/>
      <c r="G82" s="178" t="n">
        <v>1</v>
      </c>
      <c r="H82" s="179"/>
      <c r="I82" s="160" t="s">
        <v>79</v>
      </c>
      <c r="J82" s="160" t="n">
        <v>1</v>
      </c>
      <c r="K82" s="160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4"/>
      <c r="AD82" s="164"/>
    </row>
    <row r="83" customFormat="false" ht="15.75" hidden="false" customHeight="false" outlineLevel="0" collapsed="false">
      <c r="A83" s="159" t="s">
        <v>582</v>
      </c>
      <c r="B83" s="158" t="n">
        <v>42199</v>
      </c>
      <c r="C83" s="159" t="s">
        <v>480</v>
      </c>
      <c r="D83" s="177" t="s">
        <v>36</v>
      </c>
      <c r="E83" s="178" t="n">
        <v>11</v>
      </c>
      <c r="F83" s="179"/>
      <c r="G83" s="178" t="n">
        <v>1</v>
      </c>
      <c r="H83" s="179"/>
      <c r="I83" s="160" t="s">
        <v>79</v>
      </c>
      <c r="J83" s="177" t="n">
        <v>1</v>
      </c>
      <c r="K83" s="160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4"/>
      <c r="AD83" s="164"/>
    </row>
    <row r="84" customFormat="false" ht="15.75" hidden="false" customHeight="false" outlineLevel="0" collapsed="false">
      <c r="A84" s="159" t="s">
        <v>583</v>
      </c>
      <c r="B84" s="158" t="n">
        <v>42200</v>
      </c>
      <c r="C84" s="159" t="s">
        <v>480</v>
      </c>
      <c r="D84" s="177" t="s">
        <v>36</v>
      </c>
      <c r="E84" s="178" t="n">
        <v>10</v>
      </c>
      <c r="F84" s="179"/>
      <c r="G84" s="178" t="n">
        <v>1</v>
      </c>
      <c r="H84" s="179"/>
      <c r="I84" s="160" t="s">
        <v>79</v>
      </c>
      <c r="J84" s="160" t="s">
        <v>486</v>
      </c>
      <c r="K84" s="160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4"/>
      <c r="AD84" s="164"/>
    </row>
    <row r="85" customFormat="false" ht="15.75" hidden="false" customHeight="false" outlineLevel="0" collapsed="false">
      <c r="A85" s="159" t="s">
        <v>584</v>
      </c>
      <c r="B85" s="158" t="n">
        <v>42201</v>
      </c>
      <c r="C85" s="159" t="s">
        <v>485</v>
      </c>
      <c r="D85" s="177" t="s">
        <v>36</v>
      </c>
      <c r="E85" s="178" t="n">
        <v>15</v>
      </c>
      <c r="F85" s="179"/>
      <c r="G85" s="178" t="n">
        <v>1</v>
      </c>
      <c r="H85" s="179"/>
      <c r="I85" s="160" t="s">
        <v>79</v>
      </c>
      <c r="J85" s="160" t="n">
        <v>1</v>
      </c>
      <c r="K85" s="160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4"/>
      <c r="AD85" s="164"/>
    </row>
    <row r="86" customFormat="false" ht="15.75" hidden="false" customHeight="false" outlineLevel="0" collapsed="false">
      <c r="A86" s="159" t="s">
        <v>585</v>
      </c>
      <c r="B86" s="158" t="n">
        <v>42201</v>
      </c>
      <c r="C86" s="159" t="s">
        <v>485</v>
      </c>
      <c r="D86" s="177" t="s">
        <v>36</v>
      </c>
      <c r="E86" s="178" t="n">
        <v>3</v>
      </c>
      <c r="F86" s="179"/>
      <c r="G86" s="178" t="n">
        <v>1</v>
      </c>
      <c r="H86" s="179"/>
      <c r="I86" s="160" t="s">
        <v>490</v>
      </c>
      <c r="J86" s="160" t="n">
        <v>1</v>
      </c>
      <c r="K86" s="160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4"/>
      <c r="AD86" s="164"/>
    </row>
    <row r="87" customFormat="false" ht="15.75" hidden="false" customHeight="false" outlineLevel="0" collapsed="false">
      <c r="A87" s="159" t="s">
        <v>586</v>
      </c>
      <c r="B87" s="158" t="n">
        <v>42201</v>
      </c>
      <c r="C87" s="159" t="s">
        <v>485</v>
      </c>
      <c r="D87" s="177" t="s">
        <v>36</v>
      </c>
      <c r="E87" s="178" t="n">
        <v>2</v>
      </c>
      <c r="F87" s="179"/>
      <c r="G87" s="178" t="n">
        <v>1</v>
      </c>
      <c r="H87" s="179"/>
      <c r="I87" s="160" t="s">
        <v>490</v>
      </c>
      <c r="J87" s="160" t="s">
        <v>486</v>
      </c>
      <c r="K87" s="160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4"/>
      <c r="AD87" s="164"/>
    </row>
    <row r="88" customFormat="false" ht="15.75" hidden="false" customHeight="false" outlineLevel="0" collapsed="false">
      <c r="A88" s="159" t="s">
        <v>587</v>
      </c>
      <c r="B88" s="158" t="n">
        <v>42201</v>
      </c>
      <c r="C88" s="159" t="s">
        <v>485</v>
      </c>
      <c r="D88" s="177" t="s">
        <v>36</v>
      </c>
      <c r="E88" s="178" t="n">
        <v>10</v>
      </c>
      <c r="F88" s="179"/>
      <c r="G88" s="178" t="n">
        <v>1</v>
      </c>
      <c r="H88" s="179"/>
      <c r="I88" s="160" t="s">
        <v>490</v>
      </c>
      <c r="J88" s="177" t="n">
        <v>1</v>
      </c>
      <c r="K88" s="160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4"/>
      <c r="AD88" s="164"/>
    </row>
    <row r="89" customFormat="false" ht="15.75" hidden="false" customHeight="false" outlineLevel="0" collapsed="false">
      <c r="A89" s="160" t="s">
        <v>588</v>
      </c>
      <c r="B89" s="158" t="n">
        <v>42201</v>
      </c>
      <c r="C89" s="159" t="s">
        <v>485</v>
      </c>
      <c r="D89" s="160" t="s">
        <v>36</v>
      </c>
      <c r="E89" s="178" t="n">
        <v>19</v>
      </c>
      <c r="F89" s="179"/>
      <c r="G89" s="178" t="n">
        <v>1</v>
      </c>
      <c r="H89" s="179"/>
      <c r="I89" s="160" t="s">
        <v>490</v>
      </c>
      <c r="J89" s="160" t="n">
        <v>2</v>
      </c>
      <c r="K89" s="160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4"/>
      <c r="AD89" s="164"/>
    </row>
    <row r="90" customFormat="false" ht="15.75" hidden="false" customHeight="false" outlineLevel="0" collapsed="false">
      <c r="A90" s="159" t="s">
        <v>589</v>
      </c>
      <c r="B90" s="158" t="n">
        <v>42201</v>
      </c>
      <c r="C90" s="159" t="s">
        <v>485</v>
      </c>
      <c r="D90" s="177" t="s">
        <v>36</v>
      </c>
      <c r="E90" s="178" t="n">
        <v>21</v>
      </c>
      <c r="F90" s="179"/>
      <c r="G90" s="178" t="n">
        <v>1</v>
      </c>
      <c r="H90" s="179"/>
      <c r="I90" s="160" t="s">
        <v>79</v>
      </c>
      <c r="J90" s="160" t="n">
        <v>1</v>
      </c>
      <c r="K90" s="160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4"/>
      <c r="AD90" s="164"/>
    </row>
    <row r="91" customFormat="false" ht="15.75" hidden="false" customHeight="false" outlineLevel="0" collapsed="false">
      <c r="A91" s="184" t="s">
        <v>590</v>
      </c>
      <c r="B91" s="158" t="n">
        <v>42201</v>
      </c>
      <c r="C91" s="159" t="s">
        <v>485</v>
      </c>
      <c r="D91" s="177" t="s">
        <v>36</v>
      </c>
      <c r="E91" s="178" t="n">
        <v>12</v>
      </c>
      <c r="F91" s="179"/>
      <c r="G91" s="178" t="n">
        <v>1</v>
      </c>
      <c r="H91" s="179"/>
      <c r="I91" s="177" t="s">
        <v>79</v>
      </c>
      <c r="J91" s="160" t="n">
        <v>1</v>
      </c>
      <c r="K91" s="160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4"/>
      <c r="AD91" s="164"/>
    </row>
    <row r="92" customFormat="false" ht="15.75" hidden="false" customHeight="false" outlineLevel="0" collapsed="false">
      <c r="A92" s="159" t="s">
        <v>591</v>
      </c>
      <c r="B92" s="158" t="n">
        <v>42205</v>
      </c>
      <c r="C92" s="159" t="s">
        <v>485</v>
      </c>
      <c r="D92" s="177" t="s">
        <v>36</v>
      </c>
      <c r="E92" s="178" t="n">
        <v>10</v>
      </c>
      <c r="F92" s="179" t="n">
        <v>10</v>
      </c>
      <c r="G92" s="178" t="n">
        <v>0</v>
      </c>
      <c r="H92" s="179" t="n">
        <v>1</v>
      </c>
      <c r="I92" s="177" t="s">
        <v>490</v>
      </c>
      <c r="J92" s="177" t="n">
        <v>1</v>
      </c>
      <c r="K92" s="160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4"/>
      <c r="AD92" s="164"/>
    </row>
    <row r="93" customFormat="false" ht="15.75" hidden="false" customHeight="false" outlineLevel="0" collapsed="false">
      <c r="A93" s="159" t="s">
        <v>592</v>
      </c>
      <c r="B93" s="158" t="n">
        <v>42205</v>
      </c>
      <c r="C93" s="159" t="s">
        <v>485</v>
      </c>
      <c r="D93" s="177" t="s">
        <v>36</v>
      </c>
      <c r="E93" s="178" t="n">
        <v>11</v>
      </c>
      <c r="F93" s="179"/>
      <c r="G93" s="178" t="n">
        <v>1</v>
      </c>
      <c r="H93" s="179"/>
      <c r="I93" s="177" t="s">
        <v>79</v>
      </c>
      <c r="J93" s="160" t="n">
        <v>1</v>
      </c>
      <c r="K93" s="160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4"/>
      <c r="AD93" s="164"/>
    </row>
    <row r="94" customFormat="false" ht="15.75" hidden="false" customHeight="false" outlineLevel="0" collapsed="false">
      <c r="A94" s="159" t="s">
        <v>593</v>
      </c>
      <c r="B94" s="158" t="n">
        <v>42205</v>
      </c>
      <c r="C94" s="159" t="s">
        <v>480</v>
      </c>
      <c r="D94" s="177" t="s">
        <v>36</v>
      </c>
      <c r="E94" s="178" t="n">
        <v>9</v>
      </c>
      <c r="F94" s="179"/>
      <c r="G94" s="178" t="n">
        <v>1</v>
      </c>
      <c r="H94" s="179"/>
      <c r="I94" s="160" t="s">
        <v>79</v>
      </c>
      <c r="J94" s="160" t="n">
        <v>1</v>
      </c>
      <c r="K94" s="160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4"/>
      <c r="AD94" s="164"/>
    </row>
    <row r="95" customFormat="false" ht="15.75" hidden="false" customHeight="false" outlineLevel="0" collapsed="false">
      <c r="A95" s="159" t="s">
        <v>594</v>
      </c>
      <c r="B95" s="158" t="n">
        <v>42205</v>
      </c>
      <c r="C95" s="159" t="s">
        <v>480</v>
      </c>
      <c r="D95" s="177" t="s">
        <v>36</v>
      </c>
      <c r="E95" s="178" t="n">
        <v>11</v>
      </c>
      <c r="F95" s="179"/>
      <c r="G95" s="178" t="n">
        <v>1</v>
      </c>
      <c r="H95" s="179"/>
      <c r="I95" s="160" t="s">
        <v>79</v>
      </c>
      <c r="J95" s="160" t="n">
        <v>2</v>
      </c>
      <c r="K95" s="160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4"/>
      <c r="AD95" s="164"/>
    </row>
    <row r="96" customFormat="false" ht="15.75" hidden="false" customHeight="false" outlineLevel="0" collapsed="false">
      <c r="A96" s="159" t="s">
        <v>595</v>
      </c>
      <c r="B96" s="158" t="n">
        <v>42205</v>
      </c>
      <c r="C96" s="159" t="s">
        <v>485</v>
      </c>
      <c r="D96" s="177" t="s">
        <v>36</v>
      </c>
      <c r="E96" s="178" t="n">
        <v>9</v>
      </c>
      <c r="F96" s="179"/>
      <c r="G96" s="178" t="n">
        <v>1</v>
      </c>
      <c r="H96" s="179"/>
      <c r="I96" s="160" t="s">
        <v>490</v>
      </c>
      <c r="J96" s="160" t="s">
        <v>486</v>
      </c>
      <c r="K96" s="160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4"/>
      <c r="AD96" s="164"/>
    </row>
    <row r="97" customFormat="false" ht="15.75" hidden="false" customHeight="false" outlineLevel="0" collapsed="false">
      <c r="A97" s="159" t="s">
        <v>596</v>
      </c>
      <c r="B97" s="158" t="n">
        <v>42205</v>
      </c>
      <c r="C97" s="159" t="s">
        <v>485</v>
      </c>
      <c r="D97" s="177" t="s">
        <v>36</v>
      </c>
      <c r="E97" s="178" t="n">
        <v>12</v>
      </c>
      <c r="F97" s="179"/>
      <c r="G97" s="178" t="n">
        <v>1</v>
      </c>
      <c r="H97" s="179"/>
      <c r="I97" s="160" t="s">
        <v>490</v>
      </c>
      <c r="J97" s="160" t="s">
        <v>486</v>
      </c>
      <c r="K97" s="160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4"/>
      <c r="AD97" s="164"/>
    </row>
    <row r="98" customFormat="false" ht="15.75" hidden="false" customHeight="false" outlineLevel="0" collapsed="false">
      <c r="A98" s="159" t="s">
        <v>597</v>
      </c>
      <c r="B98" s="158" t="n">
        <v>42205</v>
      </c>
      <c r="C98" s="159" t="s">
        <v>485</v>
      </c>
      <c r="D98" s="177" t="s">
        <v>36</v>
      </c>
      <c r="E98" s="178" t="n">
        <v>11</v>
      </c>
      <c r="F98" s="179"/>
      <c r="G98" s="178" t="n">
        <v>1</v>
      </c>
      <c r="H98" s="179"/>
      <c r="I98" s="160"/>
      <c r="J98" s="160" t="n">
        <v>2</v>
      </c>
      <c r="K98" s="160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4"/>
      <c r="AD98" s="164"/>
    </row>
    <row r="99" customFormat="false" ht="15.75" hidden="false" customHeight="false" outlineLevel="0" collapsed="false">
      <c r="A99" s="184" t="s">
        <v>598</v>
      </c>
      <c r="B99" s="158" t="n">
        <v>42206</v>
      </c>
      <c r="C99" s="159" t="s">
        <v>485</v>
      </c>
      <c r="D99" s="177" t="s">
        <v>36</v>
      </c>
      <c r="E99" s="178" t="n">
        <v>2</v>
      </c>
      <c r="F99" s="179"/>
      <c r="G99" s="178" t="n">
        <v>1</v>
      </c>
      <c r="H99" s="179"/>
      <c r="I99" s="177" t="s">
        <v>490</v>
      </c>
      <c r="J99" s="177" t="n">
        <v>1</v>
      </c>
      <c r="K99" s="160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4"/>
      <c r="AD99" s="164"/>
    </row>
    <row r="100" customFormat="false" ht="15.75" hidden="false" customHeight="false" outlineLevel="0" collapsed="false">
      <c r="A100" s="159" t="s">
        <v>599</v>
      </c>
      <c r="B100" s="158" t="n">
        <v>42206</v>
      </c>
      <c r="C100" s="184" t="s">
        <v>485</v>
      </c>
      <c r="D100" s="177" t="s">
        <v>36</v>
      </c>
      <c r="E100" s="178" t="n">
        <v>18</v>
      </c>
      <c r="F100" s="179"/>
      <c r="G100" s="178" t="n">
        <v>1</v>
      </c>
      <c r="H100" s="179"/>
      <c r="I100" s="160" t="s">
        <v>490</v>
      </c>
      <c r="J100" s="177" t="n">
        <v>1</v>
      </c>
      <c r="K100" s="160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4"/>
      <c r="AD100" s="164"/>
    </row>
    <row r="101" customFormat="false" ht="15.75" hidden="false" customHeight="false" outlineLevel="0" collapsed="false">
      <c r="A101" s="184" t="s">
        <v>600</v>
      </c>
      <c r="B101" s="158" t="n">
        <v>42206</v>
      </c>
      <c r="C101" s="159" t="s">
        <v>485</v>
      </c>
      <c r="D101" s="177" t="s">
        <v>36</v>
      </c>
      <c r="E101" s="178" t="n">
        <v>15</v>
      </c>
      <c r="F101" s="179"/>
      <c r="G101" s="178" t="n">
        <v>1</v>
      </c>
      <c r="H101" s="179"/>
      <c r="I101" s="160" t="s">
        <v>490</v>
      </c>
      <c r="J101" s="160" t="n">
        <v>1</v>
      </c>
      <c r="K101" s="160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4"/>
      <c r="AD101" s="164"/>
    </row>
    <row r="102" customFormat="false" ht="15.75" hidden="false" customHeight="false" outlineLevel="0" collapsed="false">
      <c r="A102" s="184" t="s">
        <v>601</v>
      </c>
      <c r="B102" s="158" t="n">
        <v>42206</v>
      </c>
      <c r="C102" s="159" t="s">
        <v>485</v>
      </c>
      <c r="D102" s="160" t="s">
        <v>36</v>
      </c>
      <c r="E102" s="178" t="n">
        <v>11</v>
      </c>
      <c r="F102" s="179"/>
      <c r="G102" s="178" t="n">
        <v>1</v>
      </c>
      <c r="H102" s="179"/>
      <c r="I102" s="160" t="s">
        <v>490</v>
      </c>
      <c r="J102" s="177" t="s">
        <v>486</v>
      </c>
      <c r="K102" s="160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4"/>
      <c r="AD102" s="164"/>
    </row>
    <row r="103" customFormat="false" ht="15.75" hidden="false" customHeight="false" outlineLevel="0" collapsed="false">
      <c r="A103" s="159" t="s">
        <v>602</v>
      </c>
      <c r="B103" s="158" t="n">
        <v>42207</v>
      </c>
      <c r="C103" s="159" t="s">
        <v>485</v>
      </c>
      <c r="D103" s="177" t="s">
        <v>36</v>
      </c>
      <c r="E103" s="178" t="n">
        <v>10</v>
      </c>
      <c r="F103" s="179" t="n">
        <v>10</v>
      </c>
      <c r="G103" s="178"/>
      <c r="H103" s="179" t="n">
        <v>1</v>
      </c>
      <c r="I103" s="160" t="s">
        <v>490</v>
      </c>
      <c r="J103" s="177" t="n">
        <v>1</v>
      </c>
      <c r="K103" s="160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4"/>
      <c r="AD103" s="164"/>
    </row>
    <row r="104" customFormat="false" ht="15.75" hidden="false" customHeight="false" outlineLevel="0" collapsed="false">
      <c r="A104" s="184" t="s">
        <v>603</v>
      </c>
      <c r="B104" s="158" t="n">
        <v>42207</v>
      </c>
      <c r="C104" s="159" t="s">
        <v>485</v>
      </c>
      <c r="D104" s="177" t="s">
        <v>36</v>
      </c>
      <c r="E104" s="178" t="n">
        <v>11</v>
      </c>
      <c r="F104" s="179"/>
      <c r="G104" s="178" t="n">
        <v>1</v>
      </c>
      <c r="H104" s="179"/>
      <c r="I104" s="177" t="s">
        <v>79</v>
      </c>
      <c r="J104" s="160" t="n">
        <v>1</v>
      </c>
      <c r="K104" s="160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4"/>
      <c r="AD104" s="164"/>
    </row>
    <row r="105" customFormat="false" ht="15.75" hidden="false" customHeight="false" outlineLevel="0" collapsed="false">
      <c r="A105" s="184" t="s">
        <v>604</v>
      </c>
      <c r="B105" s="158" t="n">
        <v>42207</v>
      </c>
      <c r="C105" s="159" t="s">
        <v>485</v>
      </c>
      <c r="D105" s="177" t="s">
        <v>36</v>
      </c>
      <c r="E105" s="178" t="n">
        <v>13</v>
      </c>
      <c r="F105" s="179" t="n">
        <v>13</v>
      </c>
      <c r="G105" s="178"/>
      <c r="H105" s="179" t="n">
        <v>1</v>
      </c>
      <c r="I105" s="177" t="s">
        <v>490</v>
      </c>
      <c r="J105" s="160" t="n">
        <v>1</v>
      </c>
      <c r="K105" s="160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4"/>
      <c r="AD105" s="164"/>
    </row>
    <row r="106" customFormat="false" ht="15.75" hidden="false" customHeight="false" outlineLevel="0" collapsed="false">
      <c r="A106" s="159" t="s">
        <v>605</v>
      </c>
      <c r="B106" s="158" t="n">
        <v>42207</v>
      </c>
      <c r="C106" s="159" t="s">
        <v>485</v>
      </c>
      <c r="D106" s="177" t="s">
        <v>44</v>
      </c>
      <c r="E106" s="178" t="n">
        <v>11</v>
      </c>
      <c r="F106" s="179"/>
      <c r="G106" s="178" t="n">
        <v>1</v>
      </c>
      <c r="H106" s="179"/>
      <c r="I106" s="177" t="s">
        <v>79</v>
      </c>
      <c r="J106" s="160" t="n">
        <v>1</v>
      </c>
      <c r="K106" s="160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4"/>
      <c r="AD106" s="164"/>
    </row>
    <row r="107" customFormat="false" ht="15.75" hidden="false" customHeight="false" outlineLevel="0" collapsed="false">
      <c r="A107" s="159" t="s">
        <v>606</v>
      </c>
      <c r="B107" s="158" t="n">
        <v>42207</v>
      </c>
      <c r="C107" s="159" t="s">
        <v>485</v>
      </c>
      <c r="D107" s="177" t="s">
        <v>36</v>
      </c>
      <c r="E107" s="178" t="n">
        <v>18</v>
      </c>
      <c r="F107" s="179"/>
      <c r="G107" s="178" t="n">
        <v>1</v>
      </c>
      <c r="H107" s="179"/>
      <c r="I107" s="177" t="s">
        <v>79</v>
      </c>
      <c r="J107" s="177" t="n">
        <v>1</v>
      </c>
      <c r="K107" s="160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4"/>
      <c r="AD107" s="164"/>
    </row>
    <row r="108" customFormat="false" ht="15.75" hidden="false" customHeight="false" outlineLevel="0" collapsed="false">
      <c r="A108" s="159" t="s">
        <v>607</v>
      </c>
      <c r="B108" s="158" t="n">
        <v>42207</v>
      </c>
      <c r="C108" s="159" t="s">
        <v>485</v>
      </c>
      <c r="D108" s="160" t="s">
        <v>36</v>
      </c>
      <c r="E108" s="178" t="n">
        <v>15</v>
      </c>
      <c r="F108" s="179"/>
      <c r="G108" s="178" t="n">
        <v>1</v>
      </c>
      <c r="H108" s="179"/>
      <c r="I108" s="160" t="s">
        <v>79</v>
      </c>
      <c r="J108" s="160" t="s">
        <v>486</v>
      </c>
      <c r="K108" s="160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4"/>
      <c r="AD108" s="164"/>
    </row>
    <row r="109" customFormat="false" ht="15.75" hidden="false" customHeight="false" outlineLevel="0" collapsed="false">
      <c r="A109" s="159" t="s">
        <v>608</v>
      </c>
      <c r="B109" s="158" t="n">
        <v>42211</v>
      </c>
      <c r="C109" s="184" t="s">
        <v>485</v>
      </c>
      <c r="D109" s="160" t="s">
        <v>36</v>
      </c>
      <c r="E109" s="178" t="n">
        <v>10</v>
      </c>
      <c r="F109" s="179"/>
      <c r="G109" s="178" t="n">
        <v>1</v>
      </c>
      <c r="H109" s="179"/>
      <c r="I109" s="160" t="s">
        <v>490</v>
      </c>
      <c r="J109" s="160" t="n">
        <v>3</v>
      </c>
      <c r="K109" s="160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4"/>
      <c r="AD109" s="164"/>
    </row>
    <row r="110" customFormat="false" ht="15.75" hidden="false" customHeight="false" outlineLevel="0" collapsed="false">
      <c r="A110" s="159" t="s">
        <v>609</v>
      </c>
      <c r="B110" s="158" t="n">
        <v>42211</v>
      </c>
      <c r="C110" s="184" t="s">
        <v>485</v>
      </c>
      <c r="D110" s="177" t="s">
        <v>36</v>
      </c>
      <c r="E110" s="178" t="n">
        <v>14</v>
      </c>
      <c r="F110" s="179"/>
      <c r="G110" s="178" t="n">
        <v>1</v>
      </c>
      <c r="H110" s="179"/>
      <c r="I110" s="160" t="s">
        <v>490</v>
      </c>
      <c r="J110" s="177" t="n">
        <v>1</v>
      </c>
      <c r="K110" s="160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4"/>
      <c r="AD110" s="164"/>
    </row>
    <row r="111" customFormat="false" ht="15.75" hidden="false" customHeight="false" outlineLevel="0" collapsed="false">
      <c r="A111" s="159" t="s">
        <v>610</v>
      </c>
      <c r="B111" s="158" t="n">
        <v>42214</v>
      </c>
      <c r="C111" s="159" t="s">
        <v>485</v>
      </c>
      <c r="D111" s="160" t="s">
        <v>36</v>
      </c>
      <c r="E111" s="178" t="n">
        <v>10</v>
      </c>
      <c r="F111" s="179"/>
      <c r="G111" s="178" t="n">
        <v>1</v>
      </c>
      <c r="H111" s="179"/>
      <c r="I111" s="160" t="s">
        <v>79</v>
      </c>
      <c r="J111" s="177" t="n">
        <v>1</v>
      </c>
      <c r="K111" s="160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4"/>
      <c r="AD111" s="164"/>
    </row>
    <row r="112" customFormat="false" ht="15.75" hidden="false" customHeight="false" outlineLevel="0" collapsed="false">
      <c r="A112" s="184" t="s">
        <v>611</v>
      </c>
      <c r="B112" s="158" t="n">
        <v>42214</v>
      </c>
      <c r="C112" s="159" t="s">
        <v>485</v>
      </c>
      <c r="D112" s="160" t="s">
        <v>36</v>
      </c>
      <c r="E112" s="178" t="n">
        <v>8</v>
      </c>
      <c r="F112" s="179"/>
      <c r="G112" s="178" t="n">
        <v>1</v>
      </c>
      <c r="H112" s="179"/>
      <c r="I112" s="160" t="s">
        <v>490</v>
      </c>
      <c r="J112" s="177" t="n">
        <v>3</v>
      </c>
      <c r="K112" s="160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4"/>
      <c r="AD112" s="164"/>
    </row>
    <row r="113" customFormat="false" ht="15.75" hidden="false" customHeight="false" outlineLevel="0" collapsed="false">
      <c r="A113" s="159" t="s">
        <v>612</v>
      </c>
      <c r="B113" s="158" t="n">
        <v>42214</v>
      </c>
      <c r="C113" s="159" t="s">
        <v>485</v>
      </c>
      <c r="D113" s="160" t="s">
        <v>36</v>
      </c>
      <c r="E113" s="178" t="n">
        <v>11</v>
      </c>
      <c r="F113" s="179"/>
      <c r="G113" s="178" t="n">
        <v>1</v>
      </c>
      <c r="H113" s="179"/>
      <c r="I113" s="160" t="s">
        <v>490</v>
      </c>
      <c r="J113" s="177" t="s">
        <v>486</v>
      </c>
      <c r="K113" s="160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4"/>
      <c r="AD113" s="164"/>
    </row>
    <row r="114" customFormat="false" ht="15.75" hidden="false" customHeight="false" outlineLevel="0" collapsed="false">
      <c r="A114" s="184" t="s">
        <v>613</v>
      </c>
      <c r="B114" s="158" t="n">
        <v>42216</v>
      </c>
      <c r="C114" s="159" t="s">
        <v>485</v>
      </c>
      <c r="D114" s="177" t="s">
        <v>36</v>
      </c>
      <c r="E114" s="178" t="n">
        <v>15</v>
      </c>
      <c r="F114" s="179"/>
      <c r="G114" s="178" t="n">
        <v>1</v>
      </c>
      <c r="H114" s="179"/>
      <c r="I114" s="160" t="s">
        <v>490</v>
      </c>
      <c r="J114" s="160" t="n">
        <v>2</v>
      </c>
      <c r="K114" s="160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4"/>
      <c r="AD114" s="164"/>
    </row>
    <row r="115" customFormat="false" ht="15.75" hidden="false" customHeight="false" outlineLevel="0" collapsed="false">
      <c r="A115" s="159" t="s">
        <v>614</v>
      </c>
      <c r="B115" s="158" t="n">
        <v>42216</v>
      </c>
      <c r="C115" s="159" t="s">
        <v>485</v>
      </c>
      <c r="D115" s="177" t="s">
        <v>36</v>
      </c>
      <c r="E115" s="178" t="n">
        <v>14</v>
      </c>
      <c r="F115" s="179"/>
      <c r="G115" s="178" t="n">
        <v>1</v>
      </c>
      <c r="H115" s="179"/>
      <c r="I115" s="160" t="s">
        <v>490</v>
      </c>
      <c r="J115" s="160" t="n">
        <v>1</v>
      </c>
      <c r="K115" s="160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4"/>
      <c r="AD115" s="164"/>
    </row>
    <row r="116" customFormat="false" ht="15.75" hidden="false" customHeight="false" outlineLevel="0" collapsed="false">
      <c r="A116" s="159" t="s">
        <v>615</v>
      </c>
      <c r="B116" s="158" t="n">
        <v>42216</v>
      </c>
      <c r="C116" s="159" t="s">
        <v>485</v>
      </c>
      <c r="D116" s="177" t="s">
        <v>36</v>
      </c>
      <c r="E116" s="178" t="n">
        <v>11</v>
      </c>
      <c r="F116" s="179"/>
      <c r="G116" s="178" t="n">
        <v>1</v>
      </c>
      <c r="H116" s="179"/>
      <c r="I116" s="160" t="s">
        <v>490</v>
      </c>
      <c r="J116" s="160" t="n">
        <v>1</v>
      </c>
      <c r="K116" s="160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4"/>
      <c r="AD116" s="164"/>
    </row>
    <row r="117" customFormat="false" ht="15.75" hidden="false" customHeight="false" outlineLevel="0" collapsed="false">
      <c r="A117" s="159" t="s">
        <v>616</v>
      </c>
      <c r="B117" s="158" t="n">
        <v>42216</v>
      </c>
      <c r="C117" s="184" t="s">
        <v>485</v>
      </c>
      <c r="D117" s="177" t="s">
        <v>36</v>
      </c>
      <c r="E117" s="178" t="n">
        <v>12</v>
      </c>
      <c r="F117" s="179"/>
      <c r="G117" s="178" t="n">
        <v>1</v>
      </c>
      <c r="H117" s="179"/>
      <c r="I117" s="160"/>
      <c r="J117" s="160" t="n">
        <v>1</v>
      </c>
      <c r="K117" s="160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4"/>
      <c r="AD117" s="164"/>
    </row>
    <row r="118" customFormat="false" ht="15.75" hidden="false" customHeight="false" outlineLevel="0" collapsed="false">
      <c r="A118" s="159" t="s">
        <v>617</v>
      </c>
      <c r="B118" s="158" t="n">
        <v>42216</v>
      </c>
      <c r="C118" s="159" t="s">
        <v>485</v>
      </c>
      <c r="D118" s="177" t="s">
        <v>36</v>
      </c>
      <c r="E118" s="178" t="n">
        <v>11</v>
      </c>
      <c r="F118" s="179"/>
      <c r="G118" s="178" t="n">
        <v>1</v>
      </c>
      <c r="H118" s="179"/>
      <c r="I118" s="160" t="s">
        <v>79</v>
      </c>
      <c r="J118" s="177" t="s">
        <v>486</v>
      </c>
      <c r="K118" s="160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4"/>
      <c r="AD118" s="164"/>
    </row>
    <row r="119" customFormat="false" ht="15.75" hidden="false" customHeight="false" outlineLevel="0" collapsed="false">
      <c r="A119" s="159" t="s">
        <v>618</v>
      </c>
      <c r="B119" s="158" t="n">
        <v>42222</v>
      </c>
      <c r="C119" s="184" t="s">
        <v>485</v>
      </c>
      <c r="D119" s="177" t="s">
        <v>36</v>
      </c>
      <c r="E119" s="178" t="n">
        <v>12</v>
      </c>
      <c r="F119" s="179"/>
      <c r="G119" s="178" t="n">
        <v>1</v>
      </c>
      <c r="H119" s="179"/>
      <c r="I119" s="160" t="s">
        <v>490</v>
      </c>
      <c r="J119" s="160" t="n">
        <v>2</v>
      </c>
      <c r="K119" s="160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4"/>
      <c r="AD119" s="164"/>
    </row>
    <row r="120" customFormat="false" ht="15.75" hidden="false" customHeight="false" outlineLevel="0" collapsed="false">
      <c r="A120" s="159" t="s">
        <v>619</v>
      </c>
      <c r="B120" s="158" t="n">
        <v>42222</v>
      </c>
      <c r="C120" s="184" t="s">
        <v>485</v>
      </c>
      <c r="D120" s="177" t="s">
        <v>36</v>
      </c>
      <c r="E120" s="178" t="n">
        <v>14</v>
      </c>
      <c r="F120" s="179"/>
      <c r="G120" s="178" t="n">
        <v>1</v>
      </c>
      <c r="H120" s="179"/>
      <c r="I120" s="160" t="s">
        <v>79</v>
      </c>
      <c r="J120" s="160" t="n">
        <v>2</v>
      </c>
      <c r="K120" s="160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4"/>
      <c r="AD120" s="164"/>
    </row>
    <row r="121" customFormat="false" ht="15.75" hidden="false" customHeight="false" outlineLevel="0" collapsed="false">
      <c r="A121" s="184" t="s">
        <v>620</v>
      </c>
      <c r="B121" s="158" t="n">
        <v>42231</v>
      </c>
      <c r="C121" s="184" t="s">
        <v>480</v>
      </c>
      <c r="D121" s="177" t="s">
        <v>36</v>
      </c>
      <c r="E121" s="178" t="n">
        <v>9</v>
      </c>
      <c r="F121" s="179"/>
      <c r="G121" s="178" t="n">
        <v>1</v>
      </c>
      <c r="H121" s="179"/>
      <c r="I121" s="160" t="s">
        <v>79</v>
      </c>
      <c r="J121" s="160" t="n">
        <v>1</v>
      </c>
      <c r="K121" s="160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4"/>
      <c r="AD121" s="164"/>
    </row>
    <row r="122" customFormat="false" ht="15.75" hidden="false" customHeight="false" outlineLevel="0" collapsed="false">
      <c r="A122" s="159" t="s">
        <v>621</v>
      </c>
      <c r="B122" s="158" t="n">
        <v>42283</v>
      </c>
      <c r="C122" s="159" t="s">
        <v>480</v>
      </c>
      <c r="D122" s="177" t="s">
        <v>35</v>
      </c>
      <c r="E122" s="178" t="n">
        <v>8</v>
      </c>
      <c r="F122" s="179"/>
      <c r="G122" s="178" t="n">
        <v>1</v>
      </c>
      <c r="H122" s="179"/>
      <c r="I122" s="160" t="s">
        <v>79</v>
      </c>
      <c r="J122" s="160" t="s">
        <v>486</v>
      </c>
      <c r="K122" s="160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4"/>
      <c r="AD122" s="164"/>
    </row>
    <row r="123" customFormat="false" ht="15.75" hidden="false" customHeight="false" outlineLevel="0" collapsed="false">
      <c r="A123" s="184" t="s">
        <v>622</v>
      </c>
      <c r="B123" s="158" t="n">
        <v>42283</v>
      </c>
      <c r="C123" s="184" t="s">
        <v>480</v>
      </c>
      <c r="D123" s="177" t="s">
        <v>36</v>
      </c>
      <c r="E123" s="178" t="n">
        <v>9</v>
      </c>
      <c r="F123" s="179"/>
      <c r="G123" s="178" t="n">
        <v>1</v>
      </c>
      <c r="H123" s="179"/>
      <c r="I123" s="160" t="s">
        <v>79</v>
      </c>
      <c r="J123" s="177" t="n">
        <v>1</v>
      </c>
      <c r="K123" s="160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4"/>
      <c r="AD123" s="164"/>
    </row>
    <row r="124" customFormat="false" ht="15.75" hidden="false" customHeight="false" outlineLevel="0" collapsed="false">
      <c r="A124" s="184" t="s">
        <v>623</v>
      </c>
      <c r="B124" s="158" t="n">
        <v>42283</v>
      </c>
      <c r="C124" s="159" t="s">
        <v>485</v>
      </c>
      <c r="D124" s="177" t="s">
        <v>36</v>
      </c>
      <c r="E124" s="178" t="n">
        <v>11</v>
      </c>
      <c r="F124" s="179"/>
      <c r="G124" s="178" t="n">
        <v>1</v>
      </c>
      <c r="H124" s="179"/>
      <c r="I124" s="177" t="s">
        <v>490</v>
      </c>
      <c r="J124" s="160" t="n">
        <v>1</v>
      </c>
      <c r="K124" s="160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4"/>
      <c r="AD124" s="164"/>
    </row>
    <row r="125" customFormat="false" ht="15.75" hidden="false" customHeight="false" outlineLevel="0" collapsed="false">
      <c r="A125" s="159" t="s">
        <v>624</v>
      </c>
      <c r="B125" s="158" t="n">
        <v>42284</v>
      </c>
      <c r="C125" s="159" t="s">
        <v>480</v>
      </c>
      <c r="D125" s="177" t="s">
        <v>36</v>
      </c>
      <c r="E125" s="178" t="n">
        <v>13</v>
      </c>
      <c r="F125" s="179"/>
      <c r="G125" s="178" t="n">
        <v>1</v>
      </c>
      <c r="H125" s="179"/>
      <c r="I125" s="160" t="s">
        <v>79</v>
      </c>
      <c r="J125" s="160" t="n">
        <v>1</v>
      </c>
      <c r="K125" s="160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4"/>
      <c r="AD125" s="164"/>
    </row>
    <row r="126" customFormat="false" ht="15.75" hidden="false" customHeight="false" outlineLevel="0" collapsed="false">
      <c r="A126" s="159" t="s">
        <v>625</v>
      </c>
      <c r="B126" s="158" t="n">
        <v>42285</v>
      </c>
      <c r="C126" s="159" t="s">
        <v>480</v>
      </c>
      <c r="D126" s="177" t="s">
        <v>36</v>
      </c>
      <c r="E126" s="178" t="n">
        <v>9</v>
      </c>
      <c r="F126" s="179"/>
      <c r="G126" s="178" t="n">
        <v>1</v>
      </c>
      <c r="H126" s="179"/>
      <c r="I126" s="160" t="s">
        <v>79</v>
      </c>
      <c r="J126" s="160" t="n">
        <v>2</v>
      </c>
      <c r="K126" s="160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4"/>
      <c r="AD126" s="164"/>
    </row>
    <row r="127" customFormat="false" ht="15.75" hidden="false" customHeight="false" outlineLevel="0" collapsed="false">
      <c r="A127" s="159" t="s">
        <v>626</v>
      </c>
      <c r="B127" s="158" t="n">
        <v>42305</v>
      </c>
      <c r="C127" s="159" t="s">
        <v>485</v>
      </c>
      <c r="D127" s="160" t="s">
        <v>36</v>
      </c>
      <c r="E127" s="178" t="n">
        <v>10</v>
      </c>
      <c r="F127" s="179" t="n">
        <v>10</v>
      </c>
      <c r="G127" s="178"/>
      <c r="H127" s="179" t="n">
        <v>1</v>
      </c>
      <c r="I127" s="160" t="s">
        <v>490</v>
      </c>
      <c r="J127" s="177" t="n">
        <v>1</v>
      </c>
      <c r="K127" s="160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4"/>
      <c r="AD127" s="164"/>
    </row>
    <row r="128" customFormat="false" ht="15.75" hidden="false" customHeight="false" outlineLevel="0" collapsed="false">
      <c r="A128" s="159" t="s">
        <v>627</v>
      </c>
      <c r="B128" s="158" t="n">
        <v>42305</v>
      </c>
      <c r="C128" s="159" t="s">
        <v>628</v>
      </c>
      <c r="D128" s="177" t="s">
        <v>36</v>
      </c>
      <c r="E128" s="178" t="n">
        <v>5</v>
      </c>
      <c r="F128" s="179"/>
      <c r="G128" s="178" t="n">
        <v>1</v>
      </c>
      <c r="H128" s="179"/>
      <c r="I128" s="160" t="s">
        <v>79</v>
      </c>
      <c r="J128" s="160" t="s">
        <v>486</v>
      </c>
      <c r="K128" s="160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4"/>
      <c r="AD128" s="164"/>
    </row>
    <row r="129" customFormat="false" ht="15.75" hidden="false" customHeight="false" outlineLevel="0" collapsed="false">
      <c r="A129" s="184" t="s">
        <v>629</v>
      </c>
      <c r="B129" s="158" t="n">
        <v>42312</v>
      </c>
      <c r="C129" s="159" t="s">
        <v>485</v>
      </c>
      <c r="D129" s="177" t="s">
        <v>36</v>
      </c>
      <c r="E129" s="178" t="n">
        <v>12</v>
      </c>
      <c r="F129" s="179"/>
      <c r="G129" s="178" t="n">
        <v>1</v>
      </c>
      <c r="H129" s="179"/>
      <c r="I129" s="177" t="s">
        <v>490</v>
      </c>
      <c r="J129" s="160" t="n">
        <v>2</v>
      </c>
      <c r="K129" s="160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4"/>
      <c r="AD129" s="164"/>
    </row>
    <row r="130" customFormat="false" ht="15.75" hidden="false" customHeight="false" outlineLevel="0" collapsed="false">
      <c r="A130" s="159" t="s">
        <v>630</v>
      </c>
      <c r="B130" s="158" t="n">
        <v>42312</v>
      </c>
      <c r="C130" s="159" t="s">
        <v>485</v>
      </c>
      <c r="D130" s="177" t="s">
        <v>36</v>
      </c>
      <c r="E130" s="178" t="n">
        <v>12</v>
      </c>
      <c r="F130" s="179"/>
      <c r="G130" s="178" t="n">
        <v>1</v>
      </c>
      <c r="H130" s="179"/>
      <c r="I130" s="160" t="s">
        <v>79</v>
      </c>
      <c r="J130" s="160" t="s">
        <v>486</v>
      </c>
      <c r="K130" s="160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4"/>
      <c r="AD130" s="164"/>
    </row>
    <row r="131" customFormat="false" ht="15.75" hidden="false" customHeight="false" outlineLevel="0" collapsed="false">
      <c r="A131" s="159" t="s">
        <v>631</v>
      </c>
      <c r="B131" s="158" t="n">
        <v>42312</v>
      </c>
      <c r="C131" s="159" t="s">
        <v>485</v>
      </c>
      <c r="D131" s="177" t="s">
        <v>35</v>
      </c>
      <c r="E131" s="178" t="n">
        <v>10</v>
      </c>
      <c r="F131" s="179"/>
      <c r="G131" s="178" t="n">
        <v>1</v>
      </c>
      <c r="H131" s="179"/>
      <c r="I131" s="160" t="s">
        <v>79</v>
      </c>
      <c r="J131" s="160"/>
      <c r="K131" s="160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4"/>
      <c r="AD131" s="164"/>
    </row>
    <row r="132" customFormat="false" ht="15.75" hidden="false" customHeight="false" outlineLevel="0" collapsed="false">
      <c r="A132" s="159" t="s">
        <v>632</v>
      </c>
      <c r="B132" s="158" t="n">
        <v>42313</v>
      </c>
      <c r="C132" s="159" t="s">
        <v>485</v>
      </c>
      <c r="D132" s="160" t="s">
        <v>36</v>
      </c>
      <c r="E132" s="178" t="n">
        <v>13</v>
      </c>
      <c r="F132" s="179"/>
      <c r="G132" s="178" t="n">
        <v>1</v>
      </c>
      <c r="H132" s="179"/>
      <c r="I132" s="160" t="s">
        <v>79</v>
      </c>
      <c r="J132" s="177" t="n">
        <v>2</v>
      </c>
      <c r="K132" s="160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4"/>
      <c r="AD132" s="164"/>
    </row>
    <row r="133" customFormat="false" ht="15.75" hidden="false" customHeight="false" outlineLevel="0" collapsed="false">
      <c r="A133" s="189" t="s">
        <v>633</v>
      </c>
      <c r="B133" s="158" t="n">
        <v>42315</v>
      </c>
      <c r="C133" s="159" t="s">
        <v>485</v>
      </c>
      <c r="D133" s="177" t="s">
        <v>35</v>
      </c>
      <c r="E133" s="178" t="n">
        <v>10</v>
      </c>
      <c r="F133" s="179"/>
      <c r="G133" s="178" t="n">
        <v>1</v>
      </c>
      <c r="H133" s="179"/>
      <c r="I133" s="160" t="s">
        <v>79</v>
      </c>
      <c r="J133" s="177" t="n">
        <v>2</v>
      </c>
      <c r="K133" s="160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4"/>
      <c r="AD133" s="164"/>
    </row>
    <row r="134" customFormat="false" ht="15.75" hidden="false" customHeight="false" outlineLevel="0" collapsed="false">
      <c r="A134" s="184" t="s">
        <v>634</v>
      </c>
      <c r="B134" s="158" t="n">
        <v>42315</v>
      </c>
      <c r="C134" s="159" t="s">
        <v>485</v>
      </c>
      <c r="D134" s="177" t="s">
        <v>36</v>
      </c>
      <c r="E134" s="178" t="n">
        <v>12</v>
      </c>
      <c r="F134" s="179"/>
      <c r="G134" s="178" t="n">
        <v>1</v>
      </c>
      <c r="H134" s="179"/>
      <c r="I134" s="160" t="s">
        <v>490</v>
      </c>
      <c r="J134" s="160" t="n">
        <v>2</v>
      </c>
      <c r="K134" s="160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4"/>
      <c r="AD134" s="164"/>
    </row>
    <row r="135" customFormat="false" ht="15.75" hidden="false" customHeight="false" outlineLevel="0" collapsed="false">
      <c r="A135" s="184" t="s">
        <v>635</v>
      </c>
      <c r="B135" s="158" t="n">
        <v>42318</v>
      </c>
      <c r="C135" s="159" t="s">
        <v>485</v>
      </c>
      <c r="D135" s="177" t="s">
        <v>36</v>
      </c>
      <c r="E135" s="178" t="n">
        <v>9</v>
      </c>
      <c r="F135" s="179"/>
      <c r="G135" s="178" t="n">
        <v>1</v>
      </c>
      <c r="H135" s="179"/>
      <c r="I135" s="160" t="s">
        <v>490</v>
      </c>
      <c r="J135" s="177" t="n">
        <v>1</v>
      </c>
      <c r="K135" s="160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4"/>
      <c r="AD135" s="164"/>
    </row>
    <row r="136" customFormat="false" ht="15.75" hidden="false" customHeight="false" outlineLevel="0" collapsed="false">
      <c r="A136" s="159" t="s">
        <v>636</v>
      </c>
      <c r="B136" s="158" t="n">
        <v>42320</v>
      </c>
      <c r="C136" s="159" t="s">
        <v>485</v>
      </c>
      <c r="D136" s="160" t="s">
        <v>36</v>
      </c>
      <c r="E136" s="178" t="n">
        <v>14</v>
      </c>
      <c r="F136" s="179"/>
      <c r="G136" s="178" t="n">
        <v>1</v>
      </c>
      <c r="H136" s="179"/>
      <c r="I136" s="160" t="s">
        <v>490</v>
      </c>
      <c r="J136" s="160" t="n">
        <v>2</v>
      </c>
      <c r="K136" s="160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4"/>
      <c r="AD136" s="164"/>
    </row>
    <row r="137" customFormat="false" ht="15.75" hidden="false" customHeight="false" outlineLevel="0" collapsed="false">
      <c r="A137" s="184" t="s">
        <v>637</v>
      </c>
      <c r="B137" s="158" t="n">
        <v>42320</v>
      </c>
      <c r="C137" s="159" t="s">
        <v>485</v>
      </c>
      <c r="D137" s="177" t="s">
        <v>36</v>
      </c>
      <c r="E137" s="178" t="n">
        <v>8</v>
      </c>
      <c r="F137" s="179"/>
      <c r="G137" s="178" t="n">
        <v>1</v>
      </c>
      <c r="H137" s="179"/>
      <c r="I137" s="160" t="s">
        <v>490</v>
      </c>
      <c r="J137" s="160" t="n">
        <v>2</v>
      </c>
      <c r="K137" s="160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4"/>
      <c r="AD137" s="164"/>
    </row>
    <row r="138" customFormat="false" ht="15.75" hidden="false" customHeight="false" outlineLevel="0" collapsed="false">
      <c r="A138" s="159" t="s">
        <v>638</v>
      </c>
      <c r="B138" s="158" t="n">
        <v>42334</v>
      </c>
      <c r="C138" s="159" t="s">
        <v>639</v>
      </c>
      <c r="D138" s="160" t="s">
        <v>44</v>
      </c>
      <c r="E138" s="178" t="n">
        <v>74</v>
      </c>
      <c r="F138" s="179"/>
      <c r="G138" s="178" t="n">
        <v>50</v>
      </c>
      <c r="H138" s="179"/>
      <c r="I138" s="160" t="s">
        <v>79</v>
      </c>
      <c r="J138" s="160" t="n">
        <v>45</v>
      </c>
      <c r="K138" s="160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4"/>
      <c r="AD138" s="164"/>
    </row>
    <row r="139" customFormat="false" ht="15.75" hidden="false" customHeight="false" outlineLevel="0" collapsed="false">
      <c r="A139" s="184" t="s">
        <v>638</v>
      </c>
      <c r="B139" s="158" t="n">
        <v>42335</v>
      </c>
      <c r="C139" s="159" t="s">
        <v>640</v>
      </c>
      <c r="D139" s="177" t="s">
        <v>44</v>
      </c>
      <c r="E139" s="178" t="n">
        <v>90</v>
      </c>
      <c r="F139" s="179"/>
      <c r="G139" s="178" t="n">
        <v>25</v>
      </c>
      <c r="H139" s="179"/>
      <c r="I139" s="160" t="s">
        <v>104</v>
      </c>
      <c r="J139" s="177" t="n">
        <v>25</v>
      </c>
      <c r="K139" s="160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4"/>
      <c r="AD139" s="164"/>
    </row>
    <row r="140" customFormat="false" ht="15.75" hidden="false" customHeight="false" outlineLevel="0" collapsed="false">
      <c r="A140" s="184" t="s">
        <v>641</v>
      </c>
      <c r="B140" s="158" t="n">
        <v>42335</v>
      </c>
      <c r="C140" s="159" t="s">
        <v>485</v>
      </c>
      <c r="D140" s="177" t="s">
        <v>44</v>
      </c>
      <c r="E140" s="178" t="n">
        <v>12</v>
      </c>
      <c r="F140" s="179"/>
      <c r="G140" s="178" t="n">
        <v>1</v>
      </c>
      <c r="H140" s="179"/>
      <c r="I140" s="177" t="s">
        <v>79</v>
      </c>
      <c r="J140" s="160" t="n">
        <v>1</v>
      </c>
      <c r="K140" s="160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4"/>
      <c r="AD140" s="164"/>
    </row>
    <row r="141" customFormat="false" ht="15.75" hidden="false" customHeight="false" outlineLevel="0" collapsed="false">
      <c r="A141" s="159" t="s">
        <v>642</v>
      </c>
      <c r="B141" s="158" t="n">
        <v>42335</v>
      </c>
      <c r="C141" s="159" t="s">
        <v>485</v>
      </c>
      <c r="D141" s="177" t="s">
        <v>44</v>
      </c>
      <c r="E141" s="178" t="n">
        <v>12</v>
      </c>
      <c r="F141" s="179"/>
      <c r="G141" s="178" t="n">
        <v>1</v>
      </c>
      <c r="H141" s="179"/>
      <c r="I141" s="160" t="s">
        <v>79</v>
      </c>
      <c r="J141" s="160" t="s">
        <v>486</v>
      </c>
      <c r="K141" s="160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4"/>
      <c r="AD141" s="164"/>
    </row>
    <row r="142" customFormat="false" ht="15.75" hidden="false" customHeight="false" outlineLevel="0" collapsed="false">
      <c r="A142" s="159" t="s">
        <v>643</v>
      </c>
      <c r="B142" s="158" t="n">
        <v>42335</v>
      </c>
      <c r="C142" s="159" t="s">
        <v>485</v>
      </c>
      <c r="D142" s="177" t="s">
        <v>44</v>
      </c>
      <c r="E142" s="178" t="n">
        <v>3</v>
      </c>
      <c r="F142" s="179"/>
      <c r="G142" s="178" t="n">
        <v>1</v>
      </c>
      <c r="H142" s="179"/>
      <c r="I142" s="160" t="s">
        <v>490</v>
      </c>
      <c r="J142" s="160" t="n">
        <v>2</v>
      </c>
      <c r="K142" s="160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4"/>
      <c r="AD142" s="164"/>
    </row>
    <row r="143" customFormat="false" ht="15.75" hidden="false" customHeight="false" outlineLevel="0" collapsed="false">
      <c r="A143" s="159" t="s">
        <v>644</v>
      </c>
      <c r="B143" s="158" t="n">
        <v>42335</v>
      </c>
      <c r="C143" s="159" t="s">
        <v>485</v>
      </c>
      <c r="D143" s="160" t="s">
        <v>44</v>
      </c>
      <c r="E143" s="178" t="n">
        <v>3</v>
      </c>
      <c r="F143" s="179"/>
      <c r="G143" s="178" t="n">
        <v>1</v>
      </c>
      <c r="H143" s="179"/>
      <c r="I143" s="160" t="s">
        <v>79</v>
      </c>
      <c r="J143" s="160" t="s">
        <v>486</v>
      </c>
      <c r="K143" s="160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4"/>
      <c r="AD143" s="164"/>
    </row>
    <row r="144" customFormat="false" ht="15.75" hidden="false" customHeight="false" outlineLevel="0" collapsed="false">
      <c r="A144" s="159" t="s">
        <v>645</v>
      </c>
      <c r="B144" s="158" t="n">
        <v>42335</v>
      </c>
      <c r="C144" s="159" t="s">
        <v>485</v>
      </c>
      <c r="D144" s="177" t="s">
        <v>44</v>
      </c>
      <c r="E144" s="178" t="n">
        <v>6</v>
      </c>
      <c r="F144" s="179"/>
      <c r="G144" s="178" t="n">
        <v>1</v>
      </c>
      <c r="H144" s="179"/>
      <c r="I144" s="160" t="s">
        <v>79</v>
      </c>
      <c r="J144" s="160" t="n">
        <v>2</v>
      </c>
      <c r="K144" s="160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4"/>
      <c r="AD144" s="164"/>
    </row>
    <row r="145" customFormat="false" ht="15.75" hidden="false" customHeight="false" outlineLevel="0" collapsed="false">
      <c r="A145" s="184" t="s">
        <v>646</v>
      </c>
      <c r="B145" s="158" t="n">
        <v>42336</v>
      </c>
      <c r="C145" s="159" t="s">
        <v>485</v>
      </c>
      <c r="D145" s="177" t="s">
        <v>44</v>
      </c>
      <c r="E145" s="178" t="n">
        <v>14</v>
      </c>
      <c r="F145" s="179"/>
      <c r="G145" s="178" t="n">
        <v>1</v>
      </c>
      <c r="H145" s="179"/>
      <c r="I145" s="160" t="s">
        <v>79</v>
      </c>
      <c r="J145" s="177" t="n">
        <v>2</v>
      </c>
      <c r="K145" s="160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4"/>
      <c r="AD145" s="164"/>
    </row>
    <row r="146" customFormat="false" ht="14.25" hidden="false" customHeight="true" outlineLevel="0" collapsed="false">
      <c r="A146" s="184" t="s">
        <v>647</v>
      </c>
      <c r="B146" s="158" t="n">
        <v>42336</v>
      </c>
      <c r="C146" s="159" t="s">
        <v>485</v>
      </c>
      <c r="D146" s="177" t="s">
        <v>44</v>
      </c>
      <c r="E146" s="178" t="n">
        <v>5</v>
      </c>
      <c r="F146" s="179"/>
      <c r="G146" s="178" t="n">
        <v>1</v>
      </c>
      <c r="H146" s="179"/>
      <c r="I146" s="177" t="s">
        <v>490</v>
      </c>
      <c r="J146" s="160" t="n">
        <v>3</v>
      </c>
      <c r="K146" s="160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4"/>
      <c r="AD146" s="164"/>
    </row>
    <row r="147" customFormat="false" ht="33" hidden="false" customHeight="true" outlineLevel="0" collapsed="false">
      <c r="A147" s="159" t="s">
        <v>648</v>
      </c>
      <c r="B147" s="158" t="n">
        <v>42336</v>
      </c>
      <c r="C147" s="159" t="s">
        <v>485</v>
      </c>
      <c r="D147" s="160" t="s">
        <v>44</v>
      </c>
      <c r="E147" s="178" t="n">
        <v>11</v>
      </c>
      <c r="F147" s="179"/>
      <c r="G147" s="178" t="n">
        <v>1</v>
      </c>
      <c r="H147" s="179"/>
      <c r="I147" s="160" t="s">
        <v>79</v>
      </c>
      <c r="J147" s="160" t="n">
        <v>2</v>
      </c>
      <c r="K147" s="160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4"/>
      <c r="AD147" s="164"/>
    </row>
    <row r="148" customFormat="false" ht="15.75" hidden="false" customHeight="false" outlineLevel="0" collapsed="false">
      <c r="A148" s="159"/>
      <c r="B148" s="158" t="n">
        <v>42339</v>
      </c>
      <c r="C148" s="159" t="s">
        <v>485</v>
      </c>
      <c r="D148" s="160" t="s">
        <v>27</v>
      </c>
      <c r="E148" s="178" t="n">
        <v>8</v>
      </c>
      <c r="F148" s="179"/>
      <c r="G148" s="178"/>
      <c r="H148" s="179" t="n">
        <v>1</v>
      </c>
      <c r="I148" s="177" t="s">
        <v>490</v>
      </c>
      <c r="J148" s="160" t="n">
        <v>1</v>
      </c>
      <c r="K148" s="160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4"/>
      <c r="AD148" s="164"/>
    </row>
    <row r="149" customFormat="false" ht="15.75" hidden="false" customHeight="false" outlineLevel="0" collapsed="false">
      <c r="A149" s="190" t="s">
        <v>649</v>
      </c>
      <c r="B149" s="191" t="n">
        <v>42336</v>
      </c>
      <c r="C149" s="192" t="s">
        <v>650</v>
      </c>
      <c r="D149" s="193" t="s">
        <v>44</v>
      </c>
      <c r="E149" s="194" t="n">
        <v>62</v>
      </c>
      <c r="F149" s="194"/>
      <c r="G149" s="194" t="n">
        <v>15</v>
      </c>
      <c r="H149" s="194"/>
      <c r="I149" s="195" t="s">
        <v>79</v>
      </c>
      <c r="J149" s="195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3"/>
      <c r="AD149" s="13"/>
    </row>
    <row r="150" customFormat="false" ht="15.75" hidden="false" customHeight="false" outlineLevel="0" collapsed="false">
      <c r="A150" s="184" t="s">
        <v>651</v>
      </c>
      <c r="B150" s="158" t="n">
        <v>42339</v>
      </c>
      <c r="C150" s="159" t="s">
        <v>485</v>
      </c>
      <c r="D150" s="160" t="s">
        <v>36</v>
      </c>
      <c r="E150" s="178" t="n">
        <v>8</v>
      </c>
      <c r="F150" s="179"/>
      <c r="G150" s="178" t="n">
        <v>1</v>
      </c>
      <c r="H150" s="179"/>
      <c r="I150" s="160" t="s">
        <v>79</v>
      </c>
      <c r="J150" s="160" t="n">
        <v>2</v>
      </c>
      <c r="K150" s="160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4"/>
      <c r="AD150" s="164"/>
    </row>
    <row r="151" customFormat="false" ht="15.75" hidden="false" customHeight="false" outlineLevel="0" collapsed="false">
      <c r="A151" s="159" t="s">
        <v>652</v>
      </c>
      <c r="B151" s="158" t="n">
        <v>42339</v>
      </c>
      <c r="C151" s="159" t="s">
        <v>485</v>
      </c>
      <c r="D151" s="160" t="s">
        <v>27</v>
      </c>
      <c r="E151" s="178" t="n">
        <v>2</v>
      </c>
      <c r="F151" s="179"/>
      <c r="G151" s="178" t="n">
        <v>1</v>
      </c>
      <c r="H151" s="179"/>
      <c r="I151" s="160" t="s">
        <v>79</v>
      </c>
      <c r="J151" s="160" t="n">
        <v>1</v>
      </c>
      <c r="K151" s="160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4"/>
      <c r="AD151" s="164"/>
    </row>
    <row r="152" customFormat="false" ht="15.75" hidden="false" customHeight="false" outlineLevel="0" collapsed="false">
      <c r="A152" s="159" t="s">
        <v>653</v>
      </c>
      <c r="B152" s="158" t="n">
        <v>42340</v>
      </c>
      <c r="C152" s="159" t="s">
        <v>654</v>
      </c>
      <c r="D152" s="177" t="s">
        <v>27</v>
      </c>
      <c r="E152" s="178" t="n">
        <v>140</v>
      </c>
      <c r="F152" s="179"/>
      <c r="G152" s="178" t="n">
        <v>90</v>
      </c>
      <c r="H152" s="179"/>
      <c r="I152" s="160" t="s">
        <v>79</v>
      </c>
      <c r="J152" s="177" t="n">
        <v>30</v>
      </c>
      <c r="K152" s="160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4"/>
      <c r="AD152" s="164"/>
    </row>
    <row r="153" customFormat="false" ht="15.75" hidden="false" customHeight="false" outlineLevel="0" collapsed="false">
      <c r="A153" s="159" t="s">
        <v>655</v>
      </c>
      <c r="B153" s="158" t="n">
        <v>42340</v>
      </c>
      <c r="C153" s="159" t="s">
        <v>485</v>
      </c>
      <c r="D153" s="177" t="s">
        <v>27</v>
      </c>
      <c r="E153" s="178" t="n">
        <v>2</v>
      </c>
      <c r="F153" s="179" t="n">
        <v>2</v>
      </c>
      <c r="G153" s="178"/>
      <c r="H153" s="179" t="n">
        <v>1</v>
      </c>
      <c r="I153" s="160" t="s">
        <v>490</v>
      </c>
      <c r="J153" s="160"/>
      <c r="K153" s="160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4"/>
      <c r="AD153" s="164"/>
    </row>
    <row r="154" customFormat="false" ht="15.75" hidden="false" customHeight="false" outlineLevel="0" collapsed="false">
      <c r="A154" s="159" t="s">
        <v>656</v>
      </c>
      <c r="B154" s="158" t="n">
        <v>42343</v>
      </c>
      <c r="C154" s="159" t="s">
        <v>485</v>
      </c>
      <c r="D154" s="177" t="s">
        <v>36</v>
      </c>
      <c r="E154" s="178" t="n">
        <v>11</v>
      </c>
      <c r="F154" s="179"/>
      <c r="G154" s="178" t="n">
        <v>1</v>
      </c>
      <c r="H154" s="179"/>
      <c r="I154" s="160" t="s">
        <v>490</v>
      </c>
      <c r="J154" s="177" t="n">
        <v>2</v>
      </c>
      <c r="K154" s="160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4"/>
      <c r="AD154" s="164"/>
    </row>
    <row r="155" customFormat="false" ht="15.75" hidden="false" customHeight="false" outlineLevel="0" collapsed="false">
      <c r="A155" s="159" t="s">
        <v>657</v>
      </c>
      <c r="B155" s="158" t="n">
        <v>42345</v>
      </c>
      <c r="C155" s="159" t="s">
        <v>485</v>
      </c>
      <c r="D155" s="160" t="s">
        <v>45</v>
      </c>
      <c r="E155" s="178" t="n">
        <v>13</v>
      </c>
      <c r="F155" s="179"/>
      <c r="G155" s="178" t="n">
        <v>1</v>
      </c>
      <c r="H155" s="179"/>
      <c r="I155" s="160" t="s">
        <v>79</v>
      </c>
      <c r="J155" s="160" t="n">
        <v>1</v>
      </c>
      <c r="K155" s="160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4"/>
      <c r="AD155" s="164"/>
    </row>
    <row r="156" customFormat="false" ht="15.75" hidden="false" customHeight="false" outlineLevel="0" collapsed="false">
      <c r="A156" s="159" t="s">
        <v>658</v>
      </c>
      <c r="B156" s="158" t="n">
        <v>42357</v>
      </c>
      <c r="C156" s="159" t="s">
        <v>659</v>
      </c>
      <c r="D156" s="160" t="s">
        <v>31</v>
      </c>
      <c r="E156" s="178" t="n">
        <v>15</v>
      </c>
      <c r="F156" s="179"/>
      <c r="G156" s="178" t="n">
        <v>2</v>
      </c>
      <c r="H156" s="179"/>
      <c r="I156" s="160" t="s">
        <v>79</v>
      </c>
      <c r="J156" s="160" t="n">
        <v>2</v>
      </c>
      <c r="K156" s="160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4"/>
      <c r="AD156" s="164"/>
    </row>
    <row r="157" customFormat="false" ht="15.75" hidden="false" customHeight="false" outlineLevel="0" collapsed="false">
      <c r="A157" s="184" t="s">
        <v>660</v>
      </c>
      <c r="B157" s="158" t="n">
        <v>42360</v>
      </c>
      <c r="C157" s="159" t="s">
        <v>485</v>
      </c>
      <c r="D157" s="177" t="s">
        <v>32</v>
      </c>
      <c r="E157" s="178" t="n">
        <v>90</v>
      </c>
      <c r="F157" s="179"/>
      <c r="G157" s="178" t="n">
        <v>15</v>
      </c>
      <c r="H157" s="179"/>
      <c r="I157" s="177" t="s">
        <v>104</v>
      </c>
      <c r="J157" s="160" t="n">
        <v>17</v>
      </c>
      <c r="K157" s="160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4"/>
      <c r="AD157" s="164"/>
    </row>
    <row r="158" customFormat="false" ht="15.75" hidden="false" customHeight="false" outlineLevel="0" collapsed="false">
      <c r="A158" s="159" t="s">
        <v>661</v>
      </c>
      <c r="B158" s="158" t="n">
        <v>42360</v>
      </c>
      <c r="C158" s="159" t="s">
        <v>485</v>
      </c>
      <c r="D158" s="160" t="s">
        <v>45</v>
      </c>
      <c r="E158" s="178" t="n">
        <v>3</v>
      </c>
      <c r="F158" s="179"/>
      <c r="G158" s="178" t="n">
        <v>1</v>
      </c>
      <c r="H158" s="179"/>
      <c r="I158" s="160" t="s">
        <v>79</v>
      </c>
      <c r="J158" s="177" t="s">
        <v>486</v>
      </c>
      <c r="K158" s="160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4"/>
      <c r="AD158" s="164"/>
    </row>
    <row r="159" customFormat="false" ht="15.75" hidden="false" customHeight="false" outlineLevel="0" collapsed="false">
      <c r="A159" s="159" t="s">
        <v>662</v>
      </c>
      <c r="B159" s="158" t="n">
        <v>42360</v>
      </c>
      <c r="C159" s="159" t="s">
        <v>485</v>
      </c>
      <c r="D159" s="160" t="s">
        <v>44</v>
      </c>
      <c r="E159" s="178" t="n">
        <v>10</v>
      </c>
      <c r="F159" s="179"/>
      <c r="G159" s="178" t="n">
        <v>1</v>
      </c>
      <c r="H159" s="179"/>
      <c r="I159" s="160" t="s">
        <v>79</v>
      </c>
      <c r="J159" s="160" t="s">
        <v>486</v>
      </c>
      <c r="K159" s="160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4"/>
      <c r="AD159" s="164"/>
    </row>
    <row r="160" customFormat="false" ht="15.75" hidden="false" customHeight="false" outlineLevel="0" collapsed="false">
      <c r="A160" s="159" t="s">
        <v>663</v>
      </c>
      <c r="B160" s="158" t="n">
        <v>42361</v>
      </c>
      <c r="C160" s="159" t="s">
        <v>485</v>
      </c>
      <c r="D160" s="160" t="s">
        <v>36</v>
      </c>
      <c r="E160" s="178" t="n">
        <v>7</v>
      </c>
      <c r="F160" s="179"/>
      <c r="G160" s="178" t="n">
        <v>1</v>
      </c>
      <c r="H160" s="179"/>
      <c r="I160" s="160" t="s">
        <v>79</v>
      </c>
      <c r="J160" s="160" t="n">
        <v>2</v>
      </c>
      <c r="K160" s="160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4"/>
      <c r="AD160" s="164"/>
    </row>
    <row r="161" customFormat="false" ht="15.75" hidden="false" customHeight="false" outlineLevel="0" collapsed="false">
      <c r="A161" s="159" t="s">
        <v>664</v>
      </c>
      <c r="B161" s="158" t="n">
        <v>42395</v>
      </c>
      <c r="C161" s="159" t="s">
        <v>485</v>
      </c>
      <c r="D161" s="160" t="s">
        <v>36</v>
      </c>
      <c r="E161" s="178" t="n">
        <v>8</v>
      </c>
      <c r="F161" s="179"/>
      <c r="G161" s="178" t="n">
        <v>1</v>
      </c>
      <c r="H161" s="179"/>
      <c r="I161" s="160" t="s">
        <v>79</v>
      </c>
      <c r="J161" s="177" t="s">
        <v>486</v>
      </c>
      <c r="K161" s="160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4"/>
      <c r="AD161" s="164"/>
    </row>
    <row r="162" customFormat="false" ht="15.75" hidden="false" customHeight="false" outlineLevel="0" collapsed="false">
      <c r="A162" s="159" t="s">
        <v>665</v>
      </c>
      <c r="B162" s="158" t="n">
        <v>42395</v>
      </c>
      <c r="C162" s="159" t="s">
        <v>485</v>
      </c>
      <c r="D162" s="177" t="s">
        <v>36</v>
      </c>
      <c r="E162" s="178" t="n">
        <v>2</v>
      </c>
      <c r="F162" s="179"/>
      <c r="G162" s="178" t="n">
        <v>1</v>
      </c>
      <c r="H162" s="179"/>
      <c r="I162" s="177" t="s">
        <v>79</v>
      </c>
      <c r="J162" s="177" t="n">
        <v>1</v>
      </c>
      <c r="K162" s="160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4"/>
      <c r="AD162" s="164"/>
    </row>
    <row r="163" customFormat="false" ht="15.75" hidden="false" customHeight="false" outlineLevel="0" collapsed="false">
      <c r="A163" s="159" t="s">
        <v>666</v>
      </c>
      <c r="B163" s="158" t="n">
        <v>42395</v>
      </c>
      <c r="C163" s="159" t="s">
        <v>485</v>
      </c>
      <c r="D163" s="160" t="s">
        <v>36</v>
      </c>
      <c r="E163" s="178" t="n">
        <v>10</v>
      </c>
      <c r="F163" s="179"/>
      <c r="G163" s="178" t="n">
        <v>1</v>
      </c>
      <c r="H163" s="179"/>
      <c r="I163" s="160" t="s">
        <v>79</v>
      </c>
      <c r="J163" s="160" t="n">
        <v>1</v>
      </c>
      <c r="K163" s="160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4"/>
      <c r="AD163" s="164"/>
    </row>
    <row r="164" customFormat="false" ht="15.75" hidden="false" customHeight="false" outlineLevel="0" collapsed="false">
      <c r="A164" s="159" t="s">
        <v>667</v>
      </c>
      <c r="B164" s="158" t="n">
        <v>42396</v>
      </c>
      <c r="C164" s="159" t="s">
        <v>485</v>
      </c>
      <c r="D164" s="177" t="s">
        <v>36</v>
      </c>
      <c r="E164" s="178" t="n">
        <v>10</v>
      </c>
      <c r="F164" s="179"/>
      <c r="G164" s="178" t="n">
        <v>1</v>
      </c>
      <c r="H164" s="179"/>
      <c r="I164" s="177" t="s">
        <v>490</v>
      </c>
      <c r="J164" s="177" t="n">
        <v>1</v>
      </c>
      <c r="K164" s="160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4"/>
      <c r="AD164" s="164"/>
    </row>
    <row r="165" customFormat="false" ht="15.75" hidden="false" customHeight="false" outlineLevel="0" collapsed="false">
      <c r="A165" s="159" t="s">
        <v>668</v>
      </c>
      <c r="B165" s="158" t="n">
        <v>42396</v>
      </c>
      <c r="C165" s="159" t="s">
        <v>485</v>
      </c>
      <c r="D165" s="177" t="s">
        <v>36</v>
      </c>
      <c r="E165" s="178" t="n">
        <v>9</v>
      </c>
      <c r="F165" s="179"/>
      <c r="G165" s="178" t="n">
        <v>1</v>
      </c>
      <c r="H165" s="179"/>
      <c r="I165" s="177" t="s">
        <v>79</v>
      </c>
      <c r="J165" s="160" t="n">
        <v>1</v>
      </c>
      <c r="K165" s="160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4"/>
      <c r="AD165" s="164"/>
    </row>
    <row r="166" customFormat="false" ht="15.75" hidden="false" customHeight="false" outlineLevel="0" collapsed="false">
      <c r="A166" s="159" t="s">
        <v>669</v>
      </c>
      <c r="B166" s="158" t="n">
        <v>42396</v>
      </c>
      <c r="C166" s="159" t="s">
        <v>485</v>
      </c>
      <c r="D166" s="177" t="s">
        <v>36</v>
      </c>
      <c r="E166" s="178" t="n">
        <v>11</v>
      </c>
      <c r="F166" s="179"/>
      <c r="G166" s="178" t="n">
        <v>1</v>
      </c>
      <c r="H166" s="179"/>
      <c r="I166" s="177" t="s">
        <v>79</v>
      </c>
      <c r="J166" s="160" t="n">
        <v>1</v>
      </c>
      <c r="K166" s="160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4"/>
      <c r="AD166" s="164"/>
    </row>
    <row r="167" customFormat="false" ht="15.75" hidden="false" customHeight="false" outlineLevel="0" collapsed="false">
      <c r="A167" s="159" t="s">
        <v>670</v>
      </c>
      <c r="B167" s="158" t="n">
        <v>42397</v>
      </c>
      <c r="C167" s="159" t="s">
        <v>485</v>
      </c>
      <c r="D167" s="177" t="s">
        <v>36</v>
      </c>
      <c r="E167" s="178" t="n">
        <v>10</v>
      </c>
      <c r="F167" s="179"/>
      <c r="G167" s="178" t="n">
        <v>1</v>
      </c>
      <c r="H167" s="179"/>
      <c r="I167" s="160" t="s">
        <v>490</v>
      </c>
      <c r="J167" s="160" t="n">
        <v>1</v>
      </c>
      <c r="K167" s="160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4"/>
      <c r="AD167" s="164"/>
    </row>
    <row r="168" customFormat="false" ht="15.75" hidden="false" customHeight="false" outlineLevel="0" collapsed="false">
      <c r="A168" s="159" t="s">
        <v>671</v>
      </c>
      <c r="B168" s="158" t="n">
        <v>42397</v>
      </c>
      <c r="C168" s="159" t="s">
        <v>485</v>
      </c>
      <c r="D168" s="177" t="s">
        <v>36</v>
      </c>
      <c r="E168" s="178" t="n">
        <v>7</v>
      </c>
      <c r="F168" s="179"/>
      <c r="G168" s="178" t="n">
        <v>1</v>
      </c>
      <c r="H168" s="179"/>
      <c r="I168" s="160" t="s">
        <v>79</v>
      </c>
      <c r="J168" s="160" t="n">
        <v>1</v>
      </c>
      <c r="K168" s="160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4"/>
      <c r="AD168" s="164"/>
    </row>
    <row r="169" customFormat="false" ht="15.75" hidden="false" customHeight="false" outlineLevel="0" collapsed="false">
      <c r="A169" s="159" t="s">
        <v>672</v>
      </c>
      <c r="B169" s="158" t="n">
        <v>42397</v>
      </c>
      <c r="C169" s="159" t="s">
        <v>485</v>
      </c>
      <c r="D169" s="160" t="s">
        <v>36</v>
      </c>
      <c r="E169" s="178" t="n">
        <v>14</v>
      </c>
      <c r="F169" s="179"/>
      <c r="G169" s="178" t="n">
        <v>1</v>
      </c>
      <c r="H169" s="179"/>
      <c r="I169" s="160" t="s">
        <v>79</v>
      </c>
      <c r="J169" s="160" t="n">
        <v>1</v>
      </c>
      <c r="K169" s="160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4"/>
      <c r="AD169" s="164"/>
    </row>
    <row r="170" customFormat="false" ht="15.75" hidden="false" customHeight="false" outlineLevel="0" collapsed="false">
      <c r="A170" s="159" t="s">
        <v>673</v>
      </c>
      <c r="B170" s="158" t="n">
        <v>42397</v>
      </c>
      <c r="C170" s="159" t="s">
        <v>485</v>
      </c>
      <c r="D170" s="160" t="s">
        <v>36</v>
      </c>
      <c r="E170" s="178" t="n">
        <v>7</v>
      </c>
      <c r="F170" s="179"/>
      <c r="G170" s="178" t="n">
        <v>1</v>
      </c>
      <c r="H170" s="179"/>
      <c r="I170" s="160" t="s">
        <v>79</v>
      </c>
      <c r="J170" s="160" t="n">
        <v>1</v>
      </c>
      <c r="K170" s="160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4"/>
      <c r="AD170" s="164"/>
    </row>
    <row r="171" customFormat="false" ht="15.75" hidden="false" customHeight="false" outlineLevel="0" collapsed="false">
      <c r="A171" s="159" t="s">
        <v>485</v>
      </c>
      <c r="B171" s="158" t="n">
        <v>42401</v>
      </c>
      <c r="C171" s="159" t="s">
        <v>485</v>
      </c>
      <c r="D171" s="177" t="s">
        <v>50</v>
      </c>
      <c r="E171" s="178" t="n">
        <v>22</v>
      </c>
      <c r="F171" s="179"/>
      <c r="G171" s="178" t="n">
        <v>4</v>
      </c>
      <c r="H171" s="179"/>
      <c r="I171" s="160" t="s">
        <v>79</v>
      </c>
      <c r="J171" s="160" t="n">
        <v>4</v>
      </c>
      <c r="K171" s="160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4"/>
      <c r="AD171" s="164"/>
    </row>
    <row r="172" customFormat="false" ht="15.75" hidden="false" customHeight="false" outlineLevel="0" collapsed="false">
      <c r="A172" s="159" t="s">
        <v>674</v>
      </c>
      <c r="B172" s="158" t="n">
        <v>42415</v>
      </c>
      <c r="C172" s="159" t="s">
        <v>485</v>
      </c>
      <c r="D172" s="177" t="s">
        <v>36</v>
      </c>
      <c r="E172" s="178" t="n">
        <v>163</v>
      </c>
      <c r="F172" s="179"/>
      <c r="G172" s="178" t="n">
        <v>14</v>
      </c>
      <c r="H172" s="179"/>
      <c r="I172" s="160" t="s">
        <v>104</v>
      </c>
      <c r="J172" s="160" t="n">
        <v>15</v>
      </c>
      <c r="K172" s="160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4"/>
      <c r="AD172" s="164"/>
    </row>
    <row r="173" customFormat="false" ht="15.75" hidden="false" customHeight="false" outlineLevel="0" collapsed="false">
      <c r="A173" s="159" t="s">
        <v>675</v>
      </c>
      <c r="B173" s="158" t="n">
        <v>42416</v>
      </c>
      <c r="C173" s="159" t="s">
        <v>480</v>
      </c>
      <c r="D173" s="177" t="s">
        <v>36</v>
      </c>
      <c r="E173" s="178" t="n">
        <v>41</v>
      </c>
      <c r="F173" s="179"/>
      <c r="G173" s="178" t="n">
        <v>4</v>
      </c>
      <c r="H173" s="179"/>
      <c r="I173" s="160" t="s">
        <v>79</v>
      </c>
      <c r="J173" s="160" t="n">
        <v>5</v>
      </c>
      <c r="K173" s="160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4"/>
      <c r="AD173" s="164"/>
    </row>
    <row r="174" customFormat="false" ht="15.75" hidden="false" customHeight="false" outlineLevel="0" collapsed="false">
      <c r="A174" s="159" t="s">
        <v>676</v>
      </c>
      <c r="B174" s="158" t="n">
        <v>42514</v>
      </c>
      <c r="C174" s="159" t="s">
        <v>485</v>
      </c>
      <c r="D174" s="177" t="s">
        <v>36</v>
      </c>
      <c r="E174" s="178" t="n">
        <v>27</v>
      </c>
      <c r="F174" s="179"/>
      <c r="G174" s="178" t="n">
        <v>4</v>
      </c>
      <c r="H174" s="179"/>
      <c r="I174" s="160" t="s">
        <v>79</v>
      </c>
      <c r="J174" s="160" t="n">
        <v>5</v>
      </c>
      <c r="K174" s="160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4"/>
      <c r="AD174" s="164"/>
    </row>
    <row r="175" customFormat="false" ht="15.75" hidden="false" customHeight="false" outlineLevel="0" collapsed="false">
      <c r="A175" s="159" t="s">
        <v>677</v>
      </c>
      <c r="B175" s="158" t="n">
        <v>42524</v>
      </c>
      <c r="C175" s="159" t="s">
        <v>678</v>
      </c>
      <c r="D175" s="160" t="s">
        <v>36</v>
      </c>
      <c r="E175" s="178" t="n">
        <v>40</v>
      </c>
      <c r="F175" s="179"/>
      <c r="G175" s="178" t="n">
        <v>20</v>
      </c>
      <c r="H175" s="179"/>
      <c r="I175" s="160" t="s">
        <v>79</v>
      </c>
      <c r="J175" s="160" t="n">
        <v>20</v>
      </c>
      <c r="K175" s="160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4"/>
      <c r="AD175" s="164"/>
    </row>
    <row r="176" customFormat="false" ht="15.75" hidden="false" customHeight="false" outlineLevel="0" collapsed="false">
      <c r="A176" s="159" t="s">
        <v>679</v>
      </c>
      <c r="B176" s="158" t="n">
        <v>42530</v>
      </c>
      <c r="C176" s="159" t="s">
        <v>680</v>
      </c>
      <c r="D176" s="177" t="s">
        <v>50</v>
      </c>
      <c r="E176" s="178" t="n">
        <v>41</v>
      </c>
      <c r="F176" s="179"/>
      <c r="G176" s="178" t="n">
        <v>6</v>
      </c>
      <c r="H176" s="179"/>
      <c r="I176" s="160" t="s">
        <v>79</v>
      </c>
      <c r="J176" s="160" t="n">
        <v>6</v>
      </c>
      <c r="K176" s="160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4"/>
      <c r="AD176" s="164"/>
    </row>
    <row r="177" customFormat="false" ht="15.75" hidden="false" customHeight="false" outlineLevel="0" collapsed="false">
      <c r="A177" s="159" t="s">
        <v>679</v>
      </c>
      <c r="B177" s="158" t="n">
        <v>42531</v>
      </c>
      <c r="C177" s="159" t="s">
        <v>681</v>
      </c>
      <c r="D177" s="177" t="s">
        <v>50</v>
      </c>
      <c r="E177" s="178" t="n">
        <v>71</v>
      </c>
      <c r="F177" s="179"/>
      <c r="G177" s="178" t="n">
        <v>15</v>
      </c>
      <c r="H177" s="179"/>
      <c r="I177" s="160" t="s">
        <v>79</v>
      </c>
      <c r="J177" s="160" t="n">
        <v>15</v>
      </c>
      <c r="K177" s="160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4"/>
      <c r="AD177" s="164"/>
    </row>
    <row r="178" customFormat="false" ht="15.75" hidden="false" customHeight="false" outlineLevel="0" collapsed="false">
      <c r="A178" s="159" t="s">
        <v>679</v>
      </c>
      <c r="B178" s="158" t="n">
        <v>42532</v>
      </c>
      <c r="C178" s="159" t="s">
        <v>682</v>
      </c>
      <c r="D178" s="177" t="s">
        <v>50</v>
      </c>
      <c r="E178" s="178" t="n">
        <v>60</v>
      </c>
      <c r="F178" s="179"/>
      <c r="G178" s="178" t="n">
        <v>5</v>
      </c>
      <c r="H178" s="179"/>
      <c r="I178" s="177" t="s">
        <v>79</v>
      </c>
      <c r="J178" s="160" t="n">
        <v>5</v>
      </c>
      <c r="K178" s="160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4"/>
      <c r="AD178" s="164"/>
    </row>
    <row r="179" customFormat="false" ht="15.75" hidden="false" customHeight="false" outlineLevel="0" collapsed="false">
      <c r="A179" s="159" t="s">
        <v>683</v>
      </c>
      <c r="B179" s="158" t="n">
        <v>42532</v>
      </c>
      <c r="C179" s="159" t="s">
        <v>684</v>
      </c>
      <c r="D179" s="160" t="s">
        <v>36</v>
      </c>
      <c r="E179" s="178" t="n">
        <v>110</v>
      </c>
      <c r="F179" s="179"/>
      <c r="G179" s="178" t="n">
        <v>32</v>
      </c>
      <c r="H179" s="179"/>
      <c r="I179" s="177" t="s">
        <v>79</v>
      </c>
      <c r="J179" s="160" t="n">
        <v>45</v>
      </c>
      <c r="K179" s="160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4"/>
      <c r="AD179" s="164"/>
    </row>
    <row r="180" customFormat="false" ht="15.75" hidden="false" customHeight="false" outlineLevel="0" collapsed="false">
      <c r="A180" s="159" t="s">
        <v>685</v>
      </c>
      <c r="B180" s="158" t="n">
        <v>42538</v>
      </c>
      <c r="C180" s="159" t="s">
        <v>686</v>
      </c>
      <c r="D180" s="160" t="s">
        <v>36</v>
      </c>
      <c r="E180" s="178" t="n">
        <v>10</v>
      </c>
      <c r="F180" s="179"/>
      <c r="G180" s="178" t="n">
        <v>1</v>
      </c>
      <c r="H180" s="179"/>
      <c r="I180" s="160" t="s">
        <v>79</v>
      </c>
      <c r="J180" s="160" t="n">
        <v>1</v>
      </c>
      <c r="K180" s="160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4"/>
      <c r="AD180" s="164"/>
    </row>
    <row r="181" customFormat="false" ht="15.75" hidden="false" customHeight="false" outlineLevel="0" collapsed="false">
      <c r="A181" s="159" t="s">
        <v>687</v>
      </c>
      <c r="B181" s="158" t="n">
        <v>42539</v>
      </c>
      <c r="C181" s="159" t="s">
        <v>688</v>
      </c>
      <c r="D181" s="160" t="s">
        <v>36</v>
      </c>
      <c r="E181" s="178" t="n">
        <v>50</v>
      </c>
      <c r="F181" s="179"/>
      <c r="G181" s="178" t="n">
        <v>50</v>
      </c>
      <c r="H181" s="179"/>
      <c r="I181" s="160" t="s">
        <v>79</v>
      </c>
      <c r="J181" s="160" t="n">
        <v>5</v>
      </c>
      <c r="K181" s="160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4"/>
      <c r="AD181" s="164"/>
    </row>
    <row r="182" customFormat="false" ht="15.75" hidden="false" customHeight="false" outlineLevel="0" collapsed="false">
      <c r="A182" s="160" t="s">
        <v>689</v>
      </c>
      <c r="B182" s="158" t="n">
        <v>42543</v>
      </c>
      <c r="C182" s="159" t="s">
        <v>485</v>
      </c>
      <c r="D182" s="160" t="s">
        <v>36</v>
      </c>
      <c r="E182" s="178" t="n">
        <v>10</v>
      </c>
      <c r="F182" s="179"/>
      <c r="G182" s="178" t="n">
        <v>1</v>
      </c>
      <c r="H182" s="179"/>
      <c r="I182" s="160" t="s">
        <v>490</v>
      </c>
      <c r="J182" s="160" t="n">
        <v>1</v>
      </c>
      <c r="K182" s="160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4"/>
      <c r="AD182" s="164"/>
    </row>
    <row r="183" customFormat="false" ht="15.75" hidden="false" customHeight="false" outlineLevel="0" collapsed="false">
      <c r="A183" s="160" t="s">
        <v>690</v>
      </c>
      <c r="B183" s="158" t="n">
        <v>42544</v>
      </c>
      <c r="C183" s="159" t="s">
        <v>691</v>
      </c>
      <c r="D183" s="160" t="s">
        <v>20</v>
      </c>
      <c r="E183" s="178" t="n">
        <v>34</v>
      </c>
      <c r="F183" s="179"/>
      <c r="G183" s="178" t="n">
        <v>34</v>
      </c>
      <c r="H183" s="179"/>
      <c r="I183" s="160" t="s">
        <v>490</v>
      </c>
      <c r="J183" s="160" t="n">
        <v>34</v>
      </c>
      <c r="K183" s="160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4"/>
      <c r="AD183" s="164"/>
    </row>
    <row r="184" customFormat="false" ht="15.75" hidden="false" customHeight="false" outlineLevel="0" collapsed="false">
      <c r="A184" s="160" t="s">
        <v>692</v>
      </c>
      <c r="B184" s="158" t="n">
        <v>42544</v>
      </c>
      <c r="C184" s="159" t="s">
        <v>693</v>
      </c>
      <c r="D184" s="160" t="s">
        <v>20</v>
      </c>
      <c r="E184" s="178" t="n">
        <v>82</v>
      </c>
      <c r="F184" s="179"/>
      <c r="G184" s="178"/>
      <c r="H184" s="179"/>
      <c r="I184" s="160" t="s">
        <v>79</v>
      </c>
      <c r="J184" s="160" t="n">
        <v>43</v>
      </c>
      <c r="K184" s="160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  <c r="AA184" s="197"/>
      <c r="AB184" s="197"/>
      <c r="AC184" s="164"/>
      <c r="AD184" s="164"/>
    </row>
    <row r="185" customFormat="false" ht="15.75" hidden="false" customHeight="false" outlineLevel="0" collapsed="false">
      <c r="A185" s="159" t="s">
        <v>679</v>
      </c>
      <c r="B185" s="158" t="n">
        <v>42546</v>
      </c>
      <c r="C185" s="159" t="s">
        <v>694</v>
      </c>
      <c r="D185" s="160" t="s">
        <v>50</v>
      </c>
      <c r="E185" s="178" t="n">
        <v>50</v>
      </c>
      <c r="F185" s="179"/>
      <c r="G185" s="178" t="n">
        <v>9</v>
      </c>
      <c r="H185" s="179"/>
      <c r="I185" s="160" t="s">
        <v>79</v>
      </c>
      <c r="J185" s="160" t="n">
        <v>9</v>
      </c>
      <c r="K185" s="160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  <c r="AA185" s="197"/>
      <c r="AB185" s="197"/>
      <c r="AC185" s="164"/>
      <c r="AD185" s="164"/>
    </row>
    <row r="186" customFormat="false" ht="15.75" hidden="false" customHeight="false" outlineLevel="0" collapsed="false">
      <c r="A186" s="159" t="s">
        <v>695</v>
      </c>
      <c r="B186" s="158" t="n">
        <v>42551</v>
      </c>
      <c r="C186" s="159" t="s">
        <v>691</v>
      </c>
      <c r="D186" s="160" t="s">
        <v>20</v>
      </c>
      <c r="E186" s="178" t="n">
        <v>34</v>
      </c>
      <c r="F186" s="179"/>
      <c r="G186" s="178" t="n">
        <v>34</v>
      </c>
      <c r="H186" s="179"/>
      <c r="I186" s="160" t="s">
        <v>490</v>
      </c>
      <c r="J186" s="160" t="s">
        <v>490</v>
      </c>
      <c r="K186" s="160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8"/>
      <c r="AD186" s="198"/>
    </row>
    <row r="187" customFormat="false" ht="15.75" hidden="false" customHeight="false" outlineLevel="0" collapsed="false">
      <c r="A187" s="159" t="s">
        <v>696</v>
      </c>
      <c r="B187" s="158" t="n">
        <v>42551</v>
      </c>
      <c r="C187" s="159" t="s">
        <v>697</v>
      </c>
      <c r="D187" s="160" t="s">
        <v>20</v>
      </c>
      <c r="E187" s="178" t="n">
        <v>34</v>
      </c>
      <c r="F187" s="179"/>
      <c r="G187" s="178" t="n">
        <v>34</v>
      </c>
      <c r="H187" s="179"/>
      <c r="I187" s="160" t="s">
        <v>79</v>
      </c>
      <c r="J187" s="160" t="n">
        <v>34</v>
      </c>
      <c r="K187" s="160"/>
      <c r="L187" s="197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8"/>
      <c r="AD187" s="198"/>
    </row>
    <row r="188" customFormat="false" ht="15.75" hidden="false" customHeight="false" outlineLevel="0" collapsed="false">
      <c r="A188" s="159" t="s">
        <v>698</v>
      </c>
      <c r="B188" s="158" t="n">
        <v>42567</v>
      </c>
      <c r="C188" s="159" t="s">
        <v>699</v>
      </c>
      <c r="D188" s="160" t="s">
        <v>35</v>
      </c>
      <c r="E188" s="178" t="n">
        <v>40</v>
      </c>
      <c r="F188" s="179"/>
      <c r="G188" s="178" t="n">
        <v>10</v>
      </c>
      <c r="H188" s="179"/>
      <c r="I188" s="160" t="s">
        <v>79</v>
      </c>
      <c r="J188" s="160" t="n">
        <v>10</v>
      </c>
      <c r="K188" s="160"/>
      <c r="L188" s="197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8"/>
      <c r="AD188" s="198"/>
    </row>
    <row r="189" customFormat="false" ht="15.75" hidden="false" customHeight="false" outlineLevel="0" collapsed="false">
      <c r="A189" s="160" t="s">
        <v>674</v>
      </c>
      <c r="B189" s="158" t="n">
        <v>42567</v>
      </c>
      <c r="C189" s="159" t="s">
        <v>700</v>
      </c>
      <c r="D189" s="160" t="s">
        <v>36</v>
      </c>
      <c r="E189" s="178" t="n">
        <v>82</v>
      </c>
      <c r="F189" s="179"/>
      <c r="G189" s="178" t="n">
        <v>33</v>
      </c>
      <c r="H189" s="179"/>
      <c r="I189" s="160" t="s">
        <v>79</v>
      </c>
      <c r="J189" s="160" t="n">
        <v>33</v>
      </c>
      <c r="K189" s="160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98"/>
      <c r="AD189" s="198"/>
    </row>
    <row r="190" customFormat="false" ht="15.75" hidden="false" customHeight="false" outlineLevel="0" collapsed="false">
      <c r="A190" s="160" t="s">
        <v>701</v>
      </c>
      <c r="B190" s="158" t="n">
        <v>42574</v>
      </c>
      <c r="C190" s="159" t="s">
        <v>702</v>
      </c>
      <c r="D190" s="160" t="s">
        <v>35</v>
      </c>
      <c r="E190" s="178" t="n">
        <v>84</v>
      </c>
      <c r="F190" s="179"/>
      <c r="G190" s="178" t="n">
        <v>37</v>
      </c>
      <c r="H190" s="179"/>
      <c r="I190" s="160" t="s">
        <v>79</v>
      </c>
      <c r="J190" s="160" t="n">
        <v>37</v>
      </c>
      <c r="K190" s="160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4"/>
      <c r="AD190" s="164"/>
    </row>
    <row r="191" customFormat="false" ht="15.75" hidden="false" customHeight="false" outlineLevel="0" collapsed="false">
      <c r="A191" s="160" t="s">
        <v>679</v>
      </c>
      <c r="B191" s="158" t="n">
        <v>42574</v>
      </c>
      <c r="C191" s="159" t="s">
        <v>703</v>
      </c>
      <c r="D191" s="160" t="s">
        <v>50</v>
      </c>
      <c r="E191" s="178" t="n">
        <v>59</v>
      </c>
      <c r="F191" s="179"/>
      <c r="G191" s="178" t="n">
        <v>14</v>
      </c>
      <c r="H191" s="179"/>
      <c r="I191" s="160" t="s">
        <v>79</v>
      </c>
      <c r="J191" s="160" t="n">
        <v>14</v>
      </c>
      <c r="K191" s="160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4"/>
      <c r="AD191" s="164"/>
    </row>
    <row r="192" customFormat="false" ht="15.75" hidden="false" customHeight="false" outlineLevel="0" collapsed="false">
      <c r="A192" s="160" t="s">
        <v>677</v>
      </c>
      <c r="B192" s="158" t="n">
        <v>42574</v>
      </c>
      <c r="C192" s="159" t="s">
        <v>704</v>
      </c>
      <c r="D192" s="160" t="s">
        <v>36</v>
      </c>
      <c r="E192" s="178" t="n">
        <v>189</v>
      </c>
      <c r="F192" s="179"/>
      <c r="G192" s="178" t="n">
        <v>69</v>
      </c>
      <c r="H192" s="179"/>
      <c r="I192" s="160" t="s">
        <v>79</v>
      </c>
      <c r="J192" s="160" t="n">
        <v>69</v>
      </c>
      <c r="K192" s="160"/>
      <c r="L192" s="197"/>
      <c r="M192" s="197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4"/>
      <c r="AD192" s="164"/>
    </row>
    <row r="193" customFormat="false" ht="15.75" hidden="false" customHeight="false" outlineLevel="0" collapsed="false">
      <c r="A193" s="160" t="s">
        <v>705</v>
      </c>
      <c r="B193" s="158" t="n">
        <v>42579</v>
      </c>
      <c r="C193" s="159" t="s">
        <v>706</v>
      </c>
      <c r="D193" s="160" t="s">
        <v>20</v>
      </c>
      <c r="E193" s="178" t="n">
        <v>25</v>
      </c>
      <c r="F193" s="179"/>
      <c r="G193" s="178" t="n">
        <v>25</v>
      </c>
      <c r="H193" s="179"/>
      <c r="I193" s="160" t="s">
        <v>79</v>
      </c>
      <c r="J193" s="160" t="n">
        <v>25</v>
      </c>
      <c r="K193" s="160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4"/>
      <c r="AD193" s="164"/>
    </row>
    <row r="194" customFormat="false" ht="15.75" hidden="false" customHeight="false" outlineLevel="0" collapsed="false">
      <c r="A194" s="160" t="s">
        <v>679</v>
      </c>
      <c r="B194" s="158" t="n">
        <v>42581</v>
      </c>
      <c r="C194" s="184" t="s">
        <v>707</v>
      </c>
      <c r="D194" s="160" t="s">
        <v>50</v>
      </c>
      <c r="E194" s="178" t="n">
        <v>81</v>
      </c>
      <c r="F194" s="179"/>
      <c r="G194" s="178" t="n">
        <v>29</v>
      </c>
      <c r="H194" s="179"/>
      <c r="I194" s="160" t="s">
        <v>79</v>
      </c>
      <c r="J194" s="160" t="n">
        <v>29</v>
      </c>
      <c r="K194" s="160"/>
      <c r="L194" s="197"/>
      <c r="M194" s="197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4"/>
      <c r="AD194" s="164"/>
    </row>
    <row r="195" customFormat="false" ht="15.75" hidden="false" customHeight="false" outlineLevel="0" collapsed="false">
      <c r="A195" s="160" t="s">
        <v>708</v>
      </c>
      <c r="B195" s="158" t="n">
        <v>42581</v>
      </c>
      <c r="C195" s="159"/>
      <c r="D195" s="160" t="s">
        <v>36</v>
      </c>
      <c r="E195" s="178" t="n">
        <v>71</v>
      </c>
      <c r="F195" s="179"/>
      <c r="G195" s="178" t="n">
        <v>22</v>
      </c>
      <c r="H195" s="179"/>
      <c r="I195" s="160" t="s">
        <v>79</v>
      </c>
      <c r="J195" s="160" t="n">
        <v>22</v>
      </c>
      <c r="K195" s="160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4"/>
      <c r="AD195" s="164"/>
    </row>
    <row r="196" customFormat="false" ht="15.75" hidden="false" customHeight="false" outlineLevel="0" collapsed="false">
      <c r="A196" s="160" t="s">
        <v>709</v>
      </c>
      <c r="B196" s="158" t="n">
        <v>42593</v>
      </c>
      <c r="C196" s="184" t="s">
        <v>710</v>
      </c>
      <c r="D196" s="160" t="s">
        <v>35</v>
      </c>
      <c r="E196" s="178" t="n">
        <v>25</v>
      </c>
      <c r="F196" s="179" t="n">
        <v>25</v>
      </c>
      <c r="G196" s="178" t="n">
        <v>25</v>
      </c>
      <c r="H196" s="179"/>
      <c r="I196" s="160" t="s">
        <v>490</v>
      </c>
      <c r="J196" s="160"/>
      <c r="K196" s="160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4"/>
      <c r="AD196" s="164"/>
    </row>
    <row r="197" customFormat="false" ht="15.75" hidden="false" customHeight="false" outlineLevel="0" collapsed="false">
      <c r="A197" s="160" t="s">
        <v>711</v>
      </c>
      <c r="B197" s="158" t="n">
        <v>42594</v>
      </c>
      <c r="C197" s="159" t="s">
        <v>712</v>
      </c>
      <c r="D197" s="160" t="s">
        <v>35</v>
      </c>
      <c r="E197" s="178" t="n">
        <v>9</v>
      </c>
      <c r="F197" s="179"/>
      <c r="G197" s="178" t="n">
        <v>1</v>
      </c>
      <c r="H197" s="179"/>
      <c r="I197" s="160" t="s">
        <v>79</v>
      </c>
      <c r="J197" s="160" t="n">
        <v>9</v>
      </c>
      <c r="K197" s="160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4"/>
      <c r="AD197" s="164"/>
    </row>
    <row r="198" customFormat="false" ht="15.75" hidden="false" customHeight="false" outlineLevel="0" collapsed="false">
      <c r="A198" s="160" t="s">
        <v>711</v>
      </c>
      <c r="B198" s="158" t="n">
        <v>42595</v>
      </c>
      <c r="C198" s="159" t="s">
        <v>713</v>
      </c>
      <c r="D198" s="160" t="s">
        <v>35</v>
      </c>
      <c r="E198" s="178" t="n">
        <v>61</v>
      </c>
      <c r="F198" s="179"/>
      <c r="G198" s="178" t="n">
        <v>21</v>
      </c>
      <c r="H198" s="179"/>
      <c r="I198" s="160" t="s">
        <v>79</v>
      </c>
      <c r="J198" s="160" t="n">
        <v>21</v>
      </c>
      <c r="K198" s="160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4"/>
      <c r="AD198" s="164"/>
    </row>
    <row r="199" customFormat="false" ht="15.75" hidden="false" customHeight="false" outlineLevel="0" collapsed="false">
      <c r="A199" s="160" t="s">
        <v>714</v>
      </c>
      <c r="B199" s="158" t="n">
        <v>42595</v>
      </c>
      <c r="C199" s="159" t="s">
        <v>715</v>
      </c>
      <c r="D199" s="160" t="s">
        <v>36</v>
      </c>
      <c r="E199" s="178" t="n">
        <v>88</v>
      </c>
      <c r="F199" s="179" t="n">
        <v>23</v>
      </c>
      <c r="G199" s="178" t="n">
        <v>23</v>
      </c>
      <c r="H199" s="179"/>
      <c r="I199" s="160" t="s">
        <v>79</v>
      </c>
      <c r="J199" s="160"/>
      <c r="K199" s="160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4"/>
      <c r="AD199" s="164"/>
    </row>
    <row r="200" customFormat="false" ht="15.75" hidden="false" customHeight="false" outlineLevel="0" collapsed="false">
      <c r="A200" s="160" t="s">
        <v>679</v>
      </c>
      <c r="B200" s="158" t="n">
        <v>42595</v>
      </c>
      <c r="C200" s="159" t="s">
        <v>716</v>
      </c>
      <c r="D200" s="160" t="s">
        <v>50</v>
      </c>
      <c r="E200" s="178" t="n">
        <v>88</v>
      </c>
      <c r="F200" s="179"/>
      <c r="G200" s="178" t="n">
        <v>23</v>
      </c>
      <c r="H200" s="179"/>
      <c r="I200" s="160" t="s">
        <v>79</v>
      </c>
      <c r="J200" s="160" t="n">
        <v>23</v>
      </c>
      <c r="K200" s="160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4"/>
      <c r="AD200" s="164"/>
    </row>
    <row r="201" customFormat="false" ht="15.75" hidden="false" customHeight="false" outlineLevel="0" collapsed="false">
      <c r="A201" s="160" t="s">
        <v>717</v>
      </c>
      <c r="B201" s="158" t="n">
        <v>42595</v>
      </c>
      <c r="C201" s="159" t="s">
        <v>718</v>
      </c>
      <c r="D201" s="160" t="s">
        <v>36</v>
      </c>
      <c r="E201" s="178" t="n">
        <v>30</v>
      </c>
      <c r="F201" s="179"/>
      <c r="G201" s="178" t="n">
        <v>18</v>
      </c>
      <c r="H201" s="179"/>
      <c r="I201" s="160" t="s">
        <v>79</v>
      </c>
      <c r="J201" s="160" t="n">
        <v>21</v>
      </c>
      <c r="K201" s="160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4"/>
      <c r="AD201" s="164"/>
    </row>
    <row r="202" customFormat="false" ht="15.75" hidden="false" customHeight="false" outlineLevel="0" collapsed="false">
      <c r="A202" s="160" t="s">
        <v>719</v>
      </c>
      <c r="B202" s="158" t="n">
        <v>42602</v>
      </c>
      <c r="C202" s="159" t="s">
        <v>720</v>
      </c>
      <c r="D202" s="186" t="s">
        <v>36</v>
      </c>
      <c r="E202" s="178" t="n">
        <v>27</v>
      </c>
      <c r="F202" s="179"/>
      <c r="G202" s="178" t="n">
        <v>14</v>
      </c>
      <c r="H202" s="179"/>
      <c r="I202" s="160" t="s">
        <v>79</v>
      </c>
      <c r="J202" s="160" t="n">
        <v>16</v>
      </c>
      <c r="K202" s="160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4"/>
      <c r="AD202" s="164"/>
    </row>
    <row r="203" customFormat="false" ht="15.75" hidden="false" customHeight="false" outlineLevel="0" collapsed="false">
      <c r="A203" s="160" t="s">
        <v>721</v>
      </c>
      <c r="B203" s="158" t="n">
        <v>42608</v>
      </c>
      <c r="C203" s="159" t="s">
        <v>722</v>
      </c>
      <c r="D203" s="160" t="s">
        <v>36</v>
      </c>
      <c r="E203" s="178" t="n">
        <v>39</v>
      </c>
      <c r="F203" s="179"/>
      <c r="G203" s="178" t="n">
        <v>11</v>
      </c>
      <c r="H203" s="179"/>
      <c r="I203" s="160" t="s">
        <v>79</v>
      </c>
      <c r="J203" s="160" t="n">
        <v>13</v>
      </c>
      <c r="K203" s="160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64"/>
      <c r="AD203" s="164"/>
    </row>
    <row r="204" customFormat="false" ht="15.75" hidden="false" customHeight="false" outlineLevel="0" collapsed="false">
      <c r="A204" s="160" t="s">
        <v>723</v>
      </c>
      <c r="B204" s="158" t="n">
        <v>42608</v>
      </c>
      <c r="C204" s="159" t="s">
        <v>724</v>
      </c>
      <c r="D204" s="160" t="s">
        <v>49</v>
      </c>
      <c r="E204" s="178" t="n">
        <v>21</v>
      </c>
      <c r="F204" s="179"/>
      <c r="G204" s="178" t="n">
        <v>6</v>
      </c>
      <c r="H204" s="179"/>
      <c r="I204" s="160" t="s">
        <v>79</v>
      </c>
      <c r="J204" s="160" t="n">
        <v>6</v>
      </c>
      <c r="K204" s="160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8"/>
      <c r="AD204" s="198"/>
    </row>
    <row r="205" customFormat="false" ht="15.75" hidden="false" customHeight="false" outlineLevel="0" collapsed="false">
      <c r="A205" s="160" t="s">
        <v>725</v>
      </c>
      <c r="B205" s="158" t="n">
        <v>42609</v>
      </c>
      <c r="C205" s="159" t="s">
        <v>726</v>
      </c>
      <c r="D205" s="160" t="s">
        <v>36</v>
      </c>
      <c r="E205" s="178" t="n">
        <v>80</v>
      </c>
      <c r="F205" s="179"/>
      <c r="G205" s="178" t="n">
        <v>36</v>
      </c>
      <c r="H205" s="179"/>
      <c r="I205" s="160" t="s">
        <v>79</v>
      </c>
      <c r="J205" s="160" t="n">
        <v>38</v>
      </c>
      <c r="K205" s="160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8"/>
      <c r="AD205" s="198"/>
    </row>
    <row r="206" customFormat="false" ht="15.75" hidden="false" customHeight="false" outlineLevel="0" collapsed="false">
      <c r="A206" s="160" t="s">
        <v>723</v>
      </c>
      <c r="B206" s="158" t="n">
        <v>42609</v>
      </c>
      <c r="C206" s="159" t="s">
        <v>727</v>
      </c>
      <c r="D206" s="160" t="s">
        <v>49</v>
      </c>
      <c r="E206" s="178" t="n">
        <v>80</v>
      </c>
      <c r="F206" s="179"/>
      <c r="G206" s="178" t="n">
        <v>15</v>
      </c>
      <c r="H206" s="179"/>
      <c r="I206" s="160" t="s">
        <v>79</v>
      </c>
      <c r="J206" s="160" t="n">
        <v>15</v>
      </c>
      <c r="K206" s="160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8"/>
      <c r="AD206" s="198"/>
    </row>
    <row r="207" customFormat="false" ht="15.75" hidden="false" customHeight="false" outlineLevel="0" collapsed="false">
      <c r="A207" s="160" t="s">
        <v>728</v>
      </c>
      <c r="B207" s="158" t="n">
        <v>42613</v>
      </c>
      <c r="C207" s="160" t="s">
        <v>485</v>
      </c>
      <c r="D207" s="160" t="s">
        <v>52</v>
      </c>
      <c r="E207" s="178" t="n">
        <v>3</v>
      </c>
      <c r="F207" s="179"/>
      <c r="G207" s="178" t="n">
        <v>1</v>
      </c>
      <c r="H207" s="179"/>
      <c r="I207" s="160" t="s">
        <v>79</v>
      </c>
      <c r="J207" s="199" t="n">
        <v>3</v>
      </c>
      <c r="K207" s="199"/>
      <c r="L207" s="200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198"/>
      <c r="AD207" s="198"/>
    </row>
    <row r="208" customFormat="false" ht="15.75" hidden="false" customHeight="false" outlineLevel="0" collapsed="false">
      <c r="A208" s="160" t="s">
        <v>729</v>
      </c>
      <c r="B208" s="158" t="n">
        <v>42617</v>
      </c>
      <c r="C208" s="159" t="s">
        <v>730</v>
      </c>
      <c r="D208" s="160" t="s">
        <v>52</v>
      </c>
      <c r="E208" s="178" t="n">
        <v>22</v>
      </c>
      <c r="F208" s="179"/>
      <c r="G208" s="178" t="n">
        <v>12</v>
      </c>
      <c r="H208" s="179"/>
      <c r="I208" s="160" t="s">
        <v>79</v>
      </c>
      <c r="J208" s="160" t="n">
        <v>12</v>
      </c>
      <c r="K208" s="160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202"/>
      <c r="AD208" s="202"/>
    </row>
    <row r="209" customFormat="false" ht="15.75" hidden="false" customHeight="false" outlineLevel="0" collapsed="false">
      <c r="A209" s="160" t="s">
        <v>731</v>
      </c>
      <c r="B209" s="158" t="n">
        <v>42621</v>
      </c>
      <c r="C209" s="159" t="s">
        <v>732</v>
      </c>
      <c r="D209" s="160" t="s">
        <v>52</v>
      </c>
      <c r="E209" s="178" t="n">
        <v>29</v>
      </c>
      <c r="F209" s="179"/>
      <c r="G209" s="178" t="n">
        <v>20</v>
      </c>
      <c r="H209" s="179"/>
      <c r="I209" s="160" t="s">
        <v>79</v>
      </c>
      <c r="J209" s="160" t="n">
        <v>20</v>
      </c>
      <c r="K209" s="160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8"/>
      <c r="AD209" s="198"/>
    </row>
    <row r="210" customFormat="false" ht="15.75" hidden="false" customHeight="false" outlineLevel="0" collapsed="false">
      <c r="A210" s="160" t="s">
        <v>679</v>
      </c>
      <c r="B210" s="158" t="n">
        <v>42623</v>
      </c>
      <c r="C210" s="159" t="s">
        <v>733</v>
      </c>
      <c r="D210" s="160" t="s">
        <v>50</v>
      </c>
      <c r="E210" s="178" t="n">
        <v>79</v>
      </c>
      <c r="F210" s="179"/>
      <c r="G210" s="178" t="n">
        <v>11</v>
      </c>
      <c r="H210" s="179"/>
      <c r="I210" s="160" t="s">
        <v>79</v>
      </c>
      <c r="J210" s="160" t="n">
        <v>11</v>
      </c>
      <c r="K210" s="160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8"/>
      <c r="AD210" s="198"/>
    </row>
    <row r="211" customFormat="false" ht="15.75" hidden="false" customHeight="false" outlineLevel="0" collapsed="false">
      <c r="A211" s="160" t="s">
        <v>734</v>
      </c>
      <c r="B211" s="158" t="n">
        <v>42633</v>
      </c>
      <c r="C211" s="159" t="s">
        <v>735</v>
      </c>
      <c r="D211" s="160" t="s">
        <v>33</v>
      </c>
      <c r="E211" s="178" t="n">
        <v>51</v>
      </c>
      <c r="F211" s="179"/>
      <c r="G211" s="178" t="n">
        <v>15</v>
      </c>
      <c r="H211" s="179"/>
      <c r="I211" s="160" t="s">
        <v>79</v>
      </c>
      <c r="J211" s="160" t="n">
        <v>15</v>
      </c>
      <c r="K211" s="160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8"/>
      <c r="AD211" s="198"/>
    </row>
    <row r="212" customFormat="false" ht="15.75" hidden="false" customHeight="false" outlineLevel="0" collapsed="false">
      <c r="A212" s="160" t="s">
        <v>734</v>
      </c>
      <c r="B212" s="158" t="n">
        <v>42634</v>
      </c>
      <c r="C212" s="159" t="s">
        <v>736</v>
      </c>
      <c r="D212" s="160" t="s">
        <v>33</v>
      </c>
      <c r="E212" s="178" t="n">
        <v>70</v>
      </c>
      <c r="F212" s="179"/>
      <c r="G212" s="178" t="n">
        <v>16</v>
      </c>
      <c r="H212" s="179"/>
      <c r="I212" s="160" t="s">
        <v>79</v>
      </c>
      <c r="J212" s="160" t="n">
        <v>16</v>
      </c>
      <c r="K212" s="160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8"/>
      <c r="AD212" s="198"/>
    </row>
    <row r="213" customFormat="false" ht="15.75" hidden="false" customHeight="false" outlineLevel="0" collapsed="false">
      <c r="A213" s="160" t="s">
        <v>709</v>
      </c>
      <c r="B213" s="158" t="n">
        <v>42639</v>
      </c>
      <c r="C213" s="159" t="s">
        <v>737</v>
      </c>
      <c r="D213" s="160" t="s">
        <v>35</v>
      </c>
      <c r="E213" s="178" t="n">
        <v>71</v>
      </c>
      <c r="F213" s="179" t="n">
        <v>35</v>
      </c>
      <c r="G213" s="178" t="n">
        <v>35</v>
      </c>
      <c r="H213" s="179"/>
      <c r="I213" s="160" t="s">
        <v>79</v>
      </c>
      <c r="J213" s="160"/>
      <c r="K213" s="160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8"/>
      <c r="AD213" s="198"/>
    </row>
    <row r="214" customFormat="false" ht="15.75" hidden="false" customHeight="false" outlineLevel="0" collapsed="false">
      <c r="A214" s="160" t="s">
        <v>738</v>
      </c>
      <c r="B214" s="158" t="n">
        <v>42641</v>
      </c>
      <c r="C214" s="159" t="s">
        <v>338</v>
      </c>
      <c r="D214" s="160" t="s">
        <v>44</v>
      </c>
      <c r="E214" s="178" t="n">
        <v>72</v>
      </c>
      <c r="F214" s="179"/>
      <c r="G214" s="178" t="n">
        <v>3</v>
      </c>
      <c r="H214" s="179"/>
      <c r="I214" s="160" t="s">
        <v>79</v>
      </c>
      <c r="J214" s="160" t="n">
        <v>3</v>
      </c>
      <c r="K214" s="160"/>
      <c r="L214" s="197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  <c r="AA214" s="197"/>
      <c r="AB214" s="197"/>
      <c r="AC214" s="198"/>
      <c r="AD214" s="198"/>
    </row>
    <row r="215" customFormat="false" ht="15.75" hidden="false" customHeight="false" outlineLevel="0" collapsed="false">
      <c r="A215" s="160" t="s">
        <v>738</v>
      </c>
      <c r="B215" s="158" t="n">
        <v>42642</v>
      </c>
      <c r="C215" s="159" t="s">
        <v>338</v>
      </c>
      <c r="D215" s="160" t="s">
        <v>44</v>
      </c>
      <c r="E215" s="178" t="n">
        <v>67</v>
      </c>
      <c r="F215" s="179"/>
      <c r="G215" s="178" t="n">
        <v>10</v>
      </c>
      <c r="H215" s="179"/>
      <c r="I215" s="160" t="s">
        <v>79</v>
      </c>
      <c r="J215" s="160" t="n">
        <v>10</v>
      </c>
      <c r="K215" s="160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8"/>
      <c r="AD215" s="198"/>
    </row>
    <row r="216" customFormat="false" ht="15.75" hidden="false" customHeight="false" outlineLevel="0" collapsed="false">
      <c r="A216" s="160" t="s">
        <v>738</v>
      </c>
      <c r="B216" s="158" t="n">
        <v>42644</v>
      </c>
      <c r="C216" s="159" t="s">
        <v>338</v>
      </c>
      <c r="D216" s="160" t="s">
        <v>44</v>
      </c>
      <c r="E216" s="178" t="n">
        <v>58</v>
      </c>
      <c r="F216" s="179"/>
      <c r="G216" s="178" t="n">
        <v>3</v>
      </c>
      <c r="H216" s="179"/>
      <c r="I216" s="160" t="s">
        <v>79</v>
      </c>
      <c r="J216" s="160" t="n">
        <v>3</v>
      </c>
      <c r="K216" s="160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C216" s="198"/>
      <c r="AD216" s="198"/>
    </row>
    <row r="217" customFormat="false" ht="15.75" hidden="false" customHeight="false" outlineLevel="0" collapsed="false">
      <c r="A217" s="160" t="s">
        <v>738</v>
      </c>
      <c r="B217" s="158" t="n">
        <v>42645</v>
      </c>
      <c r="C217" s="159" t="s">
        <v>338</v>
      </c>
      <c r="D217" s="160" t="s">
        <v>44</v>
      </c>
      <c r="E217" s="178" t="n">
        <v>59</v>
      </c>
      <c r="F217" s="179"/>
      <c r="G217" s="178" t="n">
        <v>1</v>
      </c>
      <c r="H217" s="179"/>
      <c r="I217" s="160" t="s">
        <v>79</v>
      </c>
      <c r="J217" s="160" t="n">
        <v>1</v>
      </c>
      <c r="K217" s="160"/>
      <c r="L217" s="197"/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  <c r="AA217" s="197"/>
      <c r="AB217" s="197"/>
      <c r="AC217" s="198"/>
      <c r="AD217" s="198"/>
    </row>
    <row r="218" customFormat="false" ht="15.75" hidden="false" customHeight="false" outlineLevel="0" collapsed="false">
      <c r="A218" s="160" t="s">
        <v>739</v>
      </c>
      <c r="B218" s="158" t="n">
        <v>42669</v>
      </c>
      <c r="C218" s="159" t="s">
        <v>740</v>
      </c>
      <c r="D218" s="160" t="s">
        <v>36</v>
      </c>
      <c r="E218" s="178" t="n">
        <v>40</v>
      </c>
      <c r="F218" s="179"/>
      <c r="G218" s="178" t="n">
        <v>16</v>
      </c>
      <c r="H218" s="179"/>
      <c r="I218" s="160" t="s">
        <v>79</v>
      </c>
      <c r="J218" s="160" t="n">
        <v>18</v>
      </c>
      <c r="K218" s="160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  <c r="AA218" s="197"/>
      <c r="AB218" s="197"/>
      <c r="AC218" s="198"/>
      <c r="AD218" s="198"/>
    </row>
    <row r="219" customFormat="false" ht="15.75" hidden="false" customHeight="false" outlineLevel="0" collapsed="false">
      <c r="A219" s="160" t="s">
        <v>741</v>
      </c>
      <c r="B219" s="158" t="n">
        <v>42671</v>
      </c>
      <c r="C219" s="159" t="s">
        <v>485</v>
      </c>
      <c r="D219" s="160" t="s">
        <v>36</v>
      </c>
      <c r="E219" s="178" t="n">
        <v>12</v>
      </c>
      <c r="F219" s="179"/>
      <c r="G219" s="178" t="n">
        <v>1</v>
      </c>
      <c r="H219" s="179"/>
      <c r="I219" s="160" t="s">
        <v>79</v>
      </c>
      <c r="J219" s="160" t="n">
        <v>1</v>
      </c>
      <c r="K219" s="160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  <c r="AA219" s="197"/>
      <c r="AB219" s="197"/>
      <c r="AC219" s="198"/>
      <c r="AD219" s="198"/>
    </row>
    <row r="220" customFormat="false" ht="15.75" hidden="false" customHeight="false" outlineLevel="0" collapsed="false">
      <c r="A220" s="160" t="s">
        <v>742</v>
      </c>
      <c r="B220" s="158" t="n">
        <v>42671</v>
      </c>
      <c r="C220" s="181" t="s">
        <v>485</v>
      </c>
      <c r="D220" s="181" t="s">
        <v>36</v>
      </c>
      <c r="E220" s="178" t="n">
        <v>10</v>
      </c>
      <c r="F220" s="179" t="n">
        <v>10</v>
      </c>
      <c r="G220" s="178"/>
      <c r="H220" s="179" t="n">
        <v>1</v>
      </c>
      <c r="I220" s="160" t="s">
        <v>490</v>
      </c>
      <c r="J220" s="181" t="s">
        <v>743</v>
      </c>
      <c r="K220" s="199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198"/>
      <c r="AD220" s="198"/>
    </row>
    <row r="221" customFormat="false" ht="15.75" hidden="false" customHeight="false" outlineLevel="0" collapsed="false">
      <c r="A221" s="160" t="s">
        <v>744</v>
      </c>
      <c r="B221" s="158" t="n">
        <v>42671</v>
      </c>
      <c r="C221" s="181" t="s">
        <v>745</v>
      </c>
      <c r="D221" s="181" t="s">
        <v>36</v>
      </c>
      <c r="E221" s="178" t="n">
        <v>45</v>
      </c>
      <c r="F221" s="179"/>
      <c r="G221" s="178" t="n">
        <v>20</v>
      </c>
      <c r="H221" s="179"/>
      <c r="I221" s="160" t="s">
        <v>79</v>
      </c>
      <c r="J221" s="181" t="n">
        <v>15</v>
      </c>
      <c r="K221" s="199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2"/>
      <c r="AD221" s="202"/>
    </row>
    <row r="222" customFormat="false" ht="15.75" hidden="false" customHeight="false" outlineLevel="0" collapsed="false">
      <c r="A222" s="159" t="s">
        <v>746</v>
      </c>
      <c r="B222" s="158" t="n">
        <v>42672</v>
      </c>
      <c r="C222" s="159" t="s">
        <v>485</v>
      </c>
      <c r="D222" s="177" t="s">
        <v>36</v>
      </c>
      <c r="E222" s="178"/>
      <c r="F222" s="179" t="n">
        <v>6</v>
      </c>
      <c r="G222" s="178"/>
      <c r="H222" s="179" t="n">
        <v>1</v>
      </c>
      <c r="I222" s="160" t="s">
        <v>490</v>
      </c>
      <c r="J222" s="160" t="n">
        <v>3</v>
      </c>
      <c r="K222" s="160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202"/>
      <c r="AD222" s="202"/>
    </row>
    <row r="223" customFormat="false" ht="15.75" hidden="false" customHeight="false" outlineLevel="0" collapsed="false">
      <c r="A223" s="160" t="s">
        <v>747</v>
      </c>
      <c r="B223" s="158" t="n">
        <v>42674</v>
      </c>
      <c r="C223" s="160" t="s">
        <v>748</v>
      </c>
      <c r="D223" s="160" t="s">
        <v>36</v>
      </c>
      <c r="E223" s="178" t="n">
        <v>72</v>
      </c>
      <c r="F223" s="179"/>
      <c r="G223" s="178" t="n">
        <v>25</v>
      </c>
      <c r="H223" s="179"/>
      <c r="I223" s="160" t="s">
        <v>79</v>
      </c>
      <c r="J223" s="199" t="n">
        <v>20</v>
      </c>
      <c r="K223" s="199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2"/>
      <c r="AD223" s="202"/>
    </row>
    <row r="224" customFormat="false" ht="15.75" hidden="false" customHeight="false" outlineLevel="0" collapsed="false">
      <c r="A224" s="160" t="s">
        <v>749</v>
      </c>
      <c r="B224" s="158" t="n">
        <v>42676</v>
      </c>
      <c r="C224" s="177" t="s">
        <v>706</v>
      </c>
      <c r="D224" s="160" t="s">
        <v>45</v>
      </c>
      <c r="E224" s="178" t="n">
        <v>35</v>
      </c>
      <c r="F224" s="179"/>
      <c r="G224" s="178" t="n">
        <v>17</v>
      </c>
      <c r="H224" s="179"/>
      <c r="I224" s="160" t="s">
        <v>79</v>
      </c>
      <c r="J224" s="199" t="n">
        <v>10</v>
      </c>
      <c r="K224" s="199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2"/>
      <c r="AD224" s="202"/>
    </row>
    <row r="225" customFormat="false" ht="15.75" hidden="false" customHeight="false" outlineLevel="0" collapsed="false">
      <c r="A225" s="160" t="s">
        <v>750</v>
      </c>
      <c r="B225" s="158" t="n">
        <v>42686</v>
      </c>
      <c r="C225" s="181" t="s">
        <v>485</v>
      </c>
      <c r="D225" s="181" t="s">
        <v>36</v>
      </c>
      <c r="E225" s="178" t="n">
        <v>8</v>
      </c>
      <c r="F225" s="179"/>
      <c r="G225" s="178" t="n">
        <v>1</v>
      </c>
      <c r="H225" s="179"/>
      <c r="I225" s="160" t="s">
        <v>490</v>
      </c>
      <c r="J225" s="181" t="n">
        <v>2</v>
      </c>
      <c r="K225" s="199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2"/>
      <c r="AD225" s="202"/>
    </row>
    <row r="226" customFormat="false" ht="15.75" hidden="false" customHeight="false" outlineLevel="0" collapsed="false">
      <c r="A226" s="160" t="s">
        <v>751</v>
      </c>
      <c r="B226" s="158" t="n">
        <v>42686</v>
      </c>
      <c r="C226" s="181" t="s">
        <v>485</v>
      </c>
      <c r="D226" s="181" t="s">
        <v>45</v>
      </c>
      <c r="E226" s="178" t="n">
        <v>14</v>
      </c>
      <c r="F226" s="179"/>
      <c r="G226" s="178" t="n">
        <v>1</v>
      </c>
      <c r="H226" s="179"/>
      <c r="I226" s="160" t="s">
        <v>79</v>
      </c>
      <c r="J226" s="181" t="s">
        <v>486</v>
      </c>
      <c r="K226" s="199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2"/>
      <c r="AD226" s="202"/>
    </row>
    <row r="227" customFormat="false" ht="15.75" hidden="false" customHeight="false" outlineLevel="0" collapsed="false">
      <c r="A227" s="160" t="s">
        <v>752</v>
      </c>
      <c r="B227" s="158" t="n">
        <v>42697</v>
      </c>
      <c r="C227" s="177" t="s">
        <v>485</v>
      </c>
      <c r="D227" s="160" t="s">
        <v>23</v>
      </c>
      <c r="E227" s="178" t="n">
        <v>19</v>
      </c>
      <c r="F227" s="179"/>
      <c r="G227" s="178" t="n">
        <v>4</v>
      </c>
      <c r="H227" s="179"/>
      <c r="I227" s="160" t="s">
        <v>79</v>
      </c>
      <c r="J227" s="199" t="n">
        <v>4</v>
      </c>
      <c r="K227" s="199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2"/>
      <c r="AD227" s="202"/>
    </row>
    <row r="228" customFormat="false" ht="15.75" hidden="false" customHeight="false" outlineLevel="0" collapsed="false">
      <c r="A228" s="160" t="s">
        <v>734</v>
      </c>
      <c r="B228" s="158" t="n">
        <v>42700</v>
      </c>
      <c r="C228" s="181" t="s">
        <v>485</v>
      </c>
      <c r="D228" s="181" t="s">
        <v>33</v>
      </c>
      <c r="E228" s="178" t="n">
        <v>25</v>
      </c>
      <c r="F228" s="179"/>
      <c r="G228" s="178" t="n">
        <v>5</v>
      </c>
      <c r="H228" s="179"/>
      <c r="I228" s="160" t="s">
        <v>79</v>
      </c>
      <c r="J228" s="181" t="n">
        <v>5</v>
      </c>
      <c r="K228" s="199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2"/>
      <c r="AD228" s="202"/>
    </row>
    <row r="229" customFormat="false" ht="15.75" hidden="false" customHeight="false" outlineLevel="0" collapsed="false">
      <c r="A229" s="160" t="s">
        <v>679</v>
      </c>
      <c r="B229" s="158" t="n">
        <v>42707</v>
      </c>
      <c r="C229" s="159" t="s">
        <v>753</v>
      </c>
      <c r="D229" s="160" t="s">
        <v>50</v>
      </c>
      <c r="E229" s="178" t="n">
        <v>63</v>
      </c>
      <c r="F229" s="179"/>
      <c r="G229" s="178" t="n">
        <v>20</v>
      </c>
      <c r="H229" s="179"/>
      <c r="I229" s="160" t="s">
        <v>79</v>
      </c>
      <c r="J229" s="203" t="n">
        <v>20</v>
      </c>
      <c r="K229" s="199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2"/>
      <c r="AD229" s="202"/>
    </row>
    <row r="230" customFormat="false" ht="15.75" hidden="false" customHeight="false" outlineLevel="0" collapsed="false">
      <c r="A230" s="159" t="s">
        <v>677</v>
      </c>
      <c r="B230" s="158" t="n">
        <v>42707</v>
      </c>
      <c r="C230" s="159" t="s">
        <v>754</v>
      </c>
      <c r="D230" s="160" t="s">
        <v>36</v>
      </c>
      <c r="E230" s="178" t="n">
        <v>106</v>
      </c>
      <c r="F230" s="179"/>
      <c r="G230" s="178" t="n">
        <v>42</v>
      </c>
      <c r="H230" s="179"/>
      <c r="I230" s="160" t="s">
        <v>79</v>
      </c>
      <c r="J230" s="160" t="n">
        <v>52</v>
      </c>
      <c r="K230" s="160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4"/>
      <c r="AD230" s="164"/>
    </row>
    <row r="231" customFormat="false" ht="15.75" hidden="false" customHeight="false" outlineLevel="0" collapsed="false">
      <c r="A231" s="159" t="s">
        <v>755</v>
      </c>
      <c r="B231" s="158" t="n">
        <v>42709</v>
      </c>
      <c r="C231" s="159" t="s">
        <v>706</v>
      </c>
      <c r="D231" s="177" t="s">
        <v>35</v>
      </c>
      <c r="E231" s="178" t="n">
        <v>13</v>
      </c>
      <c r="F231" s="179"/>
      <c r="G231" s="178" t="n">
        <v>6</v>
      </c>
      <c r="H231" s="179"/>
      <c r="I231" s="160" t="s">
        <v>79</v>
      </c>
      <c r="J231" s="160" t="n">
        <v>3</v>
      </c>
      <c r="K231" s="160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4"/>
      <c r="AD231" s="164"/>
    </row>
    <row r="232" customFormat="false" ht="15.75" hidden="false" customHeight="false" outlineLevel="0" collapsed="false">
      <c r="A232" s="160" t="s">
        <v>756</v>
      </c>
      <c r="B232" s="158" t="n">
        <v>42711</v>
      </c>
      <c r="C232" s="160" t="s">
        <v>757</v>
      </c>
      <c r="D232" s="160" t="s">
        <v>35</v>
      </c>
      <c r="E232" s="178" t="n">
        <v>19</v>
      </c>
      <c r="F232" s="179"/>
      <c r="G232" s="178" t="n">
        <v>9</v>
      </c>
      <c r="H232" s="179"/>
      <c r="I232" s="160" t="s">
        <v>79</v>
      </c>
      <c r="J232" s="199" t="n">
        <v>4</v>
      </c>
      <c r="K232" s="199"/>
      <c r="L232" s="200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  <c r="AC232" s="202"/>
      <c r="AD232" s="202"/>
    </row>
    <row r="233" customFormat="false" ht="15.75" hidden="false" customHeight="false" outlineLevel="0" collapsed="false">
      <c r="A233" s="159" t="s">
        <v>679</v>
      </c>
      <c r="B233" s="158" t="n">
        <v>42714</v>
      </c>
      <c r="C233" s="159" t="s">
        <v>758</v>
      </c>
      <c r="D233" s="177" t="s">
        <v>50</v>
      </c>
      <c r="E233" s="178" t="n">
        <v>73</v>
      </c>
      <c r="F233" s="179"/>
      <c r="G233" s="178" t="n">
        <v>27</v>
      </c>
      <c r="H233" s="179"/>
      <c r="I233" s="160" t="s">
        <v>79</v>
      </c>
      <c r="J233" s="160" t="n">
        <v>27</v>
      </c>
      <c r="K233" s="160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4"/>
      <c r="AD233" s="164"/>
    </row>
    <row r="234" customFormat="false" ht="15.75" hidden="false" customHeight="false" outlineLevel="0" collapsed="false">
      <c r="A234" s="160" t="s">
        <v>759</v>
      </c>
      <c r="B234" s="158" t="n">
        <v>42719</v>
      </c>
      <c r="C234" s="160" t="s">
        <v>760</v>
      </c>
      <c r="D234" s="160" t="s">
        <v>36</v>
      </c>
      <c r="E234" s="178" t="n">
        <v>75</v>
      </c>
      <c r="F234" s="179"/>
      <c r="G234" s="178" t="n">
        <v>32</v>
      </c>
      <c r="H234" s="179"/>
      <c r="I234" s="160" t="s">
        <v>79</v>
      </c>
      <c r="J234" s="199" t="n">
        <v>35</v>
      </c>
      <c r="K234" s="199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  <c r="AC234" s="202"/>
      <c r="AD234" s="202"/>
    </row>
    <row r="235" customFormat="false" ht="15.75" hidden="false" customHeight="false" outlineLevel="0" collapsed="false">
      <c r="A235" s="160" t="s">
        <v>679</v>
      </c>
      <c r="B235" s="158" t="n">
        <v>42720</v>
      </c>
      <c r="C235" s="177" t="s">
        <v>761</v>
      </c>
      <c r="D235" s="160" t="s">
        <v>50</v>
      </c>
      <c r="E235" s="178" t="n">
        <v>31</v>
      </c>
      <c r="F235" s="179"/>
      <c r="G235" s="178" t="n">
        <v>28</v>
      </c>
      <c r="H235" s="179"/>
      <c r="I235" s="160" t="s">
        <v>79</v>
      </c>
      <c r="J235" s="199" t="n">
        <v>0</v>
      </c>
      <c r="K235" s="199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2"/>
      <c r="AD235" s="202"/>
    </row>
    <row r="236" customFormat="false" ht="15.75" hidden="false" customHeight="false" outlineLevel="0" collapsed="false">
      <c r="A236" s="160" t="s">
        <v>762</v>
      </c>
      <c r="B236" s="158" t="n">
        <v>42740</v>
      </c>
      <c r="C236" s="177" t="s">
        <v>763</v>
      </c>
      <c r="D236" s="160" t="s">
        <v>50</v>
      </c>
      <c r="E236" s="178" t="n">
        <v>36</v>
      </c>
      <c r="F236" s="179"/>
      <c r="G236" s="178" t="n">
        <v>11</v>
      </c>
      <c r="H236" s="179"/>
      <c r="I236" s="160" t="s">
        <v>79</v>
      </c>
      <c r="J236" s="199" t="n">
        <v>11</v>
      </c>
      <c r="K236" s="199"/>
      <c r="L236" s="200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  <c r="AC236" s="202"/>
      <c r="AD236" s="202"/>
    </row>
    <row r="237" customFormat="false" ht="15.75" hidden="false" customHeight="false" outlineLevel="0" collapsed="false">
      <c r="A237" s="159" t="s">
        <v>764</v>
      </c>
      <c r="B237" s="204" t="s">
        <v>765</v>
      </c>
      <c r="C237" s="159" t="s">
        <v>706</v>
      </c>
      <c r="D237" s="160" t="s">
        <v>32</v>
      </c>
      <c r="E237" s="178" t="n">
        <v>25</v>
      </c>
      <c r="F237" s="179"/>
      <c r="G237" s="178" t="n">
        <v>15</v>
      </c>
      <c r="H237" s="179"/>
      <c r="I237" s="160" t="s">
        <v>79</v>
      </c>
      <c r="J237" s="177" t="n">
        <v>7</v>
      </c>
      <c r="K237" s="160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4"/>
      <c r="AD237" s="164"/>
    </row>
    <row r="238" customFormat="false" ht="15.75" hidden="false" customHeight="false" outlineLevel="0" collapsed="false">
      <c r="A238" s="159" t="s">
        <v>766</v>
      </c>
      <c r="B238" s="204" t="s">
        <v>767</v>
      </c>
      <c r="C238" s="159" t="s">
        <v>768</v>
      </c>
      <c r="D238" s="177" t="s">
        <v>35</v>
      </c>
      <c r="E238" s="178" t="n">
        <v>241</v>
      </c>
      <c r="F238" s="179"/>
      <c r="G238" s="178" t="n">
        <v>160</v>
      </c>
      <c r="H238" s="179"/>
      <c r="I238" s="160" t="s">
        <v>571</v>
      </c>
      <c r="J238" s="177" t="n">
        <v>100</v>
      </c>
      <c r="K238" s="160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4"/>
      <c r="AD238" s="164"/>
    </row>
    <row r="239" customFormat="false" ht="15.75" hidden="false" customHeight="false" outlineLevel="0" collapsed="false">
      <c r="A239" s="160" t="s">
        <v>769</v>
      </c>
      <c r="B239" s="204" t="s">
        <v>770</v>
      </c>
      <c r="C239" s="181" t="s">
        <v>771</v>
      </c>
      <c r="D239" s="181" t="s">
        <v>35</v>
      </c>
      <c r="E239" s="178" t="n">
        <v>60</v>
      </c>
      <c r="F239" s="179"/>
      <c r="G239" s="178" t="n">
        <v>25</v>
      </c>
      <c r="H239" s="179"/>
      <c r="I239" s="160" t="s">
        <v>79</v>
      </c>
      <c r="J239" s="181" t="n">
        <v>10</v>
      </c>
      <c r="K239" s="199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  <c r="AB239" s="201"/>
      <c r="AC239" s="164"/>
      <c r="AD239" s="164"/>
    </row>
    <row r="240" customFormat="false" ht="15.75" hidden="false" customHeight="false" outlineLevel="0" collapsed="false">
      <c r="A240" s="160" t="s">
        <v>772</v>
      </c>
      <c r="B240" s="204" t="s">
        <v>773</v>
      </c>
      <c r="C240" s="177" t="s">
        <v>485</v>
      </c>
      <c r="D240" s="160" t="s">
        <v>36</v>
      </c>
      <c r="E240" s="178" t="n">
        <v>178</v>
      </c>
      <c r="F240" s="179"/>
      <c r="G240" s="178" t="n">
        <v>20</v>
      </c>
      <c r="H240" s="179"/>
      <c r="I240" s="160" t="s">
        <v>104</v>
      </c>
      <c r="J240" s="199" t="n">
        <v>15</v>
      </c>
      <c r="K240" s="199"/>
      <c r="L240" s="200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  <c r="AB240" s="201"/>
      <c r="AC240" s="202"/>
      <c r="AD240" s="202"/>
    </row>
    <row r="241" customFormat="false" ht="15.75" hidden="false" customHeight="false" outlineLevel="0" collapsed="false">
      <c r="A241" s="160" t="s">
        <v>485</v>
      </c>
      <c r="B241" s="204" t="s">
        <v>774</v>
      </c>
      <c r="C241" s="177" t="s">
        <v>485</v>
      </c>
      <c r="D241" s="160" t="s">
        <v>50</v>
      </c>
      <c r="E241" s="178" t="n">
        <v>75</v>
      </c>
      <c r="F241" s="179"/>
      <c r="G241" s="178" t="n">
        <v>15</v>
      </c>
      <c r="H241" s="179"/>
      <c r="I241" s="160" t="s">
        <v>79</v>
      </c>
      <c r="J241" s="199" t="n">
        <v>15</v>
      </c>
      <c r="K241" s="199"/>
      <c r="L241" s="200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  <c r="AB241" s="201"/>
      <c r="AC241" s="202"/>
      <c r="AD241" s="202"/>
    </row>
    <row r="242" customFormat="false" ht="15.75" hidden="false" customHeight="false" outlineLevel="0" collapsed="false">
      <c r="A242" s="160" t="s">
        <v>679</v>
      </c>
      <c r="B242" s="204" t="s">
        <v>775</v>
      </c>
      <c r="C242" s="181" t="s">
        <v>776</v>
      </c>
      <c r="D242" s="181" t="s">
        <v>50</v>
      </c>
      <c r="E242" s="178" t="n">
        <v>32</v>
      </c>
      <c r="F242" s="179"/>
      <c r="G242" s="178" t="n">
        <v>7</v>
      </c>
      <c r="H242" s="179"/>
      <c r="I242" s="160" t="s">
        <v>79</v>
      </c>
      <c r="J242" s="181" t="n">
        <v>7</v>
      </c>
      <c r="K242" s="199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  <c r="AB242" s="201"/>
      <c r="AC242" s="202"/>
      <c r="AD242" s="202"/>
    </row>
    <row r="243" customFormat="false" ht="15.75" hidden="false" customHeight="false" outlineLevel="0" collapsed="false">
      <c r="A243" s="160" t="s">
        <v>777</v>
      </c>
      <c r="B243" s="204" t="s">
        <v>778</v>
      </c>
      <c r="C243" s="181" t="s">
        <v>779</v>
      </c>
      <c r="D243" s="181" t="s">
        <v>41</v>
      </c>
      <c r="E243" s="178" t="n">
        <v>280</v>
      </c>
      <c r="F243" s="179"/>
      <c r="G243" s="178" t="n">
        <v>120</v>
      </c>
      <c r="H243" s="179"/>
      <c r="I243" s="160" t="s">
        <v>79</v>
      </c>
      <c r="J243" s="181" t="n">
        <v>50</v>
      </c>
      <c r="K243" s="199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  <c r="AB243" s="201"/>
      <c r="AC243" s="202"/>
      <c r="AD243" s="202"/>
    </row>
    <row r="244" customFormat="false" ht="15.75" hidden="false" customHeight="false" outlineLevel="0" collapsed="false">
      <c r="A244" s="159" t="s">
        <v>679</v>
      </c>
      <c r="B244" s="204" t="s">
        <v>780</v>
      </c>
      <c r="C244" s="159" t="s">
        <v>781</v>
      </c>
      <c r="D244" s="160" t="s">
        <v>50</v>
      </c>
      <c r="E244" s="178" t="n">
        <v>39</v>
      </c>
      <c r="F244" s="179"/>
      <c r="G244" s="178" t="n">
        <v>10</v>
      </c>
      <c r="H244" s="179"/>
      <c r="I244" s="159" t="s">
        <v>79</v>
      </c>
      <c r="J244" s="160" t="n">
        <v>10</v>
      </c>
      <c r="K244" s="160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202"/>
      <c r="AD244" s="202"/>
    </row>
    <row r="245" customFormat="false" ht="15.75" hidden="false" customHeight="false" outlineLevel="0" collapsed="false">
      <c r="A245" s="159" t="s">
        <v>782</v>
      </c>
      <c r="B245" s="204" t="s">
        <v>783</v>
      </c>
      <c r="C245" s="159" t="s">
        <v>784</v>
      </c>
      <c r="D245" s="160" t="s">
        <v>52</v>
      </c>
      <c r="E245" s="178" t="n">
        <v>180</v>
      </c>
      <c r="F245" s="179"/>
      <c r="G245" s="178" t="n">
        <v>95</v>
      </c>
      <c r="H245" s="179"/>
      <c r="I245" s="160" t="s">
        <v>79</v>
      </c>
      <c r="J245" s="160" t="n">
        <v>90</v>
      </c>
      <c r="K245" s="160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4"/>
      <c r="AD245" s="164"/>
    </row>
    <row r="246" customFormat="false" ht="15.75" hidden="false" customHeight="false" outlineLevel="0" collapsed="false">
      <c r="A246" s="159" t="s">
        <v>785</v>
      </c>
      <c r="B246" s="204" t="s">
        <v>786</v>
      </c>
      <c r="C246" s="159" t="s">
        <v>787</v>
      </c>
      <c r="D246" s="160" t="s">
        <v>24</v>
      </c>
      <c r="E246" s="178" t="n">
        <v>120</v>
      </c>
      <c r="F246" s="179"/>
      <c r="G246" s="178" t="n">
        <v>80</v>
      </c>
      <c r="H246" s="179"/>
      <c r="I246" s="159" t="s">
        <v>79</v>
      </c>
      <c r="J246" s="160" t="n">
        <v>50</v>
      </c>
      <c r="K246" s="160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4"/>
      <c r="AD246" s="164"/>
    </row>
    <row r="247" customFormat="false" ht="15.75" hidden="false" customHeight="false" outlineLevel="0" collapsed="false">
      <c r="A247" s="159" t="s">
        <v>788</v>
      </c>
      <c r="B247" s="204" t="s">
        <v>789</v>
      </c>
      <c r="C247" s="159" t="s">
        <v>706</v>
      </c>
      <c r="D247" s="160" t="s">
        <v>52</v>
      </c>
      <c r="E247" s="178" t="n">
        <v>19</v>
      </c>
      <c r="F247" s="179"/>
      <c r="G247" s="178" t="n">
        <v>8</v>
      </c>
      <c r="H247" s="179"/>
      <c r="I247" s="160" t="s">
        <v>79</v>
      </c>
      <c r="J247" s="160" t="n">
        <v>3</v>
      </c>
      <c r="K247" s="160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4"/>
      <c r="AD247" s="164"/>
    </row>
    <row r="248" customFormat="false" ht="15.75" hidden="false" customHeight="false" outlineLevel="0" collapsed="false">
      <c r="A248" s="160" t="s">
        <v>790</v>
      </c>
      <c r="B248" s="204" t="s">
        <v>791</v>
      </c>
      <c r="C248" s="159" t="s">
        <v>792</v>
      </c>
      <c r="D248" s="160" t="s">
        <v>44</v>
      </c>
      <c r="E248" s="178" t="n">
        <v>53</v>
      </c>
      <c r="F248" s="179"/>
      <c r="G248" s="178" t="n">
        <v>41</v>
      </c>
      <c r="H248" s="179"/>
      <c r="I248" s="160" t="s">
        <v>79</v>
      </c>
      <c r="J248" s="160" t="n">
        <v>41</v>
      </c>
      <c r="K248" s="160"/>
      <c r="L248" s="197"/>
      <c r="M248" s="197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4"/>
      <c r="AD248" s="164"/>
    </row>
    <row r="249" customFormat="false" ht="15.75" hidden="false" customHeight="false" outlineLevel="0" collapsed="false">
      <c r="A249" s="159" t="s">
        <v>793</v>
      </c>
      <c r="B249" s="204" t="s">
        <v>794</v>
      </c>
      <c r="C249" s="159" t="s">
        <v>784</v>
      </c>
      <c r="D249" s="160" t="s">
        <v>53</v>
      </c>
      <c r="E249" s="178" t="n">
        <v>260</v>
      </c>
      <c r="F249" s="179"/>
      <c r="G249" s="178" t="n">
        <v>50</v>
      </c>
      <c r="H249" s="179"/>
      <c r="I249" s="160" t="s">
        <v>79</v>
      </c>
      <c r="J249" s="160" t="n">
        <v>95</v>
      </c>
      <c r="K249" s="199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  <c r="AB249" s="201"/>
      <c r="AC249" s="164"/>
      <c r="AD249" s="164"/>
    </row>
    <row r="250" customFormat="false" ht="15.75" hidden="false" customHeight="false" outlineLevel="0" collapsed="false">
      <c r="A250" s="159" t="s">
        <v>795</v>
      </c>
      <c r="B250" s="204" t="s">
        <v>796</v>
      </c>
      <c r="C250" s="159" t="s">
        <v>706</v>
      </c>
      <c r="D250" s="160" t="s">
        <v>52</v>
      </c>
      <c r="E250" s="178" t="n">
        <v>32</v>
      </c>
      <c r="F250" s="179"/>
      <c r="G250" s="178" t="n">
        <v>15</v>
      </c>
      <c r="H250" s="179"/>
      <c r="I250" s="160" t="s">
        <v>79</v>
      </c>
      <c r="J250" s="160" t="n">
        <v>5</v>
      </c>
      <c r="K250" s="160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202"/>
      <c r="AD250" s="202"/>
    </row>
    <row r="251" customFormat="false" ht="15.75" hidden="false" customHeight="false" outlineLevel="0" collapsed="false">
      <c r="A251" s="160" t="s">
        <v>738</v>
      </c>
      <c r="B251" s="204" t="s">
        <v>797</v>
      </c>
      <c r="C251" s="159" t="s">
        <v>724</v>
      </c>
      <c r="D251" s="160" t="s">
        <v>44</v>
      </c>
      <c r="E251" s="178" t="n">
        <v>60</v>
      </c>
      <c r="F251" s="179"/>
      <c r="G251" s="178" t="n">
        <v>10</v>
      </c>
      <c r="H251" s="179"/>
      <c r="I251" s="160" t="s">
        <v>79</v>
      </c>
      <c r="J251" s="160" t="n">
        <v>10</v>
      </c>
      <c r="K251" s="160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64"/>
      <c r="AD251" s="164"/>
    </row>
    <row r="252" customFormat="false" ht="15.75" hidden="false" customHeight="false" outlineLevel="0" collapsed="false">
      <c r="A252" s="159" t="s">
        <v>485</v>
      </c>
      <c r="B252" s="204" t="s">
        <v>798</v>
      </c>
      <c r="C252" s="159" t="s">
        <v>485</v>
      </c>
      <c r="D252" s="160" t="s">
        <v>50</v>
      </c>
      <c r="E252" s="178" t="n">
        <v>57</v>
      </c>
      <c r="F252" s="179"/>
      <c r="G252" s="178" t="n">
        <v>11</v>
      </c>
      <c r="H252" s="179"/>
      <c r="I252" s="160" t="s">
        <v>79</v>
      </c>
      <c r="J252" s="160" t="n">
        <v>11</v>
      </c>
      <c r="K252" s="199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198"/>
      <c r="AD252" s="198"/>
    </row>
    <row r="253" customFormat="false" ht="15.75" hidden="false" customHeight="false" outlineLevel="0" collapsed="false">
      <c r="A253" s="160" t="s">
        <v>734</v>
      </c>
      <c r="B253" s="204" t="s">
        <v>799</v>
      </c>
      <c r="C253" s="159" t="s">
        <v>735</v>
      </c>
      <c r="D253" s="160" t="s">
        <v>33</v>
      </c>
      <c r="E253" s="178" t="n">
        <v>63</v>
      </c>
      <c r="F253" s="179"/>
      <c r="G253" s="178" t="n">
        <v>13</v>
      </c>
      <c r="H253" s="179"/>
      <c r="I253" s="160" t="s">
        <v>79</v>
      </c>
      <c r="J253" s="160" t="n">
        <v>13</v>
      </c>
      <c r="K253" s="160"/>
      <c r="L253" s="197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202"/>
      <c r="AD253" s="202"/>
    </row>
    <row r="254" customFormat="false" ht="15.75" hidden="false" customHeight="false" outlineLevel="0" collapsed="false">
      <c r="A254" s="160" t="s">
        <v>679</v>
      </c>
      <c r="B254" s="204" t="s">
        <v>800</v>
      </c>
      <c r="C254" s="159" t="s">
        <v>801</v>
      </c>
      <c r="D254" s="160" t="s">
        <v>50</v>
      </c>
      <c r="E254" s="178" t="n">
        <v>85</v>
      </c>
      <c r="F254" s="179"/>
      <c r="G254" s="178" t="n">
        <v>24</v>
      </c>
      <c r="H254" s="179"/>
      <c r="I254" s="160" t="s">
        <v>79</v>
      </c>
      <c r="J254" s="160" t="n">
        <v>24</v>
      </c>
      <c r="K254" s="160"/>
      <c r="L254" s="197"/>
      <c r="M254" s="197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98"/>
      <c r="AD254" s="198"/>
    </row>
    <row r="255" customFormat="false" ht="15.75" hidden="false" customHeight="false" outlineLevel="0" collapsed="false">
      <c r="A255" s="160" t="s">
        <v>802</v>
      </c>
      <c r="B255" s="204" t="s">
        <v>803</v>
      </c>
      <c r="C255" s="159" t="s">
        <v>804</v>
      </c>
      <c r="D255" s="160" t="s">
        <v>20</v>
      </c>
      <c r="E255" s="178" t="n">
        <v>110</v>
      </c>
      <c r="F255" s="179"/>
      <c r="G255" s="178" t="n">
        <v>45</v>
      </c>
      <c r="H255" s="179"/>
      <c r="I255" s="160" t="s">
        <v>490</v>
      </c>
      <c r="J255" s="160" t="n">
        <v>20</v>
      </c>
      <c r="K255" s="16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  <c r="AC255" s="164"/>
      <c r="AD255" s="164"/>
    </row>
    <row r="256" customFormat="false" ht="15.75" hidden="false" customHeight="false" outlineLevel="0" collapsed="false">
      <c r="A256" s="157" t="s">
        <v>805</v>
      </c>
      <c r="B256" s="180"/>
      <c r="C256" s="157"/>
      <c r="D256" s="177"/>
      <c r="E256" s="205"/>
      <c r="F256" s="206"/>
      <c r="G256" s="205"/>
      <c r="H256" s="206"/>
      <c r="I256" s="181"/>
      <c r="J256" s="181"/>
      <c r="K256" s="181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207"/>
      <c r="AD256" s="207"/>
    </row>
    <row r="257" customFormat="false" ht="15.75" hidden="false" customHeight="false" outlineLevel="0" collapsed="false">
      <c r="A257" s="159" t="s">
        <v>806</v>
      </c>
      <c r="B257" s="204" t="s">
        <v>807</v>
      </c>
      <c r="C257" s="159" t="s">
        <v>706</v>
      </c>
      <c r="D257" s="160" t="s">
        <v>52</v>
      </c>
      <c r="E257" s="178" t="n">
        <v>36</v>
      </c>
      <c r="F257" s="179"/>
      <c r="G257" s="178" t="n">
        <v>15</v>
      </c>
      <c r="H257" s="179"/>
      <c r="I257" s="160" t="s">
        <v>79</v>
      </c>
      <c r="J257" s="160" t="n">
        <v>7</v>
      </c>
      <c r="K257" s="199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2"/>
      <c r="AD257" s="202"/>
    </row>
    <row r="258" customFormat="false" ht="15.75" hidden="false" customHeight="false" outlineLevel="0" collapsed="false">
      <c r="A258" s="160" t="s">
        <v>808</v>
      </c>
      <c r="B258" s="204" t="s">
        <v>809</v>
      </c>
      <c r="C258" s="159" t="s">
        <v>810</v>
      </c>
      <c r="D258" s="160" t="s">
        <v>50</v>
      </c>
      <c r="E258" s="178" t="n">
        <v>54</v>
      </c>
      <c r="F258" s="179"/>
      <c r="G258" s="178" t="n">
        <v>20</v>
      </c>
      <c r="H258" s="179"/>
      <c r="I258" s="160" t="s">
        <v>104</v>
      </c>
      <c r="J258" s="203" t="n">
        <v>15</v>
      </c>
      <c r="K258" s="199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  <c r="AB258" s="201"/>
      <c r="AC258" s="202"/>
      <c r="AD258" s="202"/>
    </row>
    <row r="259" customFormat="false" ht="15.75" hidden="false" customHeight="false" outlineLevel="0" collapsed="false">
      <c r="A259" s="157" t="s">
        <v>485</v>
      </c>
      <c r="B259" s="204" t="s">
        <v>811</v>
      </c>
      <c r="C259" s="159" t="s">
        <v>485</v>
      </c>
      <c r="D259" s="160" t="s">
        <v>50</v>
      </c>
      <c r="E259" s="178" t="n">
        <v>59</v>
      </c>
      <c r="F259" s="179"/>
      <c r="G259" s="178" t="n">
        <v>16</v>
      </c>
      <c r="H259" s="179"/>
      <c r="I259" s="160" t="s">
        <v>79</v>
      </c>
      <c r="J259" s="203" t="n">
        <v>16</v>
      </c>
      <c r="K259" s="199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  <c r="AB259" s="201"/>
      <c r="AC259" s="202"/>
      <c r="AD259" s="202"/>
    </row>
    <row r="260" customFormat="false" ht="15.75" hidden="false" customHeight="false" outlineLevel="0" collapsed="false">
      <c r="A260" s="157" t="s">
        <v>812</v>
      </c>
      <c r="B260" s="204" t="s">
        <v>813</v>
      </c>
      <c r="C260" s="159" t="s">
        <v>814</v>
      </c>
      <c r="D260" s="160" t="s">
        <v>36</v>
      </c>
      <c r="E260" s="178" t="n">
        <v>32</v>
      </c>
      <c r="F260" s="179"/>
      <c r="G260" s="178" t="n">
        <v>1</v>
      </c>
      <c r="H260" s="179"/>
      <c r="I260" s="160" t="s">
        <v>79</v>
      </c>
      <c r="J260" s="203" t="n">
        <v>1</v>
      </c>
      <c r="K260" s="199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  <c r="AB260" s="201"/>
      <c r="AC260" s="202"/>
      <c r="AD260" s="202"/>
    </row>
    <row r="261" customFormat="false" ht="15.75" hidden="false" customHeight="false" outlineLevel="0" collapsed="false">
      <c r="A261" s="157" t="s">
        <v>815</v>
      </c>
      <c r="B261" s="204" t="s">
        <v>816</v>
      </c>
      <c r="C261" s="159" t="s">
        <v>817</v>
      </c>
      <c r="D261" s="160" t="s">
        <v>36</v>
      </c>
      <c r="E261" s="178" t="n">
        <v>60</v>
      </c>
      <c r="F261" s="179"/>
      <c r="G261" s="178" t="n">
        <v>1</v>
      </c>
      <c r="H261" s="179"/>
      <c r="I261" s="160" t="s">
        <v>79</v>
      </c>
      <c r="J261" s="203" t="n">
        <v>1</v>
      </c>
      <c r="K261" s="160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4"/>
      <c r="AD261" s="164"/>
    </row>
    <row r="262" customFormat="false" ht="15.75" hidden="false" customHeight="false" outlineLevel="0" collapsed="false">
      <c r="A262" s="157" t="s">
        <v>818</v>
      </c>
      <c r="B262" s="204" t="s">
        <v>819</v>
      </c>
      <c r="C262" s="159" t="s">
        <v>706</v>
      </c>
      <c r="D262" s="160" t="s">
        <v>25</v>
      </c>
      <c r="E262" s="178" t="n">
        <v>144</v>
      </c>
      <c r="F262" s="179"/>
      <c r="G262" s="178" t="n">
        <v>100</v>
      </c>
      <c r="H262" s="179"/>
      <c r="I262" s="160" t="s">
        <v>79</v>
      </c>
      <c r="J262" s="203" t="n">
        <v>75</v>
      </c>
      <c r="K262" s="160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4"/>
      <c r="AD262" s="164"/>
    </row>
    <row r="263" customFormat="false" ht="15.75" hidden="false" customHeight="false" outlineLevel="0" collapsed="false">
      <c r="A263" s="157" t="s">
        <v>820</v>
      </c>
      <c r="B263" s="204" t="s">
        <v>821</v>
      </c>
      <c r="C263" s="159" t="s">
        <v>784</v>
      </c>
      <c r="D263" s="160" t="s">
        <v>41</v>
      </c>
      <c r="E263" s="178" t="n">
        <v>257</v>
      </c>
      <c r="F263" s="179"/>
      <c r="G263" s="178" t="n">
        <v>130</v>
      </c>
      <c r="H263" s="179"/>
      <c r="I263" s="160" t="s">
        <v>79</v>
      </c>
      <c r="J263" s="203" t="n">
        <v>100</v>
      </c>
      <c r="K263" s="160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4"/>
      <c r="AD263" s="164"/>
    </row>
    <row r="264" customFormat="false" ht="15.75" hidden="false" customHeight="false" outlineLevel="0" collapsed="false">
      <c r="A264" s="157" t="s">
        <v>822</v>
      </c>
      <c r="B264" s="158" t="n">
        <v>42742</v>
      </c>
      <c r="C264" s="159" t="s">
        <v>823</v>
      </c>
      <c r="D264" s="160" t="s">
        <v>50</v>
      </c>
      <c r="E264" s="178" t="n">
        <v>83</v>
      </c>
      <c r="F264" s="179"/>
      <c r="G264" s="178" t="n">
        <v>5</v>
      </c>
      <c r="H264" s="179"/>
      <c r="I264" s="160" t="s">
        <v>79</v>
      </c>
      <c r="J264" s="160" t="n">
        <v>5</v>
      </c>
      <c r="K264" s="160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4"/>
      <c r="AD264" s="164"/>
    </row>
    <row r="265" customFormat="false" ht="15.75" hidden="false" customHeight="false" outlineLevel="0" collapsed="false">
      <c r="A265" s="157" t="s">
        <v>824</v>
      </c>
      <c r="B265" s="158" t="n">
        <v>42756</v>
      </c>
      <c r="C265" s="159" t="s">
        <v>825</v>
      </c>
      <c r="D265" s="160" t="s">
        <v>36</v>
      </c>
      <c r="E265" s="178" t="n">
        <v>170</v>
      </c>
      <c r="F265" s="179"/>
      <c r="G265" s="178" t="n">
        <v>69</v>
      </c>
      <c r="H265" s="179"/>
      <c r="I265" s="160" t="s">
        <v>79</v>
      </c>
      <c r="J265" s="160" t="n">
        <v>72</v>
      </c>
      <c r="K265" s="160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4"/>
      <c r="AD265" s="164"/>
    </row>
    <row r="266" customFormat="false" ht="15.75" hidden="false" customHeight="false" outlineLevel="0" collapsed="false">
      <c r="A266" s="208" t="s">
        <v>826</v>
      </c>
      <c r="B266" s="158" t="n">
        <v>42765</v>
      </c>
      <c r="C266" s="208" t="s">
        <v>827</v>
      </c>
      <c r="D266" s="208" t="s">
        <v>36</v>
      </c>
      <c r="E266" s="178" t="n">
        <v>40</v>
      </c>
      <c r="F266" s="179"/>
      <c r="G266" s="178" t="n">
        <v>15</v>
      </c>
      <c r="H266" s="179"/>
      <c r="I266" s="208" t="s">
        <v>79</v>
      </c>
      <c r="J266" s="209" t="n">
        <v>17</v>
      </c>
      <c r="K266" s="208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4"/>
      <c r="AD266" s="164"/>
    </row>
    <row r="267" customFormat="false" ht="15.75" hidden="false" customHeight="false" outlineLevel="0" collapsed="false">
      <c r="A267" s="190" t="s">
        <v>828</v>
      </c>
      <c r="B267" s="210" t="n">
        <v>42742</v>
      </c>
      <c r="C267" s="211" t="s">
        <v>829</v>
      </c>
      <c r="D267" s="212" t="s">
        <v>36</v>
      </c>
      <c r="E267" s="194" t="n">
        <v>123</v>
      </c>
      <c r="F267" s="213"/>
      <c r="G267" s="194" t="n">
        <v>67</v>
      </c>
      <c r="H267" s="213"/>
      <c r="I267" s="214" t="s">
        <v>830</v>
      </c>
      <c r="J267" s="214" t="n">
        <v>50</v>
      </c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3"/>
      <c r="AD267" s="13"/>
    </row>
    <row r="268" customFormat="false" ht="15.75" hidden="false" customHeight="false" outlineLevel="0" collapsed="false">
      <c r="A268" s="162" t="s">
        <v>831</v>
      </c>
      <c r="B268" s="158" t="n">
        <v>42754</v>
      </c>
      <c r="C268" s="162" t="s">
        <v>832</v>
      </c>
      <c r="D268" s="162" t="s">
        <v>27</v>
      </c>
      <c r="E268" s="178" t="n">
        <v>43</v>
      </c>
      <c r="F268" s="179"/>
      <c r="G268" s="178" t="n">
        <v>18</v>
      </c>
      <c r="H268" s="179"/>
      <c r="I268" s="162" t="s">
        <v>79</v>
      </c>
      <c r="J268" s="161" t="n">
        <v>18</v>
      </c>
      <c r="K268" s="162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4"/>
      <c r="AD268" s="164"/>
    </row>
    <row r="269" customFormat="false" ht="15.75" hidden="false" customHeight="false" outlineLevel="0" collapsed="false">
      <c r="A269" s="162" t="s">
        <v>833</v>
      </c>
      <c r="B269" s="158" t="n">
        <v>42756</v>
      </c>
      <c r="C269" s="162" t="s">
        <v>834</v>
      </c>
      <c r="D269" s="162" t="s">
        <v>45</v>
      </c>
      <c r="E269" s="178" t="n">
        <v>25</v>
      </c>
      <c r="F269" s="179"/>
      <c r="G269" s="178" t="n">
        <v>12</v>
      </c>
      <c r="H269" s="179"/>
      <c r="I269" s="162" t="s">
        <v>79</v>
      </c>
      <c r="J269" s="161" t="n">
        <v>12</v>
      </c>
      <c r="K269" s="162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4"/>
      <c r="AD269" s="164"/>
    </row>
    <row r="270" customFormat="false" ht="15.75" hidden="false" customHeight="false" outlineLevel="0" collapsed="false">
      <c r="A270" s="162" t="s">
        <v>835</v>
      </c>
      <c r="B270" s="158" t="n">
        <v>42758</v>
      </c>
      <c r="C270" s="162" t="s">
        <v>485</v>
      </c>
      <c r="D270" s="162" t="s">
        <v>45</v>
      </c>
      <c r="E270" s="178" t="n">
        <v>6</v>
      </c>
      <c r="F270" s="179"/>
      <c r="G270" s="178" t="n">
        <v>1</v>
      </c>
      <c r="H270" s="179"/>
      <c r="I270" s="162" t="s">
        <v>79</v>
      </c>
      <c r="J270" s="161" t="n">
        <v>1</v>
      </c>
      <c r="K270" s="162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4"/>
      <c r="AD270" s="164"/>
    </row>
    <row r="271" customFormat="false" ht="15.75" hidden="false" customHeight="false" outlineLevel="0" collapsed="false">
      <c r="A271" s="162" t="s">
        <v>836</v>
      </c>
      <c r="B271" s="158" t="n">
        <v>42761</v>
      </c>
      <c r="C271" s="162" t="s">
        <v>485</v>
      </c>
      <c r="D271" s="162" t="s">
        <v>45</v>
      </c>
      <c r="E271" s="178" t="n">
        <v>10</v>
      </c>
      <c r="F271" s="179"/>
      <c r="G271" s="178" t="n">
        <v>1</v>
      </c>
      <c r="H271" s="179"/>
      <c r="I271" s="162" t="s">
        <v>79</v>
      </c>
      <c r="J271" s="161" t="n">
        <v>1</v>
      </c>
      <c r="K271" s="162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4"/>
      <c r="AD271" s="164"/>
    </row>
    <row r="272" customFormat="false" ht="15.75" hidden="false" customHeight="false" outlineLevel="0" collapsed="false">
      <c r="A272" s="162" t="s">
        <v>837</v>
      </c>
      <c r="B272" s="158" t="n">
        <v>42763</v>
      </c>
      <c r="C272" s="162" t="s">
        <v>838</v>
      </c>
      <c r="D272" s="162" t="s">
        <v>45</v>
      </c>
      <c r="E272" s="178" t="n">
        <v>13</v>
      </c>
      <c r="F272" s="179"/>
      <c r="G272" s="178" t="n">
        <v>5</v>
      </c>
      <c r="H272" s="179"/>
      <c r="I272" s="162" t="s">
        <v>839</v>
      </c>
      <c r="J272" s="161" t="n">
        <v>5</v>
      </c>
      <c r="K272" s="162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4"/>
      <c r="AD272" s="164"/>
    </row>
    <row r="273" customFormat="false" ht="15.75" hidden="false" customHeight="false" outlineLevel="0" collapsed="false">
      <c r="A273" s="162" t="s">
        <v>840</v>
      </c>
      <c r="B273" s="158" t="n">
        <v>42770</v>
      </c>
      <c r="C273" s="162" t="s">
        <v>841</v>
      </c>
      <c r="D273" s="162" t="s">
        <v>52</v>
      </c>
      <c r="E273" s="178" t="n">
        <v>15</v>
      </c>
      <c r="F273" s="179"/>
      <c r="G273" s="178" t="n">
        <v>4</v>
      </c>
      <c r="H273" s="179"/>
      <c r="I273" s="162" t="s">
        <v>79</v>
      </c>
      <c r="J273" s="161"/>
      <c r="K273" s="162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4"/>
      <c r="AD273" s="164"/>
    </row>
    <row r="274" customFormat="false" ht="15.75" hidden="false" customHeight="false" outlineLevel="0" collapsed="false">
      <c r="A274" s="162" t="s">
        <v>842</v>
      </c>
      <c r="B274" s="158" t="n">
        <v>42781</v>
      </c>
      <c r="C274" s="162" t="s">
        <v>724</v>
      </c>
      <c r="D274" s="162" t="s">
        <v>20</v>
      </c>
      <c r="E274" s="178" t="n">
        <v>32</v>
      </c>
      <c r="F274" s="179"/>
      <c r="G274" s="178" t="n">
        <v>9</v>
      </c>
      <c r="H274" s="179"/>
      <c r="I274" s="162" t="s">
        <v>839</v>
      </c>
      <c r="J274" s="161" t="n">
        <v>9</v>
      </c>
      <c r="K274" s="162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4"/>
      <c r="AD274" s="164"/>
    </row>
    <row r="275" customFormat="false" ht="15.75" hidden="false" customHeight="false" outlineLevel="0" collapsed="false">
      <c r="A275" s="162" t="s">
        <v>842</v>
      </c>
      <c r="B275" s="158" t="n">
        <v>42786</v>
      </c>
      <c r="C275" s="162" t="s">
        <v>724</v>
      </c>
      <c r="D275" s="162" t="s">
        <v>49</v>
      </c>
      <c r="E275" s="178" t="n">
        <v>22</v>
      </c>
      <c r="F275" s="179"/>
      <c r="G275" s="178" t="n">
        <v>4</v>
      </c>
      <c r="H275" s="179"/>
      <c r="I275" s="162" t="s">
        <v>839</v>
      </c>
      <c r="J275" s="161" t="n">
        <v>4</v>
      </c>
      <c r="K275" s="162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4"/>
      <c r="AD275" s="164"/>
    </row>
    <row r="276" customFormat="false" ht="15.75" hidden="false" customHeight="false" outlineLevel="0" collapsed="false">
      <c r="A276" s="215" t="s">
        <v>843</v>
      </c>
      <c r="B276" s="216" t="n">
        <v>42786</v>
      </c>
      <c r="C276" s="217" t="s">
        <v>844</v>
      </c>
      <c r="D276" s="217" t="s">
        <v>49</v>
      </c>
      <c r="E276" s="218" t="n">
        <v>25</v>
      </c>
      <c r="F276" s="219"/>
      <c r="G276" s="220" t="n">
        <v>16</v>
      </c>
      <c r="H276" s="221"/>
      <c r="I276" s="222" t="s">
        <v>830</v>
      </c>
      <c r="J276" s="223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3"/>
      <c r="AD276" s="13"/>
    </row>
    <row r="277" customFormat="false" ht="15.75" hidden="false" customHeight="false" outlineLevel="0" collapsed="false">
      <c r="A277" s="162" t="s">
        <v>842</v>
      </c>
      <c r="B277" s="158" t="n">
        <v>42787</v>
      </c>
      <c r="C277" s="162" t="s">
        <v>724</v>
      </c>
      <c r="D277" s="162" t="s">
        <v>49</v>
      </c>
      <c r="E277" s="178" t="n">
        <v>14</v>
      </c>
      <c r="F277" s="179"/>
      <c r="G277" s="178" t="n">
        <v>3</v>
      </c>
      <c r="H277" s="179"/>
      <c r="I277" s="162" t="s">
        <v>839</v>
      </c>
      <c r="J277" s="161" t="n">
        <v>3</v>
      </c>
      <c r="K277" s="162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4"/>
      <c r="AD277" s="164"/>
    </row>
    <row r="278" customFormat="false" ht="15.75" hidden="false" customHeight="false" outlineLevel="0" collapsed="false">
      <c r="A278" s="224" t="s">
        <v>845</v>
      </c>
      <c r="B278" s="225" t="n">
        <v>42787</v>
      </c>
      <c r="C278" s="226" t="s">
        <v>846</v>
      </c>
      <c r="D278" s="217" t="s">
        <v>20</v>
      </c>
      <c r="E278" s="218" t="n">
        <v>43</v>
      </c>
      <c r="F278" s="219"/>
      <c r="G278" s="218" t="n">
        <v>32</v>
      </c>
      <c r="H278" s="219"/>
      <c r="I278" s="227" t="s">
        <v>830</v>
      </c>
      <c r="J278" s="228" t="n">
        <v>10</v>
      </c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9"/>
      <c r="AD278" s="229"/>
    </row>
    <row r="279" customFormat="false" ht="15.75" hidden="false" customHeight="false" outlineLevel="0" collapsed="false">
      <c r="A279" s="162" t="s">
        <v>847</v>
      </c>
      <c r="B279" s="158" t="n">
        <v>42845</v>
      </c>
      <c r="C279" s="162" t="s">
        <v>848</v>
      </c>
      <c r="D279" s="162" t="s">
        <v>53</v>
      </c>
      <c r="E279" s="178" t="n">
        <v>22</v>
      </c>
      <c r="F279" s="179"/>
      <c r="G279" s="178" t="n">
        <v>5</v>
      </c>
      <c r="H279" s="179"/>
      <c r="I279" s="162" t="s">
        <v>79</v>
      </c>
      <c r="J279" s="161" t="n">
        <v>5</v>
      </c>
      <c r="K279" s="162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4"/>
      <c r="AD279" s="164"/>
    </row>
    <row r="280" customFormat="false" ht="15.75" hidden="false" customHeight="false" outlineLevel="0" collapsed="false">
      <c r="A280" s="190" t="s">
        <v>831</v>
      </c>
      <c r="B280" s="210" t="n">
        <v>42837</v>
      </c>
      <c r="C280" s="211" t="s">
        <v>849</v>
      </c>
      <c r="D280" s="212" t="s">
        <v>27</v>
      </c>
      <c r="E280" s="194" t="n">
        <v>180</v>
      </c>
      <c r="F280" s="194"/>
      <c r="G280" s="194" t="n">
        <v>93</v>
      </c>
      <c r="H280" s="230"/>
      <c r="I280" s="231" t="s">
        <v>830</v>
      </c>
      <c r="J280" s="231" t="n">
        <v>35</v>
      </c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3"/>
      <c r="AD280" s="13"/>
    </row>
    <row r="281" customFormat="false" ht="15.75" hidden="false" customHeight="false" outlineLevel="0" collapsed="false">
      <c r="A281" s="162" t="s">
        <v>831</v>
      </c>
      <c r="B281" s="158" t="n">
        <v>42849</v>
      </c>
      <c r="C281" s="162" t="s">
        <v>850</v>
      </c>
      <c r="D281" s="162" t="s">
        <v>27</v>
      </c>
      <c r="E281" s="178" t="n">
        <v>89</v>
      </c>
      <c r="F281" s="179"/>
      <c r="G281" s="178" t="n">
        <v>28</v>
      </c>
      <c r="H281" s="179"/>
      <c r="I281" s="162" t="s">
        <v>79</v>
      </c>
      <c r="J281" s="162" t="n">
        <v>28</v>
      </c>
      <c r="K281" s="162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4"/>
      <c r="AD281" s="164"/>
    </row>
    <row r="282" customFormat="false" ht="15.75" hidden="false" customHeight="false" outlineLevel="0" collapsed="false">
      <c r="A282" s="162" t="s">
        <v>851</v>
      </c>
      <c r="B282" s="158" t="n">
        <v>42783</v>
      </c>
      <c r="C282" s="162" t="s">
        <v>852</v>
      </c>
      <c r="D282" s="162" t="s">
        <v>36</v>
      </c>
      <c r="E282" s="178" t="n">
        <v>51</v>
      </c>
      <c r="F282" s="179" t="n">
        <v>304</v>
      </c>
      <c r="G282" s="178" t="n">
        <v>0</v>
      </c>
      <c r="H282" s="179" t="n">
        <v>29</v>
      </c>
      <c r="I282" s="162" t="s">
        <v>79</v>
      </c>
      <c r="J282" s="162"/>
      <c r="K282" s="162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4"/>
      <c r="AD282" s="164"/>
    </row>
    <row r="283" customFormat="false" ht="15.75" hidden="false" customHeight="false" outlineLevel="0" collapsed="false">
      <c r="A283" s="162" t="s">
        <v>853</v>
      </c>
      <c r="B283" s="158" t="n">
        <v>42788</v>
      </c>
      <c r="C283" s="162" t="s">
        <v>854</v>
      </c>
      <c r="D283" s="232" t="s">
        <v>36</v>
      </c>
      <c r="E283" s="178" t="n">
        <v>75</v>
      </c>
      <c r="F283" s="179"/>
      <c r="G283" s="178"/>
      <c r="H283" s="179"/>
      <c r="I283" s="162" t="s">
        <v>79</v>
      </c>
      <c r="J283" s="233"/>
      <c r="K283" s="162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4"/>
      <c r="AD283" s="164"/>
    </row>
    <row r="284" customFormat="false" ht="15.75" hidden="false" customHeight="false" outlineLevel="0" collapsed="false">
      <c r="A284" s="162" t="s">
        <v>855</v>
      </c>
      <c r="B284" s="158" t="n">
        <v>42849</v>
      </c>
      <c r="C284" s="162" t="s">
        <v>856</v>
      </c>
      <c r="D284" s="232" t="s">
        <v>49</v>
      </c>
      <c r="E284" s="178" t="n">
        <v>130</v>
      </c>
      <c r="F284" s="179"/>
      <c r="G284" s="178" t="n">
        <v>18</v>
      </c>
      <c r="H284" s="179"/>
      <c r="I284" s="162" t="s">
        <v>79</v>
      </c>
      <c r="J284" s="162" t="n">
        <v>18</v>
      </c>
      <c r="K284" s="162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4"/>
      <c r="AD284" s="164"/>
    </row>
    <row r="285" customFormat="false" ht="15.75" hidden="false" customHeight="false" outlineLevel="0" collapsed="false">
      <c r="A285" s="162" t="s">
        <v>857</v>
      </c>
      <c r="B285" s="158" t="n">
        <v>42873</v>
      </c>
      <c r="C285" s="232" t="s">
        <v>858</v>
      </c>
      <c r="D285" s="232" t="s">
        <v>36</v>
      </c>
      <c r="E285" s="178" t="n">
        <v>125</v>
      </c>
      <c r="F285" s="179"/>
      <c r="G285" s="178" t="n">
        <v>45</v>
      </c>
      <c r="H285" s="179"/>
      <c r="I285" s="162" t="s">
        <v>79</v>
      </c>
      <c r="J285" s="161" t="n">
        <v>45</v>
      </c>
      <c r="K285" s="162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4"/>
      <c r="AD285" s="164"/>
    </row>
    <row r="286" customFormat="false" ht="15.75" hidden="false" customHeight="false" outlineLevel="0" collapsed="false">
      <c r="A286" s="162" t="s">
        <v>859</v>
      </c>
      <c r="B286" s="158" t="n">
        <v>42881</v>
      </c>
      <c r="C286" s="232" t="s">
        <v>860</v>
      </c>
      <c r="D286" s="232" t="s">
        <v>50</v>
      </c>
      <c r="E286" s="178" t="n">
        <v>45</v>
      </c>
      <c r="F286" s="179"/>
      <c r="G286" s="178" t="n">
        <v>5</v>
      </c>
      <c r="H286" s="179"/>
      <c r="I286" s="162" t="s">
        <v>79</v>
      </c>
      <c r="J286" s="161" t="n">
        <v>5</v>
      </c>
      <c r="K286" s="162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4"/>
      <c r="AD286" s="164"/>
    </row>
    <row r="287" customFormat="false" ht="15.75" hidden="false" customHeight="false" outlineLevel="0" collapsed="false">
      <c r="A287" s="190" t="s">
        <v>861</v>
      </c>
      <c r="B287" s="191" t="n">
        <v>42881</v>
      </c>
      <c r="C287" s="193" t="s">
        <v>849</v>
      </c>
      <c r="D287" s="212" t="s">
        <v>35</v>
      </c>
      <c r="E287" s="234" t="n">
        <v>91</v>
      </c>
      <c r="F287" s="213"/>
      <c r="G287" s="194" t="n">
        <v>20</v>
      </c>
      <c r="H287" s="213"/>
      <c r="I287" s="214" t="s">
        <v>79</v>
      </c>
      <c r="J287" s="214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3"/>
      <c r="AD287" s="13"/>
    </row>
    <row r="288" customFormat="false" ht="15.75" hidden="false" customHeight="false" outlineLevel="0" collapsed="false">
      <c r="A288" s="162" t="s">
        <v>862</v>
      </c>
      <c r="B288" s="158" t="n">
        <v>42883</v>
      </c>
      <c r="C288" s="162" t="s">
        <v>863</v>
      </c>
      <c r="D288" s="162" t="s">
        <v>36</v>
      </c>
      <c r="E288" s="178" t="n">
        <v>40</v>
      </c>
      <c r="F288" s="179"/>
      <c r="G288" s="178" t="n">
        <v>37</v>
      </c>
      <c r="H288" s="179"/>
      <c r="I288" s="162" t="s">
        <v>79</v>
      </c>
      <c r="J288" s="161"/>
      <c r="K288" s="160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4"/>
      <c r="AD288" s="164"/>
    </row>
    <row r="289" customFormat="false" ht="15.75" hidden="false" customHeight="false" outlineLevel="0" collapsed="false">
      <c r="A289" s="162" t="s">
        <v>864</v>
      </c>
      <c r="B289" s="158" t="n">
        <v>42885</v>
      </c>
      <c r="C289" s="162" t="s">
        <v>865</v>
      </c>
      <c r="D289" s="162" t="s">
        <v>49</v>
      </c>
      <c r="E289" s="178" t="n">
        <v>30</v>
      </c>
      <c r="F289" s="179"/>
      <c r="G289" s="178" t="n">
        <v>1</v>
      </c>
      <c r="H289" s="179"/>
      <c r="I289" s="162" t="s">
        <v>79</v>
      </c>
      <c r="J289" s="161" t="n">
        <v>1</v>
      </c>
      <c r="K289" s="160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4"/>
      <c r="AD289" s="164"/>
    </row>
    <row r="290" customFormat="false" ht="15.75" hidden="false" customHeight="false" outlineLevel="0" collapsed="false">
      <c r="A290" s="162" t="s">
        <v>866</v>
      </c>
      <c r="B290" s="158" t="n">
        <v>42879</v>
      </c>
      <c r="C290" s="162" t="s">
        <v>867</v>
      </c>
      <c r="D290" s="162" t="s">
        <v>35</v>
      </c>
      <c r="E290" s="178" t="n">
        <v>15</v>
      </c>
      <c r="F290" s="179"/>
      <c r="G290" s="178" t="n">
        <v>1</v>
      </c>
      <c r="H290" s="179"/>
      <c r="I290" s="162" t="s">
        <v>79</v>
      </c>
      <c r="J290" s="161" t="n">
        <v>1</v>
      </c>
      <c r="K290" s="160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4"/>
      <c r="AD290" s="164"/>
    </row>
    <row r="291" customFormat="false" ht="15.75" hidden="false" customHeight="false" outlineLevel="0" collapsed="false">
      <c r="A291" s="162" t="s">
        <v>868</v>
      </c>
      <c r="B291" s="158" t="n">
        <v>42881</v>
      </c>
      <c r="C291" s="162" t="s">
        <v>869</v>
      </c>
      <c r="D291" s="162" t="s">
        <v>35</v>
      </c>
      <c r="E291" s="178" t="n">
        <v>9</v>
      </c>
      <c r="F291" s="179"/>
      <c r="G291" s="178" t="n">
        <v>1</v>
      </c>
      <c r="H291" s="179"/>
      <c r="I291" s="162" t="s">
        <v>870</v>
      </c>
      <c r="J291" s="161" t="n">
        <v>1</v>
      </c>
      <c r="K291" s="160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4"/>
      <c r="AD291" s="164"/>
    </row>
    <row r="292" customFormat="false" ht="15.75" hidden="false" customHeight="false" outlineLevel="0" collapsed="false">
      <c r="A292" s="162" t="s">
        <v>871</v>
      </c>
      <c r="B292" s="158" t="n">
        <v>42891</v>
      </c>
      <c r="C292" s="162" t="s">
        <v>872</v>
      </c>
      <c r="D292" s="162" t="s">
        <v>49</v>
      </c>
      <c r="E292" s="178" t="n">
        <v>5</v>
      </c>
      <c r="F292" s="179"/>
      <c r="G292" s="178" t="n">
        <v>1</v>
      </c>
      <c r="H292" s="179"/>
      <c r="I292" s="162" t="s">
        <v>79</v>
      </c>
      <c r="J292" s="161" t="n">
        <v>1</v>
      </c>
      <c r="K292" s="160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4"/>
      <c r="AD292" s="164"/>
    </row>
    <row r="293" customFormat="false" ht="15.75" hidden="false" customHeight="false" outlineLevel="0" collapsed="false">
      <c r="A293" s="162" t="s">
        <v>873</v>
      </c>
      <c r="B293" s="158" t="n">
        <v>42892</v>
      </c>
      <c r="C293" s="162" t="s">
        <v>874</v>
      </c>
      <c r="D293" s="162" t="s">
        <v>49</v>
      </c>
      <c r="E293" s="178" t="n">
        <v>60</v>
      </c>
      <c r="F293" s="179"/>
      <c r="G293" s="178" t="n">
        <v>10</v>
      </c>
      <c r="H293" s="179"/>
      <c r="I293" s="162" t="s">
        <v>79</v>
      </c>
      <c r="J293" s="161" t="n">
        <v>10</v>
      </c>
      <c r="K293" s="160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4"/>
      <c r="AD293" s="164"/>
    </row>
    <row r="294" customFormat="false" ht="15.75" hidden="false" customHeight="false" outlineLevel="0" collapsed="false">
      <c r="A294" s="162" t="s">
        <v>875</v>
      </c>
      <c r="B294" s="158" t="s">
        <v>876</v>
      </c>
      <c r="C294" s="159" t="s">
        <v>877</v>
      </c>
      <c r="D294" s="204" t="s">
        <v>35</v>
      </c>
      <c r="E294" s="178"/>
      <c r="F294" s="179" t="n">
        <v>66</v>
      </c>
      <c r="G294" s="178"/>
      <c r="H294" s="179" t="n">
        <v>66</v>
      </c>
      <c r="I294" s="160" t="s">
        <v>870</v>
      </c>
      <c r="J294" s="160" t="n">
        <v>20</v>
      </c>
      <c r="K294" s="160"/>
      <c r="L294" s="160"/>
      <c r="M294" s="160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</row>
    <row r="295" customFormat="false" ht="15.75" hidden="false" customHeight="false" outlineLevel="0" collapsed="false">
      <c r="A295" s="162" t="s">
        <v>878</v>
      </c>
      <c r="B295" s="158" t="n">
        <v>42905</v>
      </c>
      <c r="C295" s="159" t="s">
        <v>879</v>
      </c>
      <c r="D295" s="204" t="s">
        <v>52</v>
      </c>
      <c r="E295" s="178" t="n">
        <v>52</v>
      </c>
      <c r="F295" s="179"/>
      <c r="G295" s="178" t="n">
        <v>20</v>
      </c>
      <c r="H295" s="179"/>
      <c r="I295" s="160" t="s">
        <v>79</v>
      </c>
      <c r="J295" s="160" t="n">
        <v>20</v>
      </c>
      <c r="K295" s="160"/>
      <c r="L295" s="160"/>
      <c r="M295" s="160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</row>
    <row r="296" customFormat="false" ht="15.75" hidden="false" customHeight="false" outlineLevel="0" collapsed="false">
      <c r="A296" s="162" t="s">
        <v>880</v>
      </c>
      <c r="B296" s="158" t="n">
        <v>42908</v>
      </c>
      <c r="C296" s="159" t="s">
        <v>881</v>
      </c>
      <c r="D296" s="204" t="s">
        <v>50</v>
      </c>
      <c r="E296" s="178" t="n">
        <v>28</v>
      </c>
      <c r="F296" s="179"/>
      <c r="G296" s="178" t="n">
        <v>4</v>
      </c>
      <c r="H296" s="179"/>
      <c r="I296" s="160" t="s">
        <v>79</v>
      </c>
      <c r="J296" s="160" t="n">
        <v>4</v>
      </c>
      <c r="K296" s="160"/>
      <c r="L296" s="160"/>
      <c r="M296" s="160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</row>
    <row r="297" customFormat="false" ht="15.75" hidden="false" customHeight="false" outlineLevel="0" collapsed="false">
      <c r="A297" s="162" t="s">
        <v>880</v>
      </c>
      <c r="B297" s="158" t="n">
        <v>42909</v>
      </c>
      <c r="C297" s="159" t="s">
        <v>881</v>
      </c>
      <c r="D297" s="204" t="s">
        <v>50</v>
      </c>
      <c r="E297" s="178" t="n">
        <v>19</v>
      </c>
      <c r="F297" s="179"/>
      <c r="G297" s="178" t="n">
        <v>3</v>
      </c>
      <c r="H297" s="179"/>
      <c r="I297" s="160" t="s">
        <v>79</v>
      </c>
      <c r="J297" s="160" t="n">
        <v>3</v>
      </c>
      <c r="K297" s="160"/>
      <c r="L297" s="160"/>
      <c r="M297" s="160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</row>
    <row r="298" customFormat="false" ht="15.75" hidden="false" customHeight="false" outlineLevel="0" collapsed="false">
      <c r="A298" s="162" t="s">
        <v>882</v>
      </c>
      <c r="B298" s="158" t="n">
        <v>42910</v>
      </c>
      <c r="C298" s="159" t="s">
        <v>883</v>
      </c>
      <c r="D298" s="204" t="s">
        <v>50</v>
      </c>
      <c r="E298" s="178" t="n">
        <v>39</v>
      </c>
      <c r="F298" s="179"/>
      <c r="G298" s="178" t="n">
        <v>3</v>
      </c>
      <c r="H298" s="179"/>
      <c r="I298" s="160" t="s">
        <v>79</v>
      </c>
      <c r="J298" s="160" t="n">
        <v>3</v>
      </c>
      <c r="K298" s="160"/>
      <c r="L298" s="160"/>
      <c r="M298" s="160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</row>
    <row r="299" customFormat="false" ht="15" hidden="false" customHeight="true" outlineLevel="0" collapsed="false">
      <c r="A299" s="190" t="s">
        <v>884</v>
      </c>
      <c r="B299" s="210" t="n">
        <v>42913</v>
      </c>
      <c r="C299" s="211" t="s">
        <v>885</v>
      </c>
      <c r="D299" s="212" t="s">
        <v>25</v>
      </c>
      <c r="E299" s="194" t="n">
        <v>37</v>
      </c>
      <c r="F299" s="235"/>
      <c r="G299" s="194" t="n">
        <v>30</v>
      </c>
      <c r="H299" s="235"/>
      <c r="I299" s="214" t="s">
        <v>79</v>
      </c>
      <c r="J299" s="214" t="n">
        <v>30</v>
      </c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3"/>
      <c r="AD299" s="13"/>
    </row>
    <row r="300" customFormat="false" ht="15" hidden="false" customHeight="true" outlineLevel="0" collapsed="false">
      <c r="A300" s="236" t="s">
        <v>886</v>
      </c>
      <c r="B300" s="158" t="n">
        <v>42915</v>
      </c>
      <c r="C300" s="159" t="s">
        <v>887</v>
      </c>
      <c r="D300" s="204" t="s">
        <v>52</v>
      </c>
      <c r="E300" s="178" t="n">
        <v>36</v>
      </c>
      <c r="F300" s="179"/>
      <c r="G300" s="178" t="n">
        <v>14</v>
      </c>
      <c r="H300" s="179"/>
      <c r="I300" s="160" t="s">
        <v>79</v>
      </c>
      <c r="J300" s="160" t="n">
        <v>1</v>
      </c>
      <c r="K300" s="160"/>
      <c r="L300" s="177"/>
      <c r="M300" s="160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</row>
    <row r="301" customFormat="false" ht="15" hidden="false" customHeight="true" outlineLevel="0" collapsed="false">
      <c r="A301" s="237" t="s">
        <v>888</v>
      </c>
      <c r="B301" s="191" t="n">
        <v>42915</v>
      </c>
      <c r="C301" s="238" t="s">
        <v>885</v>
      </c>
      <c r="D301" s="239" t="s">
        <v>25</v>
      </c>
      <c r="E301" s="194" t="n">
        <v>40</v>
      </c>
      <c r="F301" s="240"/>
      <c r="G301" s="194"/>
      <c r="H301" s="240"/>
      <c r="I301" s="241"/>
      <c r="J301" s="241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  <c r="AA301" s="242"/>
      <c r="AB301" s="242"/>
      <c r="AC301" s="163"/>
      <c r="AD301" s="163"/>
    </row>
    <row r="302" customFormat="false" ht="15" hidden="false" customHeight="true" outlineLevel="0" collapsed="false">
      <c r="A302" s="236" t="s">
        <v>889</v>
      </c>
      <c r="B302" s="158" t="n">
        <v>42915</v>
      </c>
      <c r="C302" s="159" t="s">
        <v>890</v>
      </c>
      <c r="D302" s="204" t="s">
        <v>44</v>
      </c>
      <c r="E302" s="178" t="n">
        <v>41</v>
      </c>
      <c r="F302" s="179"/>
      <c r="G302" s="178" t="n">
        <v>21</v>
      </c>
      <c r="H302" s="179"/>
      <c r="I302" s="160" t="s">
        <v>79</v>
      </c>
      <c r="J302" s="160" t="n">
        <v>30</v>
      </c>
      <c r="K302" s="160"/>
      <c r="L302" s="160"/>
      <c r="M302" s="160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</row>
    <row r="303" customFormat="false" ht="15" hidden="false" customHeight="true" outlineLevel="0" collapsed="false">
      <c r="A303" s="236" t="s">
        <v>886</v>
      </c>
      <c r="B303" s="158" t="n">
        <v>42917</v>
      </c>
      <c r="C303" s="159" t="s">
        <v>891</v>
      </c>
      <c r="D303" s="204" t="s">
        <v>52</v>
      </c>
      <c r="E303" s="178" t="n">
        <v>22</v>
      </c>
      <c r="F303" s="179"/>
      <c r="G303" s="178" t="n">
        <v>10</v>
      </c>
      <c r="H303" s="179"/>
      <c r="I303" s="160" t="s">
        <v>79</v>
      </c>
      <c r="J303" s="160" t="n">
        <v>1</v>
      </c>
      <c r="K303" s="160"/>
      <c r="L303" s="160"/>
      <c r="M303" s="160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</row>
    <row r="304" customFormat="false" ht="15" hidden="false" customHeight="true" outlineLevel="0" collapsed="false">
      <c r="A304" s="236" t="s">
        <v>882</v>
      </c>
      <c r="B304" s="158" t="n">
        <v>42917</v>
      </c>
      <c r="C304" s="159" t="s">
        <v>892</v>
      </c>
      <c r="D304" s="204" t="s">
        <v>50</v>
      </c>
      <c r="E304" s="178" t="n">
        <v>18</v>
      </c>
      <c r="F304" s="179"/>
      <c r="G304" s="178" t="n">
        <v>2</v>
      </c>
      <c r="H304" s="179"/>
      <c r="I304" s="160" t="s">
        <v>79</v>
      </c>
      <c r="J304" s="160" t="n">
        <v>2</v>
      </c>
      <c r="K304" s="160"/>
      <c r="L304" s="177"/>
      <c r="M304" s="160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</row>
    <row r="305" customFormat="false" ht="15" hidden="false" customHeight="true" outlineLevel="0" collapsed="false">
      <c r="A305" s="236" t="s">
        <v>882</v>
      </c>
      <c r="B305" s="158" t="n">
        <v>42919</v>
      </c>
      <c r="C305" s="184" t="s">
        <v>893</v>
      </c>
      <c r="D305" s="204" t="s">
        <v>50</v>
      </c>
      <c r="E305" s="178" t="n">
        <v>10</v>
      </c>
      <c r="F305" s="179"/>
      <c r="G305" s="178" t="n">
        <v>3</v>
      </c>
      <c r="H305" s="179"/>
      <c r="I305" s="160" t="s">
        <v>79</v>
      </c>
      <c r="J305" s="160" t="n">
        <v>3</v>
      </c>
      <c r="K305" s="177"/>
      <c r="L305" s="177"/>
      <c r="M305" s="160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</row>
    <row r="306" customFormat="false" ht="15" hidden="false" customHeight="true" outlineLevel="0" collapsed="false">
      <c r="A306" s="236" t="s">
        <v>894</v>
      </c>
      <c r="B306" s="158" t="n">
        <v>42920</v>
      </c>
      <c r="C306" s="159" t="s">
        <v>895</v>
      </c>
      <c r="D306" s="204" t="s">
        <v>53</v>
      </c>
      <c r="E306" s="178" t="n">
        <v>12</v>
      </c>
      <c r="F306" s="179"/>
      <c r="G306" s="178" t="n">
        <v>3</v>
      </c>
      <c r="H306" s="179"/>
      <c r="I306" s="160" t="s">
        <v>79</v>
      </c>
      <c r="J306" s="160" t="n">
        <v>2</v>
      </c>
      <c r="K306" s="160"/>
      <c r="L306" s="160"/>
      <c r="M306" s="160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</row>
    <row r="307" customFormat="false" ht="15" hidden="false" customHeight="true" outlineLevel="0" collapsed="false">
      <c r="A307" s="236" t="s">
        <v>896</v>
      </c>
      <c r="B307" s="158" t="n">
        <v>42922</v>
      </c>
      <c r="C307" s="184" t="s">
        <v>897</v>
      </c>
      <c r="D307" s="204" t="s">
        <v>53</v>
      </c>
      <c r="E307" s="178" t="n">
        <v>12</v>
      </c>
      <c r="F307" s="179"/>
      <c r="G307" s="178" t="n">
        <v>1</v>
      </c>
      <c r="H307" s="179"/>
      <c r="I307" s="160" t="s">
        <v>79</v>
      </c>
      <c r="J307" s="160" t="n">
        <v>1</v>
      </c>
      <c r="K307" s="177"/>
      <c r="L307" s="160"/>
      <c r="M307" s="160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</row>
    <row r="308" customFormat="false" ht="15" hidden="false" customHeight="true" outlineLevel="0" collapsed="false">
      <c r="A308" s="236" t="s">
        <v>898</v>
      </c>
      <c r="B308" s="158" t="n">
        <v>42923</v>
      </c>
      <c r="C308" s="159" t="s">
        <v>899</v>
      </c>
      <c r="D308" s="204" t="s">
        <v>49</v>
      </c>
      <c r="E308" s="178" t="n">
        <v>103</v>
      </c>
      <c r="F308" s="179"/>
      <c r="G308" s="178" t="n">
        <v>50</v>
      </c>
      <c r="H308" s="179"/>
      <c r="I308" s="160" t="s">
        <v>79</v>
      </c>
      <c r="J308" s="160" t="n">
        <v>50</v>
      </c>
      <c r="K308" s="160"/>
      <c r="L308" s="160"/>
      <c r="M308" s="160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</row>
    <row r="309" customFormat="false" ht="15" hidden="false" customHeight="true" outlineLevel="0" collapsed="false">
      <c r="A309" s="243" t="s">
        <v>900</v>
      </c>
      <c r="B309" s="244" t="n">
        <v>42926</v>
      </c>
      <c r="C309" s="245" t="s">
        <v>901</v>
      </c>
      <c r="D309" s="246" t="s">
        <v>34</v>
      </c>
      <c r="E309" s="247" t="n">
        <v>29</v>
      </c>
      <c r="F309" s="248"/>
      <c r="G309" s="247" t="n">
        <v>27</v>
      </c>
      <c r="H309" s="248"/>
      <c r="I309" s="246" t="s">
        <v>79</v>
      </c>
      <c r="J309" s="246" t="n">
        <v>1</v>
      </c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  <c r="AA309" s="249"/>
      <c r="AB309" s="249"/>
      <c r="AC309" s="163"/>
      <c r="AD309" s="163"/>
    </row>
    <row r="310" customFormat="false" ht="15" hidden="false" customHeight="true" outlineLevel="0" collapsed="false">
      <c r="A310" s="215" t="s">
        <v>902</v>
      </c>
      <c r="B310" s="216" t="n">
        <v>42926</v>
      </c>
      <c r="C310" s="226" t="s">
        <v>903</v>
      </c>
      <c r="D310" s="217" t="s">
        <v>34</v>
      </c>
      <c r="E310" s="218" t="n">
        <v>18</v>
      </c>
      <c r="F310" s="219"/>
      <c r="G310" s="218" t="n">
        <v>8</v>
      </c>
      <c r="H310" s="219"/>
      <c r="I310" s="227" t="s">
        <v>830</v>
      </c>
      <c r="J310" s="227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3"/>
      <c r="AD310" s="13"/>
    </row>
    <row r="311" customFormat="false" ht="15" hidden="false" customHeight="true" outlineLevel="0" collapsed="false">
      <c r="A311" s="243" t="s">
        <v>904</v>
      </c>
      <c r="B311" s="244" t="n">
        <v>42928</v>
      </c>
      <c r="C311" s="245" t="s">
        <v>905</v>
      </c>
      <c r="D311" s="246" t="s">
        <v>23</v>
      </c>
      <c r="E311" s="247" t="n">
        <v>19</v>
      </c>
      <c r="F311" s="248"/>
      <c r="G311" s="247" t="n">
        <v>11</v>
      </c>
      <c r="H311" s="248"/>
      <c r="I311" s="246" t="s">
        <v>79</v>
      </c>
      <c r="J311" s="246" t="n">
        <v>11</v>
      </c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  <c r="AA311" s="249"/>
      <c r="AB311" s="249"/>
      <c r="AC311" s="163"/>
      <c r="AD311" s="163"/>
    </row>
    <row r="312" customFormat="false" ht="15" hidden="false" customHeight="true" outlineLevel="0" collapsed="false">
      <c r="A312" s="243" t="s">
        <v>904</v>
      </c>
      <c r="B312" s="244" t="n">
        <v>42928</v>
      </c>
      <c r="C312" s="245" t="s">
        <v>906</v>
      </c>
      <c r="D312" s="246" t="s">
        <v>23</v>
      </c>
      <c r="E312" s="247" t="n">
        <v>29</v>
      </c>
      <c r="F312" s="248"/>
      <c r="G312" s="247" t="n">
        <v>16</v>
      </c>
      <c r="H312" s="248"/>
      <c r="I312" s="246" t="s">
        <v>79</v>
      </c>
      <c r="J312" s="246" t="n">
        <v>16</v>
      </c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  <c r="AA312" s="249"/>
      <c r="AB312" s="249"/>
      <c r="AC312" s="163"/>
      <c r="AD312" s="163"/>
    </row>
    <row r="313" customFormat="false" ht="15" hidden="false" customHeight="true" outlineLevel="0" collapsed="false">
      <c r="A313" s="215" t="s">
        <v>907</v>
      </c>
      <c r="B313" s="216" t="n">
        <v>42929</v>
      </c>
      <c r="C313" s="226" t="s">
        <v>908</v>
      </c>
      <c r="D313" s="217" t="s">
        <v>23</v>
      </c>
      <c r="E313" s="218" t="n">
        <v>23</v>
      </c>
      <c r="F313" s="219"/>
      <c r="G313" s="218" t="n">
        <v>12</v>
      </c>
      <c r="H313" s="219"/>
      <c r="I313" s="227" t="s">
        <v>830</v>
      </c>
      <c r="J313" s="227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3"/>
      <c r="AD313" s="13"/>
    </row>
    <row r="314" customFormat="false" ht="15" hidden="false" customHeight="true" outlineLevel="0" collapsed="false">
      <c r="A314" s="243" t="s">
        <v>909</v>
      </c>
      <c r="B314" s="244" t="n">
        <v>42931</v>
      </c>
      <c r="C314" s="245" t="s">
        <v>910</v>
      </c>
      <c r="D314" s="246" t="s">
        <v>32</v>
      </c>
      <c r="E314" s="247" t="n">
        <v>43</v>
      </c>
      <c r="F314" s="248"/>
      <c r="G314" s="247" t="n">
        <v>28</v>
      </c>
      <c r="H314" s="248"/>
      <c r="I314" s="246" t="s">
        <v>79</v>
      </c>
      <c r="J314" s="246" t="n">
        <v>1</v>
      </c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  <c r="AA314" s="249"/>
      <c r="AB314" s="249"/>
      <c r="AC314" s="163"/>
      <c r="AD314" s="163"/>
    </row>
    <row r="315" customFormat="false" ht="15" hidden="false" customHeight="true" outlineLevel="0" collapsed="false">
      <c r="A315" s="250" t="s">
        <v>911</v>
      </c>
      <c r="B315" s="244" t="n">
        <v>42934</v>
      </c>
      <c r="C315" s="251" t="s">
        <v>912</v>
      </c>
      <c r="D315" s="252" t="s">
        <v>20</v>
      </c>
      <c r="E315" s="247" t="n">
        <v>12</v>
      </c>
      <c r="F315" s="253"/>
      <c r="G315" s="247" t="n">
        <v>4</v>
      </c>
      <c r="H315" s="253"/>
      <c r="I315" s="246" t="s">
        <v>830</v>
      </c>
      <c r="J315" s="246" t="n">
        <v>4</v>
      </c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163"/>
      <c r="AD315" s="163"/>
    </row>
    <row r="316" customFormat="false" ht="15" hidden="false" customHeight="true" outlineLevel="0" collapsed="false">
      <c r="A316" s="190" t="s">
        <v>913</v>
      </c>
      <c r="B316" s="191" t="n">
        <v>42933</v>
      </c>
      <c r="C316" s="211" t="s">
        <v>914</v>
      </c>
      <c r="D316" s="254" t="s">
        <v>33</v>
      </c>
      <c r="E316" s="194" t="n">
        <v>29</v>
      </c>
      <c r="F316" s="235"/>
      <c r="G316" s="194" t="n">
        <v>12</v>
      </c>
      <c r="H316" s="235"/>
      <c r="I316" s="241" t="s">
        <v>79</v>
      </c>
      <c r="J316" s="241" t="n">
        <v>12</v>
      </c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63"/>
      <c r="AD316" s="163"/>
    </row>
    <row r="317" customFormat="false" ht="15" hidden="false" customHeight="true" outlineLevel="0" collapsed="false">
      <c r="A317" s="190" t="s">
        <v>915</v>
      </c>
      <c r="B317" s="210" t="n">
        <v>42933</v>
      </c>
      <c r="C317" s="231" t="s">
        <v>916</v>
      </c>
      <c r="D317" s="212" t="s">
        <v>33</v>
      </c>
      <c r="E317" s="194" t="n">
        <v>9</v>
      </c>
      <c r="F317" s="255"/>
      <c r="G317" s="255" t="n">
        <v>9</v>
      </c>
      <c r="H317" s="255"/>
      <c r="I317" s="256" t="s">
        <v>830</v>
      </c>
      <c r="J317" s="256" t="n">
        <v>2</v>
      </c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3"/>
      <c r="AD317" s="13"/>
    </row>
    <row r="318" customFormat="false" ht="15" hidden="false" customHeight="true" outlineLevel="0" collapsed="false">
      <c r="A318" s="190" t="s">
        <v>917</v>
      </c>
      <c r="B318" s="210" t="n">
        <v>42957</v>
      </c>
      <c r="C318" s="231" t="s">
        <v>918</v>
      </c>
      <c r="D318" s="254" t="s">
        <v>52</v>
      </c>
      <c r="E318" s="194" t="n">
        <v>281</v>
      </c>
      <c r="F318" s="255"/>
      <c r="G318" s="255" t="n">
        <v>160</v>
      </c>
      <c r="H318" s="255"/>
      <c r="I318" s="256" t="s">
        <v>830</v>
      </c>
      <c r="J318" s="256" t="n">
        <v>53</v>
      </c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3"/>
      <c r="AD318" s="13"/>
    </row>
    <row r="319" customFormat="false" ht="15" hidden="false" customHeight="true" outlineLevel="0" collapsed="false">
      <c r="A319" s="237" t="s">
        <v>919</v>
      </c>
      <c r="B319" s="191" t="n">
        <v>42934</v>
      </c>
      <c r="C319" s="238" t="s">
        <v>920</v>
      </c>
      <c r="D319" s="239" t="s">
        <v>53</v>
      </c>
      <c r="E319" s="194" t="n">
        <v>19</v>
      </c>
      <c r="F319" s="240"/>
      <c r="G319" s="194" t="n">
        <v>8</v>
      </c>
      <c r="H319" s="240"/>
      <c r="I319" s="241" t="s">
        <v>79</v>
      </c>
      <c r="J319" s="241" t="n">
        <v>1</v>
      </c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  <c r="AA319" s="242"/>
      <c r="AB319" s="242"/>
      <c r="AC319" s="163"/>
      <c r="AD319" s="163"/>
    </row>
    <row r="320" customFormat="false" ht="15" hidden="false" customHeight="true" outlineLevel="0" collapsed="false">
      <c r="A320" s="190" t="s">
        <v>921</v>
      </c>
      <c r="B320" s="210" t="n">
        <v>42955</v>
      </c>
      <c r="C320" s="211" t="s">
        <v>922</v>
      </c>
      <c r="D320" s="254" t="s">
        <v>27</v>
      </c>
      <c r="E320" s="194" t="n">
        <v>24</v>
      </c>
      <c r="F320" s="257"/>
      <c r="G320" s="257" t="n">
        <v>24</v>
      </c>
      <c r="H320" s="257"/>
      <c r="I320" s="258" t="s">
        <v>830</v>
      </c>
      <c r="J320" s="258" t="n">
        <v>11</v>
      </c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customFormat="false" ht="15" hidden="false" customHeight="true" outlineLevel="0" collapsed="false">
      <c r="A321" s="237" t="s">
        <v>923</v>
      </c>
      <c r="B321" s="259" t="n">
        <v>42966</v>
      </c>
      <c r="C321" s="160" t="s">
        <v>924</v>
      </c>
      <c r="D321" s="260" t="s">
        <v>45</v>
      </c>
      <c r="E321" s="261" t="n">
        <v>20</v>
      </c>
      <c r="F321" s="262"/>
      <c r="G321" s="240"/>
      <c r="H321" s="240"/>
      <c r="I321" s="263" t="s">
        <v>830</v>
      </c>
      <c r="J321" s="263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  <c r="AA321" s="242"/>
      <c r="AB321" s="242"/>
      <c r="AC321" s="163"/>
      <c r="AD321" s="163"/>
    </row>
    <row r="322" customFormat="false" ht="15" hidden="false" customHeight="true" outlineLevel="0" collapsed="false">
      <c r="A322" s="190" t="s">
        <v>925</v>
      </c>
      <c r="B322" s="210" t="n">
        <v>42969</v>
      </c>
      <c r="C322" s="211" t="s">
        <v>926</v>
      </c>
      <c r="D322" s="212" t="s">
        <v>45</v>
      </c>
      <c r="E322" s="194" t="n">
        <v>94</v>
      </c>
      <c r="F322" s="230"/>
      <c r="G322" s="194" t="n">
        <v>43</v>
      </c>
      <c r="H322" s="230"/>
      <c r="I322" s="214" t="s">
        <v>830</v>
      </c>
      <c r="J322" s="264" t="n">
        <v>20</v>
      </c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  <c r="AA322" s="196"/>
      <c r="AB322" s="196"/>
      <c r="AC322" s="13"/>
      <c r="AD322" s="13"/>
    </row>
    <row r="323" customFormat="false" ht="15" hidden="false" customHeight="true" outlineLevel="0" collapsed="false">
      <c r="A323" s="190" t="s">
        <v>927</v>
      </c>
      <c r="B323" s="191" t="n">
        <v>42968</v>
      </c>
      <c r="C323" s="211" t="s">
        <v>928</v>
      </c>
      <c r="D323" s="212" t="s">
        <v>45</v>
      </c>
      <c r="E323" s="194" t="n">
        <v>16</v>
      </c>
      <c r="F323" s="235"/>
      <c r="G323" s="235"/>
      <c r="H323" s="235"/>
      <c r="I323" s="231" t="s">
        <v>830</v>
      </c>
      <c r="J323" s="231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  <c r="AA323" s="196"/>
      <c r="AB323" s="196"/>
      <c r="AC323" s="164"/>
      <c r="AD323" s="164"/>
    </row>
    <row r="324" customFormat="false" ht="15" hidden="false" customHeight="true" outlineLevel="0" collapsed="false">
      <c r="A324" s="250" t="s">
        <v>929</v>
      </c>
      <c r="B324" s="244" t="n">
        <v>42970</v>
      </c>
      <c r="C324" s="265" t="s">
        <v>930</v>
      </c>
      <c r="D324" s="252" t="s">
        <v>49</v>
      </c>
      <c r="E324" s="247" t="n">
        <v>55</v>
      </c>
      <c r="F324" s="253"/>
      <c r="G324" s="247" t="n">
        <v>17</v>
      </c>
      <c r="H324" s="253"/>
      <c r="I324" s="266" t="s">
        <v>79</v>
      </c>
      <c r="J324" s="267" t="n">
        <v>17</v>
      </c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164"/>
      <c r="AD324" s="164"/>
    </row>
    <row r="325" customFormat="false" ht="15" hidden="false" customHeight="true" outlineLevel="0" collapsed="false">
      <c r="A325" s="236" t="s">
        <v>931</v>
      </c>
      <c r="B325" s="268" t="n">
        <v>42966</v>
      </c>
      <c r="C325" s="231" t="s">
        <v>932</v>
      </c>
      <c r="D325" s="212" t="s">
        <v>36</v>
      </c>
      <c r="E325" s="234" t="n">
        <v>290</v>
      </c>
      <c r="F325" s="235"/>
      <c r="G325" s="234" t="n">
        <v>60</v>
      </c>
      <c r="H325" s="235"/>
      <c r="I325" s="214" t="s">
        <v>79</v>
      </c>
      <c r="J325" s="269" t="n">
        <v>80</v>
      </c>
      <c r="K325" s="196"/>
      <c r="L325" s="270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  <c r="AA325" s="196"/>
      <c r="AB325" s="196"/>
      <c r="AC325" s="196"/>
      <c r="AD325" s="196"/>
    </row>
    <row r="326" customFormat="false" ht="15" hidden="false" customHeight="true" outlineLevel="0" collapsed="false">
      <c r="A326" s="190" t="s">
        <v>933</v>
      </c>
      <c r="B326" s="210" t="s">
        <v>934</v>
      </c>
      <c r="C326" s="271" t="s">
        <v>935</v>
      </c>
      <c r="D326" s="212" t="s">
        <v>27</v>
      </c>
      <c r="E326" s="194" t="n">
        <v>310</v>
      </c>
      <c r="F326" s="272"/>
      <c r="G326" s="273" t="n">
        <v>126</v>
      </c>
      <c r="H326" s="272"/>
      <c r="I326" s="274" t="s">
        <v>79</v>
      </c>
      <c r="J326" s="275" t="n">
        <v>28</v>
      </c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13"/>
      <c r="AD326" s="13"/>
    </row>
    <row r="327" customFormat="false" ht="15" hidden="false" customHeight="true" outlineLevel="0" collapsed="false">
      <c r="A327" s="236" t="s">
        <v>936</v>
      </c>
      <c r="B327" s="268" t="n">
        <v>42989</v>
      </c>
      <c r="C327" s="212" t="s">
        <v>937</v>
      </c>
      <c r="D327" s="212"/>
      <c r="E327" s="234" t="n">
        <v>152</v>
      </c>
      <c r="F327" s="235"/>
      <c r="G327" s="234" t="n">
        <v>15</v>
      </c>
      <c r="H327" s="235"/>
      <c r="I327" s="214" t="s">
        <v>830</v>
      </c>
      <c r="J327" s="269" t="n">
        <v>5</v>
      </c>
      <c r="K327" s="196"/>
      <c r="L327" s="270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</row>
    <row r="328" customFormat="false" ht="15.75" hidden="false" customHeight="false" outlineLevel="0" collapsed="false">
      <c r="A328" s="190" t="s">
        <v>923</v>
      </c>
      <c r="B328" s="210" t="n">
        <v>42968</v>
      </c>
      <c r="C328" s="211" t="s">
        <v>938</v>
      </c>
      <c r="D328" s="212" t="s">
        <v>45</v>
      </c>
      <c r="E328" s="194" t="n">
        <v>35</v>
      </c>
      <c r="F328" s="230"/>
      <c r="G328" s="194" t="n">
        <v>9</v>
      </c>
      <c r="H328" s="230"/>
      <c r="I328" s="214" t="s">
        <v>79</v>
      </c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  <c r="AA328" s="196"/>
      <c r="AB328" s="196"/>
      <c r="AC328" s="13"/>
      <c r="AD328" s="13"/>
    </row>
    <row r="329" customFormat="false" ht="15.75" hidden="false" customHeight="false" outlineLevel="0" collapsed="false">
      <c r="A329" s="190" t="s">
        <v>939</v>
      </c>
      <c r="B329" s="210" t="n">
        <v>42973</v>
      </c>
      <c r="C329" s="211" t="s">
        <v>940</v>
      </c>
      <c r="D329" s="212" t="s">
        <v>50</v>
      </c>
      <c r="E329" s="194" t="n">
        <v>36</v>
      </c>
      <c r="F329" s="235"/>
      <c r="G329" s="194" t="n">
        <v>9</v>
      </c>
      <c r="H329" s="235"/>
      <c r="I329" s="214" t="s">
        <v>79</v>
      </c>
      <c r="J329" s="214" t="n">
        <v>9</v>
      </c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  <c r="AA329" s="196"/>
      <c r="AB329" s="196"/>
      <c r="AC329" s="13"/>
      <c r="AD329" s="13"/>
    </row>
    <row r="330" customFormat="false" ht="15.75" hidden="false" customHeight="false" outlineLevel="0" collapsed="false">
      <c r="A330" s="190" t="s">
        <v>939</v>
      </c>
      <c r="B330" s="210" t="n">
        <v>42975</v>
      </c>
      <c r="C330" s="211" t="s">
        <v>849</v>
      </c>
      <c r="D330" s="212" t="s">
        <v>50</v>
      </c>
      <c r="E330" s="194" t="n">
        <v>36</v>
      </c>
      <c r="F330" s="235"/>
      <c r="G330" s="194" t="n">
        <v>17</v>
      </c>
      <c r="H330" s="235"/>
      <c r="I330" s="214" t="s">
        <v>79</v>
      </c>
      <c r="J330" s="214" t="n">
        <v>17</v>
      </c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  <c r="AA330" s="196"/>
      <c r="AB330" s="196"/>
      <c r="AC330" s="13"/>
      <c r="AD330" s="13"/>
    </row>
    <row r="331" customFormat="false" ht="15.75" hidden="false" customHeight="false" outlineLevel="0" collapsed="false">
      <c r="A331" s="190" t="s">
        <v>939</v>
      </c>
      <c r="B331" s="210" t="n">
        <v>42977</v>
      </c>
      <c r="C331" s="211" t="s">
        <v>849</v>
      </c>
      <c r="D331" s="212" t="s">
        <v>50</v>
      </c>
      <c r="E331" s="194" t="n">
        <v>45</v>
      </c>
      <c r="F331" s="235"/>
      <c r="G331" s="194" t="n">
        <v>22</v>
      </c>
      <c r="H331" s="235"/>
      <c r="I331" s="214" t="s">
        <v>79</v>
      </c>
      <c r="J331" s="264" t="n">
        <v>22</v>
      </c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3"/>
      <c r="AD331" s="13"/>
    </row>
    <row r="332" customFormat="false" ht="15.75" hidden="false" customHeight="false" outlineLevel="0" collapsed="false">
      <c r="A332" s="190" t="s">
        <v>939</v>
      </c>
      <c r="B332" s="210" t="n">
        <v>42987</v>
      </c>
      <c r="C332" s="211" t="s">
        <v>941</v>
      </c>
      <c r="D332" s="212" t="s">
        <v>50</v>
      </c>
      <c r="E332" s="235" t="n">
        <v>70</v>
      </c>
      <c r="F332" s="194"/>
      <c r="G332" s="235" t="n">
        <v>17</v>
      </c>
      <c r="H332" s="194"/>
      <c r="I332" s="214" t="s">
        <v>942</v>
      </c>
      <c r="J332" s="231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  <c r="AA332" s="196"/>
      <c r="AB332" s="196"/>
      <c r="AC332" s="13"/>
      <c r="AD332" s="13"/>
    </row>
    <row r="333" customFormat="false" ht="15.75" hidden="false" customHeight="false" outlineLevel="0" collapsed="false">
      <c r="A333" s="190" t="s">
        <v>943</v>
      </c>
      <c r="B333" s="210" t="n">
        <v>42997</v>
      </c>
      <c r="C333" s="231" t="s">
        <v>944</v>
      </c>
      <c r="D333" s="212" t="s">
        <v>23</v>
      </c>
      <c r="E333" s="194" t="n">
        <v>5</v>
      </c>
      <c r="F333" s="213"/>
      <c r="G333" s="230"/>
      <c r="H333" s="213"/>
      <c r="I333" s="196"/>
      <c r="J333" s="196"/>
      <c r="K333" s="196"/>
      <c r="L333" s="196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customFormat="false" ht="15.75" hidden="false" customHeight="false" outlineLevel="0" collapsed="false">
      <c r="A334" s="190" t="s">
        <v>945</v>
      </c>
      <c r="B334" s="210" t="n">
        <v>43000</v>
      </c>
      <c r="C334" s="211" t="s">
        <v>946</v>
      </c>
      <c r="D334" s="212" t="s">
        <v>20</v>
      </c>
      <c r="E334" s="194" t="n">
        <v>52</v>
      </c>
      <c r="F334" s="235"/>
      <c r="G334" s="277" t="n">
        <v>10</v>
      </c>
      <c r="H334" s="235"/>
      <c r="I334" s="214" t="s">
        <v>830</v>
      </c>
      <c r="J334" s="231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  <c r="AA334" s="196"/>
      <c r="AB334" s="196"/>
      <c r="AC334" s="13"/>
      <c r="AD334" s="13"/>
    </row>
    <row r="335" customFormat="false" ht="15.75" hidden="false" customHeight="false" outlineLevel="0" collapsed="false">
      <c r="A335" s="190" t="s">
        <v>947</v>
      </c>
      <c r="B335" s="210" t="n">
        <v>43007</v>
      </c>
      <c r="C335" s="211" t="s">
        <v>948</v>
      </c>
      <c r="D335" s="212" t="s">
        <v>33</v>
      </c>
      <c r="E335" s="194" t="n">
        <v>2</v>
      </c>
      <c r="F335" s="235"/>
      <c r="G335" s="235"/>
      <c r="H335" s="235"/>
      <c r="I335" s="231"/>
      <c r="J335" s="231"/>
      <c r="K335" s="196"/>
      <c r="L335" s="196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customFormat="false" ht="15.75" hidden="false" customHeight="false" outlineLevel="0" collapsed="false">
      <c r="A336" s="196" t="s">
        <v>949</v>
      </c>
      <c r="B336" s="210" t="n">
        <v>43033</v>
      </c>
      <c r="C336" s="211" t="s">
        <v>950</v>
      </c>
      <c r="D336" s="212" t="s">
        <v>50</v>
      </c>
      <c r="E336" s="194" t="n">
        <v>55</v>
      </c>
      <c r="F336" s="213"/>
      <c r="G336" s="194" t="n">
        <v>19</v>
      </c>
      <c r="H336" s="213"/>
      <c r="I336" s="214" t="s">
        <v>830</v>
      </c>
      <c r="J336" s="196"/>
      <c r="K336" s="196"/>
      <c r="L336" s="196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customFormat="false" ht="15.75" hidden="false" customHeight="false" outlineLevel="0" collapsed="false">
      <c r="A337" s="211"/>
      <c r="B337" s="210"/>
      <c r="C337" s="211"/>
      <c r="D337" s="212"/>
      <c r="E337" s="277"/>
      <c r="F337" s="213"/>
      <c r="G337" s="277"/>
      <c r="H337" s="213"/>
      <c r="I337" s="214"/>
      <c r="J337" s="196"/>
      <c r="K337" s="196"/>
      <c r="L337" s="196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customFormat="false" ht="15.75" hidden="false" customHeight="false" outlineLevel="0" collapsed="false">
      <c r="A338" s="211"/>
      <c r="B338" s="210"/>
      <c r="C338" s="211"/>
      <c r="D338" s="212"/>
      <c r="E338" s="277"/>
      <c r="F338" s="213"/>
      <c r="G338" s="277"/>
      <c r="H338" s="213"/>
      <c r="I338" s="214"/>
      <c r="J338" s="196"/>
      <c r="K338" s="196"/>
      <c r="L338" s="196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customFormat="false" ht="15.75" hidden="false" customHeight="false" outlineLevel="0" collapsed="false">
      <c r="A339" s="190"/>
      <c r="B339" s="210"/>
      <c r="C339" s="211"/>
      <c r="D339" s="212"/>
      <c r="E339" s="277"/>
      <c r="F339" s="213"/>
      <c r="G339" s="277"/>
      <c r="H339" s="213"/>
      <c r="I339" s="214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  <c r="AA339" s="196"/>
      <c r="AB339" s="196"/>
      <c r="AC339" s="13"/>
      <c r="AD339" s="13"/>
    </row>
    <row r="340" customFormat="false" ht="15.75" hidden="false" customHeight="false" outlineLevel="0" collapsed="false">
      <c r="A340" s="190"/>
      <c r="B340" s="210"/>
      <c r="C340" s="211"/>
      <c r="D340" s="212"/>
      <c r="E340" s="277"/>
      <c r="F340" s="213"/>
      <c r="G340" s="277"/>
      <c r="H340" s="213"/>
      <c r="I340" s="214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3"/>
      <c r="AD340" s="13"/>
    </row>
    <row r="341" customFormat="false" ht="15.75" hidden="false" customHeight="false" outlineLevel="0" collapsed="false">
      <c r="A341" s="278"/>
      <c r="B341" s="279"/>
      <c r="C341" s="280"/>
      <c r="D341" s="279" t="s">
        <v>18</v>
      </c>
      <c r="E341" s="281" t="n">
        <f aca="false">SUM(E3:E336)</f>
        <v>12535</v>
      </c>
      <c r="F341" s="282" t="n">
        <f aca="false">SUM(F3:F336)</f>
        <v>674</v>
      </c>
      <c r="G341" s="281" t="n">
        <f aca="false">SUM(G3:G336)</f>
        <v>3998</v>
      </c>
      <c r="H341" s="282" t="n">
        <f aca="false">SUM(H3:H336)</f>
        <v>124</v>
      </c>
      <c r="I341" s="160"/>
      <c r="J341" s="160" t="n">
        <f aca="false">SUM(J4:J336)</f>
        <v>3021</v>
      </c>
      <c r="K341" s="160"/>
      <c r="L341" s="160"/>
      <c r="M341" s="160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</row>
    <row r="342" customFormat="false" ht="15.75" hidden="false" customHeight="false" outlineLevel="0" collapsed="false">
      <c r="A342" s="283"/>
      <c r="B342" s="279"/>
      <c r="C342" s="280"/>
      <c r="D342" s="279"/>
      <c r="E342" s="161" t="s">
        <v>951</v>
      </c>
      <c r="F342" s="162"/>
      <c r="G342" s="161"/>
      <c r="H342" s="162"/>
      <c r="I342" s="160"/>
      <c r="J342" s="160"/>
      <c r="K342" s="160"/>
      <c r="L342" s="160"/>
      <c r="M342" s="160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</row>
    <row r="343" customFormat="false" ht="15.75" hidden="false" customHeight="false" outlineLevel="0" collapsed="false">
      <c r="A343" s="283"/>
      <c r="B343" s="279"/>
      <c r="C343" s="280"/>
      <c r="D343" s="279"/>
      <c r="E343" s="161"/>
      <c r="F343" s="162"/>
      <c r="G343" s="161"/>
      <c r="H343" s="162"/>
      <c r="I343" s="160"/>
      <c r="J343" s="160"/>
      <c r="K343" s="160"/>
      <c r="L343" s="160"/>
      <c r="M343" s="160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</row>
    <row r="344" customFormat="false" ht="15.75" hidden="false" customHeight="false" outlineLevel="0" collapsed="false">
      <c r="A344" s="283"/>
      <c r="B344" s="279"/>
      <c r="C344" s="280"/>
      <c r="D344" s="279"/>
      <c r="E344" s="161"/>
      <c r="F344" s="162"/>
      <c r="G344" s="161"/>
      <c r="H344" s="162"/>
      <c r="I344" s="160"/>
      <c r="J344" s="160"/>
      <c r="K344" s="160"/>
      <c r="L344" s="177"/>
      <c r="M344" s="160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</row>
    <row r="345" customFormat="false" ht="15.75" hidden="false" customHeight="false" outlineLevel="0" collapsed="false">
      <c r="A345" s="283"/>
      <c r="B345" s="279"/>
      <c r="C345" s="280"/>
      <c r="D345" s="279"/>
      <c r="E345" s="161"/>
      <c r="F345" s="162"/>
      <c r="G345" s="161"/>
      <c r="H345" s="162"/>
      <c r="I345" s="160"/>
      <c r="J345" s="160"/>
      <c r="K345" s="160"/>
      <c r="L345" s="177"/>
      <c r="M345" s="160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</row>
    <row r="346" customFormat="false" ht="15.75" hidden="false" customHeight="false" outlineLevel="0" collapsed="false">
      <c r="A346" s="283"/>
      <c r="B346" s="279"/>
      <c r="C346" s="280"/>
      <c r="D346" s="279"/>
      <c r="E346" s="161"/>
      <c r="F346" s="162"/>
      <c r="G346" s="161"/>
      <c r="H346" s="162"/>
      <c r="I346" s="160"/>
      <c r="J346" s="160"/>
      <c r="K346" s="160"/>
      <c r="L346" s="160"/>
      <c r="M346" s="160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</row>
    <row r="347" customFormat="false" ht="15.75" hidden="false" customHeight="false" outlineLevel="0" collapsed="false">
      <c r="A347" s="283"/>
      <c r="B347" s="279"/>
      <c r="C347" s="280"/>
      <c r="D347" s="279"/>
      <c r="E347" s="161"/>
      <c r="F347" s="162"/>
      <c r="G347" s="161" t="s">
        <v>952</v>
      </c>
      <c r="H347" s="162"/>
      <c r="I347" s="160"/>
      <c r="J347" s="160"/>
      <c r="K347" s="160"/>
      <c r="L347" s="160"/>
      <c r="M347" s="160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</row>
    <row r="348" customFormat="false" ht="15.75" hidden="false" customHeight="false" outlineLevel="0" collapsed="false">
      <c r="A348" s="283"/>
      <c r="B348" s="279"/>
      <c r="C348" s="280"/>
      <c r="D348" s="279"/>
      <c r="E348" s="161"/>
      <c r="F348" s="162"/>
      <c r="G348" s="161"/>
      <c r="H348" s="162"/>
      <c r="I348" s="160"/>
      <c r="J348" s="160"/>
      <c r="K348" s="160"/>
      <c r="L348" s="160"/>
      <c r="M348" s="160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</row>
    <row r="349" customFormat="false" ht="15.75" hidden="false" customHeight="false" outlineLevel="0" collapsed="false">
      <c r="A349" s="283"/>
      <c r="B349" s="279"/>
      <c r="C349" s="280"/>
      <c r="D349" s="279"/>
      <c r="E349" s="161"/>
      <c r="F349" s="162"/>
      <c r="G349" s="161"/>
      <c r="H349" s="162"/>
      <c r="I349" s="160"/>
      <c r="J349" s="160"/>
      <c r="K349" s="160"/>
      <c r="L349" s="160"/>
      <c r="M349" s="160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</row>
    <row r="350" customFormat="false" ht="15.75" hidden="false" customHeight="false" outlineLevel="0" collapsed="false">
      <c r="A350" s="283"/>
      <c r="B350" s="279"/>
      <c r="C350" s="280"/>
      <c r="D350" s="279"/>
      <c r="E350" s="161"/>
      <c r="F350" s="162"/>
      <c r="G350" s="161"/>
      <c r="H350" s="162"/>
      <c r="I350" s="160"/>
      <c r="J350" s="160"/>
      <c r="K350" s="160"/>
      <c r="L350" s="177"/>
      <c r="M350" s="160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</row>
    <row r="351" customFormat="false" ht="15.75" hidden="false" customHeight="false" outlineLevel="0" collapsed="false">
      <c r="A351" s="283"/>
      <c r="B351" s="279"/>
      <c r="C351" s="280"/>
      <c r="D351" s="279"/>
      <c r="E351" s="161"/>
      <c r="F351" s="162"/>
      <c r="G351" s="161"/>
      <c r="H351" s="162"/>
      <c r="I351" s="160"/>
      <c r="J351" s="160"/>
      <c r="K351" s="160"/>
      <c r="L351" s="160"/>
      <c r="M351" s="160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</row>
    <row r="352" customFormat="false" ht="15.75" hidden="false" customHeight="false" outlineLevel="0" collapsed="false">
      <c r="A352" s="284"/>
      <c r="B352" s="279"/>
      <c r="C352" s="280"/>
      <c r="D352" s="279"/>
      <c r="E352" s="161"/>
      <c r="F352" s="162"/>
      <c r="G352" s="161"/>
      <c r="H352" s="162"/>
      <c r="I352" s="160"/>
      <c r="J352" s="160"/>
      <c r="K352" s="160"/>
      <c r="L352" s="177"/>
      <c r="M352" s="160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</row>
    <row r="353" customFormat="false" ht="15.75" hidden="false" customHeight="false" outlineLevel="0" collapsed="false">
      <c r="A353" s="283"/>
      <c r="B353" s="279"/>
      <c r="C353" s="280"/>
      <c r="D353" s="279"/>
      <c r="E353" s="161"/>
      <c r="F353" s="162"/>
      <c r="G353" s="161"/>
      <c r="H353" s="162"/>
      <c r="I353" s="160"/>
      <c r="J353" s="160"/>
      <c r="K353" s="160"/>
      <c r="L353" s="160"/>
      <c r="M353" s="160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</row>
    <row r="354" customFormat="false" ht="15.75" hidden="false" customHeight="false" outlineLevel="0" collapsed="false">
      <c r="A354" s="283"/>
      <c r="B354" s="279"/>
      <c r="C354" s="280"/>
      <c r="D354" s="279"/>
      <c r="E354" s="161"/>
      <c r="F354" s="162"/>
      <c r="G354" s="161"/>
      <c r="H354" s="162"/>
      <c r="I354" s="186"/>
      <c r="J354" s="186"/>
      <c r="K354" s="186"/>
      <c r="L354" s="186"/>
      <c r="M354" s="186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7"/>
      <c r="AD354" s="187"/>
    </row>
    <row r="355" customFormat="false" ht="15.75" hidden="false" customHeight="false" outlineLevel="0" collapsed="false">
      <c r="A355" s="283"/>
      <c r="B355" s="279"/>
      <c r="C355" s="280"/>
      <c r="D355" s="279"/>
      <c r="E355" s="161"/>
      <c r="F355" s="162"/>
      <c r="G355" s="161"/>
      <c r="H355" s="162"/>
      <c r="I355" s="160"/>
      <c r="J355" s="160"/>
      <c r="K355" s="160"/>
      <c r="L355" s="160"/>
      <c r="M355" s="160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</row>
    <row r="356" customFormat="false" ht="15.75" hidden="false" customHeight="false" outlineLevel="0" collapsed="false">
      <c r="A356" s="284"/>
      <c r="B356" s="279"/>
      <c r="C356" s="280"/>
      <c r="D356" s="279"/>
      <c r="E356" s="161"/>
      <c r="F356" s="162"/>
      <c r="G356" s="161"/>
      <c r="H356" s="162"/>
      <c r="I356" s="160"/>
      <c r="J356" s="160"/>
      <c r="K356" s="160"/>
      <c r="L356" s="160"/>
      <c r="M356" s="160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</row>
    <row r="357" customFormat="false" ht="15.75" hidden="false" customHeight="false" outlineLevel="0" collapsed="false">
      <c r="A357" s="283"/>
      <c r="B357" s="279"/>
      <c r="C357" s="280"/>
      <c r="D357" s="279"/>
      <c r="E357" s="161"/>
      <c r="F357" s="162"/>
      <c r="G357" s="161"/>
      <c r="H357" s="162"/>
      <c r="I357" s="160"/>
      <c r="J357" s="160"/>
      <c r="K357" s="160"/>
      <c r="L357" s="177"/>
      <c r="M357" s="160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</row>
    <row r="358" customFormat="false" ht="15.75" hidden="false" customHeight="false" outlineLevel="0" collapsed="false">
      <c r="A358" s="283"/>
      <c r="B358" s="279"/>
      <c r="C358" s="280"/>
      <c r="D358" s="279"/>
      <c r="E358" s="161"/>
      <c r="F358" s="162"/>
      <c r="G358" s="161"/>
      <c r="H358" s="162"/>
      <c r="I358" s="160"/>
      <c r="J358" s="160"/>
      <c r="K358" s="177"/>
      <c r="L358" s="160"/>
      <c r="M358" s="160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</row>
    <row r="359" customFormat="false" ht="15.75" hidden="false" customHeight="false" outlineLevel="0" collapsed="false">
      <c r="A359" s="283"/>
      <c r="B359" s="279"/>
      <c r="C359" s="280"/>
      <c r="D359" s="279"/>
      <c r="E359" s="161"/>
      <c r="F359" s="162"/>
      <c r="G359" s="161"/>
      <c r="H359" s="162"/>
      <c r="I359" s="160"/>
      <c r="J359" s="160"/>
      <c r="K359" s="160"/>
      <c r="L359" s="160"/>
      <c r="M359" s="160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</row>
    <row r="360" customFormat="false" ht="15.75" hidden="false" customHeight="false" outlineLevel="0" collapsed="false">
      <c r="A360" s="283"/>
      <c r="B360" s="279"/>
      <c r="C360" s="280"/>
      <c r="D360" s="279"/>
      <c r="E360" s="161"/>
      <c r="F360" s="162"/>
      <c r="G360" s="161"/>
      <c r="H360" s="162"/>
      <c r="I360" s="160"/>
      <c r="J360" s="160"/>
      <c r="K360" s="160"/>
      <c r="L360" s="160"/>
      <c r="M360" s="160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</row>
    <row r="361" customFormat="false" ht="15.75" hidden="false" customHeight="false" outlineLevel="0" collapsed="false">
      <c r="A361" s="283"/>
      <c r="B361" s="279"/>
      <c r="C361" s="280"/>
      <c r="D361" s="279"/>
      <c r="E361" s="161"/>
      <c r="F361" s="162"/>
      <c r="G361" s="161"/>
      <c r="H361" s="162"/>
      <c r="I361" s="160"/>
      <c r="J361" s="160"/>
      <c r="K361" s="160"/>
      <c r="L361" s="160"/>
      <c r="M361" s="160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</row>
    <row r="362" customFormat="false" ht="15.75" hidden="false" customHeight="false" outlineLevel="0" collapsed="false">
      <c r="A362" s="283"/>
      <c r="B362" s="279"/>
      <c r="C362" s="280"/>
      <c r="D362" s="279"/>
      <c r="E362" s="161"/>
      <c r="F362" s="162"/>
      <c r="G362" s="161"/>
      <c r="H362" s="162"/>
      <c r="I362" s="160"/>
      <c r="J362" s="160"/>
      <c r="K362" s="160"/>
      <c r="L362" s="177"/>
      <c r="M362" s="160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</row>
    <row r="363" customFormat="false" ht="15.75" hidden="false" customHeight="false" outlineLevel="0" collapsed="false">
      <c r="A363" s="283"/>
      <c r="B363" s="279"/>
      <c r="C363" s="280"/>
      <c r="D363" s="279"/>
      <c r="E363" s="161"/>
      <c r="F363" s="162"/>
      <c r="G363" s="161"/>
      <c r="H363" s="162"/>
      <c r="I363" s="160"/>
      <c r="J363" s="160"/>
      <c r="K363" s="177"/>
      <c r="L363" s="160"/>
      <c r="M363" s="160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</row>
    <row r="364" customFormat="false" ht="15.75" hidden="false" customHeight="false" outlineLevel="0" collapsed="false">
      <c r="A364" s="283"/>
      <c r="B364" s="279"/>
      <c r="C364" s="280"/>
      <c r="D364" s="279"/>
      <c r="E364" s="161"/>
      <c r="F364" s="162"/>
      <c r="G364" s="161"/>
      <c r="H364" s="162"/>
      <c r="I364" s="160"/>
      <c r="J364" s="160"/>
      <c r="K364" s="160"/>
      <c r="L364" s="177"/>
      <c r="M364" s="160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</row>
    <row r="365" customFormat="false" ht="15.75" hidden="false" customHeight="false" outlineLevel="0" collapsed="false">
      <c r="A365" s="278"/>
      <c r="B365" s="279"/>
      <c r="C365" s="280"/>
      <c r="D365" s="279"/>
      <c r="E365" s="161"/>
      <c r="F365" s="162"/>
      <c r="G365" s="161"/>
      <c r="H365" s="162"/>
      <c r="I365" s="160"/>
      <c r="J365" s="160"/>
      <c r="K365" s="177"/>
      <c r="L365" s="160"/>
      <c r="M365" s="160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</row>
    <row r="366" customFormat="false" ht="15.75" hidden="false" customHeight="false" outlineLevel="0" collapsed="false">
      <c r="A366" s="283"/>
      <c r="B366" s="279"/>
      <c r="C366" s="280"/>
      <c r="D366" s="279"/>
      <c r="E366" s="161"/>
      <c r="F366" s="162"/>
      <c r="G366" s="161"/>
      <c r="H366" s="162"/>
      <c r="I366" s="160"/>
      <c r="J366" s="160"/>
      <c r="K366" s="177"/>
      <c r="L366" s="160"/>
      <c r="M366" s="160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</row>
    <row r="367" customFormat="false" ht="15.75" hidden="false" customHeight="false" outlineLevel="0" collapsed="false">
      <c r="A367" s="284"/>
      <c r="B367" s="279"/>
      <c r="C367" s="280"/>
      <c r="D367" s="279"/>
      <c r="E367" s="161"/>
      <c r="F367" s="162"/>
      <c r="G367" s="161"/>
      <c r="H367" s="162"/>
      <c r="I367" s="160"/>
      <c r="J367" s="160"/>
      <c r="K367" s="160"/>
      <c r="L367" s="160"/>
      <c r="M367" s="160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</row>
    <row r="368" customFormat="false" ht="15.75" hidden="false" customHeight="false" outlineLevel="0" collapsed="false">
      <c r="A368" s="283"/>
      <c r="B368" s="279"/>
      <c r="C368" s="280"/>
      <c r="D368" s="279"/>
      <c r="E368" s="161"/>
      <c r="F368" s="162"/>
      <c r="G368" s="161"/>
      <c r="H368" s="162"/>
      <c r="I368" s="160"/>
      <c r="J368" s="160"/>
      <c r="K368" s="160"/>
      <c r="L368" s="177"/>
      <c r="M368" s="160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</row>
    <row r="369" customFormat="false" ht="15.75" hidden="false" customHeight="false" outlineLevel="0" collapsed="false">
      <c r="A369" s="283"/>
      <c r="B369" s="279"/>
      <c r="C369" s="280"/>
      <c r="D369" s="279"/>
      <c r="E369" s="161"/>
      <c r="F369" s="162"/>
      <c r="G369" s="161"/>
      <c r="H369" s="162"/>
      <c r="I369" s="160"/>
      <c r="J369" s="160"/>
      <c r="K369" s="159"/>
      <c r="L369" s="160"/>
      <c r="M369" s="160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</row>
    <row r="370" customFormat="false" ht="15.75" hidden="false" customHeight="false" outlineLevel="0" collapsed="false">
      <c r="A370" s="283"/>
      <c r="B370" s="279"/>
      <c r="C370" s="280"/>
      <c r="D370" s="279"/>
      <c r="E370" s="161"/>
      <c r="F370" s="162"/>
      <c r="G370" s="161"/>
      <c r="H370" s="162"/>
      <c r="I370" s="160"/>
      <c r="J370" s="160"/>
      <c r="K370" s="160"/>
      <c r="L370" s="177"/>
      <c r="M370" s="160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</row>
    <row r="371" customFormat="false" ht="15.75" hidden="false" customHeight="false" outlineLevel="0" collapsed="false">
      <c r="A371" s="283"/>
      <c r="B371" s="279"/>
      <c r="C371" s="280"/>
      <c r="D371" s="279"/>
      <c r="E371" s="161"/>
      <c r="F371" s="162"/>
      <c r="G371" s="161"/>
      <c r="H371" s="162"/>
      <c r="I371" s="160"/>
      <c r="J371" s="160"/>
      <c r="K371" s="160"/>
      <c r="L371" s="160"/>
      <c r="M371" s="160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</row>
    <row r="372" customFormat="false" ht="15.75" hidden="false" customHeight="false" outlineLevel="0" collapsed="false">
      <c r="A372" s="283"/>
      <c r="B372" s="279"/>
      <c r="C372" s="280"/>
      <c r="D372" s="279"/>
      <c r="E372" s="161"/>
      <c r="F372" s="162"/>
      <c r="G372" s="161"/>
      <c r="H372" s="162"/>
      <c r="I372" s="160"/>
      <c r="J372" s="160"/>
      <c r="K372" s="177"/>
      <c r="L372" s="160"/>
      <c r="M372" s="160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</row>
    <row r="373" customFormat="false" ht="15.75" hidden="false" customHeight="false" outlineLevel="0" collapsed="false">
      <c r="A373" s="283"/>
      <c r="B373" s="279"/>
      <c r="C373" s="280"/>
      <c r="D373" s="279"/>
      <c r="E373" s="161"/>
      <c r="F373" s="162"/>
      <c r="G373" s="161"/>
      <c r="H373" s="162"/>
      <c r="I373" s="160"/>
      <c r="J373" s="160"/>
      <c r="K373" s="160"/>
      <c r="L373" s="160"/>
      <c r="M373" s="160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</row>
    <row r="374" customFormat="false" ht="15.75" hidden="false" customHeight="false" outlineLevel="0" collapsed="false">
      <c r="A374" s="283"/>
      <c r="B374" s="279"/>
      <c r="C374" s="280"/>
      <c r="D374" s="279"/>
      <c r="E374" s="161"/>
      <c r="F374" s="162"/>
      <c r="G374" s="161"/>
      <c r="H374" s="162"/>
      <c r="I374" s="160"/>
      <c r="J374" s="160"/>
      <c r="K374" s="160"/>
      <c r="L374" s="160"/>
      <c r="M374" s="160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  <c r="AC374" s="163"/>
      <c r="AD374" s="163"/>
    </row>
    <row r="375" customFormat="false" ht="15.75" hidden="false" customHeight="false" outlineLevel="0" collapsed="false">
      <c r="A375" s="283"/>
      <c r="B375" s="279"/>
      <c r="C375" s="159"/>
      <c r="D375" s="279"/>
      <c r="E375" s="161"/>
      <c r="F375" s="162"/>
      <c r="G375" s="161"/>
      <c r="H375" s="162"/>
      <c r="I375" s="160"/>
      <c r="J375" s="160"/>
      <c r="K375" s="160"/>
      <c r="L375" s="160"/>
      <c r="M375" s="160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  <c r="AC375" s="163"/>
      <c r="AD375" s="163"/>
    </row>
    <row r="376" customFormat="false" ht="15.75" hidden="false" customHeight="false" outlineLevel="0" collapsed="false">
      <c r="A376" s="283"/>
      <c r="B376" s="279"/>
      <c r="C376" s="159"/>
      <c r="D376" s="279"/>
      <c r="E376" s="161"/>
      <c r="F376" s="162"/>
      <c r="G376" s="161"/>
      <c r="H376" s="162"/>
      <c r="I376" s="160"/>
      <c r="J376" s="160"/>
      <c r="K376" s="160"/>
      <c r="L376" s="177"/>
      <c r="M376" s="160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  <c r="AA376" s="163"/>
      <c r="AB376" s="163"/>
      <c r="AC376" s="163"/>
      <c r="AD376" s="163"/>
    </row>
    <row r="377" customFormat="false" ht="15.75" hidden="false" customHeight="false" outlineLevel="0" collapsed="false">
      <c r="A377" s="283"/>
      <c r="B377" s="279"/>
      <c r="C377" s="159"/>
      <c r="D377" s="279"/>
      <c r="E377" s="161"/>
      <c r="F377" s="162"/>
      <c r="G377" s="161"/>
      <c r="H377" s="162"/>
      <c r="I377" s="160"/>
      <c r="J377" s="160"/>
      <c r="K377" s="160"/>
      <c r="L377" s="177"/>
      <c r="M377" s="160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  <c r="AC377" s="163"/>
      <c r="AD377" s="163"/>
    </row>
    <row r="378" customFormat="false" ht="15.75" hidden="false" customHeight="false" outlineLevel="0" collapsed="false">
      <c r="A378" s="283"/>
      <c r="B378" s="279"/>
      <c r="C378" s="159"/>
      <c r="D378" s="279"/>
      <c r="E378" s="161"/>
      <c r="F378" s="162"/>
      <c r="G378" s="161"/>
      <c r="H378" s="162"/>
      <c r="I378" s="160"/>
      <c r="J378" s="160"/>
      <c r="K378" s="160"/>
      <c r="L378" s="177"/>
      <c r="M378" s="160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  <c r="AC378" s="163"/>
      <c r="AD378" s="163"/>
    </row>
    <row r="379" customFormat="false" ht="15.75" hidden="false" customHeight="false" outlineLevel="0" collapsed="false">
      <c r="A379" s="283"/>
      <c r="B379" s="279"/>
      <c r="C379" s="159"/>
      <c r="D379" s="279"/>
      <c r="E379" s="161"/>
      <c r="F379" s="162"/>
      <c r="G379" s="161"/>
      <c r="H379" s="162"/>
      <c r="I379" s="160"/>
      <c r="J379" s="160"/>
      <c r="K379" s="160"/>
      <c r="L379" s="160"/>
      <c r="M379" s="160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  <c r="AC379" s="163"/>
      <c r="AD379" s="163"/>
    </row>
    <row r="380" customFormat="false" ht="15.75" hidden="false" customHeight="false" outlineLevel="0" collapsed="false">
      <c r="A380" s="283"/>
      <c r="B380" s="279"/>
      <c r="C380" s="159"/>
      <c r="D380" s="279"/>
      <c r="E380" s="161"/>
      <c r="F380" s="162"/>
      <c r="G380" s="161"/>
      <c r="H380" s="162"/>
      <c r="I380" s="160"/>
      <c r="J380" s="160"/>
      <c r="K380" s="160"/>
      <c r="L380" s="160"/>
      <c r="M380" s="160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  <c r="AC380" s="163"/>
      <c r="AD380" s="163"/>
    </row>
    <row r="381" customFormat="false" ht="15.75" hidden="false" customHeight="false" outlineLevel="0" collapsed="false">
      <c r="A381" s="283"/>
      <c r="B381" s="279"/>
      <c r="C381" s="159"/>
      <c r="D381" s="279"/>
      <c r="E381" s="161"/>
      <c r="F381" s="162"/>
      <c r="G381" s="161"/>
      <c r="H381" s="162"/>
      <c r="I381" s="160"/>
      <c r="J381" s="160"/>
      <c r="K381" s="160"/>
      <c r="L381" s="160"/>
      <c r="M381" s="160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</row>
    <row r="382" customFormat="false" ht="15.75" hidden="false" customHeight="false" outlineLevel="0" collapsed="false">
      <c r="A382" s="283"/>
      <c r="B382" s="279"/>
      <c r="C382" s="184"/>
      <c r="D382" s="279"/>
      <c r="E382" s="161"/>
      <c r="F382" s="162"/>
      <c r="G382" s="161"/>
      <c r="H382" s="162"/>
      <c r="I382" s="160"/>
      <c r="J382" s="160"/>
      <c r="K382" s="177"/>
      <c r="L382" s="160"/>
      <c r="M382" s="160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  <c r="AC382" s="163"/>
      <c r="AD382" s="163"/>
    </row>
    <row r="383" customFormat="false" ht="15.75" hidden="false" customHeight="false" outlineLevel="0" collapsed="false">
      <c r="A383" s="283"/>
      <c r="B383" s="279"/>
      <c r="C383" s="159"/>
      <c r="D383" s="279"/>
      <c r="E383" s="161"/>
      <c r="F383" s="162"/>
      <c r="G383" s="161"/>
      <c r="H383" s="162"/>
      <c r="I383" s="160"/>
      <c r="J383" s="160"/>
      <c r="K383" s="160"/>
      <c r="L383" s="177"/>
      <c r="M383" s="160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  <c r="AC383" s="163"/>
      <c r="AD383" s="163"/>
    </row>
    <row r="384" customFormat="false" ht="15.75" hidden="false" customHeight="false" outlineLevel="0" collapsed="false">
      <c r="A384" s="283"/>
      <c r="B384" s="279"/>
      <c r="C384" s="159"/>
      <c r="D384" s="279"/>
      <c r="E384" s="161"/>
      <c r="F384" s="162"/>
      <c r="G384" s="161"/>
      <c r="H384" s="162"/>
      <c r="I384" s="160"/>
      <c r="J384" s="160"/>
      <c r="K384" s="160"/>
      <c r="L384" s="177"/>
      <c r="M384" s="160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</row>
    <row r="385" customFormat="false" ht="15.75" hidden="false" customHeight="false" outlineLevel="0" collapsed="false">
      <c r="A385" s="283"/>
      <c r="B385" s="279"/>
      <c r="C385" s="159"/>
      <c r="D385" s="279"/>
      <c r="E385" s="161"/>
      <c r="F385" s="162"/>
      <c r="G385" s="161"/>
      <c r="H385" s="162"/>
      <c r="I385" s="160"/>
      <c r="J385" s="160"/>
      <c r="K385" s="160"/>
      <c r="L385" s="177"/>
      <c r="M385" s="160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</row>
    <row r="386" customFormat="false" ht="15.75" hidden="false" customHeight="false" outlineLevel="0" collapsed="false">
      <c r="A386" s="283"/>
      <c r="B386" s="279"/>
      <c r="C386" s="159"/>
      <c r="D386" s="279"/>
      <c r="E386" s="161"/>
      <c r="F386" s="162"/>
      <c r="G386" s="161"/>
      <c r="H386" s="162"/>
      <c r="I386" s="160"/>
      <c r="J386" s="160"/>
      <c r="K386" s="160"/>
      <c r="L386" s="160"/>
      <c r="M386" s="160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</row>
    <row r="387" customFormat="false" ht="15.75" hidden="false" customHeight="false" outlineLevel="0" collapsed="false">
      <c r="A387" s="283"/>
      <c r="B387" s="279"/>
      <c r="C387" s="159"/>
      <c r="D387" s="279"/>
      <c r="E387" s="161"/>
      <c r="F387" s="162"/>
      <c r="G387" s="161"/>
      <c r="H387" s="162"/>
      <c r="I387" s="160"/>
      <c r="J387" s="160"/>
      <c r="K387" s="160"/>
      <c r="L387" s="160"/>
      <c r="M387" s="160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</row>
    <row r="388" customFormat="false" ht="15.75" hidden="false" customHeight="false" outlineLevel="0" collapsed="false">
      <c r="A388" s="283"/>
      <c r="B388" s="279"/>
      <c r="C388" s="159"/>
      <c r="D388" s="279"/>
      <c r="E388" s="161"/>
      <c r="F388" s="162"/>
      <c r="G388" s="161"/>
      <c r="H388" s="162"/>
      <c r="I388" s="160"/>
      <c r="J388" s="160"/>
      <c r="K388" s="160"/>
      <c r="L388" s="160"/>
      <c r="M388" s="160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</row>
    <row r="389" customFormat="false" ht="15.75" hidden="false" customHeight="false" outlineLevel="0" collapsed="false">
      <c r="A389" s="283"/>
      <c r="B389" s="279"/>
      <c r="C389" s="159"/>
      <c r="D389" s="279"/>
      <c r="E389" s="161"/>
      <c r="F389" s="162"/>
      <c r="G389" s="161"/>
      <c r="H389" s="162"/>
      <c r="I389" s="160"/>
      <c r="J389" s="160"/>
      <c r="K389" s="160"/>
      <c r="L389" s="177"/>
      <c r="M389" s="160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  <c r="AC389" s="163"/>
      <c r="AD389" s="163"/>
    </row>
    <row r="390" customFormat="false" ht="15.75" hidden="false" customHeight="false" outlineLevel="0" collapsed="false">
      <c r="A390" s="283"/>
      <c r="B390" s="279"/>
      <c r="C390" s="159"/>
      <c r="D390" s="279"/>
      <c r="E390" s="161"/>
      <c r="F390" s="162"/>
      <c r="G390" s="161"/>
      <c r="H390" s="162"/>
      <c r="I390" s="160"/>
      <c r="J390" s="160"/>
      <c r="K390" s="160"/>
      <c r="L390" s="160"/>
      <c r="M390" s="160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  <c r="AC390" s="163"/>
      <c r="AD390" s="163"/>
    </row>
    <row r="391" customFormat="false" ht="15.75" hidden="false" customHeight="false" outlineLevel="0" collapsed="false">
      <c r="A391" s="283"/>
      <c r="B391" s="279"/>
      <c r="C391" s="159"/>
      <c r="D391" s="279"/>
      <c r="E391" s="161"/>
      <c r="F391" s="162"/>
      <c r="G391" s="161"/>
      <c r="H391" s="162"/>
      <c r="I391" s="160"/>
      <c r="J391" s="160"/>
      <c r="K391" s="160"/>
      <c r="L391" s="160"/>
      <c r="M391" s="160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</row>
    <row r="392" customFormat="false" ht="15.75" hidden="false" customHeight="false" outlineLevel="0" collapsed="false">
      <c r="A392" s="283"/>
      <c r="B392" s="279"/>
      <c r="C392" s="159"/>
      <c r="D392" s="279"/>
      <c r="E392" s="161"/>
      <c r="F392" s="162"/>
      <c r="G392" s="161"/>
      <c r="H392" s="162"/>
      <c r="I392" s="160"/>
      <c r="J392" s="160"/>
      <c r="K392" s="160"/>
      <c r="L392" s="160"/>
      <c r="M392" s="160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  <c r="AC392" s="163"/>
      <c r="AD392" s="163"/>
    </row>
    <row r="393" customFormat="false" ht="15.75" hidden="false" customHeight="false" outlineLevel="0" collapsed="false">
      <c r="A393" s="283"/>
      <c r="B393" s="279"/>
      <c r="C393" s="159"/>
      <c r="D393" s="279"/>
      <c r="E393" s="161"/>
      <c r="F393" s="162"/>
      <c r="G393" s="161"/>
      <c r="H393" s="162"/>
      <c r="I393" s="160"/>
      <c r="J393" s="160"/>
      <c r="K393" s="160"/>
      <c r="L393" s="177"/>
      <c r="M393" s="160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</row>
    <row r="394" customFormat="false" ht="15.75" hidden="false" customHeight="false" outlineLevel="0" collapsed="false">
      <c r="A394" s="283"/>
      <c r="B394" s="279"/>
      <c r="C394" s="159"/>
      <c r="D394" s="279"/>
      <c r="E394" s="161"/>
      <c r="F394" s="162"/>
      <c r="G394" s="161"/>
      <c r="H394" s="162"/>
      <c r="I394" s="160"/>
      <c r="J394" s="160"/>
      <c r="K394" s="160"/>
      <c r="L394" s="160"/>
      <c r="M394" s="160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  <c r="AC394" s="163"/>
      <c r="AD394" s="163"/>
    </row>
    <row r="395" customFormat="false" ht="15.75" hidden="false" customHeight="false" outlineLevel="0" collapsed="false">
      <c r="A395" s="283"/>
      <c r="B395" s="279"/>
      <c r="C395" s="159"/>
      <c r="D395" s="279"/>
      <c r="E395" s="161"/>
      <c r="F395" s="162"/>
      <c r="G395" s="161"/>
      <c r="H395" s="162"/>
      <c r="I395" s="160"/>
      <c r="J395" s="160"/>
      <c r="K395" s="160"/>
      <c r="L395" s="160"/>
      <c r="M395" s="160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</row>
    <row r="396" customFormat="false" ht="15.75" hidden="false" customHeight="false" outlineLevel="0" collapsed="false">
      <c r="A396" s="283"/>
      <c r="B396" s="279"/>
      <c r="C396" s="159"/>
      <c r="D396" s="279"/>
      <c r="E396" s="161"/>
      <c r="F396" s="162"/>
      <c r="G396" s="161"/>
      <c r="H396" s="162"/>
      <c r="I396" s="160"/>
      <c r="J396" s="160"/>
      <c r="K396" s="160"/>
      <c r="L396" s="160"/>
      <c r="M396" s="160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</row>
    <row r="397" customFormat="false" ht="15.75" hidden="false" customHeight="false" outlineLevel="0" collapsed="false">
      <c r="A397" s="283"/>
      <c r="B397" s="279"/>
      <c r="C397" s="159"/>
      <c r="D397" s="279"/>
      <c r="E397" s="161"/>
      <c r="F397" s="162"/>
      <c r="G397" s="161"/>
      <c r="H397" s="162"/>
      <c r="I397" s="160"/>
      <c r="J397" s="160"/>
      <c r="K397" s="160"/>
      <c r="L397" s="160"/>
      <c r="M397" s="160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</row>
    <row r="398" customFormat="false" ht="15.75" hidden="false" customHeight="false" outlineLevel="0" collapsed="false">
      <c r="A398" s="283"/>
      <c r="B398" s="279"/>
      <c r="C398" s="159"/>
      <c r="D398" s="279"/>
      <c r="E398" s="161"/>
      <c r="F398" s="162"/>
      <c r="G398" s="161"/>
      <c r="H398" s="162"/>
      <c r="I398" s="160"/>
      <c r="J398" s="160"/>
      <c r="K398" s="160"/>
      <c r="L398" s="177"/>
      <c r="M398" s="160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</row>
    <row r="399" customFormat="false" ht="15.75" hidden="false" customHeight="false" outlineLevel="0" collapsed="false">
      <c r="A399" s="283"/>
      <c r="B399" s="279"/>
      <c r="C399" s="159"/>
      <c r="D399" s="279"/>
      <c r="E399" s="161"/>
      <c r="F399" s="162"/>
      <c r="G399" s="161"/>
      <c r="H399" s="162"/>
      <c r="I399" s="160"/>
      <c r="J399" s="160"/>
      <c r="K399" s="160"/>
      <c r="L399" s="160"/>
      <c r="M399" s="160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</row>
    <row r="400" customFormat="false" ht="15.75" hidden="false" customHeight="false" outlineLevel="0" collapsed="false">
      <c r="A400" s="283"/>
      <c r="B400" s="279"/>
      <c r="C400" s="159"/>
      <c r="D400" s="279"/>
      <c r="E400" s="161"/>
      <c r="F400" s="162"/>
      <c r="G400" s="161"/>
      <c r="H400" s="162"/>
      <c r="I400" s="160"/>
      <c r="J400" s="160"/>
      <c r="K400" s="160"/>
      <c r="L400" s="160"/>
      <c r="M400" s="160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  <c r="AC400" s="163"/>
      <c r="AD400" s="163"/>
    </row>
    <row r="401" customFormat="false" ht="15.75" hidden="false" customHeight="false" outlineLevel="0" collapsed="false">
      <c r="A401" s="283"/>
      <c r="B401" s="279"/>
      <c r="C401" s="159"/>
      <c r="D401" s="279"/>
      <c r="E401" s="161"/>
      <c r="F401" s="162"/>
      <c r="G401" s="161"/>
      <c r="H401" s="162"/>
      <c r="I401" s="160"/>
      <c r="J401" s="160"/>
      <c r="K401" s="160"/>
      <c r="L401" s="160"/>
      <c r="M401" s="160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</row>
    <row r="402" customFormat="false" ht="15.75" hidden="false" customHeight="false" outlineLevel="0" collapsed="false">
      <c r="A402" s="283"/>
      <c r="B402" s="279"/>
      <c r="C402" s="159"/>
      <c r="D402" s="279"/>
      <c r="E402" s="161"/>
      <c r="F402" s="162"/>
      <c r="G402" s="161"/>
      <c r="H402" s="162"/>
      <c r="I402" s="160"/>
      <c r="J402" s="160"/>
      <c r="K402" s="160"/>
      <c r="L402" s="160"/>
      <c r="M402" s="160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  <c r="AC402" s="163"/>
      <c r="AD402" s="163"/>
    </row>
    <row r="403" customFormat="false" ht="15.75" hidden="false" customHeight="false" outlineLevel="0" collapsed="false">
      <c r="A403" s="283"/>
      <c r="B403" s="279"/>
      <c r="C403" s="159"/>
      <c r="D403" s="279"/>
      <c r="E403" s="161"/>
      <c r="F403" s="162"/>
      <c r="G403" s="161"/>
      <c r="H403" s="162"/>
      <c r="I403" s="160"/>
      <c r="J403" s="160"/>
      <c r="K403" s="160"/>
      <c r="L403" s="177"/>
      <c r="M403" s="160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  <c r="AC403" s="163"/>
      <c r="AD403" s="163"/>
    </row>
    <row r="404" customFormat="false" ht="15.75" hidden="false" customHeight="false" outlineLevel="0" collapsed="false">
      <c r="A404" s="283"/>
      <c r="B404" s="279"/>
      <c r="C404" s="160"/>
      <c r="D404" s="279"/>
      <c r="E404" s="161"/>
      <c r="F404" s="162"/>
      <c r="G404" s="161"/>
      <c r="H404" s="162"/>
      <c r="I404" s="160"/>
      <c r="J404" s="160"/>
      <c r="K404" s="160"/>
      <c r="L404" s="160"/>
      <c r="M404" s="160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  <c r="AC404" s="163"/>
      <c r="AD404" s="163"/>
    </row>
    <row r="405" customFormat="false" ht="15.75" hidden="false" customHeight="false" outlineLevel="0" collapsed="false">
      <c r="A405" s="283"/>
      <c r="B405" s="279"/>
      <c r="C405" s="159"/>
      <c r="D405" s="279"/>
      <c r="E405" s="161"/>
      <c r="F405" s="162"/>
      <c r="G405" s="161"/>
      <c r="H405" s="162"/>
      <c r="I405" s="160"/>
      <c r="J405" s="160"/>
      <c r="K405" s="160"/>
      <c r="L405" s="160"/>
      <c r="M405" s="160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  <c r="AC405" s="163"/>
      <c r="AD405" s="163"/>
    </row>
    <row r="406" customFormat="false" ht="15.75" hidden="false" customHeight="false" outlineLevel="0" collapsed="false">
      <c r="A406" s="283"/>
      <c r="B406" s="279"/>
      <c r="C406" s="184"/>
      <c r="D406" s="279"/>
      <c r="E406" s="161"/>
      <c r="F406" s="162"/>
      <c r="G406" s="161"/>
      <c r="H406" s="162"/>
      <c r="I406" s="160"/>
      <c r="J406" s="160"/>
      <c r="K406" s="177"/>
      <c r="L406" s="160"/>
      <c r="M406" s="160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  <c r="AC406" s="163"/>
      <c r="AD406" s="163"/>
    </row>
    <row r="407" customFormat="false" ht="15.75" hidden="false" customHeight="false" outlineLevel="0" collapsed="false">
      <c r="A407" s="283"/>
      <c r="B407" s="279"/>
      <c r="C407" s="159"/>
      <c r="D407" s="279"/>
      <c r="E407" s="161"/>
      <c r="F407" s="162"/>
      <c r="G407" s="161"/>
      <c r="H407" s="162"/>
      <c r="I407" s="160"/>
      <c r="J407" s="160"/>
      <c r="K407" s="177"/>
      <c r="L407" s="177"/>
      <c r="M407" s="160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  <c r="AC407" s="163"/>
      <c r="AD407" s="163"/>
    </row>
    <row r="408" customFormat="false" ht="15.75" hidden="false" customHeight="false" outlineLevel="0" collapsed="false">
      <c r="A408" s="283"/>
      <c r="B408" s="279"/>
      <c r="C408" s="159"/>
      <c r="D408" s="279"/>
      <c r="E408" s="161"/>
      <c r="F408" s="162"/>
      <c r="G408" s="161"/>
      <c r="H408" s="162"/>
      <c r="I408" s="160"/>
      <c r="J408" s="160"/>
      <c r="K408" s="177"/>
      <c r="L408" s="160"/>
      <c r="M408" s="160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  <c r="AC408" s="163"/>
      <c r="AD408" s="163"/>
    </row>
    <row r="409" customFormat="false" ht="15.75" hidden="false" customHeight="false" outlineLevel="0" collapsed="false">
      <c r="A409" s="283"/>
      <c r="B409" s="279"/>
      <c r="C409" s="159"/>
      <c r="D409" s="279"/>
      <c r="E409" s="161"/>
      <c r="F409" s="162"/>
      <c r="G409" s="161"/>
      <c r="H409" s="162"/>
      <c r="I409" s="160"/>
      <c r="J409" s="160"/>
      <c r="K409" s="160"/>
      <c r="L409" s="160"/>
      <c r="M409" s="160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  <c r="AC409" s="163"/>
      <c r="AD409" s="163"/>
    </row>
    <row r="410" customFormat="false" ht="15.75" hidden="false" customHeight="false" outlineLevel="0" collapsed="false">
      <c r="A410" s="283"/>
      <c r="B410" s="279"/>
      <c r="C410" s="159"/>
      <c r="D410" s="279"/>
      <c r="E410" s="161"/>
      <c r="F410" s="162"/>
      <c r="G410" s="161"/>
      <c r="H410" s="162"/>
      <c r="I410" s="160"/>
      <c r="J410" s="160"/>
      <c r="K410" s="160"/>
      <c r="L410" s="160"/>
      <c r="M410" s="160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  <c r="AA410" s="163"/>
      <c r="AB410" s="163"/>
      <c r="AC410" s="163"/>
      <c r="AD410" s="163"/>
    </row>
    <row r="411" customFormat="false" ht="15.75" hidden="false" customHeight="false" outlineLevel="0" collapsed="false">
      <c r="A411" s="283"/>
      <c r="B411" s="279"/>
      <c r="C411" s="159"/>
      <c r="D411" s="279"/>
      <c r="E411" s="161"/>
      <c r="F411" s="162"/>
      <c r="G411" s="161"/>
      <c r="H411" s="162"/>
      <c r="I411" s="160"/>
      <c r="J411" s="160"/>
      <c r="K411" s="160"/>
      <c r="L411" s="160"/>
      <c r="M411" s="160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  <c r="AC411" s="163"/>
      <c r="AD411" s="163"/>
    </row>
    <row r="412" customFormat="false" ht="15.75" hidden="false" customHeight="false" outlineLevel="0" collapsed="false">
      <c r="A412" s="283"/>
      <c r="B412" s="279"/>
      <c r="C412" s="159"/>
      <c r="D412" s="279"/>
      <c r="E412" s="161"/>
      <c r="F412" s="162"/>
      <c r="G412" s="161"/>
      <c r="H412" s="162"/>
      <c r="I412" s="160"/>
      <c r="J412" s="160"/>
      <c r="K412" s="160"/>
      <c r="L412" s="160"/>
      <c r="M412" s="160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</row>
    <row r="413" customFormat="false" ht="15.75" hidden="false" customHeight="false" outlineLevel="0" collapsed="false">
      <c r="A413" s="283"/>
      <c r="B413" s="279"/>
      <c r="C413" s="159"/>
      <c r="D413" s="279"/>
      <c r="E413" s="161"/>
      <c r="F413" s="162"/>
      <c r="G413" s="161"/>
      <c r="H413" s="162"/>
      <c r="I413" s="160"/>
      <c r="J413" s="160"/>
      <c r="K413" s="160"/>
      <c r="L413" s="160"/>
      <c r="M413" s="160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</row>
    <row r="414" customFormat="false" ht="15.75" hidden="false" customHeight="false" outlineLevel="0" collapsed="false">
      <c r="A414" s="283"/>
      <c r="B414" s="279"/>
      <c r="C414" s="184"/>
      <c r="D414" s="279"/>
      <c r="E414" s="161"/>
      <c r="F414" s="162"/>
      <c r="G414" s="161"/>
      <c r="H414" s="162"/>
      <c r="I414" s="160"/>
      <c r="J414" s="160"/>
      <c r="K414" s="177"/>
      <c r="L414" s="177"/>
      <c r="M414" s="160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</row>
    <row r="415" customFormat="false" ht="15.75" hidden="false" customHeight="false" outlineLevel="0" collapsed="false">
      <c r="A415" s="283"/>
      <c r="B415" s="279"/>
      <c r="C415" s="159"/>
      <c r="D415" s="279"/>
      <c r="E415" s="161"/>
      <c r="F415" s="162"/>
      <c r="G415" s="161"/>
      <c r="H415" s="162"/>
      <c r="I415" s="160"/>
      <c r="J415" s="160"/>
      <c r="K415" s="160"/>
      <c r="L415" s="177"/>
      <c r="M415" s="160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</row>
    <row r="416" customFormat="false" ht="15.75" hidden="false" customHeight="false" outlineLevel="0" collapsed="false">
      <c r="A416" s="283"/>
      <c r="B416" s="279"/>
      <c r="C416" s="184"/>
      <c r="D416" s="279"/>
      <c r="E416" s="161"/>
      <c r="F416" s="162"/>
      <c r="G416" s="161"/>
      <c r="H416" s="162"/>
      <c r="I416" s="160"/>
      <c r="J416" s="160"/>
      <c r="K416" s="160"/>
      <c r="L416" s="160"/>
      <c r="M416" s="160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</row>
    <row r="417" customFormat="false" ht="15.75" hidden="false" customHeight="false" outlineLevel="0" collapsed="false">
      <c r="A417" s="283"/>
      <c r="B417" s="279"/>
      <c r="C417" s="184"/>
      <c r="D417" s="279"/>
      <c r="E417" s="161"/>
      <c r="F417" s="162"/>
      <c r="G417" s="161"/>
      <c r="H417" s="162"/>
      <c r="I417" s="160"/>
      <c r="J417" s="160"/>
      <c r="K417" s="160"/>
      <c r="L417" s="177"/>
      <c r="M417" s="160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  <c r="AA417" s="163"/>
      <c r="AB417" s="163"/>
      <c r="AC417" s="163"/>
      <c r="AD417" s="163"/>
    </row>
    <row r="418" customFormat="false" ht="15.75" hidden="false" customHeight="false" outlineLevel="0" collapsed="false">
      <c r="A418" s="283"/>
      <c r="B418" s="279"/>
      <c r="C418" s="159"/>
      <c r="D418" s="279"/>
      <c r="E418" s="161"/>
      <c r="F418" s="162"/>
      <c r="G418" s="161"/>
      <c r="H418" s="162"/>
      <c r="I418" s="160"/>
      <c r="J418" s="160"/>
      <c r="K418" s="160"/>
      <c r="L418" s="177"/>
      <c r="M418" s="160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  <c r="AA418" s="163"/>
      <c r="AB418" s="163"/>
      <c r="AC418" s="163"/>
      <c r="AD418" s="163"/>
    </row>
    <row r="419" customFormat="false" ht="15.75" hidden="false" customHeight="false" outlineLevel="0" collapsed="false">
      <c r="A419" s="283"/>
      <c r="B419" s="279"/>
      <c r="C419" s="184"/>
      <c r="D419" s="279"/>
      <c r="E419" s="161"/>
      <c r="F419" s="162"/>
      <c r="G419" s="161"/>
      <c r="H419" s="162"/>
      <c r="I419" s="160"/>
      <c r="J419" s="160"/>
      <c r="K419" s="177"/>
      <c r="L419" s="160"/>
      <c r="M419" s="160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  <c r="AA419" s="163"/>
      <c r="AB419" s="163"/>
      <c r="AC419" s="163"/>
      <c r="AD419" s="163"/>
    </row>
    <row r="420" customFormat="false" ht="15.75" hidden="false" customHeight="false" outlineLevel="0" collapsed="false">
      <c r="A420" s="283"/>
      <c r="B420" s="279"/>
      <c r="C420" s="184"/>
      <c r="D420" s="279"/>
      <c r="E420" s="161"/>
      <c r="F420" s="162"/>
      <c r="G420" s="161"/>
      <c r="H420" s="162"/>
      <c r="I420" s="160"/>
      <c r="J420" s="160"/>
      <c r="K420" s="177"/>
      <c r="L420" s="160"/>
      <c r="M420" s="160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  <c r="AA420" s="163"/>
      <c r="AB420" s="163"/>
      <c r="AC420" s="163"/>
      <c r="AD420" s="163"/>
    </row>
    <row r="421" customFormat="false" ht="15.75" hidden="false" customHeight="false" outlineLevel="0" collapsed="false">
      <c r="A421" s="283"/>
      <c r="B421" s="279"/>
      <c r="C421" s="159"/>
      <c r="D421" s="279"/>
      <c r="E421" s="161"/>
      <c r="F421" s="162"/>
      <c r="G421" s="161"/>
      <c r="H421" s="162"/>
      <c r="I421" s="160"/>
      <c r="J421" s="160"/>
      <c r="K421" s="177"/>
      <c r="L421" s="160"/>
      <c r="M421" s="160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  <c r="AA421" s="163"/>
      <c r="AB421" s="163"/>
      <c r="AC421" s="163"/>
      <c r="AD421" s="163"/>
    </row>
    <row r="422" customFormat="false" ht="15.75" hidden="false" customHeight="false" outlineLevel="0" collapsed="false">
      <c r="A422" s="283"/>
      <c r="B422" s="279"/>
      <c r="C422" s="159"/>
      <c r="D422" s="279"/>
      <c r="E422" s="161"/>
      <c r="F422" s="162"/>
      <c r="G422" s="161"/>
      <c r="H422" s="162"/>
      <c r="I422" s="160"/>
      <c r="J422" s="160"/>
      <c r="K422" s="177"/>
      <c r="L422" s="177"/>
      <c r="M422" s="160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  <c r="AA422" s="163"/>
      <c r="AB422" s="163"/>
      <c r="AC422" s="163"/>
      <c r="AD422" s="163"/>
    </row>
    <row r="423" customFormat="false" ht="15.75" hidden="false" customHeight="false" outlineLevel="0" collapsed="false">
      <c r="A423" s="283"/>
      <c r="B423" s="279"/>
      <c r="C423" s="159"/>
      <c r="D423" s="279"/>
      <c r="E423" s="161"/>
      <c r="F423" s="162"/>
      <c r="G423" s="161"/>
      <c r="H423" s="162"/>
      <c r="I423" s="160"/>
      <c r="J423" s="160"/>
      <c r="K423" s="160"/>
      <c r="L423" s="160"/>
      <c r="M423" s="160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  <c r="AC423" s="163"/>
      <c r="AD423" s="163"/>
    </row>
    <row r="424" customFormat="false" ht="15.75" hidden="false" customHeight="false" outlineLevel="0" collapsed="false">
      <c r="A424" s="283"/>
      <c r="B424" s="279"/>
      <c r="C424" s="159"/>
      <c r="D424" s="279"/>
      <c r="E424" s="161"/>
      <c r="F424" s="162"/>
      <c r="G424" s="161"/>
      <c r="H424" s="162"/>
      <c r="I424" s="160"/>
      <c r="J424" s="160"/>
      <c r="K424" s="160"/>
      <c r="L424" s="160"/>
      <c r="M424" s="160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  <c r="AC424" s="163"/>
      <c r="AD424" s="163"/>
    </row>
    <row r="425" customFormat="false" ht="15.75" hidden="false" customHeight="false" outlineLevel="0" collapsed="false">
      <c r="A425" s="283"/>
      <c r="B425" s="279"/>
      <c r="C425" s="159"/>
      <c r="D425" s="279"/>
      <c r="E425" s="161"/>
      <c r="F425" s="162"/>
      <c r="G425" s="161"/>
      <c r="H425" s="162"/>
      <c r="I425" s="160"/>
      <c r="J425" s="160"/>
      <c r="K425" s="160"/>
      <c r="L425" s="177"/>
      <c r="M425" s="160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  <c r="AC425" s="163"/>
      <c r="AD425" s="163"/>
    </row>
    <row r="426" customFormat="false" ht="15.75" hidden="false" customHeight="false" outlineLevel="0" collapsed="false">
      <c r="A426" s="283"/>
      <c r="B426" s="279"/>
      <c r="C426" s="159"/>
      <c r="D426" s="279"/>
      <c r="E426" s="161"/>
      <c r="F426" s="162"/>
      <c r="G426" s="161"/>
      <c r="H426" s="162"/>
      <c r="I426" s="160"/>
      <c r="J426" s="160"/>
      <c r="K426" s="160"/>
      <c r="L426" s="177"/>
      <c r="M426" s="160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  <c r="AA426" s="163"/>
      <c r="AB426" s="163"/>
      <c r="AC426" s="163"/>
      <c r="AD426" s="163"/>
    </row>
    <row r="427" customFormat="false" ht="15.75" hidden="false" customHeight="false" outlineLevel="0" collapsed="false">
      <c r="A427" s="283"/>
      <c r="B427" s="279"/>
      <c r="C427" s="184"/>
      <c r="D427" s="279"/>
      <c r="E427" s="161"/>
      <c r="F427" s="162"/>
      <c r="G427" s="161"/>
      <c r="H427" s="162"/>
      <c r="I427" s="160"/>
      <c r="J427" s="160"/>
      <c r="K427" s="160"/>
      <c r="L427" s="177"/>
      <c r="M427" s="160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  <c r="AA427" s="163"/>
      <c r="AB427" s="163"/>
      <c r="AC427" s="163"/>
      <c r="AD427" s="163"/>
    </row>
    <row r="428" customFormat="false" ht="15.75" hidden="false" customHeight="false" outlineLevel="0" collapsed="false">
      <c r="A428" s="283"/>
      <c r="B428" s="279"/>
      <c r="C428" s="159"/>
      <c r="D428" s="279"/>
      <c r="E428" s="161"/>
      <c r="F428" s="162"/>
      <c r="G428" s="161"/>
      <c r="H428" s="162"/>
      <c r="I428" s="160"/>
      <c r="J428" s="160"/>
      <c r="K428" s="160"/>
      <c r="L428" s="177"/>
      <c r="M428" s="160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  <c r="AA428" s="163"/>
      <c r="AB428" s="163"/>
      <c r="AC428" s="163"/>
      <c r="AD428" s="163"/>
    </row>
    <row r="429" customFormat="false" ht="15.75" hidden="false" customHeight="false" outlineLevel="0" collapsed="false">
      <c r="A429" s="283"/>
      <c r="B429" s="279"/>
      <c r="C429" s="184"/>
      <c r="D429" s="279"/>
      <c r="E429" s="161"/>
      <c r="F429" s="162"/>
      <c r="G429" s="161"/>
      <c r="H429" s="162"/>
      <c r="I429" s="160"/>
      <c r="J429" s="160"/>
      <c r="K429" s="160"/>
      <c r="L429" s="160"/>
      <c r="M429" s="160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  <c r="AA429" s="163"/>
      <c r="AB429" s="163"/>
      <c r="AC429" s="163"/>
      <c r="AD429" s="163"/>
    </row>
    <row r="430" customFormat="false" ht="15.75" hidden="false" customHeight="false" outlineLevel="0" collapsed="false">
      <c r="A430" s="283"/>
      <c r="B430" s="279"/>
      <c r="C430" s="159"/>
      <c r="D430" s="279"/>
      <c r="E430" s="161"/>
      <c r="F430" s="162"/>
      <c r="G430" s="161"/>
      <c r="H430" s="162"/>
      <c r="I430" s="160"/>
      <c r="J430" s="160"/>
      <c r="K430" s="160"/>
      <c r="L430" s="160"/>
      <c r="M430" s="160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  <c r="AA430" s="163"/>
      <c r="AB430" s="163"/>
      <c r="AC430" s="163"/>
      <c r="AD430" s="163"/>
    </row>
    <row r="431" customFormat="false" ht="15.75" hidden="false" customHeight="false" outlineLevel="0" collapsed="false">
      <c r="A431" s="283"/>
      <c r="B431" s="279"/>
      <c r="C431" s="159"/>
      <c r="D431" s="279"/>
      <c r="E431" s="161"/>
      <c r="F431" s="162"/>
      <c r="G431" s="161"/>
      <c r="H431" s="162"/>
      <c r="I431" s="160"/>
      <c r="J431" s="160"/>
      <c r="K431" s="160"/>
      <c r="L431" s="160"/>
      <c r="M431" s="160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  <c r="AA431" s="163"/>
      <c r="AB431" s="163"/>
      <c r="AC431" s="163"/>
      <c r="AD431" s="163"/>
    </row>
    <row r="432" customFormat="false" ht="15.75" hidden="false" customHeight="false" outlineLevel="0" collapsed="false">
      <c r="A432" s="283"/>
      <c r="B432" s="279"/>
      <c r="C432" s="159"/>
      <c r="D432" s="279"/>
      <c r="E432" s="161"/>
      <c r="F432" s="162"/>
      <c r="G432" s="161"/>
      <c r="H432" s="162"/>
      <c r="I432" s="160"/>
      <c r="J432" s="160"/>
      <c r="K432" s="160"/>
      <c r="L432" s="160"/>
      <c r="M432" s="160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  <c r="AC432" s="163"/>
      <c r="AD432" s="163"/>
    </row>
    <row r="433" customFormat="false" ht="15.75" hidden="false" customHeight="false" outlineLevel="0" collapsed="false">
      <c r="A433" s="283"/>
      <c r="B433" s="279"/>
      <c r="C433" s="159"/>
      <c r="D433" s="279"/>
      <c r="E433" s="161"/>
      <c r="F433" s="162"/>
      <c r="G433" s="161"/>
      <c r="H433" s="162"/>
      <c r="I433" s="160"/>
      <c r="J433" s="160"/>
      <c r="K433" s="160"/>
      <c r="L433" s="177"/>
      <c r="M433" s="160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  <c r="AC433" s="163"/>
      <c r="AD433" s="163"/>
    </row>
    <row r="434" customFormat="false" ht="15.75" hidden="false" customHeight="false" outlineLevel="0" collapsed="false">
      <c r="A434" s="283"/>
      <c r="B434" s="279"/>
      <c r="C434" s="159"/>
      <c r="D434" s="279"/>
      <c r="E434" s="161"/>
      <c r="F434" s="162"/>
      <c r="G434" s="161"/>
      <c r="H434" s="162"/>
      <c r="I434" s="160"/>
      <c r="J434" s="160"/>
      <c r="K434" s="160"/>
      <c r="L434" s="160"/>
      <c r="M434" s="160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  <c r="AC434" s="163"/>
      <c r="AD434" s="163"/>
    </row>
    <row r="435" customFormat="false" ht="15.75" hidden="false" customHeight="false" outlineLevel="0" collapsed="false">
      <c r="A435" s="283"/>
      <c r="B435" s="279"/>
      <c r="C435" s="159"/>
      <c r="D435" s="279"/>
      <c r="E435" s="161"/>
      <c r="F435" s="162"/>
      <c r="G435" s="161"/>
      <c r="H435" s="162"/>
      <c r="I435" s="160"/>
      <c r="J435" s="160"/>
      <c r="K435" s="160"/>
      <c r="L435" s="160"/>
      <c r="M435" s="160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  <c r="AA435" s="163"/>
      <c r="AB435" s="163"/>
      <c r="AC435" s="163"/>
      <c r="AD435" s="163"/>
    </row>
    <row r="436" customFormat="false" ht="15.75" hidden="false" customHeight="false" outlineLevel="0" collapsed="false">
      <c r="A436" s="283"/>
      <c r="B436" s="279"/>
      <c r="C436" s="184"/>
      <c r="D436" s="279"/>
      <c r="E436" s="161"/>
      <c r="F436" s="162"/>
      <c r="G436" s="161"/>
      <c r="H436" s="162"/>
      <c r="I436" s="160"/>
      <c r="J436" s="160"/>
      <c r="K436" s="160"/>
      <c r="L436" s="160"/>
      <c r="M436" s="160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  <c r="AA436" s="163"/>
      <c r="AB436" s="163"/>
      <c r="AC436" s="163"/>
      <c r="AD436" s="163"/>
    </row>
    <row r="437" customFormat="false" ht="15.75" hidden="false" customHeight="false" outlineLevel="0" collapsed="false">
      <c r="A437" s="283"/>
      <c r="B437" s="279"/>
      <c r="C437" s="159"/>
      <c r="D437" s="279"/>
      <c r="E437" s="161"/>
      <c r="F437" s="162"/>
      <c r="G437" s="161"/>
      <c r="H437" s="162"/>
      <c r="I437" s="160"/>
      <c r="J437" s="160"/>
      <c r="K437" s="160"/>
      <c r="L437" s="160"/>
      <c r="M437" s="160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  <c r="AA437" s="163"/>
      <c r="AB437" s="163"/>
      <c r="AC437" s="163"/>
      <c r="AD437" s="163"/>
    </row>
    <row r="438" customFormat="false" ht="15.75" hidden="false" customHeight="false" outlineLevel="0" collapsed="false">
      <c r="A438" s="283"/>
      <c r="B438" s="279"/>
      <c r="C438" s="184"/>
      <c r="D438" s="279"/>
      <c r="E438" s="161"/>
      <c r="F438" s="162"/>
      <c r="G438" s="161"/>
      <c r="H438" s="162"/>
      <c r="I438" s="160"/>
      <c r="J438" s="160"/>
      <c r="K438" s="160"/>
      <c r="L438" s="177"/>
      <c r="M438" s="160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  <c r="AA438" s="163"/>
      <c r="AB438" s="163"/>
      <c r="AC438" s="163"/>
      <c r="AD438" s="163"/>
    </row>
    <row r="439" customFormat="false" ht="15.75" hidden="false" customHeight="false" outlineLevel="0" collapsed="false">
      <c r="A439" s="283"/>
      <c r="B439" s="279"/>
      <c r="C439" s="184"/>
      <c r="D439" s="279"/>
      <c r="E439" s="161"/>
      <c r="F439" s="162"/>
      <c r="G439" s="161"/>
      <c r="H439" s="162"/>
      <c r="I439" s="160"/>
      <c r="J439" s="160"/>
      <c r="K439" s="177"/>
      <c r="L439" s="160"/>
      <c r="M439" s="160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  <c r="AA439" s="163"/>
      <c r="AB439" s="163"/>
      <c r="AC439" s="163"/>
      <c r="AD439" s="163"/>
    </row>
    <row r="440" customFormat="false" ht="15.75" hidden="false" customHeight="false" outlineLevel="0" collapsed="false">
      <c r="A440" s="283"/>
      <c r="B440" s="279"/>
      <c r="C440" s="159"/>
      <c r="D440" s="279"/>
      <c r="E440" s="161"/>
      <c r="F440" s="162"/>
      <c r="G440" s="161"/>
      <c r="H440" s="162"/>
      <c r="I440" s="160"/>
      <c r="J440" s="160"/>
      <c r="K440" s="160"/>
      <c r="L440" s="160"/>
      <c r="M440" s="160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  <c r="AA440" s="163"/>
      <c r="AB440" s="163"/>
      <c r="AC440" s="163"/>
      <c r="AD440" s="163"/>
    </row>
    <row r="441" customFormat="false" ht="15.75" hidden="false" customHeight="false" outlineLevel="0" collapsed="false">
      <c r="A441" s="283"/>
      <c r="B441" s="279"/>
      <c r="C441" s="159"/>
      <c r="D441" s="279"/>
      <c r="E441" s="161"/>
      <c r="F441" s="162"/>
      <c r="G441" s="161"/>
      <c r="H441" s="162"/>
      <c r="I441" s="160"/>
      <c r="J441" s="160"/>
      <c r="K441" s="160"/>
      <c r="L441" s="160"/>
      <c r="M441" s="160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  <c r="AC441" s="163"/>
      <c r="AD441" s="163"/>
    </row>
    <row r="442" customFormat="false" ht="15.75" hidden="false" customHeight="false" outlineLevel="0" collapsed="false">
      <c r="A442" s="283"/>
      <c r="B442" s="279"/>
      <c r="C442" s="159"/>
      <c r="D442" s="279"/>
      <c r="E442" s="161"/>
      <c r="F442" s="162"/>
      <c r="G442" s="161"/>
      <c r="H442" s="162"/>
      <c r="I442" s="160"/>
      <c r="J442" s="160"/>
      <c r="K442" s="160"/>
      <c r="L442" s="177"/>
      <c r="M442" s="160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  <c r="AC442" s="163"/>
      <c r="AD442" s="163"/>
    </row>
    <row r="443" customFormat="false" ht="15.75" hidden="false" customHeight="false" outlineLevel="0" collapsed="false">
      <c r="A443" s="283"/>
      <c r="B443" s="279"/>
      <c r="C443" s="159"/>
      <c r="D443" s="279"/>
      <c r="E443" s="161"/>
      <c r="F443" s="162"/>
      <c r="G443" s="161"/>
      <c r="H443" s="162"/>
      <c r="I443" s="160"/>
      <c r="J443" s="160"/>
      <c r="K443" s="160"/>
      <c r="L443" s="160"/>
      <c r="M443" s="160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  <c r="AC443" s="163"/>
      <c r="AD443" s="163"/>
    </row>
    <row r="444" customFormat="false" ht="15.75" hidden="false" customHeight="false" outlineLevel="0" collapsed="false">
      <c r="A444" s="283"/>
      <c r="B444" s="279"/>
      <c r="C444" s="184"/>
      <c r="D444" s="279"/>
      <c r="E444" s="161"/>
      <c r="F444" s="162"/>
      <c r="G444" s="161"/>
      <c r="H444" s="162"/>
      <c r="I444" s="160"/>
      <c r="J444" s="160"/>
      <c r="K444" s="177"/>
      <c r="L444" s="160"/>
      <c r="M444" s="160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  <c r="AA444" s="163"/>
      <c r="AB444" s="163"/>
      <c r="AC444" s="163"/>
      <c r="AD444" s="163"/>
    </row>
    <row r="445" customFormat="false" ht="15.75" hidden="false" customHeight="false" outlineLevel="0" collapsed="false">
      <c r="A445" s="283"/>
      <c r="B445" s="279"/>
      <c r="C445" s="159"/>
      <c r="D445" s="279"/>
      <c r="E445" s="161"/>
      <c r="F445" s="162"/>
      <c r="G445" s="161"/>
      <c r="H445" s="162"/>
      <c r="I445" s="160"/>
      <c r="J445" s="160"/>
      <c r="K445" s="160"/>
      <c r="L445" s="160"/>
      <c r="M445" s="160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  <c r="AC445" s="163"/>
      <c r="AD445" s="163"/>
    </row>
    <row r="446" customFormat="false" ht="15.75" hidden="false" customHeight="false" outlineLevel="0" collapsed="false">
      <c r="A446" s="283"/>
      <c r="B446" s="279"/>
      <c r="C446" s="159"/>
      <c r="D446" s="279"/>
      <c r="E446" s="161"/>
      <c r="F446" s="162"/>
      <c r="G446" s="161"/>
      <c r="H446" s="162"/>
      <c r="I446" s="160"/>
      <c r="J446" s="160"/>
      <c r="K446" s="160"/>
      <c r="L446" s="160"/>
      <c r="M446" s="160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  <c r="AC446" s="163"/>
      <c r="AD446" s="163"/>
    </row>
    <row r="447" customFormat="false" ht="15.75" hidden="false" customHeight="false" outlineLevel="0" collapsed="false">
      <c r="A447" s="283"/>
      <c r="B447" s="279"/>
      <c r="C447" s="159"/>
      <c r="D447" s="279"/>
      <c r="E447" s="161"/>
      <c r="F447" s="162"/>
      <c r="G447" s="161"/>
      <c r="H447" s="162"/>
      <c r="I447" s="160"/>
      <c r="J447" s="160"/>
      <c r="K447" s="160"/>
      <c r="L447" s="177"/>
      <c r="M447" s="160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  <c r="AC447" s="163"/>
      <c r="AD447" s="163"/>
    </row>
    <row r="448" customFormat="false" ht="15.75" hidden="false" customHeight="false" outlineLevel="0" collapsed="false">
      <c r="A448" s="283"/>
      <c r="B448" s="279"/>
      <c r="C448" s="189"/>
      <c r="D448" s="279"/>
      <c r="E448" s="161"/>
      <c r="F448" s="162"/>
      <c r="G448" s="161"/>
      <c r="H448" s="162"/>
      <c r="I448" s="160"/>
      <c r="J448" s="160"/>
      <c r="K448" s="160"/>
      <c r="L448" s="177"/>
      <c r="M448" s="160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  <c r="AC448" s="163"/>
      <c r="AD448" s="163"/>
    </row>
    <row r="449" customFormat="false" ht="15.75" hidden="false" customHeight="false" outlineLevel="0" collapsed="false">
      <c r="A449" s="283"/>
      <c r="B449" s="279"/>
      <c r="C449" s="184"/>
      <c r="D449" s="279"/>
      <c r="E449" s="161"/>
      <c r="F449" s="162"/>
      <c r="G449" s="161"/>
      <c r="H449" s="162"/>
      <c r="I449" s="160"/>
      <c r="J449" s="160"/>
      <c r="K449" s="160"/>
      <c r="L449" s="160"/>
      <c r="M449" s="160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  <c r="AC449" s="163"/>
      <c r="AD449" s="163"/>
    </row>
    <row r="450" customFormat="false" ht="15.75" hidden="false" customHeight="false" outlineLevel="0" collapsed="false">
      <c r="A450" s="283"/>
      <c r="B450" s="279"/>
      <c r="C450" s="184"/>
      <c r="D450" s="279"/>
      <c r="E450" s="161"/>
      <c r="F450" s="162"/>
      <c r="G450" s="161"/>
      <c r="H450" s="162"/>
      <c r="I450" s="160"/>
      <c r="J450" s="160"/>
      <c r="K450" s="160"/>
      <c r="L450" s="177"/>
      <c r="M450" s="160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  <c r="AC450" s="163"/>
      <c r="AD450" s="163"/>
    </row>
    <row r="451" customFormat="false" ht="15.75" hidden="false" customHeight="false" outlineLevel="0" collapsed="false">
      <c r="A451" s="283"/>
      <c r="B451" s="279"/>
      <c r="C451" s="159"/>
      <c r="D451" s="279"/>
      <c r="E451" s="161"/>
      <c r="F451" s="162"/>
      <c r="G451" s="161"/>
      <c r="H451" s="162"/>
      <c r="I451" s="160"/>
      <c r="J451" s="160"/>
      <c r="K451" s="160"/>
      <c r="L451" s="160"/>
      <c r="M451" s="160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  <c r="AC451" s="163"/>
      <c r="AD451" s="163"/>
    </row>
    <row r="452" customFormat="false" ht="15.75" hidden="false" customHeight="false" outlineLevel="0" collapsed="false">
      <c r="A452" s="283"/>
      <c r="B452" s="279"/>
      <c r="C452" s="184"/>
      <c r="D452" s="279"/>
      <c r="E452" s="161"/>
      <c r="F452" s="162"/>
      <c r="G452" s="161"/>
      <c r="H452" s="162"/>
      <c r="I452" s="160"/>
      <c r="J452" s="160"/>
      <c r="K452" s="160"/>
      <c r="L452" s="160"/>
      <c r="M452" s="160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  <c r="AC452" s="163"/>
      <c r="AD452" s="163"/>
    </row>
    <row r="453" customFormat="false" ht="15.75" hidden="false" customHeight="false" outlineLevel="0" collapsed="false">
      <c r="A453" s="283"/>
      <c r="B453" s="279"/>
      <c r="C453" s="159"/>
      <c r="D453" s="279"/>
      <c r="E453" s="161"/>
      <c r="F453" s="162"/>
      <c r="G453" s="161"/>
      <c r="H453" s="162"/>
      <c r="I453" s="160"/>
      <c r="J453" s="160"/>
      <c r="K453" s="160"/>
      <c r="L453" s="160"/>
      <c r="M453" s="160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  <c r="AC453" s="163"/>
      <c r="AD453" s="163"/>
    </row>
    <row r="454" customFormat="false" ht="15.75" hidden="false" customHeight="false" outlineLevel="0" collapsed="false">
      <c r="A454" s="283"/>
      <c r="B454" s="279"/>
      <c r="C454" s="184"/>
      <c r="D454" s="279"/>
      <c r="E454" s="161"/>
      <c r="F454" s="162"/>
      <c r="G454" s="161"/>
      <c r="H454" s="162"/>
      <c r="I454" s="160"/>
      <c r="J454" s="160"/>
      <c r="K454" s="160"/>
      <c r="L454" s="177"/>
      <c r="M454" s="160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</row>
    <row r="455" customFormat="false" ht="15.75" hidden="false" customHeight="false" outlineLevel="0" collapsed="false">
      <c r="A455" s="283"/>
      <c r="B455" s="279"/>
      <c r="C455" s="184"/>
      <c r="D455" s="279"/>
      <c r="E455" s="161"/>
      <c r="F455" s="162"/>
      <c r="G455" s="161"/>
      <c r="H455" s="162"/>
      <c r="I455" s="160"/>
      <c r="J455" s="160"/>
      <c r="K455" s="177"/>
      <c r="L455" s="160"/>
      <c r="M455" s="160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  <c r="AC455" s="163"/>
      <c r="AD455" s="163"/>
    </row>
    <row r="456" customFormat="false" ht="15.75" hidden="false" customHeight="false" outlineLevel="0" collapsed="false">
      <c r="A456" s="283"/>
      <c r="B456" s="279"/>
      <c r="C456" s="159"/>
      <c r="D456" s="279"/>
      <c r="E456" s="161"/>
      <c r="F456" s="162"/>
      <c r="G456" s="161"/>
      <c r="H456" s="162"/>
      <c r="I456" s="160"/>
      <c r="J456" s="160"/>
      <c r="K456" s="160"/>
      <c r="L456" s="160"/>
      <c r="M456" s="160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</row>
    <row r="457" customFormat="false" ht="15.75" hidden="false" customHeight="false" outlineLevel="0" collapsed="false">
      <c r="A457" s="283"/>
      <c r="B457" s="279"/>
      <c r="C457" s="159"/>
      <c r="D457" s="279"/>
      <c r="E457" s="161"/>
      <c r="F457" s="162"/>
      <c r="G457" s="161"/>
      <c r="H457" s="162"/>
      <c r="I457" s="160"/>
      <c r="J457" s="160"/>
      <c r="K457" s="160"/>
      <c r="L457" s="160"/>
      <c r="M457" s="160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</row>
    <row r="458" customFormat="false" ht="15.75" hidden="false" customHeight="false" outlineLevel="0" collapsed="false">
      <c r="A458" s="283"/>
      <c r="B458" s="279"/>
      <c r="C458" s="159"/>
      <c r="D458" s="279"/>
      <c r="E458" s="161"/>
      <c r="F458" s="162"/>
      <c r="G458" s="161"/>
      <c r="H458" s="162"/>
      <c r="I458" s="160"/>
      <c r="J458" s="160"/>
      <c r="K458" s="160"/>
      <c r="L458" s="160"/>
      <c r="M458" s="160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</row>
    <row r="459" customFormat="false" ht="15.75" hidden="false" customHeight="false" outlineLevel="0" collapsed="false">
      <c r="A459" s="283"/>
      <c r="B459" s="279"/>
      <c r="C459" s="159"/>
      <c r="D459" s="279"/>
      <c r="E459" s="161"/>
      <c r="F459" s="162"/>
      <c r="G459" s="161"/>
      <c r="H459" s="162"/>
      <c r="I459" s="160"/>
      <c r="J459" s="160"/>
      <c r="K459" s="160"/>
      <c r="L459" s="160"/>
      <c r="M459" s="160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  <c r="AC459" s="163"/>
      <c r="AD459" s="163"/>
    </row>
    <row r="460" customFormat="false" ht="15.75" hidden="false" customHeight="false" outlineLevel="0" collapsed="false">
      <c r="A460" s="283"/>
      <c r="B460" s="279"/>
      <c r="C460" s="184"/>
      <c r="D460" s="279"/>
      <c r="E460" s="161"/>
      <c r="F460" s="162"/>
      <c r="G460" s="161"/>
      <c r="H460" s="162"/>
      <c r="I460" s="160"/>
      <c r="J460" s="160"/>
      <c r="K460" s="160"/>
      <c r="L460" s="177"/>
      <c r="M460" s="160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</row>
    <row r="461" customFormat="false" ht="15.75" hidden="false" customHeight="false" outlineLevel="0" collapsed="false">
      <c r="A461" s="283"/>
      <c r="B461" s="279"/>
      <c r="C461" s="184"/>
      <c r="D461" s="279"/>
      <c r="E461" s="161"/>
      <c r="F461" s="162"/>
      <c r="G461" s="161"/>
      <c r="H461" s="162"/>
      <c r="I461" s="160"/>
      <c r="J461" s="160"/>
      <c r="K461" s="177"/>
      <c r="L461" s="160"/>
      <c r="M461" s="160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</row>
    <row r="462" customFormat="false" ht="15.75" hidden="false" customHeight="false" outlineLevel="0" collapsed="false">
      <c r="A462" s="283"/>
      <c r="B462" s="279"/>
      <c r="C462" s="159"/>
      <c r="D462" s="279"/>
      <c r="E462" s="161"/>
      <c r="F462" s="162"/>
      <c r="G462" s="161"/>
      <c r="H462" s="162"/>
      <c r="I462" s="160"/>
      <c r="J462" s="160"/>
      <c r="K462" s="160"/>
      <c r="L462" s="160"/>
      <c r="M462" s="160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</row>
    <row r="463" customFormat="false" ht="15.75" hidden="false" customHeight="false" outlineLevel="0" collapsed="false">
      <c r="A463" s="283"/>
      <c r="B463" s="279"/>
      <c r="C463" s="159"/>
      <c r="D463" s="279"/>
      <c r="E463" s="161"/>
      <c r="F463" s="162"/>
      <c r="G463" s="161"/>
      <c r="H463" s="162"/>
      <c r="I463" s="160"/>
      <c r="J463" s="160"/>
      <c r="K463" s="160"/>
      <c r="L463" s="160"/>
      <c r="M463" s="160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</row>
    <row r="464" customFormat="false" ht="15.75" hidden="false" customHeight="false" outlineLevel="0" collapsed="false">
      <c r="A464" s="283"/>
      <c r="B464" s="279"/>
      <c r="C464" s="159"/>
      <c r="D464" s="279"/>
      <c r="E464" s="161"/>
      <c r="F464" s="162"/>
      <c r="G464" s="161"/>
      <c r="H464" s="162"/>
      <c r="I464" s="160"/>
      <c r="J464" s="160"/>
      <c r="K464" s="177"/>
      <c r="L464" s="160"/>
      <c r="M464" s="160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</row>
    <row r="465" customFormat="false" ht="15.75" hidden="false" customHeight="false" outlineLevel="0" collapsed="false">
      <c r="A465" s="283"/>
      <c r="B465" s="279"/>
      <c r="C465" s="184"/>
      <c r="D465" s="279"/>
      <c r="E465" s="161"/>
      <c r="F465" s="162"/>
      <c r="G465" s="161"/>
      <c r="H465" s="162"/>
      <c r="I465" s="160"/>
      <c r="J465" s="160"/>
      <c r="K465" s="160"/>
      <c r="L465" s="160"/>
      <c r="M465" s="160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  <c r="AC465" s="163"/>
      <c r="AD465" s="163"/>
    </row>
    <row r="466" customFormat="false" ht="15.75" hidden="false" customHeight="false" outlineLevel="0" collapsed="false">
      <c r="A466" s="283"/>
      <c r="B466" s="279"/>
      <c r="C466" s="159"/>
      <c r="D466" s="279"/>
      <c r="E466" s="161"/>
      <c r="F466" s="162"/>
      <c r="G466" s="161"/>
      <c r="H466" s="162"/>
      <c r="I466" s="160"/>
      <c r="J466" s="160"/>
      <c r="K466" s="160"/>
      <c r="L466" s="160"/>
      <c r="M466" s="160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  <c r="AC466" s="163"/>
      <c r="AD466" s="163"/>
    </row>
    <row r="467" customFormat="false" ht="15.75" hidden="false" customHeight="false" outlineLevel="0" collapsed="false">
      <c r="A467" s="283"/>
      <c r="B467" s="279"/>
      <c r="C467" s="159"/>
      <c r="D467" s="279"/>
      <c r="E467" s="161"/>
      <c r="F467" s="162"/>
      <c r="G467" s="161"/>
      <c r="H467" s="162"/>
      <c r="I467" s="160"/>
      <c r="J467" s="160"/>
      <c r="K467" s="160"/>
      <c r="L467" s="177"/>
      <c r="M467" s="160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  <c r="AC467" s="163"/>
      <c r="AD467" s="163"/>
    </row>
    <row r="468" customFormat="false" ht="15.75" hidden="false" customHeight="false" outlineLevel="0" collapsed="false">
      <c r="A468" s="283"/>
      <c r="B468" s="279"/>
      <c r="C468" s="159"/>
      <c r="D468" s="279"/>
      <c r="E468" s="161"/>
      <c r="F468" s="162"/>
      <c r="G468" s="161"/>
      <c r="H468" s="162"/>
      <c r="I468" s="160"/>
      <c r="J468" s="160"/>
      <c r="K468" s="160"/>
      <c r="L468" s="160"/>
      <c r="M468" s="160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  <c r="AA468" s="163"/>
      <c r="AB468" s="163"/>
      <c r="AC468" s="163"/>
      <c r="AD468" s="163"/>
    </row>
    <row r="469" customFormat="false" ht="15.75" hidden="false" customHeight="false" outlineLevel="0" collapsed="false">
      <c r="A469" s="283"/>
      <c r="B469" s="279"/>
      <c r="C469" s="159"/>
      <c r="D469" s="279"/>
      <c r="E469" s="161"/>
      <c r="F469" s="162"/>
      <c r="G469" s="161"/>
      <c r="H469" s="162"/>
      <c r="I469" s="160"/>
      <c r="J469" s="160"/>
      <c r="K469" s="160"/>
      <c r="L469" s="177"/>
      <c r="M469" s="160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3"/>
      <c r="AB469" s="163"/>
      <c r="AC469" s="163"/>
      <c r="AD469" s="163"/>
    </row>
    <row r="470" customFormat="false" ht="15.75" hidden="false" customHeight="false" outlineLevel="0" collapsed="false">
      <c r="A470" s="283"/>
      <c r="B470" s="279"/>
      <c r="C470" s="159"/>
      <c r="D470" s="279"/>
      <c r="E470" s="161"/>
      <c r="F470" s="162"/>
      <c r="G470" s="161"/>
      <c r="H470" s="162"/>
      <c r="I470" s="160"/>
      <c r="J470" s="160"/>
      <c r="K470" s="160"/>
      <c r="L470" s="160"/>
      <c r="M470" s="160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  <c r="AA470" s="163"/>
      <c r="AB470" s="163"/>
      <c r="AC470" s="163"/>
      <c r="AD470" s="163"/>
    </row>
    <row r="471" customFormat="false" ht="15.75" hidden="false" customHeight="false" outlineLevel="0" collapsed="false">
      <c r="A471" s="283"/>
      <c r="B471" s="279"/>
      <c r="C471" s="159"/>
      <c r="D471" s="279"/>
      <c r="E471" s="161"/>
      <c r="F471" s="162"/>
      <c r="G471" s="161"/>
      <c r="H471" s="162"/>
      <c r="I471" s="160"/>
      <c r="J471" s="160"/>
      <c r="K471" s="160"/>
      <c r="L471" s="160"/>
      <c r="M471" s="160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  <c r="AA471" s="163"/>
      <c r="AB471" s="163"/>
      <c r="AC471" s="163"/>
      <c r="AD471" s="163"/>
    </row>
    <row r="472" customFormat="false" ht="15.75" hidden="false" customHeight="false" outlineLevel="0" collapsed="false">
      <c r="A472" s="283"/>
      <c r="B472" s="279"/>
      <c r="C472" s="184"/>
      <c r="D472" s="279"/>
      <c r="E472" s="161"/>
      <c r="F472" s="162"/>
      <c r="G472" s="161"/>
      <c r="H472" s="162"/>
      <c r="I472" s="160"/>
      <c r="J472" s="160"/>
      <c r="K472" s="177"/>
      <c r="L472" s="160"/>
      <c r="M472" s="160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  <c r="AA472" s="163"/>
      <c r="AB472" s="163"/>
      <c r="AC472" s="163"/>
      <c r="AD472" s="163"/>
    </row>
  </sheetData>
  <autoFilter ref="A2:AB256"/>
  <dataValidations count="2">
    <dataValidation allowBlank="true" operator="between" showDropDown="false" showErrorMessage="false" showInputMessage="false" sqref="D1 D3:D340" type="list">
      <formula1>StateWiseConsolidatedReport!$A$7:$A$42</formula1>
      <formula2>0</formula2>
    </dataValidation>
    <dataValidation allowBlank="true" operator="between" prompt="Enter a value that satisfies the formula: =Sheet9!A7:A42" showDropDown="false" showErrorMessage="false" showInputMessage="true" sqref="A166" type="custom">
      <formula1>StateWiseConsolidatedReport!#REF!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.4336734693878"/>
    <col collapsed="false" hidden="false" max="2" min="2" style="0" width="19"/>
    <col collapsed="false" hidden="false" max="3" min="3" style="0" width="19.2959183673469"/>
    <col collapsed="false" hidden="false" max="1025" min="4" style="0" width="14.4285714285714"/>
  </cols>
  <sheetData>
    <row r="1" customFormat="false" ht="15.75" hidden="false" customHeight="false" outlineLevel="0" collapsed="false">
      <c r="A1" s="13"/>
      <c r="B1" s="13" t="s">
        <v>953</v>
      </c>
      <c r="C1" s="13" t="s">
        <v>954</v>
      </c>
    </row>
    <row r="2" customFormat="false" ht="15.75" hidden="false" customHeight="false" outlineLevel="0" collapsed="false">
      <c r="A2" s="13" t="s">
        <v>955</v>
      </c>
      <c r="B2" s="33" t="n">
        <v>15</v>
      </c>
      <c r="C2" s="33" t="n">
        <v>450</v>
      </c>
    </row>
    <row r="3" customFormat="false" ht="15.75" hidden="false" customHeight="false" outlineLevel="0" collapsed="false">
      <c r="A3" s="13" t="s">
        <v>44</v>
      </c>
      <c r="B3" s="33" t="n">
        <v>6</v>
      </c>
      <c r="C3" s="33" t="n">
        <v>300</v>
      </c>
    </row>
    <row r="4" customFormat="false" ht="15.75" hidden="false" customHeight="false" outlineLevel="0" collapsed="false">
      <c r="A4" s="13" t="s">
        <v>956</v>
      </c>
      <c r="B4" s="33" t="n">
        <v>12</v>
      </c>
      <c r="C4" s="33" t="n">
        <v>600</v>
      </c>
    </row>
    <row r="5" customFormat="false" ht="15.75" hidden="false" customHeight="false" outlineLevel="0" collapsed="false">
      <c r="A5" s="13" t="s">
        <v>957</v>
      </c>
      <c r="B5" s="33" t="n">
        <v>4</v>
      </c>
      <c r="C5" s="33" t="n">
        <f aca="false">4*70</f>
        <v>280</v>
      </c>
    </row>
    <row r="6" customFormat="false" ht="15.75" hidden="false" customHeight="false" outlineLevel="0" collapsed="false">
      <c r="A6" s="13" t="s">
        <v>958</v>
      </c>
      <c r="B6" s="33" t="n">
        <v>6</v>
      </c>
      <c r="C6" s="33" t="n">
        <v>400</v>
      </c>
    </row>
    <row r="7" customFormat="false" ht="15.75" hidden="false" customHeight="false" outlineLevel="0" collapsed="false">
      <c r="A7" s="13" t="s">
        <v>959</v>
      </c>
      <c r="B7" s="33" t="n">
        <v>6</v>
      </c>
      <c r="C7" s="33" t="n">
        <v>400</v>
      </c>
    </row>
    <row r="8" customFormat="false" ht="15.75" hidden="false" customHeight="false" outlineLevel="0" collapsed="false">
      <c r="A8" s="13" t="s">
        <v>960</v>
      </c>
      <c r="B8" s="33" t="n">
        <v>2</v>
      </c>
      <c r="C8" s="33" t="n">
        <v>120</v>
      </c>
    </row>
    <row r="9" customFormat="false" ht="15.75" hidden="false" customHeight="false" outlineLevel="0" collapsed="false">
      <c r="A9" s="13" t="s">
        <v>961</v>
      </c>
      <c r="B9" s="33" t="n">
        <v>3</v>
      </c>
      <c r="C9" s="33" t="n">
        <v>180</v>
      </c>
    </row>
    <row r="10" customFormat="false" ht="15.75" hidden="false" customHeight="false" outlineLevel="0" collapsed="false">
      <c r="A10" s="13" t="s">
        <v>962</v>
      </c>
      <c r="B10" s="33" t="n">
        <v>15</v>
      </c>
      <c r="C10" s="33" t="n">
        <v>450</v>
      </c>
    </row>
    <row r="11" customFormat="false" ht="15.75" hidden="false" customHeight="false" outlineLevel="0" collapsed="false">
      <c r="A11" s="13" t="s">
        <v>36</v>
      </c>
      <c r="B11" s="33" t="n">
        <v>12</v>
      </c>
      <c r="C11" s="33" t="n">
        <f aca="false">12*70</f>
        <v>840</v>
      </c>
    </row>
    <row r="12" customFormat="false" ht="15.75" hidden="false" customHeight="false" outlineLevel="0" collapsed="false">
      <c r="A12" s="13" t="s">
        <v>45</v>
      </c>
      <c r="B12" s="33" t="n">
        <v>2</v>
      </c>
      <c r="C12" s="33" t="n">
        <v>100</v>
      </c>
    </row>
    <row r="13" customFormat="false" ht="15.75" hidden="false" customHeight="false" outlineLevel="0" collapsed="false">
      <c r="A13" s="13" t="s">
        <v>963</v>
      </c>
      <c r="B13" s="13" t="n">
        <v>2</v>
      </c>
      <c r="C13" s="13" t="n">
        <v>100</v>
      </c>
    </row>
    <row r="14" customFormat="false" ht="15.75" hidden="false" customHeight="false" outlineLevel="0" collapsed="false">
      <c r="A14" s="13" t="s">
        <v>964</v>
      </c>
      <c r="B14" s="33" t="n">
        <v>2</v>
      </c>
      <c r="C14" s="33" t="n">
        <v>100</v>
      </c>
    </row>
    <row r="15" customFormat="false" ht="15.75" hidden="false" customHeight="false" outlineLevel="0" collapsed="false">
      <c r="A15" s="13"/>
      <c r="B15" s="13"/>
      <c r="C15" s="13"/>
    </row>
    <row r="16" customFormat="false" ht="15.75" hidden="false" customHeight="false" outlineLevel="0" collapsed="false">
      <c r="A16" s="13"/>
      <c r="B16" s="13"/>
      <c r="C16" s="13"/>
    </row>
    <row r="17" customFormat="false" ht="15.75" hidden="false" customHeight="false" outlineLevel="0" collapsed="false">
      <c r="A17" s="13"/>
      <c r="B17" s="33" t="n">
        <f aca="false">SUM(B2:B16)</f>
        <v>87</v>
      </c>
      <c r="C17" s="33" t="n">
        <f aca="false">SUM(C2:C16)</f>
        <v>4320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