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VISHAL\Downloads\"/>
    </mc:Choice>
  </mc:AlternateContent>
  <xr:revisionPtr revIDLastSave="0" documentId="8_{108CC49A-560C-4ECB-A140-3E65ED8E2C1A}" xr6:coauthVersionLast="47" xr6:coauthVersionMax="47" xr10:uidLastSave="{00000000-0000-0000-0000-000000000000}"/>
  <bookViews>
    <workbookView xWindow="-108" yWindow="-108" windowWidth="23256" windowHeight="12456" xr2:uid="{C0893FBD-34B3-420E-B0D6-EC330180DDEA}"/>
  </bookViews>
  <sheets>
    <sheet name="Dashboard" sheetId="5" r:id="rId1"/>
    <sheet name="PivotTable" sheetId="4" r:id="rId2"/>
    <sheet name="SalesData" sheetId="3" r:id="rId3"/>
  </sheets>
  <definedNames>
    <definedName name="Slicer_Product">#N/A</definedName>
    <definedName name="Slicer_Region">#N/A</definedName>
    <definedName name="Slicer_Sales_Pers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3" l="1"/>
  <c r="K6" i="3"/>
  <c r="K4" i="3"/>
  <c r="K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2" i="3"/>
  <c r="H51" i="3"/>
  <c r="G51" i="3"/>
  <c r="F51" i="3"/>
  <c r="H50" i="3"/>
  <c r="G50" i="3"/>
  <c r="F50" i="3"/>
  <c r="H49" i="3"/>
  <c r="G49" i="3"/>
  <c r="F49" i="3"/>
  <c r="H48" i="3"/>
  <c r="G48" i="3"/>
  <c r="F48" i="3"/>
  <c r="H47" i="3"/>
  <c r="G47" i="3"/>
  <c r="F47" i="3"/>
  <c r="H46" i="3"/>
  <c r="G46" i="3"/>
  <c r="F46" i="3"/>
  <c r="H45" i="3"/>
  <c r="G45" i="3"/>
  <c r="F45" i="3"/>
  <c r="H44" i="3"/>
  <c r="G44" i="3"/>
  <c r="F44" i="3"/>
  <c r="H43" i="3"/>
  <c r="G43" i="3"/>
  <c r="F43" i="3"/>
  <c r="H42" i="3"/>
  <c r="G42" i="3"/>
  <c r="F42" i="3"/>
  <c r="H41" i="3"/>
  <c r="G41" i="3"/>
  <c r="F41" i="3"/>
  <c r="H40" i="3"/>
  <c r="G40" i="3"/>
  <c r="F40" i="3"/>
  <c r="H39" i="3"/>
  <c r="G39" i="3"/>
  <c r="F39" i="3"/>
  <c r="H38" i="3"/>
  <c r="G38" i="3"/>
  <c r="F38" i="3"/>
  <c r="H37" i="3"/>
  <c r="G37" i="3"/>
  <c r="F37" i="3"/>
  <c r="H36" i="3"/>
  <c r="G36" i="3"/>
  <c r="F36" i="3"/>
  <c r="H35" i="3"/>
  <c r="G35" i="3"/>
  <c r="F35" i="3"/>
  <c r="H34" i="3"/>
  <c r="G34" i="3"/>
  <c r="F34" i="3"/>
  <c r="H33" i="3"/>
  <c r="G33" i="3"/>
  <c r="F33" i="3"/>
  <c r="H32" i="3"/>
  <c r="G32" i="3"/>
  <c r="F32" i="3"/>
  <c r="H31" i="3"/>
  <c r="G31" i="3"/>
  <c r="F31" i="3"/>
  <c r="H30" i="3"/>
  <c r="G30" i="3"/>
  <c r="F30" i="3"/>
  <c r="H29" i="3"/>
  <c r="G29" i="3"/>
  <c r="F29" i="3"/>
  <c r="H28" i="3"/>
  <c r="G28" i="3"/>
  <c r="F28" i="3"/>
  <c r="H27" i="3"/>
  <c r="G27" i="3"/>
  <c r="F27" i="3"/>
  <c r="H26" i="3"/>
  <c r="G26" i="3"/>
  <c r="F26" i="3"/>
  <c r="H25" i="3"/>
  <c r="G25" i="3"/>
  <c r="F25" i="3"/>
  <c r="H24" i="3"/>
  <c r="G24" i="3"/>
  <c r="F24" i="3"/>
  <c r="H23" i="3"/>
  <c r="G23" i="3"/>
  <c r="F23" i="3"/>
  <c r="H22" i="3"/>
  <c r="G22" i="3"/>
  <c r="F22" i="3"/>
  <c r="H21" i="3"/>
  <c r="G21" i="3"/>
  <c r="F21" i="3"/>
  <c r="H20" i="3"/>
  <c r="G20" i="3"/>
  <c r="F20" i="3"/>
  <c r="H19" i="3"/>
  <c r="G19" i="3"/>
  <c r="F19" i="3"/>
  <c r="H18" i="3"/>
  <c r="G18" i="3"/>
  <c r="F18" i="3"/>
  <c r="H17" i="3"/>
  <c r="G17" i="3"/>
  <c r="F17" i="3"/>
  <c r="H16" i="3"/>
  <c r="G16" i="3"/>
  <c r="F16" i="3"/>
  <c r="H15" i="3"/>
  <c r="G15" i="3"/>
  <c r="F15" i="3"/>
  <c r="H14" i="3"/>
  <c r="G14" i="3"/>
  <c r="F14" i="3"/>
  <c r="H13" i="3"/>
  <c r="G13" i="3"/>
  <c r="F13" i="3"/>
  <c r="H12" i="3"/>
  <c r="G12" i="3"/>
  <c r="F12" i="3"/>
  <c r="H11" i="3"/>
  <c r="G11" i="3"/>
  <c r="F11" i="3"/>
  <c r="H10" i="3"/>
  <c r="G10" i="3"/>
  <c r="F10" i="3"/>
  <c r="H9" i="3"/>
  <c r="G9" i="3"/>
  <c r="F9" i="3"/>
  <c r="H8" i="3"/>
  <c r="G8" i="3"/>
  <c r="F8" i="3"/>
  <c r="H7" i="3"/>
  <c r="G7" i="3"/>
  <c r="F7" i="3"/>
  <c r="H6" i="3"/>
  <c r="G6" i="3"/>
  <c r="F6" i="3"/>
  <c r="H5" i="3"/>
  <c r="G5" i="3"/>
  <c r="F5" i="3"/>
  <c r="H4" i="3"/>
  <c r="G4" i="3"/>
  <c r="F4" i="3"/>
  <c r="H3" i="3"/>
  <c r="G3" i="3"/>
  <c r="F3" i="3"/>
  <c r="H2" i="3"/>
  <c r="G2" i="3"/>
  <c r="F2" i="3"/>
</calcChain>
</file>

<file path=xl/sharedStrings.xml><?xml version="1.0" encoding="utf-8"?>
<sst xmlns="http://schemas.openxmlformats.org/spreadsheetml/2006/main" count="203" uniqueCount="37">
  <si>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</si>
  <si>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</si>
  <si>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</si>
  <si>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</si>
  <si>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</si>
  <si>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</si>
  <si>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</si>
  <si>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</si>
  <si>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</si>
  <si>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</si>
  <si>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</si>
  <si>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</si>
  <si>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</si>
  <si>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</si>
  <si>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</si>
  <si>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</si>
  <si>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</si>
  <si>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</si>
  <si>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</si>
  <si>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</si>
  <si>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</si>
  <si>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</si>
  <si>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</si>
  <si>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</si>
  <si>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</si>
  <si>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</si>
  <si>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</si>
  <si>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</si>
  <si>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</si>
  <si>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Grand Total</t>
  </si>
  <si>
    <t>Unit Sold</t>
  </si>
  <si>
    <t>Average Sales</t>
  </si>
  <si>
    <t>Total Profit</t>
  </si>
  <si>
    <t>Profit</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</si>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</sst>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 &quot;Rs.&quot;\ * #,##0_ ;_ &quot;Rs.&quot;\ * \-#,##0_ ;_ &quot;Rs.&quot;\ * &quot;-&quot;_ ;_ @_ "/>
    <numFmt numFmtId="165" formatCode="&quot;Rs.&quot;\ ##\.##,&quot;L&quot;"/>
    <numFmt numFmtId="166" formatCode="\ ##\.##,&quot;L&quot;"/>
    <numFmt numFmtId="167" formatCode="_ * #,##0_ ;_ * \-#,##0_ ;_ * &quot;-&quot;??_ ;_ @_ "/>
  </numFmts>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12">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2" fillId="2" borderId="0" xfId="0" applyFont="1" applyFill="1" applyAlignment="1">
      <alignment horizontal="center" vertical="center"/>
    </xf>
    <xf numFmtId="164" fontId="0" fillId="0" borderId="0" xfId="0" applyNumberFormat="1"/>
    <xf numFmtId="0" fontId="0" fillId="0" borderId="0" xfId="0" pivotButton="1"/>
    <xf numFmtId="165" fontId="0" fillId="0" borderId="0" xfId="0" applyNumberFormat="1"/>
    <xf numFmtId="166" fontId="0" fillId="0" borderId="0" xfId="0" applyNumberFormat="1"/>
    <xf numFmtId="167" fontId="0" fillId="0" borderId="0" xfId="2" applyNumberFormat="1" applyFont="1"/>
    <xf numFmtId="0" fontId="0" fillId="0" borderId="0" xfId="0" applyNumberFormat="1"/>
  </cellXfs>
  <cellStyles count="3">
    <cellStyle name="Comma" xfId="2" builtinId="3"/>
    <cellStyle name="Currency [0]" xfId="1" builtinId="7"/>
    <cellStyle name="Normal" xfId="0" builtinId="0"/>
  </cellStyles>
  <dxfs count="43">
    <dxf>
      <numFmt numFmtId="165" formatCode="&quot;Rs.&quot;\ ##\.##,&quot;L&quot;"/>
    </dxf>
    <dxf>
      <numFmt numFmtId="166" formatCode="\ ##\.##,&quot;L&quot;"/>
    </dxf>
    <dxf>
      <numFmt numFmtId="165" formatCode="&quot;Rs.&quot;\ ##\.##,&quot;L&quot;"/>
    </dxf>
    <dxf>
      <numFmt numFmtId="165" formatCode="&quot;Rs.&quot;\ ##\.##,&quot;L&quot;"/>
    </dxf>
    <dxf>
      <numFmt numFmtId="165" formatCode="&quot;Rs.&quot;\ ##\.##,&quot;L&quot;"/>
    </dxf>
    <dxf>
      <numFmt numFmtId="165" formatCode="&quot;Rs.&quot;\ ##\.##,&quot;L&quot;"/>
    </dxf>
    <dxf>
      <numFmt numFmtId="166" formatCode="\ ##\.##,&quot;L&quot;"/>
    </dxf>
    <dxf>
      <numFmt numFmtId="165" formatCode="&quot;Rs.&quot;\ ##\.##,&quot;L&quot;"/>
    </dxf>
    <dxf>
      <numFmt numFmtId="165" formatCode="&quot;Rs.&quot;\ ##\.##,&quot;L&quot;"/>
    </dxf>
    <dxf>
      <numFmt numFmtId="165" formatCode="&quot;Rs.&quot;\ ##\.##,&quot;L&quot;"/>
    </dxf>
    <dxf>
      <numFmt numFmtId="165" formatCode="&quot;Rs.&quot;\ ##\.##,&quot;L&quot;"/>
    </dxf>
    <dxf>
      <numFmt numFmtId="166" formatCode="\ ##\.##,&quot;L&quot;"/>
    </dxf>
    <dxf>
      <numFmt numFmtId="165" formatCode="&quot;Rs.&quot;\ ##\.##,&quot;L&quot;"/>
    </dxf>
    <dxf>
      <numFmt numFmtId="165" formatCode="&quot;Rs.&quot;\ ##\.##,&quot;L&quot;"/>
    </dxf>
    <dxf>
      <numFmt numFmtId="165" formatCode="&quot;Rs.&quot;\ ##\.##,&quot;L&quot;"/>
    </dxf>
    <dxf>
      <numFmt numFmtId="165" formatCode="&quot;Rs.&quot;\ ##\.##,&quot;L&quot;"/>
    </dxf>
    <dxf>
      <numFmt numFmtId="165" formatCode="&quot;Rs.&quot;\ ##\.##,&quot;L&quot;"/>
    </dxf>
    <dxf>
      <numFmt numFmtId="165" formatCode="&quot;Rs.&quot;\ ##\.##,&quot;L&quot;"/>
    </dxf>
    <dxf>
      <numFmt numFmtId="165" formatCode="&quot;Rs.&quot;\ ##\.##,&quot;L&quot;"/>
    </dxf>
    <dxf>
      <numFmt numFmtId="166" formatCode="\ ##\.##,&quot;L&quot;"/>
    </dxf>
    <dxf>
      <numFmt numFmtId="165" formatCode="&quot;Rs.&quot;\ ##\.##,&quot;L&quot;"/>
    </dxf>
    <dxf>
      <numFmt numFmtId="165" formatCode="&quot;Rs.&quot;\ ##\.##,&quot;L&quot;"/>
    </dxf>
    <dxf>
      <numFmt numFmtId="165" formatCode="&quot;Rs.&quot;\ ##\.##,&quot;L&quot;"/>
    </dxf>
    <dxf>
      <numFmt numFmtId="165" formatCode="&quot;Rs.&quot;\ ##\.##,&quot;L&quot;"/>
    </dxf>
    <dxf>
      <numFmt numFmtId="166" formatCode="\ ##\.##,&quot;L&quot;"/>
    </dxf>
    <dxf>
      <numFmt numFmtId="165" formatCode="&quot;Rs.&quot;\ ##\.##,&quot;L&quot;"/>
    </dxf>
    <dxf>
      <numFmt numFmtId="165" formatCode="&quot;Rs.&quot;\ ##\.##,&quot;L&quot;"/>
    </dxf>
    <dxf>
      <numFmt numFmtId="165" formatCode="&quot;Rs.&quot;\ ##\.##,&quot;L&quot;"/>
    </dxf>
    <dxf>
      <numFmt numFmtId="165" formatCode="&quot;Rs.&quot;\ ##\.##,&quot;L&quot;"/>
    </dxf>
    <dxf>
      <numFmt numFmtId="166" formatCode="\ ##\.##,&quot;L&quot;"/>
    </dxf>
    <dxf>
      <numFmt numFmtId="164" formatCode="_ &quot;Rs.&quot;\ * #,##0_ ;_ &quot;Rs.&quot;\ * \-#,##0_ ;_ &quot;Rs.&quot;\ * &quot;-&quot;_ ;_ @_ "/>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
      <numFmt numFmtId="165" formatCode="&quot;Rs.&quot;\ ##\.##,&quot;L&quot;"/>
    </dxf>
    <dxf>
      <numFmt numFmtId="166" formatCode="\ ##\.##,&quot;L&quot;"/>
    </dxf>
    <dxf>
      <numFmt numFmtId="165" formatCode="&quot;Rs.&quot;\ ##\.##,&quot;L&quot;"/>
    </dxf>
    <dxf>
      <numFmt numFmtId="165" formatCode="&quot;Rs.&quot;\ ##\.##,&quot;L&quot;"/>
    </dxf>
    <dxf>
      <numFmt numFmtId="165" formatCode="&quot;Rs.&quot;\ ##\.##,&quot;L&quot;"/>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2024.xlsx]PivotTable!PivotTable4</c:name>
    <c:fmtId val="6"/>
  </c:pivotSource>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646340719038032E-2"/>
          <c:y val="5.7700843320017757E-2"/>
          <c:w val="0.88617794868664668"/>
          <c:h val="0.84856516770290535"/>
        </c:manualLayout>
      </c:layout>
      <c:lineChart>
        <c:grouping val="standard"/>
        <c:varyColors val="0"/>
        <c:ser>
          <c:idx val="0"/>
          <c:order val="0"/>
          <c:tx>
            <c:strRef>
              <c:f>PivotTable!$K$3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PivotTable!$J$4:$J$11</c:f>
              <c:strCache>
                <c:ptCount val="7"/>
                <c:pt idx="0">
                  <c:v>Action Figure</c:v>
                </c:pt>
                <c:pt idx="1">
                  <c:v>Blender</c:v>
                </c:pt>
                <c:pt idx="2">
                  <c:v>Moisturizer</c:v>
                </c:pt>
                <c:pt idx="3">
                  <c:v>Novel</c:v>
                </c:pt>
                <c:pt idx="4">
                  <c:v>Smartphone</c:v>
                </c:pt>
                <c:pt idx="5">
                  <c:v>Sneakers</c:v>
                </c:pt>
                <c:pt idx="6">
                  <c:v>Tent</c:v>
                </c:pt>
              </c:strCache>
            </c:strRef>
          </c:cat>
          <c:val>
            <c:numRef>
              <c:f>PivotTable!$K$4:$K$11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CE57-46B5-94D5-E68D500AD4B3}"/>
            </c:ext>
          </c:extLst>
        </c:ser>
        <c:dLbls>
          <c:dLblPos val="t"/>
          <c:showLegendKey val="0"/>
          <c:showVal val="1"/>
          <c:showCatName val="0"/>
          <c:showSerName val="0"/>
          <c:showPercent val="0"/>
          <c:showBubbleSize val="0"/>
        </c:dLbls>
        <c:dropLines>
          <c:spPr>
            <a:ln w="38100" cap="flat" cmpd="sng" algn="ctr">
              <a:solidFill>
                <a:schemeClr val="accent1"/>
              </a:solidFill>
              <a:round/>
            </a:ln>
            <a:effectLst/>
          </c:spPr>
        </c:dropLines>
        <c:marker val="1"/>
        <c:smooth val="0"/>
        <c:axId val="227895984"/>
        <c:axId val="227897904"/>
      </c:lineChart>
      <c:catAx>
        <c:axId val="227895984"/>
        <c:scaling>
          <c:orientation val="minMax"/>
        </c:scaling>
        <c:delete val="0"/>
        <c:axPos val="b"/>
        <c:numFmt formatCode="General" sourceLinked="1"/>
        <c:majorTickMark val="none"/>
        <c:minorTickMark val="none"/>
        <c:tickLblPos val="nextTo"/>
        <c:spPr>
          <a:solidFill>
            <a:schemeClr val="bg1"/>
          </a:solidFill>
          <a:ln w="12700" cap="flat" cmpd="sng" algn="ctr">
            <a:noFill/>
            <a:round/>
          </a:ln>
          <a:effectLst/>
        </c:spPr>
        <c:txPr>
          <a:bodyPr rot="-60000000" spcFirstLastPara="1" vertOverflow="ellipsis" vert="horz" wrap="square" anchor="ctr" anchorCtr="1"/>
          <a:lstStyle/>
          <a:p>
            <a:pPr>
              <a:defRPr sz="900" b="0" i="0" u="none" strike="noStrike" kern="1200" spc="100" baseline="0">
                <a:solidFill>
                  <a:schemeClr val="accent1"/>
                </a:solidFill>
                <a:effectLst>
                  <a:outerShdw blurRad="50800" dist="50800" dir="5400000" algn="ctr" rotWithShape="0">
                    <a:schemeClr val="tx2"/>
                  </a:outerShdw>
                </a:effectLst>
                <a:latin typeface="+mn-lt"/>
                <a:ea typeface="+mn-ea"/>
                <a:cs typeface="+mn-cs"/>
              </a:defRPr>
            </a:pPr>
            <a:endParaRPr lang="en-US"/>
          </a:p>
        </c:txPr>
        <c:crossAx val="227897904"/>
        <c:crosses val="autoZero"/>
        <c:auto val="1"/>
        <c:lblAlgn val="ctr"/>
        <c:lblOffset val="100"/>
        <c:noMultiLvlLbl val="0"/>
      </c:catAx>
      <c:valAx>
        <c:axId val="227897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2789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2024.xlsx]PivotTable!PivotTable1</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11388888888888879"/>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0277777777777777"/>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3611111111111113"/>
              <c:y val="-6.48148148148148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13888888888888895"/>
              <c:y val="5.09259259259258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3611111111111113"/>
              <c:y val="-6.48148148148148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dLbl>
          <c:idx val="0"/>
          <c:layout>
            <c:manualLayout>
              <c:x val="-0.13611111111111113"/>
              <c:y val="-6.48148148148148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noFill/>
          </a:ln>
          <a:effectLst/>
        </c:spPr>
        <c:dLbl>
          <c:idx val="0"/>
          <c:layout>
            <c:manualLayout>
              <c:x val="-0.16129032258064516"/>
              <c:y val="9.244992295839753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noFill/>
          </a:ln>
          <a:effectLst/>
        </c:spPr>
        <c:dLbl>
          <c:idx val="0"/>
          <c:layout>
            <c:manualLayout>
              <c:x val="0.12333965844402266"/>
              <c:y val="9.244992295839753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noFill/>
          </a:ln>
          <a:effectLst/>
        </c:spPr>
        <c:dLbl>
          <c:idx val="0"/>
          <c:layout>
            <c:manualLayout>
              <c:x val="0.16761543327008221"/>
              <c:y val="-8.21777092963533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PivotTable!$B$3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5CD0-4DAD-9E4F-265691F4A15D}"/>
              </c:ext>
            </c:extLst>
          </c:dPt>
          <c:dPt>
            <c:idx val="1"/>
            <c:bubble3D val="0"/>
            <c:spPr>
              <a:solidFill>
                <a:schemeClr val="accent2"/>
              </a:solidFill>
              <a:ln w="19050">
                <a:noFill/>
              </a:ln>
              <a:effectLst/>
            </c:spPr>
            <c:extLst>
              <c:ext xmlns:c16="http://schemas.microsoft.com/office/drawing/2014/chart" uri="{C3380CC4-5D6E-409C-BE32-E72D297353CC}">
                <c16:uniqueId val="{00000004-5CD0-4DAD-9E4F-265691F4A15D}"/>
              </c:ext>
            </c:extLst>
          </c:dPt>
          <c:dPt>
            <c:idx val="2"/>
            <c:bubble3D val="0"/>
            <c:spPr>
              <a:solidFill>
                <a:schemeClr val="accent3"/>
              </a:solidFill>
              <a:ln w="19050">
                <a:noFill/>
              </a:ln>
              <a:effectLst/>
            </c:spPr>
            <c:extLst>
              <c:ext xmlns:c16="http://schemas.microsoft.com/office/drawing/2014/chart" uri="{C3380CC4-5D6E-409C-BE32-E72D297353CC}">
                <c16:uniqueId val="{00000003-5CD0-4DAD-9E4F-265691F4A15D}"/>
              </c:ext>
            </c:extLst>
          </c:dPt>
          <c:dPt>
            <c:idx val="3"/>
            <c:bubble3D val="0"/>
            <c:spPr>
              <a:solidFill>
                <a:schemeClr val="accent4"/>
              </a:solidFill>
              <a:ln w="19050">
                <a:noFill/>
              </a:ln>
              <a:effectLst/>
            </c:spPr>
            <c:extLst>
              <c:ext xmlns:c16="http://schemas.microsoft.com/office/drawing/2014/chart" uri="{C3380CC4-5D6E-409C-BE32-E72D297353CC}">
                <c16:uniqueId val="{00000007-C147-4AD7-B1A4-A4467286B485}"/>
              </c:ext>
            </c:extLst>
          </c:dPt>
          <c:dLbls>
            <c:dLbl>
              <c:idx val="0"/>
              <c:layout>
                <c:manualLayout>
                  <c:x val="0.16761543327008221"/>
                  <c:y val="-8.2177709296353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D0-4DAD-9E4F-265691F4A15D}"/>
                </c:ext>
              </c:extLst>
            </c:dLbl>
            <c:dLbl>
              <c:idx val="1"/>
              <c:layout>
                <c:manualLayout>
                  <c:x val="0.12333965844402266"/>
                  <c:y val="9.24499229583975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CD0-4DAD-9E4F-265691F4A15D}"/>
                </c:ext>
              </c:extLst>
            </c:dLbl>
            <c:dLbl>
              <c:idx val="2"/>
              <c:layout>
                <c:manualLayout>
                  <c:x val="-0.16129032258064516"/>
                  <c:y val="9.24499229583975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CD0-4DAD-9E4F-265691F4A15D}"/>
                </c:ext>
              </c:extLst>
            </c:dLbl>
            <c:dLbl>
              <c:idx val="3"/>
              <c:layout>
                <c:manualLayout>
                  <c:x val="-0.13611111111111113"/>
                  <c:y val="-6.48148148148148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147-4AD7-B1A4-A4467286B48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PivotTable!$A$4:$A$8</c:f>
              <c:strCache>
                <c:ptCount val="4"/>
                <c:pt idx="0">
                  <c:v>East</c:v>
                </c:pt>
                <c:pt idx="1">
                  <c:v>North</c:v>
                </c:pt>
                <c:pt idx="2">
                  <c:v>South</c:v>
                </c:pt>
                <c:pt idx="3">
                  <c:v>West</c:v>
                </c:pt>
              </c:strCache>
            </c:strRef>
          </c:cat>
          <c:val>
            <c:numRef>
              <c:f>PivotTable!$B$4:$B$8</c:f>
              <c:numCache>
                <c:formatCode>"Rs."\ ##\.##,"L"</c:formatCode>
                <c:ptCount val="4"/>
                <c:pt idx="0">
                  <c:v>3534400</c:v>
                </c:pt>
                <c:pt idx="1">
                  <c:v>2661400</c:v>
                </c:pt>
                <c:pt idx="2">
                  <c:v>2870600</c:v>
                </c:pt>
                <c:pt idx="3">
                  <c:v>3878100</c:v>
                </c:pt>
              </c:numCache>
            </c:numRef>
          </c:val>
          <c:extLst>
            <c:ext xmlns:c16="http://schemas.microsoft.com/office/drawing/2014/chart" uri="{C3380CC4-5D6E-409C-BE32-E72D297353CC}">
              <c16:uniqueId val="{00000002-5CD0-4DAD-9E4F-265691F4A15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2024.xlsx]PivotTable!PivotTable2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PivotTable!$D$4:$D$11</c:f>
              <c:strCache>
                <c:ptCount val="7"/>
                <c:pt idx="0">
                  <c:v>Action Figure</c:v>
                </c:pt>
                <c:pt idx="1">
                  <c:v>Blender</c:v>
                </c:pt>
                <c:pt idx="2">
                  <c:v>Moisturizer</c:v>
                </c:pt>
                <c:pt idx="3">
                  <c:v>Novel</c:v>
                </c:pt>
                <c:pt idx="4">
                  <c:v>Smartphone</c:v>
                </c:pt>
                <c:pt idx="5">
                  <c:v>Sneakers</c:v>
                </c:pt>
                <c:pt idx="6">
                  <c:v>Tent</c:v>
                </c:pt>
              </c:strCache>
            </c:strRef>
          </c:cat>
          <c:val>
            <c:numRef>
              <c:f>PivotTable!$E$4:$E$11</c:f>
              <c:numCache>
                <c:formatCode>\ ##\.##,"L"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7FBC-4261-8435-FF33E5CEB389}"/>
            </c:ext>
          </c:extLst>
        </c:ser>
        <c:dLbls>
          <c:dLblPos val="outEnd"/>
          <c:showLegendKey val="0"/>
          <c:showVal val="1"/>
          <c:showCatName val="0"/>
          <c:showSerName val="0"/>
          <c:showPercent val="0"/>
          <c:showBubbleSize val="0"/>
        </c:dLbls>
        <c:gapWidth val="52"/>
        <c:axId val="232026208"/>
        <c:axId val="232027648"/>
      </c:barChart>
      <c:catAx>
        <c:axId val="232026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027648"/>
        <c:crosses val="autoZero"/>
        <c:auto val="1"/>
        <c:lblAlgn val="ctr"/>
        <c:lblOffset val="100"/>
        <c:noMultiLvlLbl val="0"/>
      </c:catAx>
      <c:valAx>
        <c:axId val="232027648"/>
        <c:scaling>
          <c:orientation val="minMax"/>
        </c:scaling>
        <c:delete val="1"/>
        <c:axPos val="b"/>
        <c:numFmt formatCode="\ ##\.##,&quot;L&quot;" sourceLinked="1"/>
        <c:majorTickMark val="none"/>
        <c:minorTickMark val="none"/>
        <c:tickLblPos val="nextTo"/>
        <c:crossAx val="23202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2024.xlsx]PivotTable!PivotTable3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744345540296348E-2"/>
          <c:y val="5.6759565141284392E-2"/>
          <c:w val="0.94051130891940726"/>
          <c:h val="0.83862183008629387"/>
        </c:manualLayout>
      </c:layout>
      <c:barChart>
        <c:barDir val="col"/>
        <c:grouping val="clustered"/>
        <c:varyColors val="0"/>
        <c:ser>
          <c:idx val="0"/>
          <c:order val="0"/>
          <c:tx>
            <c:strRef>
              <c:f>PivotTable!$H$3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PivotTable!$H$4:$H$14</c:f>
              <c:numCache>
                <c:formatCode>"Rs."\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8B59-43C9-A871-9AABB2850AC5}"/>
            </c:ext>
          </c:extLst>
        </c:ser>
        <c:dLbls>
          <c:showLegendKey val="0"/>
          <c:showVal val="0"/>
          <c:showCatName val="0"/>
          <c:showSerName val="0"/>
          <c:showPercent val="0"/>
          <c:showBubbleSize val="0"/>
        </c:dLbls>
        <c:gapWidth val="60"/>
        <c:overlap val="-27"/>
        <c:axId val="474353040"/>
        <c:axId val="474355920"/>
      </c:barChart>
      <c:catAx>
        <c:axId val="47435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355920"/>
        <c:crosses val="autoZero"/>
        <c:auto val="1"/>
        <c:lblAlgn val="ctr"/>
        <c:lblOffset val="100"/>
        <c:noMultiLvlLbl val="0"/>
      </c:catAx>
      <c:valAx>
        <c:axId val="474355920"/>
        <c:scaling>
          <c:orientation val="minMax"/>
        </c:scaling>
        <c:delete val="1"/>
        <c:axPos val="l"/>
        <c:numFmt formatCode="&quot;Rs.&quot;\ ##\.##,&quot;L&quot;" sourceLinked="1"/>
        <c:majorTickMark val="none"/>
        <c:minorTickMark val="none"/>
        <c:tickLblPos val="nextTo"/>
        <c:crossAx val="47435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2024.xlsx]PivotTable!PivotTable1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1388888888888879"/>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277777777777777"/>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3611111111111113"/>
              <c:y val="-6.48148148148148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3888888888888895"/>
              <c:y val="5.09259259259258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60F6-4BE3-860D-C9D01092CC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60F6-4BE3-860D-C9D01092CC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0F6-4BE3-860D-C9D01092CC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60F6-4BE3-860D-C9D01092CCE9}"/>
              </c:ext>
            </c:extLst>
          </c:dPt>
          <c:dLbls>
            <c:dLbl>
              <c:idx val="0"/>
              <c:layout>
                <c:manualLayout>
                  <c:x val="0.10277777777777777"/>
                  <c:y val="-9.25925925925926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0F6-4BE3-860D-C9D01092CCE9}"/>
                </c:ext>
              </c:extLst>
            </c:dLbl>
            <c:dLbl>
              <c:idx val="1"/>
              <c:layout>
                <c:manualLayout>
                  <c:x val="0.11388888888888879"/>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F6-4BE3-860D-C9D01092CCE9}"/>
                </c:ext>
              </c:extLst>
            </c:dLbl>
            <c:dLbl>
              <c:idx val="2"/>
              <c:layout>
                <c:manualLayout>
                  <c:x val="-0.13888888888888895"/>
                  <c:y val="5.0925925925925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0F6-4BE3-860D-C9D01092CCE9}"/>
                </c:ext>
              </c:extLst>
            </c:dLbl>
            <c:dLbl>
              <c:idx val="3"/>
              <c:layout>
                <c:manualLayout>
                  <c:x val="-0.13611111111111113"/>
                  <c:y val="-6.48148148148148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0F6-4BE3-860D-C9D01092CCE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PivotTable!$A$4:$A$8</c:f>
              <c:strCache>
                <c:ptCount val="4"/>
                <c:pt idx="0">
                  <c:v>East</c:v>
                </c:pt>
                <c:pt idx="1">
                  <c:v>North</c:v>
                </c:pt>
                <c:pt idx="2">
                  <c:v>South</c:v>
                </c:pt>
                <c:pt idx="3">
                  <c:v>West</c:v>
                </c:pt>
              </c:strCache>
            </c:strRef>
          </c:cat>
          <c:val>
            <c:numRef>
              <c:f>PivotTable!$B$4:$B$8</c:f>
              <c:numCache>
                <c:formatCode>"Rs."\ ##\.##,"L"</c:formatCode>
                <c:ptCount val="4"/>
                <c:pt idx="0">
                  <c:v>3534400</c:v>
                </c:pt>
                <c:pt idx="1">
                  <c:v>2661400</c:v>
                </c:pt>
                <c:pt idx="2">
                  <c:v>2870600</c:v>
                </c:pt>
                <c:pt idx="3">
                  <c:v>3878100</c:v>
                </c:pt>
              </c:numCache>
            </c:numRef>
          </c:val>
          <c:extLst>
            <c:ext xmlns:c16="http://schemas.microsoft.com/office/drawing/2014/chart" uri="{C3380CC4-5D6E-409C-BE32-E72D297353CC}">
              <c16:uniqueId val="{00000000-60F6-4BE3-860D-C9D01092CCE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2024.xlsx]PivotTable!PivotTable2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PivotTable!$D$4:$D$11</c:f>
              <c:strCache>
                <c:ptCount val="7"/>
                <c:pt idx="0">
                  <c:v>Action Figure</c:v>
                </c:pt>
                <c:pt idx="1">
                  <c:v>Blender</c:v>
                </c:pt>
                <c:pt idx="2">
                  <c:v>Moisturizer</c:v>
                </c:pt>
                <c:pt idx="3">
                  <c:v>Novel</c:v>
                </c:pt>
                <c:pt idx="4">
                  <c:v>Smartphone</c:v>
                </c:pt>
                <c:pt idx="5">
                  <c:v>Sneakers</c:v>
                </c:pt>
                <c:pt idx="6">
                  <c:v>Tent</c:v>
                </c:pt>
              </c:strCache>
            </c:strRef>
          </c:cat>
          <c:val>
            <c:numRef>
              <c:f>PivotTable!$E$4:$E$11</c:f>
              <c:numCache>
                <c:formatCode>\ ##\.##,"L"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3F2D-4DB7-80E7-F6906D6C49DF}"/>
            </c:ext>
          </c:extLst>
        </c:ser>
        <c:dLbls>
          <c:dLblPos val="outEnd"/>
          <c:showLegendKey val="0"/>
          <c:showVal val="1"/>
          <c:showCatName val="0"/>
          <c:showSerName val="0"/>
          <c:showPercent val="0"/>
          <c:showBubbleSize val="0"/>
        </c:dLbls>
        <c:gapWidth val="52"/>
        <c:axId val="232026208"/>
        <c:axId val="232027648"/>
      </c:barChart>
      <c:catAx>
        <c:axId val="232026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027648"/>
        <c:crosses val="autoZero"/>
        <c:auto val="1"/>
        <c:lblAlgn val="ctr"/>
        <c:lblOffset val="100"/>
        <c:noMultiLvlLbl val="0"/>
      </c:catAx>
      <c:valAx>
        <c:axId val="232027648"/>
        <c:scaling>
          <c:orientation val="minMax"/>
        </c:scaling>
        <c:delete val="1"/>
        <c:axPos val="b"/>
        <c:numFmt formatCode="\ ##\.##,&quot;L&quot;" sourceLinked="1"/>
        <c:majorTickMark val="none"/>
        <c:minorTickMark val="none"/>
        <c:tickLblPos val="nextTo"/>
        <c:crossAx val="23202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2024.xlsx]PivotTable!PivotTable3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PivotTable!$H$4:$H$14</c:f>
              <c:numCache>
                <c:formatCode>"Rs."\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66A3-4EF0-AB2A-4456CBA6E4ED}"/>
            </c:ext>
          </c:extLst>
        </c:ser>
        <c:dLbls>
          <c:showLegendKey val="0"/>
          <c:showVal val="0"/>
          <c:showCatName val="0"/>
          <c:showSerName val="0"/>
          <c:showPercent val="0"/>
          <c:showBubbleSize val="0"/>
        </c:dLbls>
        <c:gapWidth val="60"/>
        <c:overlap val="-27"/>
        <c:axId val="474353040"/>
        <c:axId val="474355920"/>
      </c:barChart>
      <c:catAx>
        <c:axId val="47435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355920"/>
        <c:crosses val="autoZero"/>
        <c:auto val="1"/>
        <c:lblAlgn val="ctr"/>
        <c:lblOffset val="100"/>
        <c:noMultiLvlLbl val="0"/>
      </c:catAx>
      <c:valAx>
        <c:axId val="474355920"/>
        <c:scaling>
          <c:orientation val="minMax"/>
        </c:scaling>
        <c:delete val="1"/>
        <c:axPos val="l"/>
        <c:numFmt formatCode="&quot;Rs.&quot;\ ##\.##,&quot;L&quot;" sourceLinked="1"/>
        <c:majorTickMark val="none"/>
        <c:minorTickMark val="none"/>
        <c:tickLblPos val="nextTo"/>
        <c:crossAx val="47435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2024.xlsx]PivotTable!PivotTable4</c:name>
    <c:fmtId val="1"/>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67098031629819"/>
          <c:y val="7.0215037006296208E-2"/>
          <c:w val="0.88632901968370181"/>
          <c:h val="0.85027403560579651"/>
        </c:manualLayout>
      </c:layout>
      <c:lineChart>
        <c:grouping val="standard"/>
        <c:varyColors val="0"/>
        <c:ser>
          <c:idx val="0"/>
          <c:order val="0"/>
          <c:tx>
            <c:strRef>
              <c:f>PivotTable!$K$3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PivotTable!$J$4:$J$11</c:f>
              <c:strCache>
                <c:ptCount val="7"/>
                <c:pt idx="0">
                  <c:v>Action Figure</c:v>
                </c:pt>
                <c:pt idx="1">
                  <c:v>Blender</c:v>
                </c:pt>
                <c:pt idx="2">
                  <c:v>Moisturizer</c:v>
                </c:pt>
                <c:pt idx="3">
                  <c:v>Novel</c:v>
                </c:pt>
                <c:pt idx="4">
                  <c:v>Smartphone</c:v>
                </c:pt>
                <c:pt idx="5">
                  <c:v>Sneakers</c:v>
                </c:pt>
                <c:pt idx="6">
                  <c:v>Tent</c:v>
                </c:pt>
              </c:strCache>
            </c:strRef>
          </c:cat>
          <c:val>
            <c:numRef>
              <c:f>PivotTable!$K$4:$K$11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C584-4E44-9A66-31FB131E02BA}"/>
            </c:ext>
          </c:extLst>
        </c:ser>
        <c:dLbls>
          <c:dLblPos val="t"/>
          <c:showLegendKey val="0"/>
          <c:showVal val="1"/>
          <c:showCatName val="0"/>
          <c:showSerName val="0"/>
          <c:showPercent val="0"/>
          <c:showBubbleSize val="0"/>
        </c:dLbls>
        <c:dropLines>
          <c:spPr>
            <a:ln w="38100" cap="flat" cmpd="sng" algn="ctr">
              <a:solidFill>
                <a:schemeClr val="accent1"/>
              </a:solidFill>
              <a:round/>
            </a:ln>
            <a:effectLst/>
          </c:spPr>
        </c:dropLines>
        <c:marker val="1"/>
        <c:smooth val="0"/>
        <c:axId val="227895984"/>
        <c:axId val="227897904"/>
      </c:lineChart>
      <c:catAx>
        <c:axId val="227895984"/>
        <c:scaling>
          <c:orientation val="minMax"/>
        </c:scaling>
        <c:delete val="0"/>
        <c:axPos val="b"/>
        <c:numFmt formatCode="General" sourceLinked="1"/>
        <c:majorTickMark val="none"/>
        <c:minorTickMark val="none"/>
        <c:tickLblPos val="nextTo"/>
        <c:spPr>
          <a:solidFill>
            <a:schemeClr val="accent1"/>
          </a:solidFill>
          <a:ln w="12700" cap="flat" cmpd="sng" algn="ctr">
            <a:no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27897904"/>
        <c:crosses val="autoZero"/>
        <c:auto val="1"/>
        <c:lblAlgn val="ctr"/>
        <c:lblOffset val="100"/>
        <c:noMultiLvlLbl val="0"/>
      </c:catAx>
      <c:valAx>
        <c:axId val="227897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2789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91439</xdr:colOff>
      <xdr:row>0</xdr:row>
      <xdr:rowOff>91440</xdr:rowOff>
    </xdr:from>
    <xdr:to>
      <xdr:col>22</xdr:col>
      <xdr:colOff>53788</xdr:colOff>
      <xdr:row>5</xdr:row>
      <xdr:rowOff>12240</xdr:rowOff>
    </xdr:to>
    <xdr:sp macro="" textlink="">
      <xdr:nvSpPr>
        <xdr:cNvPr id="2" name="Rectangle: Rounded Corners 1">
          <a:extLst>
            <a:ext uri="{FF2B5EF4-FFF2-40B4-BE49-F238E27FC236}">
              <a16:creationId xmlns:a16="http://schemas.microsoft.com/office/drawing/2014/main" id="{FD078DC9-59E2-9B79-E68E-D45DB9AC0FAC}"/>
            </a:ext>
          </a:extLst>
        </xdr:cNvPr>
        <xdr:cNvSpPr/>
      </xdr:nvSpPr>
      <xdr:spPr>
        <a:xfrm>
          <a:off x="701039" y="91440"/>
          <a:ext cx="12763949" cy="81727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101424</xdr:colOff>
      <xdr:row>5</xdr:row>
      <xdr:rowOff>82769</xdr:rowOff>
    </xdr:from>
    <xdr:to>
      <xdr:col>4</xdr:col>
      <xdr:colOff>548245</xdr:colOff>
      <xdr:row>10</xdr:row>
      <xdr:rowOff>8824</xdr:rowOff>
    </xdr:to>
    <xdr:grpSp>
      <xdr:nvGrpSpPr>
        <xdr:cNvPr id="7" name="Group 6">
          <a:extLst>
            <a:ext uri="{FF2B5EF4-FFF2-40B4-BE49-F238E27FC236}">
              <a16:creationId xmlns:a16="http://schemas.microsoft.com/office/drawing/2014/main" id="{E1BDA832-74C6-961F-3221-52C961D1BBEE}"/>
            </a:ext>
          </a:extLst>
        </xdr:cNvPr>
        <xdr:cNvGrpSpPr/>
      </xdr:nvGrpSpPr>
      <xdr:grpSpPr>
        <a:xfrm>
          <a:off x="711024" y="979240"/>
          <a:ext cx="2275621" cy="822525"/>
          <a:chOff x="711024" y="1002424"/>
          <a:chExt cx="2275621" cy="845710"/>
        </a:xfrm>
      </xdr:grpSpPr>
      <xdr:sp macro="" textlink="">
        <xdr:nvSpPr>
          <xdr:cNvPr id="3" name="Rectangle: Rounded Corners 2">
            <a:extLst>
              <a:ext uri="{FF2B5EF4-FFF2-40B4-BE49-F238E27FC236}">
                <a16:creationId xmlns:a16="http://schemas.microsoft.com/office/drawing/2014/main" id="{17A91AB1-8080-0537-B72F-D2B3650AF417}"/>
              </a:ext>
            </a:extLst>
          </xdr:cNvPr>
          <xdr:cNvSpPr/>
        </xdr:nvSpPr>
        <xdr:spPr>
          <a:xfrm>
            <a:off x="718645" y="1007679"/>
            <a:ext cx="2268000" cy="84045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4" name="Rectangle: Rounded Corners 3">
            <a:extLst>
              <a:ext uri="{FF2B5EF4-FFF2-40B4-BE49-F238E27FC236}">
                <a16:creationId xmlns:a16="http://schemas.microsoft.com/office/drawing/2014/main" id="{EE034AFB-63B4-F60B-CB6C-BA90A4EA5673}"/>
              </a:ext>
            </a:extLst>
          </xdr:cNvPr>
          <xdr:cNvSpPr/>
        </xdr:nvSpPr>
        <xdr:spPr>
          <a:xfrm>
            <a:off x="711024" y="1002424"/>
            <a:ext cx="647700" cy="840455"/>
          </a:xfrm>
          <a:prstGeom prst="roundRect">
            <a:avLst>
              <a:gd name="adj" fmla="val 22346"/>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5" name="TextBox 4">
            <a:extLst>
              <a:ext uri="{FF2B5EF4-FFF2-40B4-BE49-F238E27FC236}">
                <a16:creationId xmlns:a16="http://schemas.microsoft.com/office/drawing/2014/main" id="{24F11308-2421-A7B7-E62A-F937068C5392}"/>
              </a:ext>
            </a:extLst>
          </xdr:cNvPr>
          <xdr:cNvSpPr txBox="1"/>
        </xdr:nvSpPr>
        <xdr:spPr>
          <a:xfrm>
            <a:off x="1518743" y="1077310"/>
            <a:ext cx="1319049" cy="231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kern="1200" cap="all" baseline="0">
                <a:solidFill>
                  <a:schemeClr val="accent2">
                    <a:lumMod val="75000"/>
                  </a:schemeClr>
                </a:solidFill>
              </a:rPr>
              <a:t>Total Sales</a:t>
            </a:r>
          </a:p>
        </xdr:txBody>
      </xdr:sp>
      <xdr:sp macro="" textlink="SalesData!K2">
        <xdr:nvSpPr>
          <xdr:cNvPr id="6" name="TextBox 5">
            <a:extLst>
              <a:ext uri="{FF2B5EF4-FFF2-40B4-BE49-F238E27FC236}">
                <a16:creationId xmlns:a16="http://schemas.microsoft.com/office/drawing/2014/main" id="{AEE79A5C-219B-D1CB-F1EB-F15C93B9BB6B}"/>
              </a:ext>
            </a:extLst>
          </xdr:cNvPr>
          <xdr:cNvSpPr txBox="1"/>
        </xdr:nvSpPr>
        <xdr:spPr>
          <a:xfrm>
            <a:off x="1460940" y="1355834"/>
            <a:ext cx="1229710" cy="257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6A9F78D-6EE9-4895-89AB-B20BB5418167}" type="TxLink">
              <a:rPr lang="en-US" sz="1500" b="1" i="0" u="none" strike="noStrike" kern="1200">
                <a:solidFill>
                  <a:schemeClr val="accent2">
                    <a:lumMod val="75000"/>
                  </a:schemeClr>
                </a:solidFill>
                <a:latin typeface="Aptos Narrow"/>
              </a:rPr>
              <a:pPr algn="ctr"/>
              <a:t> 1,29,44,500 </a:t>
            </a:fld>
            <a:endParaRPr lang="en-IN" sz="1500" b="1" kern="1200">
              <a:solidFill>
                <a:schemeClr val="accent2">
                  <a:lumMod val="75000"/>
                </a:schemeClr>
              </a:solidFill>
            </a:endParaRPr>
          </a:p>
        </xdr:txBody>
      </xdr:sp>
    </xdr:grpSp>
    <xdr:clientData/>
  </xdr:twoCellAnchor>
  <xdr:twoCellAnchor>
    <xdr:from>
      <xdr:col>5</xdr:col>
      <xdr:colOff>96168</xdr:colOff>
      <xdr:row>5</xdr:row>
      <xdr:rowOff>82769</xdr:rowOff>
    </xdr:from>
    <xdr:to>
      <xdr:col>8</xdr:col>
      <xdr:colOff>569843</xdr:colOff>
      <xdr:row>10</xdr:row>
      <xdr:rowOff>8824</xdr:rowOff>
    </xdr:to>
    <xdr:grpSp>
      <xdr:nvGrpSpPr>
        <xdr:cNvPr id="8" name="Group 7">
          <a:extLst>
            <a:ext uri="{FF2B5EF4-FFF2-40B4-BE49-F238E27FC236}">
              <a16:creationId xmlns:a16="http://schemas.microsoft.com/office/drawing/2014/main" id="{58ADA258-2A37-8F25-B8D8-FFF773B37F7D}"/>
            </a:ext>
          </a:extLst>
        </xdr:cNvPr>
        <xdr:cNvGrpSpPr/>
      </xdr:nvGrpSpPr>
      <xdr:grpSpPr>
        <a:xfrm>
          <a:off x="3144168" y="979240"/>
          <a:ext cx="2302475" cy="822525"/>
          <a:chOff x="711024" y="1002424"/>
          <a:chExt cx="2302475" cy="845710"/>
        </a:xfrm>
      </xdr:grpSpPr>
      <xdr:sp macro="" textlink="">
        <xdr:nvSpPr>
          <xdr:cNvPr id="9" name="Rectangle: Rounded Corners 8">
            <a:extLst>
              <a:ext uri="{FF2B5EF4-FFF2-40B4-BE49-F238E27FC236}">
                <a16:creationId xmlns:a16="http://schemas.microsoft.com/office/drawing/2014/main" id="{F5BEB3A3-15B5-6693-8DB2-EF46F4CC8B2A}"/>
              </a:ext>
            </a:extLst>
          </xdr:cNvPr>
          <xdr:cNvSpPr/>
        </xdr:nvSpPr>
        <xdr:spPr>
          <a:xfrm>
            <a:off x="718645" y="1007679"/>
            <a:ext cx="2268000" cy="84045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0" name="Rectangle: Rounded Corners 9">
            <a:extLst>
              <a:ext uri="{FF2B5EF4-FFF2-40B4-BE49-F238E27FC236}">
                <a16:creationId xmlns:a16="http://schemas.microsoft.com/office/drawing/2014/main" id="{C8A2A220-CA0C-C128-982B-04199006D685}"/>
              </a:ext>
            </a:extLst>
          </xdr:cNvPr>
          <xdr:cNvSpPr/>
        </xdr:nvSpPr>
        <xdr:spPr>
          <a:xfrm>
            <a:off x="711024" y="1002424"/>
            <a:ext cx="647700" cy="840455"/>
          </a:xfrm>
          <a:prstGeom prst="roundRect">
            <a:avLst>
              <a:gd name="adj" fmla="val 22346"/>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1" name="TextBox 10">
            <a:extLst>
              <a:ext uri="{FF2B5EF4-FFF2-40B4-BE49-F238E27FC236}">
                <a16:creationId xmlns:a16="http://schemas.microsoft.com/office/drawing/2014/main" id="{8C573653-3933-64BD-0501-0F4349452A15}"/>
              </a:ext>
            </a:extLst>
          </xdr:cNvPr>
          <xdr:cNvSpPr txBox="1"/>
        </xdr:nvSpPr>
        <xdr:spPr>
          <a:xfrm>
            <a:off x="1518743" y="1077310"/>
            <a:ext cx="1494756" cy="231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kern="1200" cap="all" baseline="0">
                <a:solidFill>
                  <a:schemeClr val="accent2">
                    <a:lumMod val="75000"/>
                  </a:schemeClr>
                </a:solidFill>
              </a:rPr>
              <a:t>Average Sales</a:t>
            </a:r>
          </a:p>
        </xdr:txBody>
      </xdr:sp>
      <xdr:sp macro="" textlink="SalesData!K4">
        <xdr:nvSpPr>
          <xdr:cNvPr id="12" name="TextBox 11">
            <a:extLst>
              <a:ext uri="{FF2B5EF4-FFF2-40B4-BE49-F238E27FC236}">
                <a16:creationId xmlns:a16="http://schemas.microsoft.com/office/drawing/2014/main" id="{47934BF4-BB32-E6EB-E83F-4D12BD33C0DB}"/>
              </a:ext>
            </a:extLst>
          </xdr:cNvPr>
          <xdr:cNvSpPr txBox="1"/>
        </xdr:nvSpPr>
        <xdr:spPr>
          <a:xfrm>
            <a:off x="1460940" y="1355834"/>
            <a:ext cx="1229710" cy="257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2F4DD46-101F-4ADD-BB17-1B5145E42CB1}" type="TxLink">
              <a:rPr lang="en-US" sz="1500" b="1" i="0" u="none" strike="noStrike" kern="1200">
                <a:solidFill>
                  <a:schemeClr val="accent2">
                    <a:lumMod val="75000"/>
                  </a:schemeClr>
                </a:solidFill>
                <a:latin typeface="Aptos Narrow"/>
              </a:rPr>
              <a:pPr algn="ctr"/>
              <a:t>4705</a:t>
            </a:fld>
            <a:endParaRPr lang="en-IN" sz="1500" b="1" kern="1200">
              <a:solidFill>
                <a:schemeClr val="accent2">
                  <a:lumMod val="75000"/>
                </a:schemeClr>
              </a:solidFill>
            </a:endParaRPr>
          </a:p>
        </xdr:txBody>
      </xdr:sp>
    </xdr:grpSp>
    <xdr:clientData/>
  </xdr:twoCellAnchor>
  <xdr:twoCellAnchor>
    <xdr:from>
      <xdr:col>13</xdr:col>
      <xdr:colOff>85658</xdr:colOff>
      <xdr:row>5</xdr:row>
      <xdr:rowOff>82769</xdr:rowOff>
    </xdr:from>
    <xdr:to>
      <xdr:col>16</xdr:col>
      <xdr:colOff>532479</xdr:colOff>
      <xdr:row>10</xdr:row>
      <xdr:rowOff>8824</xdr:rowOff>
    </xdr:to>
    <xdr:grpSp>
      <xdr:nvGrpSpPr>
        <xdr:cNvPr id="18" name="Group 17">
          <a:extLst>
            <a:ext uri="{FF2B5EF4-FFF2-40B4-BE49-F238E27FC236}">
              <a16:creationId xmlns:a16="http://schemas.microsoft.com/office/drawing/2014/main" id="{77143D4E-FB9B-88DA-EB69-4764621BE522}"/>
            </a:ext>
          </a:extLst>
        </xdr:cNvPr>
        <xdr:cNvGrpSpPr/>
      </xdr:nvGrpSpPr>
      <xdr:grpSpPr>
        <a:xfrm>
          <a:off x="8010458" y="979240"/>
          <a:ext cx="2275621" cy="822525"/>
          <a:chOff x="711024" y="1002424"/>
          <a:chExt cx="2275621" cy="845710"/>
        </a:xfrm>
      </xdr:grpSpPr>
      <xdr:sp macro="" textlink="">
        <xdr:nvSpPr>
          <xdr:cNvPr id="19" name="Rectangle: Rounded Corners 18">
            <a:extLst>
              <a:ext uri="{FF2B5EF4-FFF2-40B4-BE49-F238E27FC236}">
                <a16:creationId xmlns:a16="http://schemas.microsoft.com/office/drawing/2014/main" id="{1E6ED208-2EEE-278F-B12A-4F41B5F10002}"/>
              </a:ext>
            </a:extLst>
          </xdr:cNvPr>
          <xdr:cNvSpPr/>
        </xdr:nvSpPr>
        <xdr:spPr>
          <a:xfrm>
            <a:off x="718645" y="1007679"/>
            <a:ext cx="2268000" cy="84045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20" name="Rectangle: Rounded Corners 19">
            <a:extLst>
              <a:ext uri="{FF2B5EF4-FFF2-40B4-BE49-F238E27FC236}">
                <a16:creationId xmlns:a16="http://schemas.microsoft.com/office/drawing/2014/main" id="{2C1AC732-EC49-444C-471C-82AB7934CAE1}"/>
              </a:ext>
            </a:extLst>
          </xdr:cNvPr>
          <xdr:cNvSpPr/>
        </xdr:nvSpPr>
        <xdr:spPr>
          <a:xfrm>
            <a:off x="711024" y="1002424"/>
            <a:ext cx="647700" cy="840455"/>
          </a:xfrm>
          <a:prstGeom prst="roundRect">
            <a:avLst>
              <a:gd name="adj" fmla="val 22346"/>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21" name="TextBox 20">
            <a:extLst>
              <a:ext uri="{FF2B5EF4-FFF2-40B4-BE49-F238E27FC236}">
                <a16:creationId xmlns:a16="http://schemas.microsoft.com/office/drawing/2014/main" id="{584FB62D-EEDA-0FDC-4864-D977EEDAE019}"/>
              </a:ext>
            </a:extLst>
          </xdr:cNvPr>
          <xdr:cNvSpPr txBox="1"/>
        </xdr:nvSpPr>
        <xdr:spPr>
          <a:xfrm>
            <a:off x="1518743" y="1077310"/>
            <a:ext cx="1319049" cy="231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kern="1200" cap="all" baseline="0">
                <a:solidFill>
                  <a:schemeClr val="accent2">
                    <a:lumMod val="75000"/>
                  </a:schemeClr>
                </a:solidFill>
              </a:rPr>
              <a:t>Profit</a:t>
            </a:r>
          </a:p>
        </xdr:txBody>
      </xdr:sp>
      <xdr:sp macro="" textlink="SalesData!K8">
        <xdr:nvSpPr>
          <xdr:cNvPr id="22" name="TextBox 21">
            <a:extLst>
              <a:ext uri="{FF2B5EF4-FFF2-40B4-BE49-F238E27FC236}">
                <a16:creationId xmlns:a16="http://schemas.microsoft.com/office/drawing/2014/main" id="{F0A42A9D-0E66-929C-2A6B-33ED696610F8}"/>
              </a:ext>
            </a:extLst>
          </xdr:cNvPr>
          <xdr:cNvSpPr txBox="1"/>
        </xdr:nvSpPr>
        <xdr:spPr>
          <a:xfrm>
            <a:off x="1460940" y="1355834"/>
            <a:ext cx="1229710" cy="257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2A8B3E6-B20F-4A42-8872-70BE79212643}" type="TxLink">
              <a:rPr lang="en-US" sz="1500" b="1" i="0" u="none" strike="noStrike" kern="1200">
                <a:solidFill>
                  <a:schemeClr val="accent2">
                    <a:lumMod val="75000"/>
                  </a:schemeClr>
                </a:solidFill>
                <a:latin typeface="Aptos Narrow"/>
              </a:rPr>
              <a:pPr algn="ctr"/>
              <a:t> 2,58,890 </a:t>
            </a:fld>
            <a:endParaRPr lang="en-IN" sz="1500" b="1" kern="1200">
              <a:solidFill>
                <a:schemeClr val="accent2">
                  <a:lumMod val="75000"/>
                </a:schemeClr>
              </a:solidFill>
            </a:endParaRPr>
          </a:p>
        </xdr:txBody>
      </xdr:sp>
    </xdr:grpSp>
    <xdr:clientData/>
  </xdr:twoCellAnchor>
  <xdr:twoCellAnchor>
    <xdr:from>
      <xdr:col>9</xdr:col>
      <xdr:colOff>112162</xdr:colOff>
      <xdr:row>5</xdr:row>
      <xdr:rowOff>82769</xdr:rowOff>
    </xdr:from>
    <xdr:to>
      <xdr:col>12</xdr:col>
      <xdr:colOff>558983</xdr:colOff>
      <xdr:row>10</xdr:row>
      <xdr:rowOff>8824</xdr:rowOff>
    </xdr:to>
    <xdr:grpSp>
      <xdr:nvGrpSpPr>
        <xdr:cNvPr id="23" name="Group 22">
          <a:extLst>
            <a:ext uri="{FF2B5EF4-FFF2-40B4-BE49-F238E27FC236}">
              <a16:creationId xmlns:a16="http://schemas.microsoft.com/office/drawing/2014/main" id="{8B0D6D37-FEE4-CA3B-5EA3-88B98533ADDA}"/>
            </a:ext>
          </a:extLst>
        </xdr:cNvPr>
        <xdr:cNvGrpSpPr/>
      </xdr:nvGrpSpPr>
      <xdr:grpSpPr>
        <a:xfrm>
          <a:off x="5598562" y="979240"/>
          <a:ext cx="2275621" cy="822525"/>
          <a:chOff x="711024" y="1002424"/>
          <a:chExt cx="2275621" cy="845710"/>
        </a:xfrm>
      </xdr:grpSpPr>
      <xdr:sp macro="" textlink="">
        <xdr:nvSpPr>
          <xdr:cNvPr id="24" name="Rectangle: Rounded Corners 23">
            <a:extLst>
              <a:ext uri="{FF2B5EF4-FFF2-40B4-BE49-F238E27FC236}">
                <a16:creationId xmlns:a16="http://schemas.microsoft.com/office/drawing/2014/main" id="{C3FE945D-EA55-4AD9-ED2D-6966BDAB7916}"/>
              </a:ext>
            </a:extLst>
          </xdr:cNvPr>
          <xdr:cNvSpPr/>
        </xdr:nvSpPr>
        <xdr:spPr>
          <a:xfrm>
            <a:off x="718645" y="1007679"/>
            <a:ext cx="2268000" cy="84045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25" name="Rectangle: Rounded Corners 24">
            <a:extLst>
              <a:ext uri="{FF2B5EF4-FFF2-40B4-BE49-F238E27FC236}">
                <a16:creationId xmlns:a16="http://schemas.microsoft.com/office/drawing/2014/main" id="{78DF6A1A-78A3-94C0-9DE5-6E281231C89D}"/>
              </a:ext>
            </a:extLst>
          </xdr:cNvPr>
          <xdr:cNvSpPr/>
        </xdr:nvSpPr>
        <xdr:spPr>
          <a:xfrm>
            <a:off x="711024" y="1002424"/>
            <a:ext cx="647700" cy="840455"/>
          </a:xfrm>
          <a:prstGeom prst="roundRect">
            <a:avLst>
              <a:gd name="adj" fmla="val 22346"/>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26" name="TextBox 25">
            <a:extLst>
              <a:ext uri="{FF2B5EF4-FFF2-40B4-BE49-F238E27FC236}">
                <a16:creationId xmlns:a16="http://schemas.microsoft.com/office/drawing/2014/main" id="{F3B24E2C-BE8C-64B2-9798-907AF7CBF06A}"/>
              </a:ext>
            </a:extLst>
          </xdr:cNvPr>
          <xdr:cNvSpPr txBox="1"/>
        </xdr:nvSpPr>
        <xdr:spPr>
          <a:xfrm>
            <a:off x="1518743" y="1077310"/>
            <a:ext cx="1319049" cy="231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kern="1200" cap="all" baseline="0">
                <a:solidFill>
                  <a:schemeClr val="accent2">
                    <a:lumMod val="75000"/>
                  </a:schemeClr>
                </a:solidFill>
              </a:rPr>
              <a:t>Unit Sold</a:t>
            </a:r>
          </a:p>
        </xdr:txBody>
      </xdr:sp>
      <xdr:sp macro="" textlink="SalesData!K6">
        <xdr:nvSpPr>
          <xdr:cNvPr id="27" name="TextBox 26">
            <a:extLst>
              <a:ext uri="{FF2B5EF4-FFF2-40B4-BE49-F238E27FC236}">
                <a16:creationId xmlns:a16="http://schemas.microsoft.com/office/drawing/2014/main" id="{A4EB8AF7-7630-92E8-49AD-40513F25197A}"/>
              </a:ext>
            </a:extLst>
          </xdr:cNvPr>
          <xdr:cNvSpPr txBox="1"/>
        </xdr:nvSpPr>
        <xdr:spPr>
          <a:xfrm>
            <a:off x="1460940" y="1355834"/>
            <a:ext cx="1229710" cy="257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B292438-67D0-40ED-8301-B3888A9509E3}" type="TxLink">
              <a:rPr lang="en-US" sz="1500" b="1" i="0" u="none" strike="noStrike" kern="1200">
                <a:solidFill>
                  <a:schemeClr val="accent2">
                    <a:lumMod val="75000"/>
                  </a:schemeClr>
                </a:solidFill>
                <a:latin typeface="Aptos Narrow"/>
              </a:rPr>
              <a:pPr algn="ctr"/>
              <a:t> 38,34,400 </a:t>
            </a:fld>
            <a:endParaRPr lang="en-IN" sz="1500" b="1" kern="1200">
              <a:solidFill>
                <a:schemeClr val="accent2">
                  <a:lumMod val="75000"/>
                </a:schemeClr>
              </a:solidFill>
            </a:endParaRPr>
          </a:p>
        </xdr:txBody>
      </xdr:sp>
    </xdr:grpSp>
    <xdr:clientData/>
  </xdr:twoCellAnchor>
  <xdr:twoCellAnchor editAs="oneCell">
    <xdr:from>
      <xdr:col>5</xdr:col>
      <xdr:colOff>251792</xdr:colOff>
      <xdr:row>6</xdr:row>
      <xdr:rowOff>159026</xdr:rowOff>
    </xdr:from>
    <xdr:to>
      <xdr:col>6</xdr:col>
      <xdr:colOff>2192</xdr:colOff>
      <xdr:row>8</xdr:row>
      <xdr:rowOff>147966</xdr:rowOff>
    </xdr:to>
    <xdr:pic>
      <xdr:nvPicPr>
        <xdr:cNvPr id="29" name="Graphic 28" descr="Coins with solid fill">
          <a:extLst>
            <a:ext uri="{FF2B5EF4-FFF2-40B4-BE49-F238E27FC236}">
              <a16:creationId xmlns:a16="http://schemas.microsoft.com/office/drawing/2014/main" id="{A9D77433-6A77-54D0-CE41-FEEF809B6D8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299792" y="1272209"/>
          <a:ext cx="360000" cy="360000"/>
        </a:xfrm>
        <a:prstGeom prst="rect">
          <a:avLst/>
        </a:prstGeom>
      </xdr:spPr>
    </xdr:pic>
    <xdr:clientData/>
  </xdr:twoCellAnchor>
  <xdr:twoCellAnchor editAs="oneCell">
    <xdr:from>
      <xdr:col>1</xdr:col>
      <xdr:colOff>242766</xdr:colOff>
      <xdr:row>6</xdr:row>
      <xdr:rowOff>149999</xdr:rowOff>
    </xdr:from>
    <xdr:to>
      <xdr:col>1</xdr:col>
      <xdr:colOff>602766</xdr:colOff>
      <xdr:row>8</xdr:row>
      <xdr:rowOff>138939</xdr:rowOff>
    </xdr:to>
    <xdr:pic>
      <xdr:nvPicPr>
        <xdr:cNvPr id="31" name="Graphic 30" descr="Money with solid fill">
          <a:extLst>
            <a:ext uri="{FF2B5EF4-FFF2-40B4-BE49-F238E27FC236}">
              <a16:creationId xmlns:a16="http://schemas.microsoft.com/office/drawing/2014/main" id="{CEB4BF71-3E6D-7046-B2F6-3D590C8BA4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52366" y="1263182"/>
          <a:ext cx="360000" cy="360000"/>
        </a:xfrm>
        <a:prstGeom prst="rect">
          <a:avLst/>
        </a:prstGeom>
      </xdr:spPr>
    </xdr:pic>
    <xdr:clientData/>
  </xdr:twoCellAnchor>
  <xdr:twoCellAnchor editAs="oneCell">
    <xdr:from>
      <xdr:col>9</xdr:col>
      <xdr:colOff>273496</xdr:colOff>
      <xdr:row>6</xdr:row>
      <xdr:rowOff>134348</xdr:rowOff>
    </xdr:from>
    <xdr:to>
      <xdr:col>10</xdr:col>
      <xdr:colOff>23896</xdr:colOff>
      <xdr:row>8</xdr:row>
      <xdr:rowOff>123288</xdr:rowOff>
    </xdr:to>
    <xdr:pic>
      <xdr:nvPicPr>
        <xdr:cNvPr id="33" name="Graphic 32" descr="Truck with solid fill">
          <a:extLst>
            <a:ext uri="{FF2B5EF4-FFF2-40B4-BE49-F238E27FC236}">
              <a16:creationId xmlns:a16="http://schemas.microsoft.com/office/drawing/2014/main" id="{C320C61B-DC7D-5BBF-EF9B-4A89A93D4DE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759896" y="1247531"/>
          <a:ext cx="360000" cy="360000"/>
        </a:xfrm>
        <a:prstGeom prst="rect">
          <a:avLst/>
        </a:prstGeom>
      </xdr:spPr>
    </xdr:pic>
    <xdr:clientData/>
  </xdr:twoCellAnchor>
  <xdr:twoCellAnchor editAs="oneCell">
    <xdr:from>
      <xdr:col>13</xdr:col>
      <xdr:colOff>244592</xdr:colOff>
      <xdr:row>6</xdr:row>
      <xdr:rowOff>138574</xdr:rowOff>
    </xdr:from>
    <xdr:to>
      <xdr:col>13</xdr:col>
      <xdr:colOff>604592</xdr:colOff>
      <xdr:row>8</xdr:row>
      <xdr:rowOff>127514</xdr:rowOff>
    </xdr:to>
    <xdr:pic>
      <xdr:nvPicPr>
        <xdr:cNvPr id="35" name="Graphic 34" descr="Upward trend with solid fill">
          <a:extLst>
            <a:ext uri="{FF2B5EF4-FFF2-40B4-BE49-F238E27FC236}">
              <a16:creationId xmlns:a16="http://schemas.microsoft.com/office/drawing/2014/main" id="{811666E5-901A-5B6D-3BB2-6571DAC16D7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169392" y="1251757"/>
          <a:ext cx="360000" cy="360000"/>
        </a:xfrm>
        <a:prstGeom prst="rect">
          <a:avLst/>
        </a:prstGeom>
      </xdr:spPr>
    </xdr:pic>
    <xdr:clientData/>
  </xdr:twoCellAnchor>
  <xdr:twoCellAnchor editAs="oneCell">
    <xdr:from>
      <xdr:col>17</xdr:col>
      <xdr:colOff>26893</xdr:colOff>
      <xdr:row>5</xdr:row>
      <xdr:rowOff>110307</xdr:rowOff>
    </xdr:from>
    <xdr:to>
      <xdr:col>21</xdr:col>
      <xdr:colOff>595745</xdr:colOff>
      <xdr:row>9</xdr:row>
      <xdr:rowOff>99391</xdr:rowOff>
    </xdr:to>
    <mc:AlternateContent xmlns:mc="http://schemas.openxmlformats.org/markup-compatibility/2006" xmlns:a14="http://schemas.microsoft.com/office/drawing/2010/main">
      <mc:Choice Requires="a14">
        <xdr:graphicFrame macro="">
          <xdr:nvGraphicFramePr>
            <xdr:cNvPr id="36" name="Region 1">
              <a:extLst>
                <a:ext uri="{FF2B5EF4-FFF2-40B4-BE49-F238E27FC236}">
                  <a16:creationId xmlns:a16="http://schemas.microsoft.com/office/drawing/2014/main" id="{D54B8ABC-78A0-4019-8BAB-A7CC36F0848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390093" y="1024707"/>
              <a:ext cx="3007252" cy="7206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110836</xdr:colOff>
      <xdr:row>25</xdr:row>
      <xdr:rowOff>152400</xdr:rowOff>
    </xdr:from>
    <xdr:to>
      <xdr:col>4</xdr:col>
      <xdr:colOff>304800</xdr:colOff>
      <xdr:row>43</xdr:row>
      <xdr:rowOff>124691</xdr:rowOff>
    </xdr:to>
    <mc:AlternateContent xmlns:mc="http://schemas.openxmlformats.org/markup-compatibility/2006" xmlns:a14="http://schemas.microsoft.com/office/drawing/2010/main">
      <mc:Choice Requires="a14">
        <xdr:graphicFrame macro="">
          <xdr:nvGraphicFramePr>
            <xdr:cNvPr id="37" name="Sales Person 1">
              <a:extLst>
                <a:ext uri="{FF2B5EF4-FFF2-40B4-BE49-F238E27FC236}">
                  <a16:creationId xmlns:a16="http://schemas.microsoft.com/office/drawing/2014/main" id="{4A912317-A9B9-4F95-B66B-3915D6398E73}"/>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720436" y="4724400"/>
              <a:ext cx="2022764" cy="32641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128847</xdr:colOff>
      <xdr:row>10</xdr:row>
      <xdr:rowOff>170411</xdr:rowOff>
    </xdr:from>
    <xdr:to>
      <xdr:col>4</xdr:col>
      <xdr:colOff>263236</xdr:colOff>
      <xdr:row>24</xdr:row>
      <xdr:rowOff>96982</xdr:rowOff>
    </xdr:to>
    <mc:AlternateContent xmlns:mc="http://schemas.openxmlformats.org/markup-compatibility/2006" xmlns:a14="http://schemas.microsoft.com/office/drawing/2010/main">
      <mc:Choice Requires="a14">
        <xdr:graphicFrame macro="">
          <xdr:nvGraphicFramePr>
            <xdr:cNvPr id="38" name="Product 1">
              <a:extLst>
                <a:ext uri="{FF2B5EF4-FFF2-40B4-BE49-F238E27FC236}">
                  <a16:creationId xmlns:a16="http://schemas.microsoft.com/office/drawing/2014/main" id="{9E0CAD14-02CA-4104-8277-1BFF7A904F4C}"/>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738447" y="1999211"/>
              <a:ext cx="1963189" cy="24868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506260</xdr:colOff>
      <xdr:row>10</xdr:row>
      <xdr:rowOff>101215</xdr:rowOff>
    </xdr:from>
    <xdr:to>
      <xdr:col>13</xdr:col>
      <xdr:colOff>263236</xdr:colOff>
      <xdr:row>26</xdr:row>
      <xdr:rowOff>152398</xdr:rowOff>
    </xdr:to>
    <xdr:sp macro="" textlink="">
      <xdr:nvSpPr>
        <xdr:cNvPr id="39" name="Rectangle: Rounded Corners 38">
          <a:extLst>
            <a:ext uri="{FF2B5EF4-FFF2-40B4-BE49-F238E27FC236}">
              <a16:creationId xmlns:a16="http://schemas.microsoft.com/office/drawing/2014/main" id="{9E30FCB2-C37F-5337-66EB-E7EE1440C6D7}"/>
            </a:ext>
          </a:extLst>
        </xdr:cNvPr>
        <xdr:cNvSpPr/>
      </xdr:nvSpPr>
      <xdr:spPr>
        <a:xfrm>
          <a:off x="2944660" y="1902306"/>
          <a:ext cx="5243376" cy="293292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solidFill>
                <a:schemeClr val="accent2">
                  <a:lumMod val="75000"/>
                </a:schemeClr>
              </a:solidFill>
            </a:rPr>
            <a:t>Unit</a:t>
          </a:r>
          <a:r>
            <a:rPr lang="en-IN" sz="1100" kern="1200" baseline="0">
              <a:solidFill>
                <a:schemeClr val="accent2">
                  <a:lumMod val="75000"/>
                </a:schemeClr>
              </a:solidFill>
            </a:rPr>
            <a:t> Sold by Product</a:t>
          </a:r>
          <a:endParaRPr lang="en-IN" sz="1100" kern="1200">
            <a:solidFill>
              <a:schemeClr val="accent2">
                <a:lumMod val="75000"/>
              </a:schemeClr>
            </a:solidFill>
          </a:endParaRPr>
        </a:p>
      </xdr:txBody>
    </xdr:sp>
    <xdr:clientData/>
  </xdr:twoCellAnchor>
  <xdr:twoCellAnchor>
    <xdr:from>
      <xdr:col>5</xdr:col>
      <xdr:colOff>138545</xdr:colOff>
      <xdr:row>13</xdr:row>
      <xdr:rowOff>96979</xdr:rowOff>
    </xdr:from>
    <xdr:to>
      <xdr:col>12</xdr:col>
      <xdr:colOff>249549</xdr:colOff>
      <xdr:row>26</xdr:row>
      <xdr:rowOff>38369</xdr:rowOff>
    </xdr:to>
    <xdr:graphicFrame macro="">
      <xdr:nvGraphicFramePr>
        <xdr:cNvPr id="40" name="Chart 39">
          <a:extLst>
            <a:ext uri="{FF2B5EF4-FFF2-40B4-BE49-F238E27FC236}">
              <a16:creationId xmlns:a16="http://schemas.microsoft.com/office/drawing/2014/main" id="{2E3FD840-B701-4856-A95D-FC96B2E26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450843</xdr:colOff>
      <xdr:row>10</xdr:row>
      <xdr:rowOff>87360</xdr:rowOff>
    </xdr:from>
    <xdr:to>
      <xdr:col>21</xdr:col>
      <xdr:colOff>540328</xdr:colOff>
      <xdr:row>26</xdr:row>
      <xdr:rowOff>138543</xdr:rowOff>
    </xdr:to>
    <xdr:sp macro="" textlink="">
      <xdr:nvSpPr>
        <xdr:cNvPr id="44" name="Rectangle: Rounded Corners 43">
          <a:extLst>
            <a:ext uri="{FF2B5EF4-FFF2-40B4-BE49-F238E27FC236}">
              <a16:creationId xmlns:a16="http://schemas.microsoft.com/office/drawing/2014/main" id="{87054579-07C0-2CC7-EDE3-BBB294BF00EE}"/>
            </a:ext>
          </a:extLst>
        </xdr:cNvPr>
        <xdr:cNvSpPr/>
      </xdr:nvSpPr>
      <xdr:spPr>
        <a:xfrm>
          <a:off x="8375643" y="1888451"/>
          <a:ext cx="4966285" cy="293292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solidFill>
                <a:schemeClr val="accent2">
                  <a:lumMod val="75000"/>
                </a:schemeClr>
              </a:solidFill>
            </a:rPr>
            <a:t>Toatal Sales by Region</a:t>
          </a:r>
        </a:p>
      </xdr:txBody>
    </xdr:sp>
    <xdr:clientData/>
  </xdr:twoCellAnchor>
  <xdr:twoCellAnchor>
    <xdr:from>
      <xdr:col>14</xdr:col>
      <xdr:colOff>207819</xdr:colOff>
      <xdr:row>11</xdr:row>
      <xdr:rowOff>166251</xdr:rowOff>
    </xdr:from>
    <xdr:to>
      <xdr:col>20</xdr:col>
      <xdr:colOff>565959</xdr:colOff>
      <xdr:row>25</xdr:row>
      <xdr:rowOff>117414</xdr:rowOff>
    </xdr:to>
    <xdr:graphicFrame macro="">
      <xdr:nvGraphicFramePr>
        <xdr:cNvPr id="45" name="Chart 44">
          <a:extLst>
            <a:ext uri="{FF2B5EF4-FFF2-40B4-BE49-F238E27FC236}">
              <a16:creationId xmlns:a16="http://schemas.microsoft.com/office/drawing/2014/main" id="{AAC03779-50B5-4D94-9C97-34BF2C396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526473</xdr:colOff>
      <xdr:row>27</xdr:row>
      <xdr:rowOff>83128</xdr:rowOff>
    </xdr:from>
    <xdr:to>
      <xdr:col>13</xdr:col>
      <xdr:colOff>290945</xdr:colOff>
      <xdr:row>42</xdr:row>
      <xdr:rowOff>124691</xdr:rowOff>
    </xdr:to>
    <xdr:sp macro="" textlink="">
      <xdr:nvSpPr>
        <xdr:cNvPr id="46" name="Rectangle: Rounded Corners 45">
          <a:extLst>
            <a:ext uri="{FF2B5EF4-FFF2-40B4-BE49-F238E27FC236}">
              <a16:creationId xmlns:a16="http://schemas.microsoft.com/office/drawing/2014/main" id="{DB28B6B5-1F00-CDD9-A901-2069F51BCA98}"/>
            </a:ext>
          </a:extLst>
        </xdr:cNvPr>
        <xdr:cNvSpPr/>
      </xdr:nvSpPr>
      <xdr:spPr>
        <a:xfrm>
          <a:off x="2964873" y="4946073"/>
          <a:ext cx="5250872" cy="2743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solidFill>
                <a:schemeClr val="accent2">
                  <a:lumMod val="75000"/>
                </a:schemeClr>
              </a:solidFill>
            </a:rPr>
            <a:t>Total Sales by Product</a:t>
          </a:r>
        </a:p>
      </xdr:txBody>
    </xdr:sp>
    <xdr:clientData/>
  </xdr:twoCellAnchor>
  <xdr:twoCellAnchor>
    <xdr:from>
      <xdr:col>13</xdr:col>
      <xdr:colOff>457207</xdr:colOff>
      <xdr:row>27</xdr:row>
      <xdr:rowOff>83128</xdr:rowOff>
    </xdr:from>
    <xdr:to>
      <xdr:col>21</xdr:col>
      <xdr:colOff>546692</xdr:colOff>
      <xdr:row>42</xdr:row>
      <xdr:rowOff>124691</xdr:rowOff>
    </xdr:to>
    <xdr:sp macro="" textlink="">
      <xdr:nvSpPr>
        <xdr:cNvPr id="47" name="Rectangle: Rounded Corners 46">
          <a:extLst>
            <a:ext uri="{FF2B5EF4-FFF2-40B4-BE49-F238E27FC236}">
              <a16:creationId xmlns:a16="http://schemas.microsoft.com/office/drawing/2014/main" id="{9E74C976-2192-BF9D-C580-B9F9CB33CB90}"/>
            </a:ext>
          </a:extLst>
        </xdr:cNvPr>
        <xdr:cNvSpPr/>
      </xdr:nvSpPr>
      <xdr:spPr>
        <a:xfrm>
          <a:off x="8382007" y="4946073"/>
          <a:ext cx="4966285" cy="2743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solidFill>
                <a:schemeClr val="accent2">
                  <a:lumMod val="75000"/>
                </a:schemeClr>
              </a:solidFill>
            </a:rPr>
            <a:t>Total Sales by Sales Person</a:t>
          </a:r>
        </a:p>
      </xdr:txBody>
    </xdr:sp>
    <xdr:clientData/>
  </xdr:twoCellAnchor>
  <xdr:twoCellAnchor>
    <xdr:from>
      <xdr:col>5</xdr:col>
      <xdr:colOff>124692</xdr:colOff>
      <xdr:row>28</xdr:row>
      <xdr:rowOff>166254</xdr:rowOff>
    </xdr:from>
    <xdr:to>
      <xdr:col>12</xdr:col>
      <xdr:colOff>581892</xdr:colOff>
      <xdr:row>43</xdr:row>
      <xdr:rowOff>0</xdr:rowOff>
    </xdr:to>
    <xdr:graphicFrame macro="">
      <xdr:nvGraphicFramePr>
        <xdr:cNvPr id="48" name="Chart 47">
          <a:extLst>
            <a:ext uri="{FF2B5EF4-FFF2-40B4-BE49-F238E27FC236}">
              <a16:creationId xmlns:a16="http://schemas.microsoft.com/office/drawing/2014/main" id="{30B305F7-E1C8-408C-B5C6-4F5188BA5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464135</xdr:colOff>
      <xdr:row>27</xdr:row>
      <xdr:rowOff>38102</xdr:rowOff>
    </xdr:from>
    <xdr:to>
      <xdr:col>21</xdr:col>
      <xdr:colOff>563195</xdr:colOff>
      <xdr:row>41</xdr:row>
      <xdr:rowOff>162792</xdr:rowOff>
    </xdr:to>
    <xdr:graphicFrame macro="">
      <xdr:nvGraphicFramePr>
        <xdr:cNvPr id="49" name="Chart 48">
          <a:extLst>
            <a:ext uri="{FF2B5EF4-FFF2-40B4-BE49-F238E27FC236}">
              <a16:creationId xmlns:a16="http://schemas.microsoft.com/office/drawing/2014/main" id="{7E06F8BF-2F86-44C2-8FD9-B61220C87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437412</xdr:colOff>
      <xdr:row>0</xdr:row>
      <xdr:rowOff>166254</xdr:rowOff>
    </xdr:from>
    <xdr:to>
      <xdr:col>16</xdr:col>
      <xdr:colOff>134471</xdr:colOff>
      <xdr:row>3</xdr:row>
      <xdr:rowOff>160316</xdr:rowOff>
    </xdr:to>
    <xdr:sp macro="" textlink="">
      <xdr:nvSpPr>
        <xdr:cNvPr id="13" name="TextBox 12">
          <a:extLst>
            <a:ext uri="{FF2B5EF4-FFF2-40B4-BE49-F238E27FC236}">
              <a16:creationId xmlns:a16="http://schemas.microsoft.com/office/drawing/2014/main" id="{856D638E-4AD9-3054-B3C5-0BCC4E707B6D}"/>
            </a:ext>
          </a:extLst>
        </xdr:cNvPr>
        <xdr:cNvSpPr txBox="1"/>
      </xdr:nvSpPr>
      <xdr:spPr>
        <a:xfrm>
          <a:off x="4095012" y="166254"/>
          <a:ext cx="5793059" cy="5319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kern="1200" cap="all" baseline="0">
              <a:solidFill>
                <a:schemeClr val="accent1"/>
              </a:solidFill>
            </a:rPr>
            <a:t>Sales Dashboard - 2024</a:t>
          </a:r>
        </a:p>
      </xdr:txBody>
    </xdr:sp>
    <xdr:clientData/>
  </xdr:twoCellAnchor>
  <xdr:twoCellAnchor editAs="oneCell">
    <xdr:from>
      <xdr:col>5</xdr:col>
      <xdr:colOff>251013</xdr:colOff>
      <xdr:row>0</xdr:row>
      <xdr:rowOff>44825</xdr:rowOff>
    </xdr:from>
    <xdr:to>
      <xdr:col>7</xdr:col>
      <xdr:colOff>197224</xdr:colOff>
      <xdr:row>5</xdr:row>
      <xdr:rowOff>29906</xdr:rowOff>
    </xdr:to>
    <xdr:pic>
      <xdr:nvPicPr>
        <xdr:cNvPr id="15" name="Picture 14">
          <a:extLst>
            <a:ext uri="{FF2B5EF4-FFF2-40B4-BE49-F238E27FC236}">
              <a16:creationId xmlns:a16="http://schemas.microsoft.com/office/drawing/2014/main" id="{932EEB22-E429-612A-5D46-ECE9F9A9169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3299013" y="44825"/>
          <a:ext cx="1165411" cy="8815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260565</xdr:colOff>
      <xdr:row>31</xdr:row>
      <xdr:rowOff>78725</xdr:rowOff>
    </xdr:from>
    <xdr:to>
      <xdr:col>5</xdr:col>
      <xdr:colOff>540327</xdr:colOff>
      <xdr:row>47</xdr:row>
      <xdr:rowOff>13855</xdr:rowOff>
    </xdr:to>
    <xdr:graphicFrame macro="">
      <xdr:nvGraphicFramePr>
        <xdr:cNvPr id="2" name="Chart 1">
          <a:extLst>
            <a:ext uri="{FF2B5EF4-FFF2-40B4-BE49-F238E27FC236}">
              <a16:creationId xmlns:a16="http://schemas.microsoft.com/office/drawing/2014/main" id="{61411117-9FBF-932C-A9EA-783D828068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312420</xdr:colOff>
      <xdr:row>14</xdr:row>
      <xdr:rowOff>99060</xdr:rowOff>
    </xdr:from>
    <xdr:to>
      <xdr:col>5</xdr:col>
      <xdr:colOff>594360</xdr:colOff>
      <xdr:row>30</xdr:row>
      <xdr:rowOff>95250</xdr:rowOff>
    </xdr:to>
    <xdr:graphicFrame macro="">
      <xdr:nvGraphicFramePr>
        <xdr:cNvPr id="3" name="Chart 2">
          <a:extLst>
            <a:ext uri="{FF2B5EF4-FFF2-40B4-BE49-F238E27FC236}">
              <a16:creationId xmlns:a16="http://schemas.microsoft.com/office/drawing/2014/main" id="{7AD0C284-23FD-CFF2-87A6-4F17F7A6E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224740</xdr:colOff>
      <xdr:row>15</xdr:row>
      <xdr:rowOff>28847</xdr:rowOff>
    </xdr:from>
    <xdr:to>
      <xdr:col>11</xdr:col>
      <xdr:colOff>209500</xdr:colOff>
      <xdr:row>30</xdr:row>
      <xdr:rowOff>28846</xdr:rowOff>
    </xdr:to>
    <xdr:graphicFrame macro="">
      <xdr:nvGraphicFramePr>
        <xdr:cNvPr id="4" name="Chart 3">
          <a:extLst>
            <a:ext uri="{FF2B5EF4-FFF2-40B4-BE49-F238E27FC236}">
              <a16:creationId xmlns:a16="http://schemas.microsoft.com/office/drawing/2014/main" id="{DFD0EB6E-9B80-C767-202B-93592272CC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53538</xdr:colOff>
      <xdr:row>31</xdr:row>
      <xdr:rowOff>109648</xdr:rowOff>
    </xdr:from>
    <xdr:to>
      <xdr:col>11</xdr:col>
      <xdr:colOff>343594</xdr:colOff>
      <xdr:row>47</xdr:row>
      <xdr:rowOff>42702</xdr:rowOff>
    </xdr:to>
    <xdr:graphicFrame macro="">
      <xdr:nvGraphicFramePr>
        <xdr:cNvPr id="5" name="Chart 4">
          <a:extLst>
            <a:ext uri="{FF2B5EF4-FFF2-40B4-BE49-F238E27FC236}">
              <a16:creationId xmlns:a16="http://schemas.microsoft.com/office/drawing/2014/main" id="{74AA28A8-793B-2955-FF11-713564C7DC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109748</xdr:colOff>
      <xdr:row>7</xdr:row>
      <xdr:rowOff>81247</xdr:rowOff>
    </xdr:from>
    <xdr:to>
      <xdr:col>16</xdr:col>
      <xdr:colOff>110837</xdr:colOff>
      <xdr:row>21</xdr:row>
      <xdr:rowOff>104379</xdr:rowOff>
    </xdr:to>
    <mc:AlternateContent xmlns:mc="http://schemas.openxmlformats.org/markup-compatibility/2006">
      <mc:Choice xmlns:a14="http://schemas.microsoft.com/office/drawing/2010/main" Requires="a14">
        <xdr:graphicFrame macro="">
          <xdr:nvGraphicFramePr>
            <xdr:cNvPr id="6" name="Sales Person">
              <a:extLst>
                <a:ext uri="{FF2B5EF4-FFF2-40B4-BE49-F238E27FC236}">
                  <a16:creationId xmlns:a16="http://schemas.microsoft.com/office/drawing/2014/main" id="{2E7A6AA9-8611-C6BD-FC3A-2D8A656A3BD1}"/>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1539748" y="1342011"/>
              <a:ext cx="1829889" cy="2544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94508</xdr:colOff>
      <xdr:row>2</xdr:row>
      <xdr:rowOff>132411</xdr:rowOff>
    </xdr:from>
    <xdr:to>
      <xdr:col>16</xdr:col>
      <xdr:colOff>537557</xdr:colOff>
      <xdr:row>6</xdr:row>
      <xdr:rowOff>124791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8FE816B-A5DB-2427-A0E5-32A4ED8EBC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524508" y="492629"/>
              <a:ext cx="2271849" cy="7128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367739</xdr:colOff>
      <xdr:row>7</xdr:row>
      <xdr:rowOff>140031</xdr:rowOff>
    </xdr:from>
    <xdr:to>
      <xdr:col>19</xdr:col>
      <xdr:colOff>368828</xdr:colOff>
      <xdr:row>21</xdr:row>
      <xdr:rowOff>160986</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95A3EDE1-276B-2CFE-D610-AEFA37E0A2F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3626539" y="1400795"/>
              <a:ext cx="1829889" cy="25424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refreshedDate="45636.963651157406" createdVersion="8" refreshedVersion="8" minRefreshableVersion="3" recordCount="50" xr:uid="{F0543509-8005-4D4E-8FA7-03D0115A5CD4}">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368276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1A83B5-98D7-4411-85CD-7D65DEBF8E0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3:K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F15E56-4C04-4978-95BF-8222A0E9019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14"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0" baseItem="0" numFmtId="165"/>
  </dataFields>
  <formats count="1">
    <format dxfId="38">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8A1F9C-CBC5-42CD-AB86-5B2FB7CA7DF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0" baseItem="0" numFmtId="166"/>
  </dataFields>
  <formats count="1">
    <format dxfId="39">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068B3D-E815-430E-82B7-E354F555E48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0" baseItem="0" numFmtId="164"/>
  </dataFields>
  <formats count="3">
    <format dxfId="42">
      <pivotArea collapsedLevelsAreSubtotals="1" fieldPosition="0">
        <references count="1">
          <reference field="2" count="1">
            <x v="0"/>
          </reference>
        </references>
      </pivotArea>
    </format>
    <format dxfId="41">
      <pivotArea collapsedLevelsAreSubtotals="1" fieldPosition="0">
        <references count="1">
          <reference field="2" count="3">
            <x v="1"/>
            <x v="2"/>
            <x v="3"/>
          </reference>
        </references>
      </pivotArea>
    </format>
    <format dxfId="40">
      <pivotArea grandRow="1" outline="0" collapsedLevelsAreSubtotals="1" fieldPosition="0"/>
    </format>
  </formats>
  <chartFormats count="10">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 count="1" selected="0">
            <x v="1"/>
          </reference>
        </references>
      </pivotArea>
    </chartFormat>
    <chartFormat chart="3" format="2">
      <pivotArea type="data" outline="0" fieldPosition="0">
        <references count="2">
          <reference field="4294967294" count="1" selected="0">
            <x v="0"/>
          </reference>
          <reference field="2" count="1" selected="0">
            <x v="0"/>
          </reference>
        </references>
      </pivotArea>
    </chartFormat>
    <chartFormat chart="3" format="3">
      <pivotArea type="data" outline="0" fieldPosition="0">
        <references count="2">
          <reference field="4294967294" count="1" selected="0">
            <x v="0"/>
          </reference>
          <reference field="2" count="1" selected="0">
            <x v="3"/>
          </reference>
        </references>
      </pivotArea>
    </chartFormat>
    <chartFormat chart="3" format="4">
      <pivotArea type="data" outline="0" fieldPosition="0">
        <references count="2">
          <reference field="4294967294" count="1" selected="0">
            <x v="0"/>
          </reference>
          <reference field="2" count="1" selected="0">
            <x v="2"/>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2" count="1" selected="0">
            <x v="3"/>
          </reference>
        </references>
      </pivotArea>
    </chartFormat>
    <chartFormat chart="7" format="9">
      <pivotArea type="data" outline="0" fieldPosition="0">
        <references count="2">
          <reference field="4294967294" count="1" selected="0">
            <x v="0"/>
          </reference>
          <reference field="2" count="1" selected="0">
            <x v="2"/>
          </reference>
        </references>
      </pivotArea>
    </chartFormat>
    <chartFormat chart="7" format="10">
      <pivotArea type="data" outline="0" fieldPosition="0">
        <references count="2">
          <reference field="4294967294" count="1" selected="0">
            <x v="0"/>
          </reference>
          <reference field="2" count="1" selected="0">
            <x v="1"/>
          </reference>
        </references>
      </pivotArea>
    </chartFormat>
    <chartFormat chart="7" format="1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E0727CD5-2E3F-427F-AEFC-4A070E923067}" sourceName="Sales Person">
  <pivotTables>
    <pivotTable tabId="4" name="PivotTable1"/>
    <pivotTable tabId="4" name="PivotTable2"/>
    <pivotTable tabId="4" name="PivotTable3"/>
    <pivotTable tabId="4" name="PivotTable4"/>
  </pivotTables>
  <data>
    <tabular pivotCacheId="36827688">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38B4CE-5813-4BA9-9CBA-F510D030835C}" sourceName="Region">
  <pivotTables>
    <pivotTable tabId="4" name="PivotTable1"/>
    <pivotTable tabId="4" name="PivotTable2"/>
    <pivotTable tabId="4" name="PivotTable3"/>
    <pivotTable tabId="4" name="PivotTable4"/>
  </pivotTables>
  <data>
    <tabular pivotCacheId="36827688">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D736023-A975-4EBA-8392-974F44863B10}" sourceName="Product">
  <pivotTables>
    <pivotTable tabId="4" name="PivotTable1"/>
    <pivotTable tabId="4" name="PivotTable2"/>
    <pivotTable tabId="4" name="PivotTable3"/>
    <pivotTable tabId="4" name="PivotTable4"/>
  </pivotTables>
  <data>
    <tabular pivotCacheId="36827688">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2485B326-6937-4D64-9784-3F40FF6C4DF1}" cache="Slicer_Sales_Person" caption="Sales Person" rowHeight="247650"/>
  <slicer name="Region 1" xr10:uid="{C4C20DC7-7C55-480E-B59B-E535997EF646}" cache="Slicer_Region" caption="Region" columnCount="2" showCaption="0" rowHeight="247650"/>
  <slicer name="Product 1" xr10:uid="{71F059F7-946F-40D6-BB21-AAF5E713709E}" cache="Slicer_Product" caption="Product"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B17F53BE-1E9D-45C2-B5F1-BE8F02117607}" cache="Slicer_Sales_Person" caption="Sales Person" rowHeight="247650"/>
  <slicer name="Region" xr10:uid="{17215381-91B1-4208-A792-22CC2A15AF1D}" cache="Slicer_Region" caption="Region" columnCount="2" showCaption="0" rowHeight="247650"/>
  <slicer name="Product" xr10:uid="{86C0DF43-A72A-4891-A6D8-2121AA148B84}" cache="Slicer_Product" caption="Product"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7F2E20-835C-40F5-B4AE-D2F6C1985FCE}" name="Table1" displayName="Table1" ref="A1:I51" totalsRowShown="0" headerRowDxfId="37" dataDxfId="36" dataCellStyle="Currency [0]">
  <autoFilter ref="A1:I51" xr:uid="{377F2E20-835C-40F5-B4AE-D2F6C1985FCE}"/>
  <tableColumns count="9">
    <tableColumn id="1" xr3:uid="{93CF3E8A-3E29-40AA-8E19-A57FF6875E92}" name="Date" dataDxfId="35"/>
    <tableColumn id="2" xr3:uid="{FEBA2A7C-E8E2-4E5B-95DD-7B31F7C4A702}" name="Sales Person"/>
    <tableColumn id="3" xr3:uid="{8F5218DE-B52E-48FC-893C-156267151F54}" name="Region"/>
    <tableColumn id="4" xr3:uid="{5FCB901F-B5A1-4CBB-BE3B-4B2F08C8AFA4}" name="Product"/>
    <tableColumn id="5" xr3:uid="{334133E4-FC41-4829-A4AF-C95CC93BD308}" name="Units Sold" dataDxfId="34"/>
    <tableColumn id="6" xr3:uid="{2981E128-1BC7-4BBD-8DEC-36557C34E340}" name="Unit Price" dataDxfId="33" dataCellStyle="Currency [0]">
      <calculatedColumnFormula>IF(D2="Tent",6000,IF(D2="Blender",3500,IF(D2="Action Figure",1200,IF(D2="Novel",1000,IF(D2="Sneakers",4000,IF(D2="Smartphone",10000,IF(D2="moisturizer",600,"No Product Found")))))))</calculatedColumnFormula>
    </tableColumn>
    <tableColumn id="7" xr3:uid="{6E66D663-5ABE-4DFD-89B1-7ADB3DC42F59}" name="Cost of Goods" dataDxfId="32" dataCellStyle="Currency [0]">
      <calculatedColumnFormula>IF(D2="Tent",4000,IF(D2="Blender",2500,IF(D2="Action Figure",800,IF(D2="Novel",700,IF(D2="Sneakers",3000,IF(D2="Smartphone",7000,IF(D2="moisturizer",400,"No Product Found")))))))</calculatedColumnFormula>
    </tableColumn>
    <tableColumn id="8" xr3:uid="{07255E7B-1F58-4B10-86A9-2C48F908E9FE}" name="Total Sales" dataDxfId="31" dataCellStyle="Currency [0]">
      <calculatedColumnFormula>F2*E2</calculatedColumnFormula>
    </tableColumn>
    <tableColumn id="9" xr3:uid="{0311E330-17D7-48D9-A92C-0BD94A24E4FA}" name="Profit" dataDxfId="30">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52890-64E9-48E9-B79F-825348BB9A10}">
  <dimension ref="A1"/>
  <sheetViews>
    <sheetView showGridLines="0" showRowColHeaders="0" tabSelected="1" zoomScale="85" zoomScaleNormal="85" workbookViewId="0">
      <selection activeCell="Z7" sqref="Z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71B1C-1774-48B5-ADD7-0A83DA65A1BC}">
  <dimension ref="A3:K14"/>
  <sheetViews>
    <sheetView zoomScale="55" zoomScaleNormal="55" workbookViewId="0">
      <selection activeCell="AF36" sqref="AF36"/>
    </sheetView>
  </sheetViews>
  <sheetFormatPr defaultRowHeight="14.4" x14ac:dyDescent="0.3"/>
  <cols>
    <col min="1" max="1" width="13.88671875" bestFit="1" customWidth="1"/>
    <col min="2" max="2" width="16.77734375" bestFit="1" customWidth="1"/>
    <col min="4" max="4" width="13.88671875" bestFit="1" customWidth="1"/>
    <col min="5" max="5" width="16.77734375" bestFit="1" customWidth="1"/>
    <col min="7" max="7" width="13.88671875" bestFit="1" customWidth="1"/>
    <col min="8" max="8" width="16.77734375" bestFit="1" customWidth="1"/>
    <col min="10" max="10" width="13.88671875" bestFit="1" customWidth="1"/>
    <col min="11" max="11" width="16.109375" bestFit="1" customWidth="1"/>
  </cols>
  <sheetData>
    <row r="3" spans="1:11" x14ac:dyDescent="0.3">
      <c r="A3" s="7" t="s">
        <v>34</v>
      </c>
      <c r="B3" t="s">
        <v>35</v>
      </c>
      <c r="D3" s="7" t="s">
        <v>34</v>
      </c>
      <c r="E3" t="s">
        <v>35</v>
      </c>
      <c r="G3" s="7" t="s">
        <v>34</v>
      </c>
      <c r="H3" t="s">
        <v>35</v>
      </c>
      <c r="J3" s="7" t="s">
        <v>34</v>
      </c>
      <c r="K3" t="s">
        <v>36</v>
      </c>
    </row>
    <row r="4" spans="1:11" x14ac:dyDescent="0.3">
      <c r="A4" s="3" t="s">
        <v>12</v>
      </c>
      <c r="B4" s="8">
        <v>3534400</v>
      </c>
      <c r="D4" s="3" t="s">
        <v>16</v>
      </c>
      <c r="E4" s="9">
        <v>547200</v>
      </c>
      <c r="G4" s="3" t="s">
        <v>8</v>
      </c>
      <c r="H4" s="8">
        <v>1591600</v>
      </c>
      <c r="J4" s="3" t="s">
        <v>16</v>
      </c>
      <c r="K4" s="11">
        <v>456</v>
      </c>
    </row>
    <row r="5" spans="1:11" x14ac:dyDescent="0.3">
      <c r="A5" s="3" t="s">
        <v>18</v>
      </c>
      <c r="B5" s="8">
        <v>2661400</v>
      </c>
      <c r="D5" s="3" t="s">
        <v>13</v>
      </c>
      <c r="E5" s="9">
        <v>2222500</v>
      </c>
      <c r="G5" s="3" t="s">
        <v>25</v>
      </c>
      <c r="H5" s="8">
        <v>677600</v>
      </c>
      <c r="J5" s="3" t="s">
        <v>13</v>
      </c>
      <c r="K5" s="11">
        <v>635</v>
      </c>
    </row>
    <row r="6" spans="1:11" x14ac:dyDescent="0.3">
      <c r="A6" s="3" t="s">
        <v>15</v>
      </c>
      <c r="B6" s="8">
        <v>2870600</v>
      </c>
      <c r="D6" s="3" t="s">
        <v>26</v>
      </c>
      <c r="E6" s="9">
        <v>706800</v>
      </c>
      <c r="G6" s="3" t="s">
        <v>17</v>
      </c>
      <c r="H6" s="8">
        <v>1957000</v>
      </c>
      <c r="J6" s="3" t="s">
        <v>26</v>
      </c>
      <c r="K6" s="11">
        <v>1178</v>
      </c>
    </row>
    <row r="7" spans="1:11" x14ac:dyDescent="0.3">
      <c r="A7" s="3" t="s">
        <v>9</v>
      </c>
      <c r="B7" s="8">
        <v>3878100</v>
      </c>
      <c r="D7" s="3" t="s">
        <v>19</v>
      </c>
      <c r="E7" s="9">
        <v>898000</v>
      </c>
      <c r="G7" s="3" t="s">
        <v>22</v>
      </c>
      <c r="H7" s="8">
        <v>1661400</v>
      </c>
      <c r="J7" s="3" t="s">
        <v>19</v>
      </c>
      <c r="K7" s="11">
        <v>898</v>
      </c>
    </row>
    <row r="8" spans="1:11" x14ac:dyDescent="0.3">
      <c r="A8" s="3" t="s">
        <v>29</v>
      </c>
      <c r="B8" s="8">
        <v>12944500</v>
      </c>
      <c r="D8" s="3" t="s">
        <v>28</v>
      </c>
      <c r="E8" s="9">
        <v>2350000</v>
      </c>
      <c r="G8" s="3" t="s">
        <v>24</v>
      </c>
      <c r="H8" s="8">
        <v>1741200</v>
      </c>
      <c r="J8" s="3" t="s">
        <v>28</v>
      </c>
      <c r="K8" s="11">
        <v>235</v>
      </c>
    </row>
    <row r="9" spans="1:11" x14ac:dyDescent="0.3">
      <c r="D9" s="3" t="s">
        <v>21</v>
      </c>
      <c r="E9" s="9">
        <v>3196000</v>
      </c>
      <c r="G9" s="3" t="s">
        <v>14</v>
      </c>
      <c r="H9" s="8">
        <v>1110000</v>
      </c>
      <c r="J9" s="3" t="s">
        <v>21</v>
      </c>
      <c r="K9" s="11">
        <v>799</v>
      </c>
    </row>
    <row r="10" spans="1:11" x14ac:dyDescent="0.3">
      <c r="D10" s="3" t="s">
        <v>10</v>
      </c>
      <c r="E10" s="9">
        <v>3024000</v>
      </c>
      <c r="G10" s="3" t="s">
        <v>11</v>
      </c>
      <c r="H10" s="8">
        <v>1777400</v>
      </c>
      <c r="J10" s="3" t="s">
        <v>10</v>
      </c>
      <c r="K10" s="11">
        <v>504</v>
      </c>
    </row>
    <row r="11" spans="1:11" x14ac:dyDescent="0.3">
      <c r="D11" s="3" t="s">
        <v>29</v>
      </c>
      <c r="E11" s="9">
        <v>12944500</v>
      </c>
      <c r="G11" s="3" t="s">
        <v>20</v>
      </c>
      <c r="H11" s="8">
        <v>1065400</v>
      </c>
      <c r="J11" s="3" t="s">
        <v>29</v>
      </c>
      <c r="K11" s="11">
        <v>4705</v>
      </c>
    </row>
    <row r="12" spans="1:11" x14ac:dyDescent="0.3">
      <c r="G12" s="3" t="s">
        <v>27</v>
      </c>
      <c r="H12" s="8">
        <v>784400</v>
      </c>
    </row>
    <row r="13" spans="1:11" x14ac:dyDescent="0.3">
      <c r="G13" s="3" t="s">
        <v>23</v>
      </c>
      <c r="H13" s="8">
        <v>578500</v>
      </c>
    </row>
    <row r="14" spans="1:11" x14ac:dyDescent="0.3">
      <c r="G14" s="3" t="s">
        <v>29</v>
      </c>
      <c r="H14" s="8">
        <v>12944500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1"/>
  <sheetViews>
    <sheetView zoomScale="85" zoomScaleNormal="85" workbookViewId="0">
      <selection activeCell="O14" sqref="O14"/>
    </sheetView>
  </sheetViews>
  <sheetFormatPr defaultRowHeight="14.4" x14ac:dyDescent="0.3"/>
  <cols>
    <col min="1" max="1" width="12.88671875" customWidth="1"/>
    <col min="2" max="2" width="13.88671875" customWidth="1"/>
    <col min="4" max="4" width="15.6640625" customWidth="1"/>
    <col min="5" max="5" width="11.5546875" customWidth="1"/>
    <col min="6" max="6" width="11.21875" customWidth="1"/>
    <col min="7" max="7" width="14.6640625" customWidth="1"/>
    <col min="8" max="9" width="13.5546875" customWidth="1"/>
    <col min="10" max="10" width="12.21875" bestFit="1" customWidth="1"/>
    <col min="11" max="11" width="19.21875" customWidth="1"/>
  </cols>
  <sheetData>
    <row r="1" spans="1:11" ht="20.100000000000001" customHeight="1" thickBot="1" x14ac:dyDescent="0.35">
      <c r="A1" s="1" t="s">
        <v>0</v>
      </c>
      <c r="B1" s="1" t="s">
        <v>1</v>
      </c>
      <c r="C1" s="1" t="s">
        <v>2</v>
      </c>
      <c r="D1" s="1" t="s">
        <v>3</v>
      </c>
      <c r="E1" s="1" t="s">
        <v>4</v>
      </c>
      <c r="F1" s="1" t="s">
        <v>5</v>
      </c>
      <c r="G1" s="1" t="s">
        <v>6</v>
      </c>
      <c r="H1" s="1" t="s">
        <v>7</v>
      </c>
      <c r="I1" s="5" t="s">
        <v>33</v>
      </c>
      <c r="K1" s="5" t="s">
        <v>29</v>
      </c>
    </row>
    <row r="2" spans="1:11" ht="15" thickTop="1" x14ac:dyDescent="0.3">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6">
        <f>H2-(G2*E2)</f>
        <v>168000</v>
      </c>
      <c r="K2" s="10">
        <f>SUM(H2:H51)</f>
        <v>12944500</v>
      </c>
    </row>
    <row r="3" spans="1:11" x14ac:dyDescent="0.3">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6">
        <f t="shared" ref="I3:I51" si="3">H3-(G3*E3)</f>
        <v>128000</v>
      </c>
      <c r="K3" s="5" t="s">
        <v>30</v>
      </c>
    </row>
    <row r="4" spans="1:11" x14ac:dyDescent="0.3">
      <c r="A4" s="2">
        <v>44230</v>
      </c>
      <c r="B4" t="s">
        <v>14</v>
      </c>
      <c r="C4" t="s">
        <v>15</v>
      </c>
      <c r="D4" t="s">
        <v>16</v>
      </c>
      <c r="E4" s="3">
        <v>136</v>
      </c>
      <c r="F4" s="4">
        <f t="shared" si="0"/>
        <v>1200</v>
      </c>
      <c r="G4" s="4">
        <f t="shared" si="1"/>
        <v>800</v>
      </c>
      <c r="H4" s="4">
        <f t="shared" si="2"/>
        <v>163200</v>
      </c>
      <c r="I4" s="6">
        <f t="shared" si="3"/>
        <v>54400</v>
      </c>
      <c r="K4">
        <f>SUM(E2:E51)</f>
        <v>4705</v>
      </c>
    </row>
    <row r="5" spans="1:11" x14ac:dyDescent="0.3">
      <c r="A5" s="2">
        <v>44085</v>
      </c>
      <c r="B5" t="s">
        <v>17</v>
      </c>
      <c r="C5" t="s">
        <v>18</v>
      </c>
      <c r="D5" t="s">
        <v>19</v>
      </c>
      <c r="E5" s="3">
        <v>91</v>
      </c>
      <c r="F5" s="4">
        <f t="shared" si="0"/>
        <v>1000</v>
      </c>
      <c r="G5" s="4">
        <f t="shared" si="1"/>
        <v>700</v>
      </c>
      <c r="H5" s="4">
        <f t="shared" si="2"/>
        <v>91000</v>
      </c>
      <c r="I5" s="6">
        <f t="shared" si="3"/>
        <v>27300</v>
      </c>
      <c r="K5" s="5" t="s">
        <v>32</v>
      </c>
    </row>
    <row r="6" spans="1:11" x14ac:dyDescent="0.3">
      <c r="A6" s="2">
        <v>44462</v>
      </c>
      <c r="B6" t="s">
        <v>20</v>
      </c>
      <c r="C6" t="s">
        <v>9</v>
      </c>
      <c r="D6" t="s">
        <v>21</v>
      </c>
      <c r="E6" s="3">
        <v>110</v>
      </c>
      <c r="F6" s="4">
        <f t="shared" si="0"/>
        <v>4000</v>
      </c>
      <c r="G6" s="4">
        <f t="shared" si="1"/>
        <v>3000</v>
      </c>
      <c r="H6" s="4">
        <f t="shared" si="2"/>
        <v>440000</v>
      </c>
      <c r="I6" s="6">
        <f t="shared" si="3"/>
        <v>110000</v>
      </c>
      <c r="K6" s="10">
        <f>SUM(I2:I51)</f>
        <v>3834400</v>
      </c>
    </row>
    <row r="7" spans="1:11" x14ac:dyDescent="0.3">
      <c r="A7" s="2">
        <v>44105</v>
      </c>
      <c r="B7" t="s">
        <v>22</v>
      </c>
      <c r="C7" t="s">
        <v>12</v>
      </c>
      <c r="D7" t="s">
        <v>16</v>
      </c>
      <c r="E7" s="3">
        <v>51</v>
      </c>
      <c r="F7" s="4">
        <f t="shared" si="0"/>
        <v>1200</v>
      </c>
      <c r="G7" s="4">
        <f t="shared" si="1"/>
        <v>800</v>
      </c>
      <c r="H7" s="4">
        <f t="shared" si="2"/>
        <v>61200</v>
      </c>
      <c r="I7" s="6">
        <f t="shared" si="3"/>
        <v>20400</v>
      </c>
      <c r="K7" s="5" t="s">
        <v>31</v>
      </c>
    </row>
    <row r="8" spans="1:11" x14ac:dyDescent="0.3">
      <c r="A8" s="2">
        <v>44413</v>
      </c>
      <c r="B8" t="s">
        <v>23</v>
      </c>
      <c r="C8" t="s">
        <v>18</v>
      </c>
      <c r="D8" t="s">
        <v>19</v>
      </c>
      <c r="E8" s="3">
        <v>78</v>
      </c>
      <c r="F8" s="4">
        <f t="shared" si="0"/>
        <v>1000</v>
      </c>
      <c r="G8" s="4">
        <f t="shared" si="1"/>
        <v>700</v>
      </c>
      <c r="H8" s="4">
        <f t="shared" si="2"/>
        <v>78000</v>
      </c>
      <c r="I8" s="6">
        <f t="shared" si="3"/>
        <v>23400</v>
      </c>
      <c r="K8" s="10">
        <f>AVERAGE(H2:H51)</f>
        <v>258890</v>
      </c>
    </row>
    <row r="9" spans="1:11" x14ac:dyDescent="0.3">
      <c r="A9" s="2">
        <v>44141</v>
      </c>
      <c r="B9" t="s">
        <v>24</v>
      </c>
      <c r="C9" t="s">
        <v>15</v>
      </c>
      <c r="D9" t="s">
        <v>10</v>
      </c>
      <c r="E9" s="3">
        <v>146</v>
      </c>
      <c r="F9" s="4">
        <f t="shared" si="0"/>
        <v>6000</v>
      </c>
      <c r="G9" s="4">
        <f t="shared" si="1"/>
        <v>4000</v>
      </c>
      <c r="H9" s="4">
        <f t="shared" si="2"/>
        <v>876000</v>
      </c>
      <c r="I9" s="6">
        <f t="shared" si="3"/>
        <v>292000</v>
      </c>
    </row>
    <row r="10" spans="1:11" x14ac:dyDescent="0.3">
      <c r="A10" s="2">
        <v>44223</v>
      </c>
      <c r="B10" t="s">
        <v>25</v>
      </c>
      <c r="C10" t="s">
        <v>9</v>
      </c>
      <c r="D10" t="s">
        <v>26</v>
      </c>
      <c r="E10" s="3">
        <v>101</v>
      </c>
      <c r="F10" s="4">
        <f t="shared" si="0"/>
        <v>600</v>
      </c>
      <c r="G10" s="4">
        <f t="shared" si="1"/>
        <v>400</v>
      </c>
      <c r="H10" s="4">
        <f t="shared" si="2"/>
        <v>60600</v>
      </c>
      <c r="I10" s="6">
        <f t="shared" si="3"/>
        <v>20200</v>
      </c>
    </row>
    <row r="11" spans="1:11" x14ac:dyDescent="0.3">
      <c r="A11" s="2">
        <v>44442</v>
      </c>
      <c r="B11" t="s">
        <v>27</v>
      </c>
      <c r="C11" t="s">
        <v>15</v>
      </c>
      <c r="D11" t="s">
        <v>10</v>
      </c>
      <c r="E11" s="3">
        <v>52</v>
      </c>
      <c r="F11" s="4">
        <f t="shared" si="0"/>
        <v>6000</v>
      </c>
      <c r="G11" s="4">
        <f t="shared" si="1"/>
        <v>4000</v>
      </c>
      <c r="H11" s="4">
        <f t="shared" si="2"/>
        <v>312000</v>
      </c>
      <c r="I11" s="6">
        <f t="shared" si="3"/>
        <v>104000</v>
      </c>
    </row>
    <row r="12" spans="1:11" x14ac:dyDescent="0.3">
      <c r="A12" s="2">
        <v>44469</v>
      </c>
      <c r="B12" t="s">
        <v>27</v>
      </c>
      <c r="C12" t="s">
        <v>12</v>
      </c>
      <c r="D12" t="s">
        <v>16</v>
      </c>
      <c r="E12" s="3">
        <v>55</v>
      </c>
      <c r="F12" s="4">
        <f t="shared" si="0"/>
        <v>1200</v>
      </c>
      <c r="G12" s="4">
        <f t="shared" si="1"/>
        <v>800</v>
      </c>
      <c r="H12" s="4">
        <f t="shared" si="2"/>
        <v>66000</v>
      </c>
      <c r="I12" s="6">
        <f t="shared" si="3"/>
        <v>22000</v>
      </c>
    </row>
    <row r="13" spans="1:11" x14ac:dyDescent="0.3">
      <c r="A13" s="2">
        <v>44084</v>
      </c>
      <c r="B13" t="s">
        <v>27</v>
      </c>
      <c r="C13" t="s">
        <v>15</v>
      </c>
      <c r="D13" t="s">
        <v>19</v>
      </c>
      <c r="E13" s="3">
        <v>137</v>
      </c>
      <c r="F13" s="4">
        <f t="shared" si="0"/>
        <v>1000</v>
      </c>
      <c r="G13" s="4">
        <f t="shared" si="1"/>
        <v>700</v>
      </c>
      <c r="H13" s="4">
        <f t="shared" si="2"/>
        <v>137000</v>
      </c>
      <c r="I13" s="6">
        <f t="shared" si="3"/>
        <v>41100</v>
      </c>
    </row>
    <row r="14" spans="1:11" x14ac:dyDescent="0.3">
      <c r="A14" s="2">
        <v>44404</v>
      </c>
      <c r="B14" t="s">
        <v>24</v>
      </c>
      <c r="C14" t="s">
        <v>15</v>
      </c>
      <c r="D14" t="s">
        <v>13</v>
      </c>
      <c r="E14" s="3">
        <v>96</v>
      </c>
      <c r="F14" s="4">
        <f t="shared" si="0"/>
        <v>3500</v>
      </c>
      <c r="G14" s="4">
        <f t="shared" si="1"/>
        <v>2500</v>
      </c>
      <c r="H14" s="4">
        <f t="shared" si="2"/>
        <v>336000</v>
      </c>
      <c r="I14" s="6">
        <f t="shared" si="3"/>
        <v>96000</v>
      </c>
    </row>
    <row r="15" spans="1:11" x14ac:dyDescent="0.3">
      <c r="A15" s="2">
        <v>44113</v>
      </c>
      <c r="B15" t="s">
        <v>25</v>
      </c>
      <c r="C15" t="s">
        <v>12</v>
      </c>
      <c r="D15" t="s">
        <v>21</v>
      </c>
      <c r="E15" s="3">
        <v>52</v>
      </c>
      <c r="F15" s="4">
        <f t="shared" si="0"/>
        <v>4000</v>
      </c>
      <c r="G15" s="4">
        <f t="shared" si="1"/>
        <v>3000</v>
      </c>
      <c r="H15" s="4">
        <f t="shared" si="2"/>
        <v>208000</v>
      </c>
      <c r="I15" s="6">
        <f t="shared" si="3"/>
        <v>52000</v>
      </c>
    </row>
    <row r="16" spans="1:11" x14ac:dyDescent="0.3">
      <c r="A16" s="2">
        <v>44292</v>
      </c>
      <c r="B16" t="s">
        <v>17</v>
      </c>
      <c r="C16" t="s">
        <v>9</v>
      </c>
      <c r="D16" t="s">
        <v>13</v>
      </c>
      <c r="E16" s="3">
        <v>76</v>
      </c>
      <c r="F16" s="4">
        <f t="shared" si="0"/>
        <v>3500</v>
      </c>
      <c r="G16" s="4">
        <f t="shared" si="1"/>
        <v>2500</v>
      </c>
      <c r="H16" s="4">
        <f t="shared" si="2"/>
        <v>266000</v>
      </c>
      <c r="I16" s="6">
        <f t="shared" si="3"/>
        <v>76000</v>
      </c>
    </row>
    <row r="17" spans="1:9" x14ac:dyDescent="0.3">
      <c r="A17" s="2">
        <v>44362</v>
      </c>
      <c r="B17" t="s">
        <v>11</v>
      </c>
      <c r="C17" t="s">
        <v>18</v>
      </c>
      <c r="D17" t="s">
        <v>21</v>
      </c>
      <c r="E17" s="3">
        <v>145</v>
      </c>
      <c r="F17" s="4">
        <f t="shared" si="0"/>
        <v>4000</v>
      </c>
      <c r="G17" s="4">
        <f t="shared" si="1"/>
        <v>3000</v>
      </c>
      <c r="H17" s="4">
        <f t="shared" si="2"/>
        <v>580000</v>
      </c>
      <c r="I17" s="6">
        <f t="shared" si="3"/>
        <v>145000</v>
      </c>
    </row>
    <row r="18" spans="1:9" x14ac:dyDescent="0.3">
      <c r="A18" s="2">
        <v>44083</v>
      </c>
      <c r="B18" t="s">
        <v>8</v>
      </c>
      <c r="C18" t="s">
        <v>15</v>
      </c>
      <c r="D18" t="s">
        <v>26</v>
      </c>
      <c r="E18" s="3">
        <v>83</v>
      </c>
      <c r="F18" s="4">
        <f t="shared" si="0"/>
        <v>600</v>
      </c>
      <c r="G18" s="4">
        <f t="shared" si="1"/>
        <v>400</v>
      </c>
      <c r="H18" s="4">
        <f t="shared" si="2"/>
        <v>49800</v>
      </c>
      <c r="I18" s="6">
        <f t="shared" si="3"/>
        <v>16600</v>
      </c>
    </row>
    <row r="19" spans="1:9" x14ac:dyDescent="0.3">
      <c r="A19" s="2">
        <v>44421</v>
      </c>
      <c r="B19" t="s">
        <v>20</v>
      </c>
      <c r="C19" t="s">
        <v>15</v>
      </c>
      <c r="D19" t="s">
        <v>19</v>
      </c>
      <c r="E19" s="3">
        <v>91</v>
      </c>
      <c r="F19" s="4">
        <f t="shared" si="0"/>
        <v>1000</v>
      </c>
      <c r="G19" s="4">
        <f t="shared" si="1"/>
        <v>700</v>
      </c>
      <c r="H19" s="4">
        <f t="shared" si="2"/>
        <v>91000</v>
      </c>
      <c r="I19" s="6">
        <f t="shared" si="3"/>
        <v>27300</v>
      </c>
    </row>
    <row r="20" spans="1:9" x14ac:dyDescent="0.3">
      <c r="A20" s="2">
        <v>44070</v>
      </c>
      <c r="B20" t="s">
        <v>22</v>
      </c>
      <c r="C20" t="s">
        <v>9</v>
      </c>
      <c r="D20" t="s">
        <v>28</v>
      </c>
      <c r="E20" s="3">
        <v>108</v>
      </c>
      <c r="F20" s="4">
        <f t="shared" si="0"/>
        <v>10000</v>
      </c>
      <c r="G20" s="4">
        <f t="shared" si="1"/>
        <v>7000</v>
      </c>
      <c r="H20" s="4">
        <f t="shared" si="2"/>
        <v>1080000</v>
      </c>
      <c r="I20" s="6">
        <f t="shared" si="3"/>
        <v>324000</v>
      </c>
    </row>
    <row r="21" spans="1:9" x14ac:dyDescent="0.3">
      <c r="A21" s="2">
        <v>44293</v>
      </c>
      <c r="B21" t="s">
        <v>14</v>
      </c>
      <c r="C21" t="s">
        <v>18</v>
      </c>
      <c r="D21" t="s">
        <v>21</v>
      </c>
      <c r="E21" s="3">
        <v>144</v>
      </c>
      <c r="F21" s="4">
        <f t="shared" si="0"/>
        <v>4000</v>
      </c>
      <c r="G21" s="4">
        <f t="shared" si="1"/>
        <v>3000</v>
      </c>
      <c r="H21" s="4">
        <f t="shared" si="2"/>
        <v>576000</v>
      </c>
      <c r="I21" s="6">
        <f t="shared" si="3"/>
        <v>144000</v>
      </c>
    </row>
    <row r="22" spans="1:9" x14ac:dyDescent="0.3">
      <c r="A22" s="2">
        <v>43990</v>
      </c>
      <c r="B22" t="s">
        <v>20</v>
      </c>
      <c r="C22" t="s">
        <v>15</v>
      </c>
      <c r="D22" t="s">
        <v>26</v>
      </c>
      <c r="E22" s="3">
        <v>92</v>
      </c>
      <c r="F22" s="4">
        <f t="shared" si="0"/>
        <v>600</v>
      </c>
      <c r="G22" s="4">
        <f t="shared" si="1"/>
        <v>400</v>
      </c>
      <c r="H22" s="4">
        <f t="shared" si="2"/>
        <v>55200</v>
      </c>
      <c r="I22" s="6">
        <f t="shared" si="3"/>
        <v>18400</v>
      </c>
    </row>
    <row r="23" spans="1:9" x14ac:dyDescent="0.3">
      <c r="A23" s="2">
        <v>44551</v>
      </c>
      <c r="B23" t="s">
        <v>24</v>
      </c>
      <c r="C23" t="s">
        <v>9</v>
      </c>
      <c r="D23" t="s">
        <v>10</v>
      </c>
      <c r="E23" s="3">
        <v>71</v>
      </c>
      <c r="F23" s="4">
        <f t="shared" si="0"/>
        <v>6000</v>
      </c>
      <c r="G23" s="4">
        <f t="shared" si="1"/>
        <v>4000</v>
      </c>
      <c r="H23" s="4">
        <f t="shared" si="2"/>
        <v>426000</v>
      </c>
      <c r="I23" s="6">
        <f t="shared" si="3"/>
        <v>142000</v>
      </c>
    </row>
    <row r="24" spans="1:9" x14ac:dyDescent="0.3">
      <c r="A24" s="2">
        <v>44418</v>
      </c>
      <c r="B24" t="s">
        <v>8</v>
      </c>
      <c r="C24" t="s">
        <v>12</v>
      </c>
      <c r="D24" t="s">
        <v>26</v>
      </c>
      <c r="E24" s="3">
        <v>103</v>
      </c>
      <c r="F24" s="4">
        <f t="shared" si="0"/>
        <v>600</v>
      </c>
      <c r="G24" s="4">
        <f t="shared" si="1"/>
        <v>400</v>
      </c>
      <c r="H24" s="4">
        <f t="shared" si="2"/>
        <v>61800</v>
      </c>
      <c r="I24" s="6">
        <f t="shared" si="3"/>
        <v>20600</v>
      </c>
    </row>
    <row r="25" spans="1:9" x14ac:dyDescent="0.3">
      <c r="A25" s="2">
        <v>44532</v>
      </c>
      <c r="B25" t="s">
        <v>27</v>
      </c>
      <c r="C25" t="s">
        <v>18</v>
      </c>
      <c r="D25" t="s">
        <v>19</v>
      </c>
      <c r="E25" s="3">
        <v>55</v>
      </c>
      <c r="F25" s="4">
        <f t="shared" si="0"/>
        <v>1000</v>
      </c>
      <c r="G25" s="4">
        <f t="shared" si="1"/>
        <v>700</v>
      </c>
      <c r="H25" s="4">
        <f t="shared" si="2"/>
        <v>55000</v>
      </c>
      <c r="I25" s="6">
        <f t="shared" si="3"/>
        <v>16500</v>
      </c>
    </row>
    <row r="26" spans="1:9" x14ac:dyDescent="0.3">
      <c r="A26" s="2">
        <v>44438</v>
      </c>
      <c r="B26" t="s">
        <v>22</v>
      </c>
      <c r="C26" t="s">
        <v>12</v>
      </c>
      <c r="D26" t="s">
        <v>21</v>
      </c>
      <c r="E26" s="3">
        <v>93</v>
      </c>
      <c r="F26" s="4">
        <f t="shared" si="0"/>
        <v>4000</v>
      </c>
      <c r="G26" s="4">
        <f t="shared" si="1"/>
        <v>3000</v>
      </c>
      <c r="H26" s="4">
        <f t="shared" si="2"/>
        <v>372000</v>
      </c>
      <c r="I26" s="6">
        <f t="shared" si="3"/>
        <v>93000</v>
      </c>
    </row>
    <row r="27" spans="1:9" x14ac:dyDescent="0.3">
      <c r="A27" s="2">
        <v>43971</v>
      </c>
      <c r="B27" t="s">
        <v>14</v>
      </c>
      <c r="C27" t="s">
        <v>15</v>
      </c>
      <c r="D27" t="s">
        <v>26</v>
      </c>
      <c r="E27" s="3">
        <v>143</v>
      </c>
      <c r="F27" s="4">
        <f t="shared" si="0"/>
        <v>600</v>
      </c>
      <c r="G27" s="4">
        <f t="shared" si="1"/>
        <v>400</v>
      </c>
      <c r="H27" s="4">
        <f t="shared" si="2"/>
        <v>85800</v>
      </c>
      <c r="I27" s="6">
        <f t="shared" si="3"/>
        <v>28600</v>
      </c>
    </row>
    <row r="28" spans="1:9" x14ac:dyDescent="0.3">
      <c r="A28" s="2">
        <v>44452</v>
      </c>
      <c r="B28" t="s">
        <v>23</v>
      </c>
      <c r="C28" t="s">
        <v>9</v>
      </c>
      <c r="D28" t="s">
        <v>13</v>
      </c>
      <c r="E28" s="3">
        <v>143</v>
      </c>
      <c r="F28" s="4">
        <f t="shared" si="0"/>
        <v>3500</v>
      </c>
      <c r="G28" s="4">
        <f t="shared" si="1"/>
        <v>2500</v>
      </c>
      <c r="H28" s="4">
        <f t="shared" si="2"/>
        <v>500500</v>
      </c>
      <c r="I28" s="6">
        <f t="shared" si="3"/>
        <v>143000</v>
      </c>
    </row>
    <row r="29" spans="1:9" x14ac:dyDescent="0.3">
      <c r="A29" s="2">
        <v>44496</v>
      </c>
      <c r="B29" t="s">
        <v>25</v>
      </c>
      <c r="C29" t="s">
        <v>18</v>
      </c>
      <c r="D29" t="s">
        <v>26</v>
      </c>
      <c r="E29" s="3">
        <v>99</v>
      </c>
      <c r="F29" s="4">
        <f t="shared" si="0"/>
        <v>600</v>
      </c>
      <c r="G29" s="4">
        <f t="shared" si="1"/>
        <v>400</v>
      </c>
      <c r="H29" s="4">
        <f t="shared" si="2"/>
        <v>59400</v>
      </c>
      <c r="I29" s="6">
        <f t="shared" si="3"/>
        <v>19800</v>
      </c>
    </row>
    <row r="30" spans="1:9" x14ac:dyDescent="0.3">
      <c r="A30" s="2">
        <v>44187</v>
      </c>
      <c r="B30" t="s">
        <v>17</v>
      </c>
      <c r="C30" t="s">
        <v>9</v>
      </c>
      <c r="D30" t="s">
        <v>19</v>
      </c>
      <c r="E30" s="3">
        <v>120</v>
      </c>
      <c r="F30" s="4">
        <f t="shared" si="0"/>
        <v>1000</v>
      </c>
      <c r="G30" s="4">
        <f t="shared" si="1"/>
        <v>700</v>
      </c>
      <c r="H30" s="4">
        <f t="shared" si="2"/>
        <v>120000</v>
      </c>
      <c r="I30" s="6">
        <f t="shared" si="3"/>
        <v>36000</v>
      </c>
    </row>
    <row r="31" spans="1:9" x14ac:dyDescent="0.3">
      <c r="A31" s="2">
        <v>44405</v>
      </c>
      <c r="B31" t="s">
        <v>11</v>
      </c>
      <c r="C31" t="s">
        <v>15</v>
      </c>
      <c r="D31" t="s">
        <v>13</v>
      </c>
      <c r="E31" s="3">
        <v>66</v>
      </c>
      <c r="F31" s="4">
        <f t="shared" si="0"/>
        <v>3500</v>
      </c>
      <c r="G31" s="4">
        <f t="shared" si="1"/>
        <v>2500</v>
      </c>
      <c r="H31" s="4">
        <f t="shared" si="2"/>
        <v>231000</v>
      </c>
      <c r="I31" s="6">
        <f t="shared" si="3"/>
        <v>66000</v>
      </c>
    </row>
    <row r="32" spans="1:9" x14ac:dyDescent="0.3">
      <c r="A32" s="2">
        <v>44103</v>
      </c>
      <c r="B32" t="s">
        <v>25</v>
      </c>
      <c r="C32" t="s">
        <v>18</v>
      </c>
      <c r="D32" t="s">
        <v>16</v>
      </c>
      <c r="E32" s="3">
        <v>88</v>
      </c>
      <c r="F32" s="4">
        <f t="shared" si="0"/>
        <v>1200</v>
      </c>
      <c r="G32" s="4">
        <f t="shared" si="1"/>
        <v>800</v>
      </c>
      <c r="H32" s="4">
        <f t="shared" si="2"/>
        <v>105600</v>
      </c>
      <c r="I32" s="6">
        <f t="shared" si="3"/>
        <v>35200</v>
      </c>
    </row>
    <row r="33" spans="1:9" x14ac:dyDescent="0.3">
      <c r="A33" s="2">
        <v>44126</v>
      </c>
      <c r="B33" t="s">
        <v>17</v>
      </c>
      <c r="C33" t="s">
        <v>12</v>
      </c>
      <c r="D33" t="s">
        <v>28</v>
      </c>
      <c r="E33" s="3">
        <v>127</v>
      </c>
      <c r="F33" s="4">
        <f t="shared" si="0"/>
        <v>10000</v>
      </c>
      <c r="G33" s="4">
        <f t="shared" si="1"/>
        <v>7000</v>
      </c>
      <c r="H33" s="4">
        <f t="shared" si="2"/>
        <v>1270000</v>
      </c>
      <c r="I33" s="6">
        <f t="shared" si="3"/>
        <v>381000</v>
      </c>
    </row>
    <row r="34" spans="1:9" x14ac:dyDescent="0.3">
      <c r="A34" s="2">
        <v>43970</v>
      </c>
      <c r="B34" t="s">
        <v>20</v>
      </c>
      <c r="C34" t="s">
        <v>9</v>
      </c>
      <c r="D34" t="s">
        <v>21</v>
      </c>
      <c r="E34" s="3">
        <v>67</v>
      </c>
      <c r="F34" s="4">
        <f t="shared" si="0"/>
        <v>4000</v>
      </c>
      <c r="G34" s="4">
        <f t="shared" si="1"/>
        <v>3000</v>
      </c>
      <c r="H34" s="4">
        <f t="shared" si="2"/>
        <v>268000</v>
      </c>
      <c r="I34" s="6">
        <f t="shared" si="3"/>
        <v>67000</v>
      </c>
    </row>
    <row r="35" spans="1:9" x14ac:dyDescent="0.3">
      <c r="A35" s="2">
        <v>44536</v>
      </c>
      <c r="B35" t="s">
        <v>11</v>
      </c>
      <c r="C35" t="s">
        <v>12</v>
      </c>
      <c r="D35" t="s">
        <v>16</v>
      </c>
      <c r="E35" s="3">
        <v>67</v>
      </c>
      <c r="F35" s="4">
        <f t="shared" si="0"/>
        <v>1200</v>
      </c>
      <c r="G35" s="4">
        <f t="shared" si="1"/>
        <v>800</v>
      </c>
      <c r="H35" s="4">
        <f t="shared" si="2"/>
        <v>80400</v>
      </c>
      <c r="I35" s="6">
        <f t="shared" si="3"/>
        <v>26800</v>
      </c>
    </row>
    <row r="36" spans="1:9" x14ac:dyDescent="0.3">
      <c r="A36" s="2">
        <v>44069</v>
      </c>
      <c r="B36" t="s">
        <v>27</v>
      </c>
      <c r="C36" t="s">
        <v>15</v>
      </c>
      <c r="D36" t="s">
        <v>19</v>
      </c>
      <c r="E36" s="3">
        <v>149</v>
      </c>
      <c r="F36" s="4">
        <f t="shared" si="0"/>
        <v>1000</v>
      </c>
      <c r="G36" s="4">
        <f t="shared" si="1"/>
        <v>700</v>
      </c>
      <c r="H36" s="4">
        <f t="shared" si="2"/>
        <v>149000</v>
      </c>
      <c r="I36" s="6">
        <f t="shared" si="3"/>
        <v>44700</v>
      </c>
    </row>
    <row r="37" spans="1:9" x14ac:dyDescent="0.3">
      <c r="A37" s="2">
        <v>44378</v>
      </c>
      <c r="B37" t="s">
        <v>20</v>
      </c>
      <c r="C37" t="s">
        <v>18</v>
      </c>
      <c r="D37" t="s">
        <v>26</v>
      </c>
      <c r="E37" s="3">
        <v>104</v>
      </c>
      <c r="F37" s="4">
        <f t="shared" si="0"/>
        <v>600</v>
      </c>
      <c r="G37" s="4">
        <f t="shared" si="1"/>
        <v>400</v>
      </c>
      <c r="H37" s="4">
        <f t="shared" si="2"/>
        <v>62400</v>
      </c>
      <c r="I37" s="6">
        <f t="shared" si="3"/>
        <v>20800</v>
      </c>
    </row>
    <row r="38" spans="1:9" x14ac:dyDescent="0.3">
      <c r="A38" s="2">
        <v>44404</v>
      </c>
      <c r="B38" t="s">
        <v>24</v>
      </c>
      <c r="C38" t="s">
        <v>9</v>
      </c>
      <c r="D38" t="s">
        <v>26</v>
      </c>
      <c r="E38" s="3">
        <v>57</v>
      </c>
      <c r="F38" s="4">
        <f t="shared" si="0"/>
        <v>600</v>
      </c>
      <c r="G38" s="4">
        <f t="shared" si="1"/>
        <v>400</v>
      </c>
      <c r="H38" s="4">
        <f t="shared" si="2"/>
        <v>34200</v>
      </c>
      <c r="I38" s="6">
        <f t="shared" si="3"/>
        <v>11400</v>
      </c>
    </row>
    <row r="39" spans="1:9" x14ac:dyDescent="0.3">
      <c r="A39" s="2">
        <v>44109</v>
      </c>
      <c r="B39" t="s">
        <v>14</v>
      </c>
      <c r="C39" t="s">
        <v>12</v>
      </c>
      <c r="D39" t="s">
        <v>26</v>
      </c>
      <c r="E39" s="3">
        <v>90</v>
      </c>
      <c r="F39" s="4">
        <f t="shared" si="0"/>
        <v>600</v>
      </c>
      <c r="G39" s="4">
        <f t="shared" si="1"/>
        <v>400</v>
      </c>
      <c r="H39" s="4">
        <f t="shared" si="2"/>
        <v>54000</v>
      </c>
      <c r="I39" s="6">
        <f t="shared" si="3"/>
        <v>18000</v>
      </c>
    </row>
    <row r="40" spans="1:9" x14ac:dyDescent="0.3">
      <c r="A40" s="2">
        <v>44076</v>
      </c>
      <c r="B40" t="s">
        <v>22</v>
      </c>
      <c r="C40" t="s">
        <v>15</v>
      </c>
      <c r="D40" t="s">
        <v>26</v>
      </c>
      <c r="E40" s="3">
        <v>67</v>
      </c>
      <c r="F40" s="4">
        <f t="shared" si="0"/>
        <v>600</v>
      </c>
      <c r="G40" s="4">
        <f t="shared" si="1"/>
        <v>400</v>
      </c>
      <c r="H40" s="4">
        <f t="shared" si="2"/>
        <v>40200</v>
      </c>
      <c r="I40" s="6">
        <f t="shared" si="3"/>
        <v>13400</v>
      </c>
    </row>
    <row r="41" spans="1:9" x14ac:dyDescent="0.3">
      <c r="A41" s="2">
        <v>44441</v>
      </c>
      <c r="B41" t="s">
        <v>8</v>
      </c>
      <c r="C41" t="s">
        <v>18</v>
      </c>
      <c r="D41" t="s">
        <v>21</v>
      </c>
      <c r="E41" s="3">
        <v>127</v>
      </c>
      <c r="F41" s="4">
        <f t="shared" si="0"/>
        <v>4000</v>
      </c>
      <c r="G41" s="4">
        <f t="shared" si="1"/>
        <v>3000</v>
      </c>
      <c r="H41" s="4">
        <f t="shared" si="2"/>
        <v>508000</v>
      </c>
      <c r="I41" s="6">
        <f t="shared" si="3"/>
        <v>127000</v>
      </c>
    </row>
    <row r="42" spans="1:9" x14ac:dyDescent="0.3">
      <c r="A42" s="2">
        <v>44299</v>
      </c>
      <c r="B42" t="s">
        <v>22</v>
      </c>
      <c r="C42" t="s">
        <v>9</v>
      </c>
      <c r="D42" t="s">
        <v>19</v>
      </c>
      <c r="E42" s="3">
        <v>108</v>
      </c>
      <c r="F42" s="4">
        <f t="shared" si="0"/>
        <v>1000</v>
      </c>
      <c r="G42" s="4">
        <f t="shared" si="1"/>
        <v>700</v>
      </c>
      <c r="H42" s="4">
        <f t="shared" si="2"/>
        <v>108000</v>
      </c>
      <c r="I42" s="6">
        <f t="shared" si="3"/>
        <v>32400</v>
      </c>
    </row>
    <row r="43" spans="1:9" x14ac:dyDescent="0.3">
      <c r="A43" s="2">
        <v>44322</v>
      </c>
      <c r="B43" t="s">
        <v>14</v>
      </c>
      <c r="C43" t="s">
        <v>12</v>
      </c>
      <c r="D43" t="s">
        <v>13</v>
      </c>
      <c r="E43" s="3">
        <v>66</v>
      </c>
      <c r="F43" s="4">
        <f t="shared" si="0"/>
        <v>3500</v>
      </c>
      <c r="G43" s="4">
        <f t="shared" si="1"/>
        <v>2500</v>
      </c>
      <c r="H43" s="4">
        <f t="shared" si="2"/>
        <v>231000</v>
      </c>
      <c r="I43" s="6">
        <f t="shared" si="3"/>
        <v>66000</v>
      </c>
    </row>
    <row r="44" spans="1:9" x14ac:dyDescent="0.3">
      <c r="A44" s="2">
        <v>44211</v>
      </c>
      <c r="B44" t="s">
        <v>8</v>
      </c>
      <c r="C44" t="s">
        <v>18</v>
      </c>
      <c r="D44" t="s">
        <v>10</v>
      </c>
      <c r="E44" s="3">
        <v>78</v>
      </c>
      <c r="F44" s="4">
        <f t="shared" si="0"/>
        <v>6000</v>
      </c>
      <c r="G44" s="4">
        <f t="shared" si="1"/>
        <v>4000</v>
      </c>
      <c r="H44" s="4">
        <f t="shared" si="2"/>
        <v>468000</v>
      </c>
      <c r="I44" s="6">
        <f t="shared" si="3"/>
        <v>156000</v>
      </c>
    </row>
    <row r="45" spans="1:9" x14ac:dyDescent="0.3">
      <c r="A45" s="2">
        <v>44070</v>
      </c>
      <c r="B45" t="s">
        <v>24</v>
      </c>
      <c r="C45" t="s">
        <v>15</v>
      </c>
      <c r="D45" t="s">
        <v>19</v>
      </c>
      <c r="E45" s="3">
        <v>69</v>
      </c>
      <c r="F45" s="4">
        <f t="shared" si="0"/>
        <v>1000</v>
      </c>
      <c r="G45" s="4">
        <f t="shared" si="1"/>
        <v>700</v>
      </c>
      <c r="H45" s="4">
        <f t="shared" si="2"/>
        <v>69000</v>
      </c>
      <c r="I45" s="6">
        <f t="shared" si="3"/>
        <v>20700</v>
      </c>
    </row>
    <row r="46" spans="1:9" x14ac:dyDescent="0.3">
      <c r="A46" s="2">
        <v>44232</v>
      </c>
      <c r="B46" t="s">
        <v>20</v>
      </c>
      <c r="C46" t="s">
        <v>9</v>
      </c>
      <c r="D46" t="s">
        <v>16</v>
      </c>
      <c r="E46" s="3">
        <v>59</v>
      </c>
      <c r="F46" s="4">
        <f t="shared" si="0"/>
        <v>1200</v>
      </c>
      <c r="G46" s="4">
        <f t="shared" si="1"/>
        <v>800</v>
      </c>
      <c r="H46" s="4">
        <f t="shared" si="2"/>
        <v>70800</v>
      </c>
      <c r="I46" s="6">
        <f t="shared" si="3"/>
        <v>23600</v>
      </c>
    </row>
    <row r="47" spans="1:9" x14ac:dyDescent="0.3">
      <c r="A47" s="2">
        <v>44517</v>
      </c>
      <c r="B47" t="s">
        <v>27</v>
      </c>
      <c r="C47" t="s">
        <v>15</v>
      </c>
      <c r="D47" t="s">
        <v>26</v>
      </c>
      <c r="E47" s="3">
        <v>109</v>
      </c>
      <c r="F47" s="4">
        <f t="shared" si="0"/>
        <v>600</v>
      </c>
      <c r="G47" s="4">
        <f t="shared" si="1"/>
        <v>400</v>
      </c>
      <c r="H47" s="4">
        <f t="shared" si="2"/>
        <v>65400</v>
      </c>
      <c r="I47" s="6">
        <f t="shared" si="3"/>
        <v>21800</v>
      </c>
    </row>
    <row r="48" spans="1:9" x14ac:dyDescent="0.3">
      <c r="A48" s="2">
        <v>44193</v>
      </c>
      <c r="B48" t="s">
        <v>25</v>
      </c>
      <c r="C48" t="s">
        <v>12</v>
      </c>
      <c r="D48" t="s">
        <v>21</v>
      </c>
      <c r="E48" s="3">
        <v>61</v>
      </c>
      <c r="F48" s="4">
        <f t="shared" si="0"/>
        <v>4000</v>
      </c>
      <c r="G48" s="4">
        <f t="shared" si="1"/>
        <v>3000</v>
      </c>
      <c r="H48" s="4">
        <f t="shared" si="2"/>
        <v>244000</v>
      </c>
      <c r="I48" s="6">
        <f t="shared" si="3"/>
        <v>61000</v>
      </c>
    </row>
    <row r="49" spans="1:9" x14ac:dyDescent="0.3">
      <c r="A49" s="2">
        <v>44496</v>
      </c>
      <c r="B49" t="s">
        <v>20</v>
      </c>
      <c r="C49" t="s">
        <v>18</v>
      </c>
      <c r="D49" t="s">
        <v>26</v>
      </c>
      <c r="E49" s="3">
        <v>130</v>
      </c>
      <c r="F49" s="4">
        <f t="shared" si="0"/>
        <v>600</v>
      </c>
      <c r="G49" s="4">
        <f t="shared" si="1"/>
        <v>400</v>
      </c>
      <c r="H49" s="4">
        <f t="shared" si="2"/>
        <v>78000</v>
      </c>
      <c r="I49" s="6">
        <f t="shared" si="3"/>
        <v>26000</v>
      </c>
    </row>
    <row r="50" spans="1:9" x14ac:dyDescent="0.3">
      <c r="A50" s="2">
        <v>44502</v>
      </c>
      <c r="B50" t="s">
        <v>17</v>
      </c>
      <c r="C50" t="s">
        <v>15</v>
      </c>
      <c r="D50" t="s">
        <v>13</v>
      </c>
      <c r="E50" s="3">
        <v>60</v>
      </c>
      <c r="F50" s="4">
        <f t="shared" si="0"/>
        <v>3500</v>
      </c>
      <c r="G50" s="4">
        <f t="shared" si="1"/>
        <v>2500</v>
      </c>
      <c r="H50" s="4">
        <f t="shared" si="2"/>
        <v>210000</v>
      </c>
      <c r="I50" s="6">
        <f t="shared" si="3"/>
        <v>60000</v>
      </c>
    </row>
    <row r="51" spans="1:9" x14ac:dyDescent="0.3">
      <c r="A51" s="2">
        <v>43958</v>
      </c>
      <c r="B51" t="s">
        <v>11</v>
      </c>
      <c r="C51" t="s">
        <v>12</v>
      </c>
      <c r="D51" t="s">
        <v>10</v>
      </c>
      <c r="E51" s="3">
        <v>73</v>
      </c>
      <c r="F51" s="4">
        <f t="shared" si="0"/>
        <v>6000</v>
      </c>
      <c r="G51" s="4">
        <f t="shared" si="1"/>
        <v>4000</v>
      </c>
      <c r="H51" s="4">
        <f t="shared" si="2"/>
        <v>438000</v>
      </c>
      <c r="I51" s="6">
        <f t="shared" si="3"/>
        <v>146000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PivotTable</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Vishal M A</cp:lastModifiedBy>
  <dcterms:created xsi:type="dcterms:W3CDTF">2024-05-30T14:35:02Z</dcterms:created>
  <dcterms:modified xsi:type="dcterms:W3CDTF">2024-12-10T20:16:47Z</dcterms:modified>
</cp:coreProperties>
</file>