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1bd668a2951c456/Documents/Conestoga Business Analysis sem 2-20240226T151812Z-001/Conestoga Business Analysis sem 2/Diagnostic Data Analysis/"/>
    </mc:Choice>
  </mc:AlternateContent>
  <xr:revisionPtr revIDLastSave="0" documentId="8_{218C9B46-9B01-41ED-94B4-333C92EA2458}" xr6:coauthVersionLast="47" xr6:coauthVersionMax="47" xr10:uidLastSave="{00000000-0000-0000-0000-000000000000}"/>
  <bookViews>
    <workbookView xWindow="-108" yWindow="-108" windowWidth="23256" windowHeight="12456" firstSheet="1" activeTab="3" xr2:uid="{AEF24655-FFFB-458A-A3E9-67D8D18E3085}"/>
  </bookViews>
  <sheets>
    <sheet name="Deliverables" sheetId="17" r:id="rId1"/>
    <sheet name="ReadMeFirst" sheetId="11" r:id="rId2"/>
    <sheet name="NetLog Data" sheetId="1" r:id="rId3"/>
    <sheet name="NetLog DM" sheetId="12" r:id="rId4"/>
    <sheet name="Record Types" sheetId="3" r:id="rId5"/>
    <sheet name="Devices" sheetId="16" r:id="rId6"/>
    <sheet name="112 DM" sheetId="7" r:id="rId7"/>
    <sheet name="113 DM" sheetId="15" r:id="rId8"/>
    <sheet name="NetLog DM Stage 1" sheetId="4" r:id="rId9"/>
  </sheets>
  <definedNames>
    <definedName name="_xlnm._FilterDatabase" localSheetId="6" hidden="1">'112 DM'!$B$9:$L$77</definedName>
    <definedName name="_xlnm._FilterDatabase" localSheetId="3" hidden="1">'NetLog DM'!$B$10:$L$1442</definedName>
  </definedNames>
  <calcPr calcId="191029"/>
  <pivotCaches>
    <pivotCache cacheId="0" r:id="rId10"/>
    <pivotCache cacheId="1" r:id="rId11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" i="12" l="1"/>
  <c r="O16" i="16" l="1"/>
  <c r="O17" i="16"/>
  <c r="O24" i="16"/>
  <c r="O25" i="16"/>
  <c r="O28" i="16"/>
  <c r="O29" i="16"/>
  <c r="O32" i="16"/>
  <c r="O33" i="16"/>
  <c r="O36" i="16"/>
  <c r="O37" i="16"/>
  <c r="O40" i="16"/>
  <c r="O41" i="16"/>
  <c r="O44" i="16"/>
  <c r="O45" i="16"/>
  <c r="O48" i="16"/>
  <c r="O49" i="16"/>
  <c r="O52" i="16"/>
  <c r="O53" i="16"/>
  <c r="N14" i="16"/>
  <c r="O14" i="16" s="1"/>
  <c r="N15" i="16"/>
  <c r="O15" i="16" s="1"/>
  <c r="N16" i="16"/>
  <c r="N17" i="16"/>
  <c r="N18" i="16"/>
  <c r="O18" i="16" s="1"/>
  <c r="N19" i="16"/>
  <c r="O19" i="16" s="1"/>
  <c r="N20" i="16"/>
  <c r="O20" i="16" s="1"/>
  <c r="N21" i="16"/>
  <c r="O21" i="16" s="1"/>
  <c r="N22" i="16"/>
  <c r="O22" i="16" s="1"/>
  <c r="N23" i="16"/>
  <c r="O23" i="16" s="1"/>
  <c r="N24" i="16"/>
  <c r="N25" i="16"/>
  <c r="N26" i="16"/>
  <c r="O26" i="16" s="1"/>
  <c r="N27" i="16"/>
  <c r="O27" i="16" s="1"/>
  <c r="N28" i="16"/>
  <c r="N29" i="16"/>
  <c r="N30" i="16"/>
  <c r="O30" i="16" s="1"/>
  <c r="N31" i="16"/>
  <c r="O31" i="16" s="1"/>
  <c r="N32" i="16"/>
  <c r="N33" i="16"/>
  <c r="N34" i="16"/>
  <c r="O34" i="16" s="1"/>
  <c r="N35" i="16"/>
  <c r="O35" i="16" s="1"/>
  <c r="N36" i="16"/>
  <c r="N37" i="16"/>
  <c r="N38" i="16"/>
  <c r="O38" i="16" s="1"/>
  <c r="N39" i="16"/>
  <c r="O39" i="16" s="1"/>
  <c r="N40" i="16"/>
  <c r="N41" i="16"/>
  <c r="N42" i="16"/>
  <c r="O42" i="16" s="1"/>
  <c r="N43" i="16"/>
  <c r="O43" i="16" s="1"/>
  <c r="N44" i="16"/>
  <c r="N45" i="16"/>
  <c r="N46" i="16"/>
  <c r="O46" i="16" s="1"/>
  <c r="N47" i="16"/>
  <c r="O47" i="16" s="1"/>
  <c r="N48" i="16"/>
  <c r="N49" i="16"/>
  <c r="N50" i="16"/>
  <c r="O50" i="16" s="1"/>
  <c r="N51" i="16"/>
  <c r="O51" i="16" s="1"/>
  <c r="N52" i="16"/>
  <c r="N53" i="16"/>
  <c r="N54" i="16"/>
  <c r="O54" i="16" s="1"/>
  <c r="N13" i="16"/>
  <c r="O13" i="16" s="1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34" i="12"/>
  <c r="G35" i="12"/>
  <c r="G36" i="12"/>
  <c r="G37" i="12"/>
  <c r="G38" i="12"/>
  <c r="G39" i="12"/>
  <c r="G40" i="12"/>
  <c r="G41" i="12"/>
  <c r="G42" i="12"/>
  <c r="G43" i="12"/>
  <c r="G44" i="12"/>
  <c r="G45" i="12"/>
  <c r="G46" i="12"/>
  <c r="G47" i="12"/>
  <c r="G48" i="12"/>
  <c r="G49" i="12"/>
  <c r="G50" i="12"/>
  <c r="G51" i="12"/>
  <c r="G52" i="12"/>
  <c r="G53" i="12"/>
  <c r="G54" i="12"/>
  <c r="G55" i="12"/>
  <c r="G56" i="12"/>
  <c r="G57" i="12"/>
  <c r="G58" i="12"/>
  <c r="G59" i="12"/>
  <c r="G60" i="12"/>
  <c r="G61" i="12"/>
  <c r="G62" i="12"/>
  <c r="G63" i="12"/>
  <c r="G64" i="12"/>
  <c r="G65" i="12"/>
  <c r="G66" i="12"/>
  <c r="G67" i="12"/>
  <c r="G68" i="12"/>
  <c r="G69" i="12"/>
  <c r="G70" i="12"/>
  <c r="G71" i="12"/>
  <c r="G72" i="12"/>
  <c r="G73" i="12"/>
  <c r="G74" i="12"/>
  <c r="G75" i="12"/>
  <c r="G76" i="12"/>
  <c r="G77" i="12"/>
  <c r="G78" i="12"/>
  <c r="G79" i="12"/>
  <c r="G80" i="12"/>
  <c r="G81" i="12"/>
  <c r="G82" i="12"/>
  <c r="G83" i="12"/>
  <c r="G84" i="12"/>
  <c r="G85" i="12"/>
  <c r="G86" i="12"/>
  <c r="G87" i="12"/>
  <c r="G88" i="12"/>
  <c r="G89" i="12"/>
  <c r="G90" i="12"/>
  <c r="G91" i="12"/>
  <c r="G92" i="12"/>
  <c r="G93" i="12"/>
  <c r="G94" i="12"/>
  <c r="G95" i="12"/>
  <c r="G96" i="12"/>
  <c r="G97" i="12"/>
  <c r="G98" i="12"/>
  <c r="G99" i="12"/>
  <c r="G100" i="12"/>
  <c r="G101" i="12"/>
  <c r="G102" i="12"/>
  <c r="G103" i="12"/>
  <c r="G104" i="12"/>
  <c r="G105" i="12"/>
  <c r="G106" i="12"/>
  <c r="G107" i="12"/>
  <c r="G108" i="12"/>
  <c r="G109" i="12"/>
  <c r="G110" i="12"/>
  <c r="G111" i="12"/>
  <c r="G112" i="12"/>
  <c r="G113" i="12"/>
  <c r="G114" i="12"/>
  <c r="G115" i="12"/>
  <c r="G116" i="12"/>
  <c r="G117" i="12"/>
  <c r="G118" i="12"/>
  <c r="G119" i="12"/>
  <c r="G120" i="12"/>
  <c r="G121" i="12"/>
  <c r="G122" i="12"/>
  <c r="G123" i="12"/>
  <c r="G124" i="12"/>
  <c r="G125" i="12"/>
  <c r="G126" i="12"/>
  <c r="G127" i="12"/>
  <c r="G128" i="12"/>
  <c r="G129" i="12"/>
  <c r="G130" i="12"/>
  <c r="G131" i="12"/>
  <c r="G132" i="12"/>
  <c r="G133" i="12"/>
  <c r="G134" i="12"/>
  <c r="G135" i="12"/>
  <c r="G136" i="12"/>
  <c r="G137" i="12"/>
  <c r="G138" i="12"/>
  <c r="G139" i="12"/>
  <c r="G140" i="12"/>
  <c r="G141" i="12"/>
  <c r="G142" i="12"/>
  <c r="G143" i="12"/>
  <c r="G144" i="12"/>
  <c r="G145" i="12"/>
  <c r="G146" i="12"/>
  <c r="G147" i="12"/>
  <c r="G148" i="12"/>
  <c r="G149" i="12"/>
  <c r="G150" i="12"/>
  <c r="G151" i="12"/>
  <c r="G152" i="12"/>
  <c r="G153" i="12"/>
  <c r="G154" i="12"/>
  <c r="G155" i="12"/>
  <c r="G156" i="12"/>
  <c r="G157" i="12"/>
  <c r="G158" i="12"/>
  <c r="G159" i="12"/>
  <c r="G160" i="12"/>
  <c r="G161" i="12"/>
  <c r="G162" i="12"/>
  <c r="G163" i="12"/>
  <c r="G164" i="12"/>
  <c r="G165" i="12"/>
  <c r="G166" i="12"/>
  <c r="G167" i="12"/>
  <c r="G168" i="12"/>
  <c r="G169" i="12"/>
  <c r="G170" i="12"/>
  <c r="G171" i="12"/>
  <c r="G172" i="12"/>
  <c r="G173" i="12"/>
  <c r="G174" i="12"/>
  <c r="G175" i="12"/>
  <c r="G176" i="12"/>
  <c r="G177" i="12"/>
  <c r="G178" i="12"/>
  <c r="G179" i="12"/>
  <c r="G180" i="12"/>
  <c r="G181" i="12"/>
  <c r="G182" i="12"/>
  <c r="G183" i="12"/>
  <c r="G184" i="12"/>
  <c r="G185" i="12"/>
  <c r="G186" i="12"/>
  <c r="G187" i="12"/>
  <c r="G188" i="12"/>
  <c r="G189" i="12"/>
  <c r="G190" i="12"/>
  <c r="G191" i="12"/>
  <c r="G192" i="12"/>
  <c r="G193" i="12"/>
  <c r="G194" i="12"/>
  <c r="G195" i="12"/>
  <c r="G196" i="12"/>
  <c r="G197" i="12"/>
  <c r="G198" i="12"/>
  <c r="G199" i="12"/>
  <c r="G200" i="12"/>
  <c r="G201" i="12"/>
  <c r="G202" i="12"/>
  <c r="G203" i="12"/>
  <c r="G204" i="12"/>
  <c r="G205" i="12"/>
  <c r="G206" i="12"/>
  <c r="G207" i="12"/>
  <c r="G208" i="12"/>
  <c r="G209" i="12"/>
  <c r="G210" i="12"/>
  <c r="G211" i="12"/>
  <c r="G212" i="12"/>
  <c r="G213" i="12"/>
  <c r="G214" i="12"/>
  <c r="G215" i="12"/>
  <c r="G216" i="12"/>
  <c r="G217" i="12"/>
  <c r="G218" i="12"/>
  <c r="G219" i="12"/>
  <c r="G220" i="12"/>
  <c r="G221" i="12"/>
  <c r="G222" i="12"/>
  <c r="G223" i="12"/>
  <c r="G224" i="12"/>
  <c r="G225" i="12"/>
  <c r="G226" i="12"/>
  <c r="G227" i="12"/>
  <c r="G228" i="12"/>
  <c r="G229" i="12"/>
  <c r="G230" i="12"/>
  <c r="G231" i="12"/>
  <c r="G232" i="12"/>
  <c r="G233" i="12"/>
  <c r="G234" i="12"/>
  <c r="G235" i="12"/>
  <c r="G236" i="12"/>
  <c r="G237" i="12"/>
  <c r="G238" i="12"/>
  <c r="G239" i="12"/>
  <c r="G240" i="12"/>
  <c r="G241" i="12"/>
  <c r="G242" i="12"/>
  <c r="G243" i="12"/>
  <c r="G244" i="12"/>
  <c r="G245" i="12"/>
  <c r="G246" i="12"/>
  <c r="G247" i="12"/>
  <c r="G248" i="12"/>
  <c r="G249" i="12"/>
  <c r="G250" i="12"/>
  <c r="G251" i="12"/>
  <c r="G252" i="12"/>
  <c r="G253" i="12"/>
  <c r="G254" i="12"/>
  <c r="G255" i="12"/>
  <c r="G256" i="12"/>
  <c r="G257" i="12"/>
  <c r="G258" i="12"/>
  <c r="G259" i="12"/>
  <c r="G260" i="12"/>
  <c r="G261" i="12"/>
  <c r="G262" i="12"/>
  <c r="G263" i="12"/>
  <c r="G264" i="12"/>
  <c r="G265" i="12"/>
  <c r="G266" i="12"/>
  <c r="G267" i="12"/>
  <c r="G268" i="12"/>
  <c r="G269" i="12"/>
  <c r="G270" i="12"/>
  <c r="G271" i="12"/>
  <c r="G272" i="12"/>
  <c r="G273" i="12"/>
  <c r="G274" i="12"/>
  <c r="G275" i="12"/>
  <c r="G276" i="12"/>
  <c r="G277" i="12"/>
  <c r="G278" i="12"/>
  <c r="G279" i="12"/>
  <c r="G280" i="12"/>
  <c r="G281" i="12"/>
  <c r="G282" i="12"/>
  <c r="G283" i="12"/>
  <c r="G284" i="12"/>
  <c r="G285" i="12"/>
  <c r="G286" i="12"/>
  <c r="G287" i="12"/>
  <c r="G288" i="12"/>
  <c r="G289" i="12"/>
  <c r="G290" i="12"/>
  <c r="G291" i="12"/>
  <c r="G292" i="12"/>
  <c r="G293" i="12"/>
  <c r="G294" i="12"/>
  <c r="G295" i="12"/>
  <c r="G296" i="12"/>
  <c r="G297" i="12"/>
  <c r="G298" i="12"/>
  <c r="G299" i="12"/>
  <c r="G300" i="12"/>
  <c r="G301" i="12"/>
  <c r="G302" i="12"/>
  <c r="G303" i="12"/>
  <c r="G304" i="12"/>
  <c r="G305" i="12"/>
  <c r="G306" i="12"/>
  <c r="G307" i="12"/>
  <c r="G308" i="12"/>
  <c r="G309" i="12"/>
  <c r="G310" i="12"/>
  <c r="G311" i="12"/>
  <c r="G312" i="12"/>
  <c r="G313" i="12"/>
  <c r="G314" i="12"/>
  <c r="G315" i="12"/>
  <c r="G316" i="12"/>
  <c r="G317" i="12"/>
  <c r="G318" i="12"/>
  <c r="G319" i="12"/>
  <c r="G320" i="12"/>
  <c r="G321" i="12"/>
  <c r="G322" i="12"/>
  <c r="G323" i="12"/>
  <c r="G324" i="12"/>
  <c r="G325" i="12"/>
  <c r="G326" i="12"/>
  <c r="G327" i="12"/>
  <c r="G328" i="12"/>
  <c r="G329" i="12"/>
  <c r="G330" i="12"/>
  <c r="G331" i="12"/>
  <c r="G332" i="12"/>
  <c r="G333" i="12"/>
  <c r="G334" i="12"/>
  <c r="G335" i="12"/>
  <c r="G336" i="12"/>
  <c r="G337" i="12"/>
  <c r="G338" i="12"/>
  <c r="G339" i="12"/>
  <c r="G340" i="12"/>
  <c r="G341" i="12"/>
  <c r="G342" i="12"/>
  <c r="G343" i="12"/>
  <c r="G344" i="12"/>
  <c r="G345" i="12"/>
  <c r="G346" i="12"/>
  <c r="G347" i="12"/>
  <c r="G348" i="12"/>
  <c r="G349" i="12"/>
  <c r="G350" i="12"/>
  <c r="G351" i="12"/>
  <c r="G352" i="12"/>
  <c r="G353" i="12"/>
  <c r="G354" i="12"/>
  <c r="G355" i="12"/>
  <c r="G356" i="12"/>
  <c r="G357" i="12"/>
  <c r="G358" i="12"/>
  <c r="G359" i="12"/>
  <c r="G360" i="12"/>
  <c r="G361" i="12"/>
  <c r="G362" i="12"/>
  <c r="G363" i="12"/>
  <c r="G364" i="12"/>
  <c r="G365" i="12"/>
  <c r="G366" i="12"/>
  <c r="G367" i="12"/>
  <c r="G368" i="12"/>
  <c r="G369" i="12"/>
  <c r="G370" i="12"/>
  <c r="G371" i="12"/>
  <c r="G372" i="12"/>
  <c r="G373" i="12"/>
  <c r="G374" i="12"/>
  <c r="G375" i="12"/>
  <c r="G376" i="12"/>
  <c r="G377" i="12"/>
  <c r="G378" i="12"/>
  <c r="G379" i="12"/>
  <c r="G380" i="12"/>
  <c r="G381" i="12"/>
  <c r="G382" i="12"/>
  <c r="G383" i="12"/>
  <c r="G384" i="12"/>
  <c r="G385" i="12"/>
  <c r="G386" i="12"/>
  <c r="G387" i="12"/>
  <c r="G388" i="12"/>
  <c r="G389" i="12"/>
  <c r="G390" i="12"/>
  <c r="G391" i="12"/>
  <c r="G392" i="12"/>
  <c r="G393" i="12"/>
  <c r="G394" i="12"/>
  <c r="G395" i="12"/>
  <c r="G396" i="12"/>
  <c r="G397" i="12"/>
  <c r="G398" i="12"/>
  <c r="G399" i="12"/>
  <c r="G400" i="12"/>
  <c r="G401" i="12"/>
  <c r="G402" i="12"/>
  <c r="G403" i="12"/>
  <c r="G404" i="12"/>
  <c r="G405" i="12"/>
  <c r="G406" i="12"/>
  <c r="G407" i="12"/>
  <c r="G408" i="12"/>
  <c r="G409" i="12"/>
  <c r="G410" i="12"/>
  <c r="G411" i="12"/>
  <c r="G412" i="12"/>
  <c r="G413" i="12"/>
  <c r="G414" i="12"/>
  <c r="G415" i="12"/>
  <c r="G416" i="12"/>
  <c r="G417" i="12"/>
  <c r="G418" i="12"/>
  <c r="G419" i="12"/>
  <c r="G420" i="12"/>
  <c r="G421" i="12"/>
  <c r="G422" i="12"/>
  <c r="G423" i="12"/>
  <c r="G424" i="12"/>
  <c r="G425" i="12"/>
  <c r="G426" i="12"/>
  <c r="G427" i="12"/>
  <c r="G428" i="12"/>
  <c r="G429" i="12"/>
  <c r="G430" i="12"/>
  <c r="G431" i="12"/>
  <c r="G432" i="12"/>
  <c r="G433" i="12"/>
  <c r="G434" i="12"/>
  <c r="G435" i="12"/>
  <c r="G436" i="12"/>
  <c r="G437" i="12"/>
  <c r="G438" i="12"/>
  <c r="G439" i="12"/>
  <c r="G440" i="12"/>
  <c r="G441" i="12"/>
  <c r="G442" i="12"/>
  <c r="G443" i="12"/>
  <c r="G444" i="12"/>
  <c r="G445" i="12"/>
  <c r="G446" i="12"/>
  <c r="G447" i="12"/>
  <c r="G448" i="12"/>
  <c r="G449" i="12"/>
  <c r="G450" i="12"/>
  <c r="G451" i="12"/>
  <c r="G452" i="12"/>
  <c r="G453" i="12"/>
  <c r="G454" i="12"/>
  <c r="G455" i="12"/>
  <c r="G456" i="12"/>
  <c r="G457" i="12"/>
  <c r="G458" i="12"/>
  <c r="G459" i="12"/>
  <c r="G460" i="12"/>
  <c r="G461" i="12"/>
  <c r="G462" i="12"/>
  <c r="G463" i="12"/>
  <c r="G464" i="12"/>
  <c r="G465" i="12"/>
  <c r="G466" i="12"/>
  <c r="G467" i="12"/>
  <c r="G468" i="12"/>
  <c r="G469" i="12"/>
  <c r="G470" i="12"/>
  <c r="G471" i="12"/>
  <c r="G472" i="12"/>
  <c r="G473" i="12"/>
  <c r="G474" i="12"/>
  <c r="G475" i="12"/>
  <c r="G476" i="12"/>
  <c r="G477" i="12"/>
  <c r="G478" i="12"/>
  <c r="G479" i="12"/>
  <c r="G480" i="12"/>
  <c r="G481" i="12"/>
  <c r="G482" i="12"/>
  <c r="G483" i="12"/>
  <c r="G484" i="12"/>
  <c r="G485" i="12"/>
  <c r="G486" i="12"/>
  <c r="G487" i="12"/>
  <c r="G488" i="12"/>
  <c r="G489" i="12"/>
  <c r="G490" i="12"/>
  <c r="G491" i="12"/>
  <c r="G492" i="12"/>
  <c r="G493" i="12"/>
  <c r="G494" i="12"/>
  <c r="G495" i="12"/>
  <c r="G496" i="12"/>
  <c r="G497" i="12"/>
  <c r="G498" i="12"/>
  <c r="G499" i="12"/>
  <c r="G500" i="12"/>
  <c r="G501" i="12"/>
  <c r="G502" i="12"/>
  <c r="G503" i="12"/>
  <c r="G504" i="12"/>
  <c r="G505" i="12"/>
  <c r="G506" i="12"/>
  <c r="G507" i="12"/>
  <c r="G508" i="12"/>
  <c r="G509" i="12"/>
  <c r="G510" i="12"/>
  <c r="G511" i="12"/>
  <c r="G512" i="12"/>
  <c r="G513" i="12"/>
  <c r="G514" i="12"/>
  <c r="G515" i="12"/>
  <c r="G516" i="12"/>
  <c r="G517" i="12"/>
  <c r="G518" i="12"/>
  <c r="G519" i="12"/>
  <c r="G520" i="12"/>
  <c r="G521" i="12"/>
  <c r="G522" i="12"/>
  <c r="G523" i="12"/>
  <c r="G524" i="12"/>
  <c r="G525" i="12"/>
  <c r="G526" i="12"/>
  <c r="G527" i="12"/>
  <c r="G528" i="12"/>
  <c r="G529" i="12"/>
  <c r="G530" i="12"/>
  <c r="G531" i="12"/>
  <c r="G532" i="12"/>
  <c r="G533" i="12"/>
  <c r="G534" i="12"/>
  <c r="G535" i="12"/>
  <c r="G536" i="12"/>
  <c r="G537" i="12"/>
  <c r="G538" i="12"/>
  <c r="G539" i="12"/>
  <c r="G540" i="12"/>
  <c r="G541" i="12"/>
  <c r="G542" i="12"/>
  <c r="G543" i="12"/>
  <c r="G544" i="12"/>
  <c r="G545" i="12"/>
  <c r="G546" i="12"/>
  <c r="G547" i="12"/>
  <c r="G548" i="12"/>
  <c r="G549" i="12"/>
  <c r="G550" i="12"/>
  <c r="G551" i="12"/>
  <c r="G552" i="12"/>
  <c r="G553" i="12"/>
  <c r="G554" i="12"/>
  <c r="G555" i="12"/>
  <c r="G556" i="12"/>
  <c r="G557" i="12"/>
  <c r="G558" i="12"/>
  <c r="G559" i="12"/>
  <c r="G560" i="12"/>
  <c r="G561" i="12"/>
  <c r="G562" i="12"/>
  <c r="G563" i="12"/>
  <c r="G564" i="12"/>
  <c r="G565" i="12"/>
  <c r="G566" i="12"/>
  <c r="G567" i="12"/>
  <c r="G568" i="12"/>
  <c r="G569" i="12"/>
  <c r="G570" i="12"/>
  <c r="G571" i="12"/>
  <c r="G572" i="12"/>
  <c r="G573" i="12"/>
  <c r="G574" i="12"/>
  <c r="G575" i="12"/>
  <c r="G576" i="12"/>
  <c r="G577" i="12"/>
  <c r="G578" i="12"/>
  <c r="G579" i="12"/>
  <c r="G580" i="12"/>
  <c r="G581" i="12"/>
  <c r="G582" i="12"/>
  <c r="G583" i="12"/>
  <c r="G584" i="12"/>
  <c r="G585" i="12"/>
  <c r="G586" i="12"/>
  <c r="G587" i="12"/>
  <c r="G588" i="12"/>
  <c r="G589" i="12"/>
  <c r="G590" i="12"/>
  <c r="G591" i="12"/>
  <c r="G592" i="12"/>
  <c r="G593" i="12"/>
  <c r="G594" i="12"/>
  <c r="G595" i="12"/>
  <c r="G596" i="12"/>
  <c r="G597" i="12"/>
  <c r="G598" i="12"/>
  <c r="G599" i="12"/>
  <c r="G600" i="12"/>
  <c r="G601" i="12"/>
  <c r="G602" i="12"/>
  <c r="G603" i="12"/>
  <c r="G604" i="12"/>
  <c r="G605" i="12"/>
  <c r="G606" i="12"/>
  <c r="G607" i="12"/>
  <c r="G608" i="12"/>
  <c r="G609" i="12"/>
  <c r="G610" i="12"/>
  <c r="G611" i="12"/>
  <c r="G612" i="12"/>
  <c r="G613" i="12"/>
  <c r="G614" i="12"/>
  <c r="G615" i="12"/>
  <c r="G616" i="12"/>
  <c r="G617" i="12"/>
  <c r="G618" i="12"/>
  <c r="G619" i="12"/>
  <c r="G620" i="12"/>
  <c r="G621" i="12"/>
  <c r="G622" i="12"/>
  <c r="G623" i="12"/>
  <c r="G624" i="12"/>
  <c r="G625" i="12"/>
  <c r="G626" i="12"/>
  <c r="G627" i="12"/>
  <c r="G628" i="12"/>
  <c r="G629" i="12"/>
  <c r="G630" i="12"/>
  <c r="G631" i="12"/>
  <c r="G632" i="12"/>
  <c r="G633" i="12"/>
  <c r="G634" i="12"/>
  <c r="G635" i="12"/>
  <c r="G636" i="12"/>
  <c r="G637" i="12"/>
  <c r="G638" i="12"/>
  <c r="G639" i="12"/>
  <c r="G640" i="12"/>
  <c r="G641" i="12"/>
  <c r="G642" i="12"/>
  <c r="G643" i="12"/>
  <c r="G644" i="12"/>
  <c r="G645" i="12"/>
  <c r="G646" i="12"/>
  <c r="G647" i="12"/>
  <c r="G648" i="12"/>
  <c r="G649" i="12"/>
  <c r="G650" i="12"/>
  <c r="G651" i="12"/>
  <c r="G652" i="12"/>
  <c r="G653" i="12"/>
  <c r="G654" i="12"/>
  <c r="G655" i="12"/>
  <c r="G656" i="12"/>
  <c r="G657" i="12"/>
  <c r="G658" i="12"/>
  <c r="G659" i="12"/>
  <c r="G660" i="12"/>
  <c r="G661" i="12"/>
  <c r="G662" i="12"/>
  <c r="G663" i="12"/>
  <c r="G664" i="12"/>
  <c r="G665" i="12"/>
  <c r="G666" i="12"/>
  <c r="G667" i="12"/>
  <c r="G668" i="12"/>
  <c r="G669" i="12"/>
  <c r="G670" i="12"/>
  <c r="G671" i="12"/>
  <c r="G672" i="12"/>
  <c r="G673" i="12"/>
  <c r="G674" i="12"/>
  <c r="G675" i="12"/>
  <c r="G676" i="12"/>
  <c r="G677" i="12"/>
  <c r="G678" i="12"/>
  <c r="G679" i="12"/>
  <c r="G680" i="12"/>
  <c r="G681" i="12"/>
  <c r="G682" i="12"/>
  <c r="G683" i="12"/>
  <c r="G684" i="12"/>
  <c r="G685" i="12"/>
  <c r="G686" i="12"/>
  <c r="G687" i="12"/>
  <c r="G688" i="12"/>
  <c r="G689" i="12"/>
  <c r="G690" i="12"/>
  <c r="G691" i="12"/>
  <c r="G692" i="12"/>
  <c r="G693" i="12"/>
  <c r="G694" i="12"/>
  <c r="G695" i="12"/>
  <c r="G696" i="12"/>
  <c r="G697" i="12"/>
  <c r="G698" i="12"/>
  <c r="G699" i="12"/>
  <c r="G700" i="12"/>
  <c r="G701" i="12"/>
  <c r="G702" i="12"/>
  <c r="G703" i="12"/>
  <c r="G704" i="12"/>
  <c r="G705" i="12"/>
  <c r="G706" i="12"/>
  <c r="G707" i="12"/>
  <c r="G708" i="12"/>
  <c r="G709" i="12"/>
  <c r="G710" i="12"/>
  <c r="G711" i="12"/>
  <c r="G712" i="12"/>
  <c r="G713" i="12"/>
  <c r="G714" i="12"/>
  <c r="G715" i="12"/>
  <c r="G716" i="12"/>
  <c r="G717" i="12"/>
  <c r="G718" i="12"/>
  <c r="G719" i="12"/>
  <c r="G720" i="12"/>
  <c r="G721" i="12"/>
  <c r="G722" i="12"/>
  <c r="G723" i="12"/>
  <c r="G724" i="12"/>
  <c r="G725" i="12"/>
  <c r="G726" i="12"/>
  <c r="G727" i="12"/>
  <c r="G728" i="12"/>
  <c r="G729" i="12"/>
  <c r="G730" i="12"/>
  <c r="G731" i="12"/>
  <c r="G732" i="12"/>
  <c r="G733" i="12"/>
  <c r="G734" i="12"/>
  <c r="G735" i="12"/>
  <c r="G736" i="12"/>
  <c r="G737" i="12"/>
  <c r="G738" i="12"/>
  <c r="G739" i="12"/>
  <c r="G740" i="12"/>
  <c r="G741" i="12"/>
  <c r="G742" i="12"/>
  <c r="G743" i="12"/>
  <c r="G744" i="12"/>
  <c r="G745" i="12"/>
  <c r="G746" i="12"/>
  <c r="G747" i="12"/>
  <c r="G748" i="12"/>
  <c r="G749" i="12"/>
  <c r="G750" i="12"/>
  <c r="G751" i="12"/>
  <c r="G752" i="12"/>
  <c r="G753" i="12"/>
  <c r="G754" i="12"/>
  <c r="G755" i="12"/>
  <c r="G756" i="12"/>
  <c r="G757" i="12"/>
  <c r="G758" i="12"/>
  <c r="G759" i="12"/>
  <c r="G760" i="12"/>
  <c r="G761" i="12"/>
  <c r="G762" i="12"/>
  <c r="G763" i="12"/>
  <c r="G764" i="12"/>
  <c r="G765" i="12"/>
  <c r="G766" i="12"/>
  <c r="G767" i="12"/>
  <c r="G768" i="12"/>
  <c r="G769" i="12"/>
  <c r="G770" i="12"/>
  <c r="G771" i="12"/>
  <c r="G772" i="12"/>
  <c r="G773" i="12"/>
  <c r="G774" i="12"/>
  <c r="G775" i="12"/>
  <c r="G776" i="12"/>
  <c r="G777" i="12"/>
  <c r="G778" i="12"/>
  <c r="G779" i="12"/>
  <c r="G780" i="12"/>
  <c r="G781" i="12"/>
  <c r="G782" i="12"/>
  <c r="G783" i="12"/>
  <c r="G784" i="12"/>
  <c r="G785" i="12"/>
  <c r="G786" i="12"/>
  <c r="G787" i="12"/>
  <c r="G788" i="12"/>
  <c r="G789" i="12"/>
  <c r="G790" i="12"/>
  <c r="G791" i="12"/>
  <c r="G792" i="12"/>
  <c r="G793" i="12"/>
  <c r="G794" i="12"/>
  <c r="G795" i="12"/>
  <c r="G796" i="12"/>
  <c r="G797" i="12"/>
  <c r="G798" i="12"/>
  <c r="G799" i="12"/>
  <c r="G800" i="12"/>
  <c r="G801" i="12"/>
  <c r="G802" i="12"/>
  <c r="G803" i="12"/>
  <c r="G804" i="12"/>
  <c r="G805" i="12"/>
  <c r="G806" i="12"/>
  <c r="G807" i="12"/>
  <c r="G808" i="12"/>
  <c r="G809" i="12"/>
  <c r="G810" i="12"/>
  <c r="G811" i="12"/>
  <c r="G812" i="12"/>
  <c r="G813" i="12"/>
  <c r="G814" i="12"/>
  <c r="G815" i="12"/>
  <c r="G816" i="12"/>
  <c r="G817" i="12"/>
  <c r="G818" i="12"/>
  <c r="G819" i="12"/>
  <c r="G820" i="12"/>
  <c r="G821" i="12"/>
  <c r="G822" i="12"/>
  <c r="G823" i="12"/>
  <c r="G824" i="12"/>
  <c r="G825" i="12"/>
  <c r="G826" i="12"/>
  <c r="G827" i="12"/>
  <c r="G828" i="12"/>
  <c r="G829" i="12"/>
  <c r="G830" i="12"/>
  <c r="G831" i="12"/>
  <c r="G832" i="12"/>
  <c r="G833" i="12"/>
  <c r="G834" i="12"/>
  <c r="G835" i="12"/>
  <c r="G836" i="12"/>
  <c r="G837" i="12"/>
  <c r="G838" i="12"/>
  <c r="G839" i="12"/>
  <c r="G840" i="12"/>
  <c r="G841" i="12"/>
  <c r="G842" i="12"/>
  <c r="G843" i="12"/>
  <c r="G844" i="12"/>
  <c r="G845" i="12"/>
  <c r="G846" i="12"/>
  <c r="G847" i="12"/>
  <c r="G848" i="12"/>
  <c r="G849" i="12"/>
  <c r="G850" i="12"/>
  <c r="G851" i="12"/>
  <c r="G852" i="12"/>
  <c r="G853" i="12"/>
  <c r="G854" i="12"/>
  <c r="G855" i="12"/>
  <c r="G856" i="12"/>
  <c r="G857" i="12"/>
  <c r="G858" i="12"/>
  <c r="G859" i="12"/>
  <c r="G860" i="12"/>
  <c r="G861" i="12"/>
  <c r="G862" i="12"/>
  <c r="G863" i="12"/>
  <c r="G864" i="12"/>
  <c r="G865" i="12"/>
  <c r="G866" i="12"/>
  <c r="G867" i="12"/>
  <c r="G868" i="12"/>
  <c r="G869" i="12"/>
  <c r="G870" i="12"/>
  <c r="G871" i="12"/>
  <c r="G872" i="12"/>
  <c r="G873" i="12"/>
  <c r="G874" i="12"/>
  <c r="G875" i="12"/>
  <c r="G876" i="12"/>
  <c r="G877" i="12"/>
  <c r="G878" i="12"/>
  <c r="G879" i="12"/>
  <c r="G880" i="12"/>
  <c r="G881" i="12"/>
  <c r="G882" i="12"/>
  <c r="G883" i="12"/>
  <c r="G884" i="12"/>
  <c r="G885" i="12"/>
  <c r="G886" i="12"/>
  <c r="G887" i="12"/>
  <c r="G888" i="12"/>
  <c r="G889" i="12"/>
  <c r="G890" i="12"/>
  <c r="G891" i="12"/>
  <c r="G892" i="12"/>
  <c r="G893" i="12"/>
  <c r="G894" i="12"/>
  <c r="G895" i="12"/>
  <c r="G896" i="12"/>
  <c r="G897" i="12"/>
  <c r="G898" i="12"/>
  <c r="G899" i="12"/>
  <c r="G900" i="12"/>
  <c r="G901" i="12"/>
  <c r="G902" i="12"/>
  <c r="G903" i="12"/>
  <c r="G904" i="12"/>
  <c r="G905" i="12"/>
  <c r="G906" i="12"/>
  <c r="G907" i="12"/>
  <c r="G908" i="12"/>
  <c r="G909" i="12"/>
  <c r="G910" i="12"/>
  <c r="G911" i="12"/>
  <c r="G912" i="12"/>
  <c r="G913" i="12"/>
  <c r="G914" i="12"/>
  <c r="G915" i="12"/>
  <c r="G916" i="12"/>
  <c r="G917" i="12"/>
  <c r="G918" i="12"/>
  <c r="G919" i="12"/>
  <c r="G920" i="12"/>
  <c r="G921" i="12"/>
  <c r="G922" i="12"/>
  <c r="G923" i="12"/>
  <c r="G924" i="12"/>
  <c r="G925" i="12"/>
  <c r="G926" i="12"/>
  <c r="G927" i="12"/>
  <c r="G928" i="12"/>
  <c r="G929" i="12"/>
  <c r="G930" i="12"/>
  <c r="G931" i="12"/>
  <c r="G932" i="12"/>
  <c r="G933" i="12"/>
  <c r="G934" i="12"/>
  <c r="G935" i="12"/>
  <c r="G936" i="12"/>
  <c r="G937" i="12"/>
  <c r="G938" i="12"/>
  <c r="G939" i="12"/>
  <c r="G940" i="12"/>
  <c r="G941" i="12"/>
  <c r="G942" i="12"/>
  <c r="G943" i="12"/>
  <c r="G944" i="12"/>
  <c r="G945" i="12"/>
  <c r="G946" i="12"/>
  <c r="G947" i="12"/>
  <c r="G948" i="12"/>
  <c r="G949" i="12"/>
  <c r="G950" i="12"/>
  <c r="G951" i="12"/>
  <c r="G952" i="12"/>
  <c r="G953" i="12"/>
  <c r="G954" i="12"/>
  <c r="G955" i="12"/>
  <c r="G956" i="12"/>
  <c r="G957" i="12"/>
  <c r="G958" i="12"/>
  <c r="G959" i="12"/>
  <c r="G960" i="12"/>
  <c r="G961" i="12"/>
  <c r="G962" i="12"/>
  <c r="G963" i="12"/>
  <c r="G964" i="12"/>
  <c r="G965" i="12"/>
  <c r="G966" i="12"/>
  <c r="G967" i="12"/>
  <c r="G968" i="12"/>
  <c r="G969" i="12"/>
  <c r="G970" i="12"/>
  <c r="G971" i="12"/>
  <c r="G972" i="12"/>
  <c r="G973" i="12"/>
  <c r="G974" i="12"/>
  <c r="G975" i="12"/>
  <c r="G976" i="12"/>
  <c r="G977" i="12"/>
  <c r="G978" i="12"/>
  <c r="G979" i="12"/>
  <c r="G980" i="12"/>
  <c r="G981" i="12"/>
  <c r="G982" i="12"/>
  <c r="G983" i="12"/>
  <c r="G984" i="12"/>
  <c r="G985" i="12"/>
  <c r="G986" i="12"/>
  <c r="G987" i="12"/>
  <c r="G988" i="12"/>
  <c r="G989" i="12"/>
  <c r="G990" i="12"/>
  <c r="G991" i="12"/>
  <c r="G992" i="12"/>
  <c r="G993" i="12"/>
  <c r="G994" i="12"/>
  <c r="G995" i="12"/>
  <c r="G996" i="12"/>
  <c r="G997" i="12"/>
  <c r="G998" i="12"/>
  <c r="G999" i="12"/>
  <c r="G1000" i="12"/>
  <c r="G1001" i="12"/>
  <c r="G1002" i="12"/>
  <c r="G1003" i="12"/>
  <c r="G1004" i="12"/>
  <c r="G1005" i="12"/>
  <c r="G1006" i="12"/>
  <c r="G1007" i="12"/>
  <c r="G1008" i="12"/>
  <c r="G1009" i="12"/>
  <c r="G1010" i="12"/>
  <c r="G1011" i="12"/>
  <c r="G1012" i="12"/>
  <c r="G1013" i="12"/>
  <c r="G1014" i="12"/>
  <c r="G1015" i="12"/>
  <c r="G1016" i="12"/>
  <c r="G1017" i="12"/>
  <c r="G1018" i="12"/>
  <c r="G1019" i="12"/>
  <c r="G1020" i="12"/>
  <c r="G1021" i="12"/>
  <c r="G1022" i="12"/>
  <c r="G1023" i="12"/>
  <c r="G1024" i="12"/>
  <c r="G1025" i="12"/>
  <c r="G1026" i="12"/>
  <c r="G1027" i="12"/>
  <c r="G1028" i="12"/>
  <c r="G1029" i="12"/>
  <c r="G1030" i="12"/>
  <c r="G1031" i="12"/>
  <c r="G1032" i="12"/>
  <c r="G1033" i="12"/>
  <c r="G1034" i="12"/>
  <c r="G1035" i="12"/>
  <c r="G1036" i="12"/>
  <c r="G1037" i="12"/>
  <c r="G1038" i="12"/>
  <c r="G1039" i="12"/>
  <c r="G1040" i="12"/>
  <c r="G1041" i="12"/>
  <c r="G1042" i="12"/>
  <c r="G1043" i="12"/>
  <c r="G1044" i="12"/>
  <c r="G1045" i="12"/>
  <c r="G1046" i="12"/>
  <c r="G1047" i="12"/>
  <c r="G1048" i="12"/>
  <c r="G1049" i="12"/>
  <c r="G1050" i="12"/>
  <c r="G1051" i="12"/>
  <c r="G1052" i="12"/>
  <c r="G1053" i="12"/>
  <c r="G1054" i="12"/>
  <c r="G1055" i="12"/>
  <c r="G1056" i="12"/>
  <c r="G1057" i="12"/>
  <c r="G1058" i="12"/>
  <c r="G1059" i="12"/>
  <c r="G1060" i="12"/>
  <c r="G1061" i="12"/>
  <c r="G1062" i="12"/>
  <c r="G1063" i="12"/>
  <c r="G1064" i="12"/>
  <c r="G1065" i="12"/>
  <c r="G1066" i="12"/>
  <c r="G1067" i="12"/>
  <c r="G1068" i="12"/>
  <c r="G1069" i="12"/>
  <c r="G1070" i="12"/>
  <c r="G1071" i="12"/>
  <c r="G1072" i="12"/>
  <c r="G1073" i="12"/>
  <c r="G1074" i="12"/>
  <c r="G1075" i="12"/>
  <c r="G1076" i="12"/>
  <c r="G1077" i="12"/>
  <c r="G1078" i="12"/>
  <c r="G1079" i="12"/>
  <c r="G1080" i="12"/>
  <c r="G1081" i="12"/>
  <c r="G1082" i="12"/>
  <c r="G1083" i="12"/>
  <c r="G1084" i="12"/>
  <c r="G1085" i="12"/>
  <c r="G1086" i="12"/>
  <c r="G1087" i="12"/>
  <c r="G1088" i="12"/>
  <c r="G1089" i="12"/>
  <c r="G1090" i="12"/>
  <c r="G1091" i="12"/>
  <c r="G1092" i="12"/>
  <c r="G1093" i="12"/>
  <c r="G1094" i="12"/>
  <c r="G1095" i="12"/>
  <c r="G1096" i="12"/>
  <c r="G1097" i="12"/>
  <c r="G1098" i="12"/>
  <c r="G1099" i="12"/>
  <c r="G1100" i="12"/>
  <c r="G1101" i="12"/>
  <c r="G1102" i="12"/>
  <c r="G1103" i="12"/>
  <c r="G1104" i="12"/>
  <c r="G1105" i="12"/>
  <c r="G1106" i="12"/>
  <c r="G1107" i="12"/>
  <c r="G1108" i="12"/>
  <c r="G1109" i="12"/>
  <c r="G1110" i="12"/>
  <c r="G1111" i="12"/>
  <c r="G1112" i="12"/>
  <c r="G1113" i="12"/>
  <c r="G1114" i="12"/>
  <c r="G1115" i="12"/>
  <c r="G1116" i="12"/>
  <c r="G1117" i="12"/>
  <c r="G1118" i="12"/>
  <c r="G1119" i="12"/>
  <c r="G1120" i="12"/>
  <c r="G1121" i="12"/>
  <c r="G1122" i="12"/>
  <c r="G1123" i="12"/>
  <c r="G1124" i="12"/>
  <c r="G1125" i="12"/>
  <c r="G1126" i="12"/>
  <c r="G1127" i="12"/>
  <c r="G1128" i="12"/>
  <c r="G1129" i="12"/>
  <c r="G1130" i="12"/>
  <c r="G1131" i="12"/>
  <c r="G1132" i="12"/>
  <c r="G1133" i="12"/>
  <c r="G1134" i="12"/>
  <c r="G1135" i="12"/>
  <c r="G1136" i="12"/>
  <c r="G1137" i="12"/>
  <c r="G1138" i="12"/>
  <c r="G1139" i="12"/>
  <c r="G1140" i="12"/>
  <c r="G1141" i="12"/>
  <c r="G1142" i="12"/>
  <c r="G1143" i="12"/>
  <c r="G1144" i="12"/>
  <c r="G1145" i="12"/>
  <c r="G1146" i="12"/>
  <c r="G1147" i="12"/>
  <c r="G1148" i="12"/>
  <c r="G1149" i="12"/>
  <c r="G1150" i="12"/>
  <c r="G1151" i="12"/>
  <c r="G1152" i="12"/>
  <c r="G1153" i="12"/>
  <c r="G1154" i="12"/>
  <c r="G1155" i="12"/>
  <c r="G1156" i="12"/>
  <c r="G1157" i="12"/>
  <c r="G1158" i="12"/>
  <c r="G1159" i="12"/>
  <c r="G1160" i="12"/>
  <c r="G1161" i="12"/>
  <c r="G1162" i="12"/>
  <c r="G1163" i="12"/>
  <c r="G1164" i="12"/>
  <c r="G1165" i="12"/>
  <c r="G1166" i="12"/>
  <c r="G1167" i="12"/>
  <c r="G1168" i="12"/>
  <c r="G1169" i="12"/>
  <c r="G1170" i="12"/>
  <c r="G1171" i="12"/>
  <c r="G1172" i="12"/>
  <c r="G1173" i="12"/>
  <c r="G1174" i="12"/>
  <c r="G1175" i="12"/>
  <c r="G1176" i="12"/>
  <c r="G1177" i="12"/>
  <c r="G1178" i="12"/>
  <c r="G1179" i="12"/>
  <c r="G1180" i="12"/>
  <c r="G1181" i="12"/>
  <c r="G1182" i="12"/>
  <c r="G1183" i="12"/>
  <c r="G1184" i="12"/>
  <c r="G1185" i="12"/>
  <c r="G1186" i="12"/>
  <c r="G1187" i="12"/>
  <c r="G1188" i="12"/>
  <c r="G1189" i="12"/>
  <c r="G1190" i="12"/>
  <c r="G1191" i="12"/>
  <c r="G1192" i="12"/>
  <c r="G1193" i="12"/>
  <c r="G1194" i="12"/>
  <c r="G1195" i="12"/>
  <c r="G1196" i="12"/>
  <c r="G1197" i="12"/>
  <c r="G1198" i="12"/>
  <c r="G1199" i="12"/>
  <c r="G1200" i="12"/>
  <c r="G1201" i="12"/>
  <c r="G1202" i="12"/>
  <c r="G1203" i="12"/>
  <c r="G1204" i="12"/>
  <c r="G1205" i="12"/>
  <c r="G1206" i="12"/>
  <c r="G1207" i="12"/>
  <c r="G1208" i="12"/>
  <c r="G1209" i="12"/>
  <c r="G1210" i="12"/>
  <c r="G1211" i="12"/>
  <c r="G1212" i="12"/>
  <c r="G1213" i="12"/>
  <c r="G1214" i="12"/>
  <c r="G1215" i="12"/>
  <c r="G1216" i="12"/>
  <c r="G1217" i="12"/>
  <c r="G1218" i="12"/>
  <c r="G1219" i="12"/>
  <c r="G1220" i="12"/>
  <c r="G1221" i="12"/>
  <c r="G1222" i="12"/>
  <c r="G1223" i="12"/>
  <c r="G1224" i="12"/>
  <c r="G1225" i="12"/>
  <c r="G1226" i="12"/>
  <c r="G1227" i="12"/>
  <c r="G1228" i="12"/>
  <c r="G1229" i="12"/>
  <c r="G1230" i="12"/>
  <c r="G1231" i="12"/>
  <c r="G1232" i="12"/>
  <c r="G1233" i="12"/>
  <c r="G1234" i="12"/>
  <c r="G1235" i="12"/>
  <c r="G1236" i="12"/>
  <c r="G1237" i="12"/>
  <c r="G1238" i="12"/>
  <c r="G1239" i="12"/>
  <c r="G1240" i="12"/>
  <c r="G1241" i="12"/>
  <c r="G1242" i="12"/>
  <c r="G1243" i="12"/>
  <c r="G1244" i="12"/>
  <c r="G1245" i="12"/>
  <c r="G1246" i="12"/>
  <c r="G1247" i="12"/>
  <c r="G1248" i="12"/>
  <c r="G1249" i="12"/>
  <c r="G1250" i="12"/>
  <c r="G1251" i="12"/>
  <c r="G1252" i="12"/>
  <c r="G1253" i="12"/>
  <c r="G1254" i="12"/>
  <c r="G1255" i="12"/>
  <c r="G1256" i="12"/>
  <c r="G1257" i="12"/>
  <c r="G1258" i="12"/>
  <c r="G1259" i="12"/>
  <c r="G1260" i="12"/>
  <c r="G1261" i="12"/>
  <c r="G1262" i="12"/>
  <c r="G1263" i="12"/>
  <c r="G1264" i="12"/>
  <c r="G1265" i="12"/>
  <c r="G1266" i="12"/>
  <c r="G1267" i="12"/>
  <c r="G1268" i="12"/>
  <c r="G1269" i="12"/>
  <c r="G1270" i="12"/>
  <c r="G1271" i="12"/>
  <c r="G1272" i="12"/>
  <c r="G1273" i="12"/>
  <c r="G1274" i="12"/>
  <c r="G1275" i="12"/>
  <c r="G1276" i="12"/>
  <c r="G1277" i="12"/>
  <c r="G1278" i="12"/>
  <c r="G1279" i="12"/>
  <c r="G1280" i="12"/>
  <c r="G1281" i="12"/>
  <c r="G1282" i="12"/>
  <c r="G1283" i="12"/>
  <c r="G1284" i="12"/>
  <c r="G1285" i="12"/>
  <c r="G1286" i="12"/>
  <c r="G1287" i="12"/>
  <c r="G1288" i="12"/>
  <c r="G1289" i="12"/>
  <c r="G1290" i="12"/>
  <c r="G1291" i="12"/>
  <c r="G1292" i="12"/>
  <c r="G1293" i="12"/>
  <c r="G1294" i="12"/>
  <c r="G1295" i="12"/>
  <c r="G1296" i="12"/>
  <c r="G1297" i="12"/>
  <c r="G1298" i="12"/>
  <c r="G1299" i="12"/>
  <c r="G1300" i="12"/>
  <c r="G1301" i="12"/>
  <c r="G1302" i="12"/>
  <c r="G1303" i="12"/>
  <c r="G1304" i="12"/>
  <c r="G1305" i="12"/>
  <c r="G1306" i="12"/>
  <c r="G1307" i="12"/>
  <c r="G1308" i="12"/>
  <c r="G1309" i="12"/>
  <c r="G1310" i="12"/>
  <c r="G1311" i="12"/>
  <c r="G1312" i="12"/>
  <c r="G1313" i="12"/>
  <c r="G1314" i="12"/>
  <c r="G1315" i="12"/>
  <c r="G1316" i="12"/>
  <c r="G1317" i="12"/>
  <c r="G1318" i="12"/>
  <c r="G1319" i="12"/>
  <c r="G1320" i="12"/>
  <c r="G1321" i="12"/>
  <c r="G1322" i="12"/>
  <c r="G1323" i="12"/>
  <c r="G1324" i="12"/>
  <c r="G1325" i="12"/>
  <c r="G1326" i="12"/>
  <c r="G1327" i="12"/>
  <c r="G1328" i="12"/>
  <c r="G1329" i="12"/>
  <c r="G1330" i="12"/>
  <c r="G1331" i="12"/>
  <c r="G1332" i="12"/>
  <c r="G1333" i="12"/>
  <c r="G1334" i="12"/>
  <c r="G1335" i="12"/>
  <c r="G1336" i="12"/>
  <c r="G1337" i="12"/>
  <c r="G1338" i="12"/>
  <c r="G1339" i="12"/>
  <c r="G1340" i="12"/>
  <c r="G1341" i="12"/>
  <c r="G1342" i="12"/>
  <c r="G1343" i="12"/>
  <c r="G1344" i="12"/>
  <c r="G1345" i="12"/>
  <c r="G1346" i="12"/>
  <c r="G1347" i="12"/>
  <c r="G1348" i="12"/>
  <c r="G1349" i="12"/>
  <c r="G1350" i="12"/>
  <c r="G1351" i="12"/>
  <c r="G1352" i="12"/>
  <c r="G1353" i="12"/>
  <c r="G1354" i="12"/>
  <c r="G1355" i="12"/>
  <c r="G1356" i="12"/>
  <c r="G1357" i="12"/>
  <c r="G1358" i="12"/>
  <c r="G1359" i="12"/>
  <c r="G1360" i="12"/>
  <c r="G1361" i="12"/>
  <c r="G1362" i="12"/>
  <c r="G1363" i="12"/>
  <c r="G1364" i="12"/>
  <c r="G1365" i="12"/>
  <c r="G1366" i="12"/>
  <c r="G1367" i="12"/>
  <c r="G1368" i="12"/>
  <c r="G1369" i="12"/>
  <c r="G1370" i="12"/>
  <c r="G1371" i="12"/>
  <c r="G1372" i="12"/>
  <c r="G1373" i="12"/>
  <c r="G1374" i="12"/>
  <c r="G1375" i="12"/>
  <c r="G1376" i="12"/>
  <c r="G1377" i="12"/>
  <c r="G1378" i="12"/>
  <c r="G1379" i="12"/>
  <c r="G1380" i="12"/>
  <c r="G1381" i="12"/>
  <c r="G1382" i="12"/>
  <c r="G1383" i="12"/>
  <c r="G1384" i="12"/>
  <c r="G1385" i="12"/>
  <c r="G1386" i="12"/>
  <c r="G1387" i="12"/>
  <c r="G1388" i="12"/>
  <c r="G1389" i="12"/>
  <c r="G1390" i="12"/>
  <c r="G1391" i="12"/>
  <c r="G1392" i="12"/>
  <c r="G1393" i="12"/>
  <c r="G1394" i="12"/>
  <c r="G1395" i="12"/>
  <c r="G1396" i="12"/>
  <c r="G1397" i="12"/>
  <c r="G1398" i="12"/>
  <c r="G1399" i="12"/>
  <c r="G1400" i="12"/>
  <c r="G1401" i="12"/>
  <c r="G1402" i="12"/>
  <c r="G1403" i="12"/>
  <c r="G1404" i="12"/>
  <c r="G1405" i="12"/>
  <c r="G1406" i="12"/>
  <c r="G1407" i="12"/>
  <c r="G1408" i="12"/>
  <c r="G1409" i="12"/>
  <c r="G1410" i="12"/>
  <c r="G1411" i="12"/>
  <c r="G1412" i="12"/>
  <c r="G1413" i="12"/>
  <c r="G1414" i="12"/>
  <c r="G1415" i="12"/>
  <c r="G1416" i="12"/>
  <c r="G1417" i="12"/>
  <c r="G1418" i="12"/>
  <c r="G1419" i="12"/>
  <c r="G1420" i="12"/>
  <c r="G1421" i="12"/>
  <c r="G1422" i="12"/>
  <c r="G1423" i="12"/>
  <c r="G1424" i="12"/>
  <c r="G1425" i="12"/>
  <c r="G1426" i="12"/>
  <c r="G1427" i="12"/>
  <c r="G1428" i="12"/>
  <c r="G1429" i="12"/>
  <c r="G1430" i="12"/>
  <c r="G1431" i="12"/>
  <c r="G1432" i="12"/>
  <c r="G1433" i="12"/>
  <c r="G1434" i="12"/>
  <c r="G1435" i="12"/>
  <c r="G1436" i="12"/>
  <c r="G1437" i="12"/>
  <c r="G1438" i="12"/>
  <c r="G1439" i="12"/>
  <c r="G1440" i="12"/>
  <c r="G1441" i="12"/>
  <c r="G1442" i="12"/>
  <c r="L1441" i="4"/>
  <c r="K1441" i="4"/>
  <c r="J1441" i="4"/>
  <c r="I1441" i="4"/>
  <c r="G1441" i="4"/>
  <c r="L1440" i="4"/>
  <c r="K1440" i="4"/>
  <c r="J1440" i="4"/>
  <c r="I1440" i="4"/>
  <c r="G1440" i="4"/>
  <c r="L1439" i="4"/>
  <c r="K1439" i="4"/>
  <c r="J1439" i="4"/>
  <c r="I1439" i="4"/>
  <c r="G1439" i="4"/>
  <c r="L1438" i="4"/>
  <c r="K1438" i="4"/>
  <c r="J1438" i="4"/>
  <c r="I1438" i="4"/>
  <c r="G1438" i="4"/>
  <c r="L1437" i="4"/>
  <c r="K1437" i="4"/>
  <c r="J1437" i="4"/>
  <c r="I1437" i="4"/>
  <c r="G1437" i="4"/>
  <c r="L1436" i="4"/>
  <c r="K1436" i="4"/>
  <c r="J1436" i="4"/>
  <c r="I1436" i="4"/>
  <c r="G1436" i="4"/>
  <c r="L1435" i="4"/>
  <c r="K1435" i="4"/>
  <c r="J1435" i="4"/>
  <c r="I1435" i="4"/>
  <c r="G1435" i="4"/>
  <c r="L1434" i="4"/>
  <c r="K1434" i="4"/>
  <c r="J1434" i="4"/>
  <c r="I1434" i="4"/>
  <c r="G1434" i="4"/>
  <c r="L1433" i="4"/>
  <c r="K1433" i="4"/>
  <c r="J1433" i="4"/>
  <c r="I1433" i="4"/>
  <c r="G1433" i="4"/>
  <c r="L1432" i="4"/>
  <c r="K1432" i="4"/>
  <c r="J1432" i="4"/>
  <c r="I1432" i="4"/>
  <c r="G1432" i="4"/>
  <c r="L1431" i="4"/>
  <c r="K1431" i="4"/>
  <c r="J1431" i="4"/>
  <c r="I1431" i="4"/>
  <c r="G1431" i="4"/>
  <c r="L1430" i="4"/>
  <c r="K1430" i="4"/>
  <c r="J1430" i="4"/>
  <c r="I1430" i="4"/>
  <c r="G1430" i="4"/>
  <c r="L1429" i="4"/>
  <c r="K1429" i="4"/>
  <c r="J1429" i="4"/>
  <c r="I1429" i="4"/>
  <c r="G1429" i="4"/>
  <c r="L1428" i="4"/>
  <c r="K1428" i="4"/>
  <c r="J1428" i="4"/>
  <c r="I1428" i="4"/>
  <c r="G1428" i="4"/>
  <c r="L1427" i="4"/>
  <c r="K1427" i="4"/>
  <c r="J1427" i="4"/>
  <c r="I1427" i="4"/>
  <c r="G1427" i="4"/>
  <c r="L1426" i="4"/>
  <c r="K1426" i="4"/>
  <c r="J1426" i="4"/>
  <c r="I1426" i="4"/>
  <c r="G1426" i="4"/>
  <c r="L1425" i="4"/>
  <c r="K1425" i="4"/>
  <c r="J1425" i="4"/>
  <c r="I1425" i="4"/>
  <c r="G1425" i="4"/>
  <c r="L1424" i="4"/>
  <c r="K1424" i="4"/>
  <c r="J1424" i="4"/>
  <c r="I1424" i="4"/>
  <c r="G1424" i="4"/>
  <c r="L1423" i="4"/>
  <c r="K1423" i="4"/>
  <c r="J1423" i="4"/>
  <c r="I1423" i="4"/>
  <c r="G1423" i="4"/>
  <c r="L1422" i="4"/>
  <c r="K1422" i="4"/>
  <c r="J1422" i="4"/>
  <c r="I1422" i="4"/>
  <c r="G1422" i="4"/>
  <c r="L1421" i="4"/>
  <c r="K1421" i="4"/>
  <c r="J1421" i="4"/>
  <c r="I1421" i="4"/>
  <c r="G1421" i="4"/>
  <c r="L1420" i="4"/>
  <c r="K1420" i="4"/>
  <c r="J1420" i="4"/>
  <c r="I1420" i="4"/>
  <c r="G1420" i="4"/>
  <c r="L1419" i="4"/>
  <c r="K1419" i="4"/>
  <c r="J1419" i="4"/>
  <c r="I1419" i="4"/>
  <c r="G1419" i="4"/>
  <c r="L1418" i="4"/>
  <c r="K1418" i="4"/>
  <c r="J1418" i="4"/>
  <c r="I1418" i="4"/>
  <c r="G1418" i="4"/>
  <c r="L1417" i="4"/>
  <c r="K1417" i="4"/>
  <c r="J1417" i="4"/>
  <c r="I1417" i="4"/>
  <c r="G1417" i="4"/>
  <c r="L1416" i="4"/>
  <c r="K1416" i="4"/>
  <c r="J1416" i="4"/>
  <c r="I1416" i="4"/>
  <c r="G1416" i="4"/>
  <c r="L1415" i="4"/>
  <c r="K1415" i="4"/>
  <c r="J1415" i="4"/>
  <c r="I1415" i="4"/>
  <c r="G1415" i="4"/>
  <c r="L1414" i="4"/>
  <c r="K1414" i="4"/>
  <c r="J1414" i="4"/>
  <c r="I1414" i="4"/>
  <c r="G1414" i="4"/>
  <c r="L1413" i="4"/>
  <c r="K1413" i="4"/>
  <c r="J1413" i="4"/>
  <c r="I1413" i="4"/>
  <c r="G1413" i="4"/>
  <c r="L1412" i="4"/>
  <c r="K1412" i="4"/>
  <c r="J1412" i="4"/>
  <c r="I1412" i="4"/>
  <c r="G1412" i="4"/>
  <c r="L1411" i="4"/>
  <c r="K1411" i="4"/>
  <c r="J1411" i="4"/>
  <c r="I1411" i="4"/>
  <c r="G1411" i="4"/>
  <c r="L1410" i="4"/>
  <c r="K1410" i="4"/>
  <c r="J1410" i="4"/>
  <c r="I1410" i="4"/>
  <c r="G1410" i="4"/>
  <c r="L1409" i="4"/>
  <c r="K1409" i="4"/>
  <c r="J1409" i="4"/>
  <c r="I1409" i="4"/>
  <c r="G1409" i="4"/>
  <c r="L1408" i="4"/>
  <c r="K1408" i="4"/>
  <c r="J1408" i="4"/>
  <c r="I1408" i="4"/>
  <c r="G1408" i="4"/>
  <c r="L1407" i="4"/>
  <c r="K1407" i="4"/>
  <c r="J1407" i="4"/>
  <c r="I1407" i="4"/>
  <c r="G1407" i="4"/>
  <c r="L1406" i="4"/>
  <c r="K1406" i="4"/>
  <c r="J1406" i="4"/>
  <c r="I1406" i="4"/>
  <c r="G1406" i="4"/>
  <c r="L1405" i="4"/>
  <c r="K1405" i="4"/>
  <c r="J1405" i="4"/>
  <c r="I1405" i="4"/>
  <c r="G1405" i="4"/>
  <c r="L1404" i="4"/>
  <c r="K1404" i="4"/>
  <c r="J1404" i="4"/>
  <c r="I1404" i="4"/>
  <c r="G1404" i="4"/>
  <c r="L1403" i="4"/>
  <c r="K1403" i="4"/>
  <c r="J1403" i="4"/>
  <c r="I1403" i="4"/>
  <c r="G1403" i="4"/>
  <c r="L1402" i="4"/>
  <c r="K1402" i="4"/>
  <c r="J1402" i="4"/>
  <c r="I1402" i="4"/>
  <c r="G1402" i="4"/>
  <c r="L1401" i="4"/>
  <c r="K1401" i="4"/>
  <c r="J1401" i="4"/>
  <c r="I1401" i="4"/>
  <c r="G1401" i="4"/>
  <c r="L1400" i="4"/>
  <c r="K1400" i="4"/>
  <c r="J1400" i="4"/>
  <c r="I1400" i="4"/>
  <c r="G1400" i="4"/>
  <c r="L1399" i="4"/>
  <c r="K1399" i="4"/>
  <c r="J1399" i="4"/>
  <c r="I1399" i="4"/>
  <c r="G1399" i="4"/>
  <c r="L1398" i="4"/>
  <c r="K1398" i="4"/>
  <c r="J1398" i="4"/>
  <c r="I1398" i="4"/>
  <c r="G1398" i="4"/>
  <c r="L1397" i="4"/>
  <c r="K1397" i="4"/>
  <c r="J1397" i="4"/>
  <c r="I1397" i="4"/>
  <c r="G1397" i="4"/>
  <c r="L1396" i="4"/>
  <c r="K1396" i="4"/>
  <c r="J1396" i="4"/>
  <c r="I1396" i="4"/>
  <c r="G1396" i="4"/>
  <c r="L1395" i="4"/>
  <c r="K1395" i="4"/>
  <c r="J1395" i="4"/>
  <c r="I1395" i="4"/>
  <c r="G1395" i="4"/>
  <c r="L1394" i="4"/>
  <c r="K1394" i="4"/>
  <c r="J1394" i="4"/>
  <c r="I1394" i="4"/>
  <c r="G1394" i="4"/>
  <c r="L1393" i="4"/>
  <c r="K1393" i="4"/>
  <c r="J1393" i="4"/>
  <c r="I1393" i="4"/>
  <c r="G1393" i="4"/>
  <c r="L1392" i="4"/>
  <c r="K1392" i="4"/>
  <c r="J1392" i="4"/>
  <c r="I1392" i="4"/>
  <c r="G1392" i="4"/>
  <c r="L1391" i="4"/>
  <c r="K1391" i="4"/>
  <c r="J1391" i="4"/>
  <c r="I1391" i="4"/>
  <c r="G1391" i="4"/>
  <c r="L1390" i="4"/>
  <c r="K1390" i="4"/>
  <c r="J1390" i="4"/>
  <c r="I1390" i="4"/>
  <c r="G1390" i="4"/>
  <c r="L1389" i="4"/>
  <c r="K1389" i="4"/>
  <c r="J1389" i="4"/>
  <c r="I1389" i="4"/>
  <c r="G1389" i="4"/>
  <c r="L1388" i="4"/>
  <c r="K1388" i="4"/>
  <c r="J1388" i="4"/>
  <c r="I1388" i="4"/>
  <c r="G1388" i="4"/>
  <c r="L1387" i="4"/>
  <c r="K1387" i="4"/>
  <c r="J1387" i="4"/>
  <c r="I1387" i="4"/>
  <c r="G1387" i="4"/>
  <c r="L1386" i="4"/>
  <c r="K1386" i="4"/>
  <c r="J1386" i="4"/>
  <c r="I1386" i="4"/>
  <c r="G1386" i="4"/>
  <c r="L1385" i="4"/>
  <c r="K1385" i="4"/>
  <c r="J1385" i="4"/>
  <c r="I1385" i="4"/>
  <c r="G1385" i="4"/>
  <c r="L1384" i="4"/>
  <c r="K1384" i="4"/>
  <c r="J1384" i="4"/>
  <c r="I1384" i="4"/>
  <c r="G1384" i="4"/>
  <c r="L1383" i="4"/>
  <c r="K1383" i="4"/>
  <c r="J1383" i="4"/>
  <c r="I1383" i="4"/>
  <c r="G1383" i="4"/>
  <c r="L1382" i="4"/>
  <c r="K1382" i="4"/>
  <c r="J1382" i="4"/>
  <c r="I1382" i="4"/>
  <c r="G1382" i="4"/>
  <c r="L1381" i="4"/>
  <c r="K1381" i="4"/>
  <c r="J1381" i="4"/>
  <c r="I1381" i="4"/>
  <c r="G1381" i="4"/>
  <c r="L1380" i="4"/>
  <c r="K1380" i="4"/>
  <c r="J1380" i="4"/>
  <c r="I1380" i="4"/>
  <c r="G1380" i="4"/>
  <c r="L1379" i="4"/>
  <c r="K1379" i="4"/>
  <c r="J1379" i="4"/>
  <c r="I1379" i="4"/>
  <c r="G1379" i="4"/>
  <c r="L1378" i="4"/>
  <c r="K1378" i="4"/>
  <c r="J1378" i="4"/>
  <c r="I1378" i="4"/>
  <c r="G1378" i="4"/>
  <c r="L1377" i="4"/>
  <c r="K1377" i="4"/>
  <c r="J1377" i="4"/>
  <c r="I1377" i="4"/>
  <c r="G1377" i="4"/>
  <c r="L1376" i="4"/>
  <c r="K1376" i="4"/>
  <c r="J1376" i="4"/>
  <c r="I1376" i="4"/>
  <c r="G1376" i="4"/>
  <c r="L1375" i="4"/>
  <c r="K1375" i="4"/>
  <c r="J1375" i="4"/>
  <c r="I1375" i="4"/>
  <c r="G1375" i="4"/>
  <c r="L1374" i="4"/>
  <c r="K1374" i="4"/>
  <c r="J1374" i="4"/>
  <c r="I1374" i="4"/>
  <c r="G1374" i="4"/>
  <c r="L1373" i="4"/>
  <c r="K1373" i="4"/>
  <c r="J1373" i="4"/>
  <c r="I1373" i="4"/>
  <c r="G1373" i="4"/>
  <c r="L1372" i="4"/>
  <c r="K1372" i="4"/>
  <c r="J1372" i="4"/>
  <c r="I1372" i="4"/>
  <c r="G1372" i="4"/>
  <c r="L1371" i="4"/>
  <c r="K1371" i="4"/>
  <c r="J1371" i="4"/>
  <c r="I1371" i="4"/>
  <c r="G1371" i="4"/>
  <c r="L1370" i="4"/>
  <c r="K1370" i="4"/>
  <c r="J1370" i="4"/>
  <c r="I1370" i="4"/>
  <c r="G1370" i="4"/>
  <c r="L1369" i="4"/>
  <c r="K1369" i="4"/>
  <c r="J1369" i="4"/>
  <c r="I1369" i="4"/>
  <c r="G1369" i="4"/>
  <c r="L1368" i="4"/>
  <c r="K1368" i="4"/>
  <c r="J1368" i="4"/>
  <c r="I1368" i="4"/>
  <c r="G1368" i="4"/>
  <c r="L1367" i="4"/>
  <c r="K1367" i="4"/>
  <c r="J1367" i="4"/>
  <c r="I1367" i="4"/>
  <c r="G1367" i="4"/>
  <c r="L1366" i="4"/>
  <c r="K1366" i="4"/>
  <c r="J1366" i="4"/>
  <c r="I1366" i="4"/>
  <c r="G1366" i="4"/>
  <c r="L1365" i="4"/>
  <c r="K1365" i="4"/>
  <c r="J1365" i="4"/>
  <c r="I1365" i="4"/>
  <c r="G1365" i="4"/>
  <c r="L1364" i="4"/>
  <c r="K1364" i="4"/>
  <c r="J1364" i="4"/>
  <c r="I1364" i="4"/>
  <c r="G1364" i="4"/>
  <c r="L1363" i="4"/>
  <c r="K1363" i="4"/>
  <c r="J1363" i="4"/>
  <c r="I1363" i="4"/>
  <c r="G1363" i="4"/>
  <c r="L1362" i="4"/>
  <c r="K1362" i="4"/>
  <c r="J1362" i="4"/>
  <c r="I1362" i="4"/>
  <c r="G1362" i="4"/>
  <c r="L1361" i="4"/>
  <c r="K1361" i="4"/>
  <c r="J1361" i="4"/>
  <c r="I1361" i="4"/>
  <c r="G1361" i="4"/>
  <c r="L1360" i="4"/>
  <c r="K1360" i="4"/>
  <c r="J1360" i="4"/>
  <c r="I1360" i="4"/>
  <c r="G1360" i="4"/>
  <c r="L1359" i="4"/>
  <c r="K1359" i="4"/>
  <c r="J1359" i="4"/>
  <c r="I1359" i="4"/>
  <c r="G1359" i="4"/>
  <c r="L1358" i="4"/>
  <c r="K1358" i="4"/>
  <c r="J1358" i="4"/>
  <c r="I1358" i="4"/>
  <c r="G1358" i="4"/>
  <c r="L1357" i="4"/>
  <c r="K1357" i="4"/>
  <c r="J1357" i="4"/>
  <c r="I1357" i="4"/>
  <c r="G1357" i="4"/>
  <c r="L1356" i="4"/>
  <c r="K1356" i="4"/>
  <c r="J1356" i="4"/>
  <c r="I1356" i="4"/>
  <c r="G1356" i="4"/>
  <c r="L1355" i="4"/>
  <c r="K1355" i="4"/>
  <c r="J1355" i="4"/>
  <c r="I1355" i="4"/>
  <c r="G1355" i="4"/>
  <c r="L1354" i="4"/>
  <c r="K1354" i="4"/>
  <c r="J1354" i="4"/>
  <c r="I1354" i="4"/>
  <c r="G1354" i="4"/>
  <c r="L1353" i="4"/>
  <c r="K1353" i="4"/>
  <c r="J1353" i="4"/>
  <c r="I1353" i="4"/>
  <c r="G1353" i="4"/>
  <c r="L1352" i="4"/>
  <c r="K1352" i="4"/>
  <c r="J1352" i="4"/>
  <c r="I1352" i="4"/>
  <c r="G1352" i="4"/>
  <c r="L1351" i="4"/>
  <c r="K1351" i="4"/>
  <c r="J1351" i="4"/>
  <c r="I1351" i="4"/>
  <c r="G1351" i="4"/>
  <c r="L1350" i="4"/>
  <c r="K1350" i="4"/>
  <c r="J1350" i="4"/>
  <c r="I1350" i="4"/>
  <c r="G1350" i="4"/>
  <c r="L1349" i="4"/>
  <c r="K1349" i="4"/>
  <c r="J1349" i="4"/>
  <c r="I1349" i="4"/>
  <c r="G1349" i="4"/>
  <c r="L1348" i="4"/>
  <c r="K1348" i="4"/>
  <c r="J1348" i="4"/>
  <c r="I1348" i="4"/>
  <c r="G1348" i="4"/>
  <c r="L1347" i="4"/>
  <c r="K1347" i="4"/>
  <c r="J1347" i="4"/>
  <c r="I1347" i="4"/>
  <c r="G1347" i="4"/>
  <c r="L1346" i="4"/>
  <c r="K1346" i="4"/>
  <c r="J1346" i="4"/>
  <c r="I1346" i="4"/>
  <c r="G1346" i="4"/>
  <c r="L1345" i="4"/>
  <c r="K1345" i="4"/>
  <c r="J1345" i="4"/>
  <c r="I1345" i="4"/>
  <c r="G1345" i="4"/>
  <c r="L1344" i="4"/>
  <c r="K1344" i="4"/>
  <c r="J1344" i="4"/>
  <c r="I1344" i="4"/>
  <c r="G1344" i="4"/>
  <c r="L1343" i="4"/>
  <c r="K1343" i="4"/>
  <c r="J1343" i="4"/>
  <c r="I1343" i="4"/>
  <c r="G1343" i="4"/>
  <c r="L1342" i="4"/>
  <c r="K1342" i="4"/>
  <c r="J1342" i="4"/>
  <c r="I1342" i="4"/>
  <c r="G1342" i="4"/>
  <c r="L1341" i="4"/>
  <c r="K1341" i="4"/>
  <c r="J1341" i="4"/>
  <c r="I1341" i="4"/>
  <c r="G1341" i="4"/>
  <c r="L1340" i="4"/>
  <c r="K1340" i="4"/>
  <c r="J1340" i="4"/>
  <c r="I1340" i="4"/>
  <c r="G1340" i="4"/>
  <c r="L1339" i="4"/>
  <c r="K1339" i="4"/>
  <c r="J1339" i="4"/>
  <c r="I1339" i="4"/>
  <c r="G1339" i="4"/>
  <c r="L1338" i="4"/>
  <c r="K1338" i="4"/>
  <c r="J1338" i="4"/>
  <c r="I1338" i="4"/>
  <c r="G1338" i="4"/>
  <c r="L1337" i="4"/>
  <c r="K1337" i="4"/>
  <c r="J1337" i="4"/>
  <c r="I1337" i="4"/>
  <c r="G1337" i="4"/>
  <c r="L1336" i="4"/>
  <c r="K1336" i="4"/>
  <c r="J1336" i="4"/>
  <c r="I1336" i="4"/>
  <c r="G1336" i="4"/>
  <c r="L1335" i="4"/>
  <c r="K1335" i="4"/>
  <c r="J1335" i="4"/>
  <c r="I1335" i="4"/>
  <c r="G1335" i="4"/>
  <c r="L1334" i="4"/>
  <c r="K1334" i="4"/>
  <c r="J1334" i="4"/>
  <c r="I1334" i="4"/>
  <c r="G1334" i="4"/>
  <c r="L1333" i="4"/>
  <c r="K1333" i="4"/>
  <c r="J1333" i="4"/>
  <c r="I1333" i="4"/>
  <c r="G1333" i="4"/>
  <c r="L1332" i="4"/>
  <c r="K1332" i="4"/>
  <c r="J1332" i="4"/>
  <c r="I1332" i="4"/>
  <c r="G1332" i="4"/>
  <c r="L1331" i="4"/>
  <c r="K1331" i="4"/>
  <c r="J1331" i="4"/>
  <c r="I1331" i="4"/>
  <c r="G1331" i="4"/>
  <c r="L1330" i="4"/>
  <c r="K1330" i="4"/>
  <c r="J1330" i="4"/>
  <c r="I1330" i="4"/>
  <c r="G1330" i="4"/>
  <c r="L1329" i="4"/>
  <c r="K1329" i="4"/>
  <c r="J1329" i="4"/>
  <c r="I1329" i="4"/>
  <c r="G1329" i="4"/>
  <c r="L1328" i="4"/>
  <c r="K1328" i="4"/>
  <c r="J1328" i="4"/>
  <c r="I1328" i="4"/>
  <c r="G1328" i="4"/>
  <c r="L1327" i="4"/>
  <c r="K1327" i="4"/>
  <c r="J1327" i="4"/>
  <c r="I1327" i="4"/>
  <c r="G1327" i="4"/>
  <c r="L1326" i="4"/>
  <c r="K1326" i="4"/>
  <c r="J1326" i="4"/>
  <c r="I1326" i="4"/>
  <c r="G1326" i="4"/>
  <c r="L1325" i="4"/>
  <c r="K1325" i="4"/>
  <c r="J1325" i="4"/>
  <c r="I1325" i="4"/>
  <c r="G1325" i="4"/>
  <c r="L1324" i="4"/>
  <c r="K1324" i="4"/>
  <c r="J1324" i="4"/>
  <c r="I1324" i="4"/>
  <c r="G1324" i="4"/>
  <c r="L1323" i="4"/>
  <c r="K1323" i="4"/>
  <c r="J1323" i="4"/>
  <c r="I1323" i="4"/>
  <c r="G1323" i="4"/>
  <c r="L1322" i="4"/>
  <c r="K1322" i="4"/>
  <c r="J1322" i="4"/>
  <c r="I1322" i="4"/>
  <c r="G1322" i="4"/>
  <c r="L1321" i="4"/>
  <c r="K1321" i="4"/>
  <c r="J1321" i="4"/>
  <c r="I1321" i="4"/>
  <c r="G1321" i="4"/>
  <c r="L1320" i="4"/>
  <c r="K1320" i="4"/>
  <c r="J1320" i="4"/>
  <c r="I1320" i="4"/>
  <c r="G1320" i="4"/>
  <c r="L1319" i="4"/>
  <c r="K1319" i="4"/>
  <c r="J1319" i="4"/>
  <c r="I1319" i="4"/>
  <c r="G1319" i="4"/>
  <c r="L1318" i="4"/>
  <c r="K1318" i="4"/>
  <c r="J1318" i="4"/>
  <c r="I1318" i="4"/>
  <c r="G1318" i="4"/>
  <c r="L1317" i="4"/>
  <c r="K1317" i="4"/>
  <c r="J1317" i="4"/>
  <c r="I1317" i="4"/>
  <c r="G1317" i="4"/>
  <c r="L1316" i="4"/>
  <c r="K1316" i="4"/>
  <c r="J1316" i="4"/>
  <c r="I1316" i="4"/>
  <c r="G1316" i="4"/>
  <c r="L1315" i="4"/>
  <c r="K1315" i="4"/>
  <c r="J1315" i="4"/>
  <c r="I1315" i="4"/>
  <c r="G1315" i="4"/>
  <c r="L1314" i="4"/>
  <c r="K1314" i="4"/>
  <c r="J1314" i="4"/>
  <c r="I1314" i="4"/>
  <c r="G1314" i="4"/>
  <c r="L1313" i="4"/>
  <c r="K1313" i="4"/>
  <c r="J1313" i="4"/>
  <c r="I1313" i="4"/>
  <c r="G1313" i="4"/>
  <c r="L1312" i="4"/>
  <c r="K1312" i="4"/>
  <c r="J1312" i="4"/>
  <c r="I1312" i="4"/>
  <c r="G1312" i="4"/>
  <c r="L1311" i="4"/>
  <c r="K1311" i="4"/>
  <c r="J1311" i="4"/>
  <c r="I1311" i="4"/>
  <c r="G1311" i="4"/>
  <c r="L1310" i="4"/>
  <c r="K1310" i="4"/>
  <c r="J1310" i="4"/>
  <c r="I1310" i="4"/>
  <c r="G1310" i="4"/>
  <c r="L1309" i="4"/>
  <c r="K1309" i="4"/>
  <c r="J1309" i="4"/>
  <c r="I1309" i="4"/>
  <c r="G1309" i="4"/>
  <c r="L1308" i="4"/>
  <c r="K1308" i="4"/>
  <c r="J1308" i="4"/>
  <c r="I1308" i="4"/>
  <c r="G1308" i="4"/>
  <c r="L1307" i="4"/>
  <c r="K1307" i="4"/>
  <c r="J1307" i="4"/>
  <c r="I1307" i="4"/>
  <c r="G1307" i="4"/>
  <c r="L1306" i="4"/>
  <c r="K1306" i="4"/>
  <c r="J1306" i="4"/>
  <c r="I1306" i="4"/>
  <c r="G1306" i="4"/>
  <c r="L1305" i="4"/>
  <c r="K1305" i="4"/>
  <c r="J1305" i="4"/>
  <c r="I1305" i="4"/>
  <c r="G1305" i="4"/>
  <c r="L1304" i="4"/>
  <c r="K1304" i="4"/>
  <c r="J1304" i="4"/>
  <c r="I1304" i="4"/>
  <c r="G1304" i="4"/>
  <c r="L1303" i="4"/>
  <c r="K1303" i="4"/>
  <c r="J1303" i="4"/>
  <c r="I1303" i="4"/>
  <c r="G1303" i="4"/>
  <c r="L1302" i="4"/>
  <c r="K1302" i="4"/>
  <c r="J1302" i="4"/>
  <c r="I1302" i="4"/>
  <c r="G1302" i="4"/>
  <c r="L1301" i="4"/>
  <c r="K1301" i="4"/>
  <c r="J1301" i="4"/>
  <c r="I1301" i="4"/>
  <c r="G1301" i="4"/>
  <c r="L1300" i="4"/>
  <c r="K1300" i="4"/>
  <c r="J1300" i="4"/>
  <c r="I1300" i="4"/>
  <c r="G1300" i="4"/>
  <c r="L1299" i="4"/>
  <c r="K1299" i="4"/>
  <c r="J1299" i="4"/>
  <c r="I1299" i="4"/>
  <c r="G1299" i="4"/>
  <c r="L1298" i="4"/>
  <c r="K1298" i="4"/>
  <c r="J1298" i="4"/>
  <c r="I1298" i="4"/>
  <c r="G1298" i="4"/>
  <c r="L1297" i="4"/>
  <c r="K1297" i="4"/>
  <c r="J1297" i="4"/>
  <c r="I1297" i="4"/>
  <c r="G1297" i="4"/>
  <c r="L1296" i="4"/>
  <c r="K1296" i="4"/>
  <c r="J1296" i="4"/>
  <c r="I1296" i="4"/>
  <c r="G1296" i="4"/>
  <c r="L1295" i="4"/>
  <c r="K1295" i="4"/>
  <c r="J1295" i="4"/>
  <c r="I1295" i="4"/>
  <c r="G1295" i="4"/>
  <c r="L1294" i="4"/>
  <c r="K1294" i="4"/>
  <c r="J1294" i="4"/>
  <c r="I1294" i="4"/>
  <c r="G1294" i="4"/>
  <c r="L1293" i="4"/>
  <c r="K1293" i="4"/>
  <c r="J1293" i="4"/>
  <c r="I1293" i="4"/>
  <c r="G1293" i="4"/>
  <c r="L1292" i="4"/>
  <c r="K1292" i="4"/>
  <c r="J1292" i="4"/>
  <c r="I1292" i="4"/>
  <c r="G1292" i="4"/>
  <c r="L1291" i="4"/>
  <c r="K1291" i="4"/>
  <c r="J1291" i="4"/>
  <c r="I1291" i="4"/>
  <c r="G1291" i="4"/>
  <c r="L1290" i="4"/>
  <c r="K1290" i="4"/>
  <c r="J1290" i="4"/>
  <c r="I1290" i="4"/>
  <c r="G1290" i="4"/>
  <c r="L1289" i="4"/>
  <c r="K1289" i="4"/>
  <c r="J1289" i="4"/>
  <c r="I1289" i="4"/>
  <c r="G1289" i="4"/>
  <c r="L1288" i="4"/>
  <c r="K1288" i="4"/>
  <c r="J1288" i="4"/>
  <c r="I1288" i="4"/>
  <c r="G1288" i="4"/>
  <c r="L1287" i="4"/>
  <c r="K1287" i="4"/>
  <c r="J1287" i="4"/>
  <c r="I1287" i="4"/>
  <c r="G1287" i="4"/>
  <c r="L1286" i="4"/>
  <c r="K1286" i="4"/>
  <c r="J1286" i="4"/>
  <c r="I1286" i="4"/>
  <c r="G1286" i="4"/>
  <c r="L1285" i="4"/>
  <c r="K1285" i="4"/>
  <c r="J1285" i="4"/>
  <c r="I1285" i="4"/>
  <c r="G1285" i="4"/>
  <c r="L1284" i="4"/>
  <c r="K1284" i="4"/>
  <c r="J1284" i="4"/>
  <c r="I1284" i="4"/>
  <c r="G1284" i="4"/>
  <c r="L1283" i="4"/>
  <c r="K1283" i="4"/>
  <c r="J1283" i="4"/>
  <c r="I1283" i="4"/>
  <c r="G1283" i="4"/>
  <c r="L1282" i="4"/>
  <c r="K1282" i="4"/>
  <c r="J1282" i="4"/>
  <c r="I1282" i="4"/>
  <c r="G1282" i="4"/>
  <c r="L1281" i="4"/>
  <c r="K1281" i="4"/>
  <c r="J1281" i="4"/>
  <c r="I1281" i="4"/>
  <c r="G1281" i="4"/>
  <c r="L1280" i="4"/>
  <c r="K1280" i="4"/>
  <c r="J1280" i="4"/>
  <c r="I1280" i="4"/>
  <c r="G1280" i="4"/>
  <c r="L1279" i="4"/>
  <c r="K1279" i="4"/>
  <c r="J1279" i="4"/>
  <c r="I1279" i="4"/>
  <c r="G1279" i="4"/>
  <c r="L1278" i="4"/>
  <c r="K1278" i="4"/>
  <c r="J1278" i="4"/>
  <c r="I1278" i="4"/>
  <c r="G1278" i="4"/>
  <c r="L1277" i="4"/>
  <c r="K1277" i="4"/>
  <c r="J1277" i="4"/>
  <c r="I1277" i="4"/>
  <c r="G1277" i="4"/>
  <c r="L1276" i="4"/>
  <c r="K1276" i="4"/>
  <c r="J1276" i="4"/>
  <c r="I1276" i="4"/>
  <c r="G1276" i="4"/>
  <c r="L1275" i="4"/>
  <c r="K1275" i="4"/>
  <c r="J1275" i="4"/>
  <c r="I1275" i="4"/>
  <c r="G1275" i="4"/>
  <c r="L1274" i="4"/>
  <c r="K1274" i="4"/>
  <c r="J1274" i="4"/>
  <c r="I1274" i="4"/>
  <c r="G1274" i="4"/>
  <c r="L1273" i="4"/>
  <c r="K1273" i="4"/>
  <c r="J1273" i="4"/>
  <c r="I1273" i="4"/>
  <c r="G1273" i="4"/>
  <c r="L1272" i="4"/>
  <c r="K1272" i="4"/>
  <c r="J1272" i="4"/>
  <c r="I1272" i="4"/>
  <c r="G1272" i="4"/>
  <c r="L1271" i="4"/>
  <c r="K1271" i="4"/>
  <c r="J1271" i="4"/>
  <c r="I1271" i="4"/>
  <c r="G1271" i="4"/>
  <c r="L1270" i="4"/>
  <c r="K1270" i="4"/>
  <c r="J1270" i="4"/>
  <c r="I1270" i="4"/>
  <c r="G1270" i="4"/>
  <c r="L1269" i="4"/>
  <c r="K1269" i="4"/>
  <c r="J1269" i="4"/>
  <c r="I1269" i="4"/>
  <c r="G1269" i="4"/>
  <c r="L1268" i="4"/>
  <c r="K1268" i="4"/>
  <c r="J1268" i="4"/>
  <c r="I1268" i="4"/>
  <c r="G1268" i="4"/>
  <c r="L1267" i="4"/>
  <c r="K1267" i="4"/>
  <c r="J1267" i="4"/>
  <c r="I1267" i="4"/>
  <c r="G1267" i="4"/>
  <c r="L1266" i="4"/>
  <c r="K1266" i="4"/>
  <c r="J1266" i="4"/>
  <c r="I1266" i="4"/>
  <c r="G1266" i="4"/>
  <c r="L1265" i="4"/>
  <c r="K1265" i="4"/>
  <c r="J1265" i="4"/>
  <c r="I1265" i="4"/>
  <c r="G1265" i="4"/>
  <c r="L1264" i="4"/>
  <c r="K1264" i="4"/>
  <c r="J1264" i="4"/>
  <c r="I1264" i="4"/>
  <c r="G1264" i="4"/>
  <c r="L1263" i="4"/>
  <c r="K1263" i="4"/>
  <c r="J1263" i="4"/>
  <c r="I1263" i="4"/>
  <c r="G1263" i="4"/>
  <c r="L1262" i="4"/>
  <c r="K1262" i="4"/>
  <c r="J1262" i="4"/>
  <c r="I1262" i="4"/>
  <c r="G1262" i="4"/>
  <c r="L1261" i="4"/>
  <c r="K1261" i="4"/>
  <c r="J1261" i="4"/>
  <c r="I1261" i="4"/>
  <c r="G1261" i="4"/>
  <c r="L1260" i="4"/>
  <c r="K1260" i="4"/>
  <c r="J1260" i="4"/>
  <c r="I1260" i="4"/>
  <c r="G1260" i="4"/>
  <c r="L1259" i="4"/>
  <c r="K1259" i="4"/>
  <c r="J1259" i="4"/>
  <c r="I1259" i="4"/>
  <c r="G1259" i="4"/>
  <c r="L1258" i="4"/>
  <c r="K1258" i="4"/>
  <c r="J1258" i="4"/>
  <c r="I1258" i="4"/>
  <c r="G1258" i="4"/>
  <c r="L1257" i="4"/>
  <c r="K1257" i="4"/>
  <c r="J1257" i="4"/>
  <c r="I1257" i="4"/>
  <c r="G1257" i="4"/>
  <c r="L1256" i="4"/>
  <c r="K1256" i="4"/>
  <c r="J1256" i="4"/>
  <c r="I1256" i="4"/>
  <c r="G1256" i="4"/>
  <c r="L1255" i="4"/>
  <c r="K1255" i="4"/>
  <c r="J1255" i="4"/>
  <c r="I1255" i="4"/>
  <c r="G1255" i="4"/>
  <c r="L1254" i="4"/>
  <c r="K1254" i="4"/>
  <c r="J1254" i="4"/>
  <c r="I1254" i="4"/>
  <c r="G1254" i="4"/>
  <c r="L1253" i="4"/>
  <c r="K1253" i="4"/>
  <c r="J1253" i="4"/>
  <c r="I1253" i="4"/>
  <c r="G1253" i="4"/>
  <c r="L1252" i="4"/>
  <c r="K1252" i="4"/>
  <c r="J1252" i="4"/>
  <c r="I1252" i="4"/>
  <c r="G1252" i="4"/>
  <c r="L1251" i="4"/>
  <c r="K1251" i="4"/>
  <c r="J1251" i="4"/>
  <c r="I1251" i="4"/>
  <c r="G1251" i="4"/>
  <c r="L1250" i="4"/>
  <c r="K1250" i="4"/>
  <c r="J1250" i="4"/>
  <c r="I1250" i="4"/>
  <c r="G1250" i="4"/>
  <c r="L1249" i="4"/>
  <c r="K1249" i="4"/>
  <c r="J1249" i="4"/>
  <c r="I1249" i="4"/>
  <c r="G1249" i="4"/>
  <c r="L1248" i="4"/>
  <c r="K1248" i="4"/>
  <c r="J1248" i="4"/>
  <c r="I1248" i="4"/>
  <c r="G1248" i="4"/>
  <c r="L1247" i="4"/>
  <c r="K1247" i="4"/>
  <c r="J1247" i="4"/>
  <c r="I1247" i="4"/>
  <c r="G1247" i="4"/>
  <c r="L1246" i="4"/>
  <c r="K1246" i="4"/>
  <c r="J1246" i="4"/>
  <c r="I1246" i="4"/>
  <c r="G1246" i="4"/>
  <c r="L1245" i="4"/>
  <c r="K1245" i="4"/>
  <c r="J1245" i="4"/>
  <c r="I1245" i="4"/>
  <c r="G1245" i="4"/>
  <c r="L1244" i="4"/>
  <c r="K1244" i="4"/>
  <c r="J1244" i="4"/>
  <c r="I1244" i="4"/>
  <c r="G1244" i="4"/>
  <c r="L1243" i="4"/>
  <c r="K1243" i="4"/>
  <c r="J1243" i="4"/>
  <c r="I1243" i="4"/>
  <c r="G1243" i="4"/>
  <c r="L1242" i="4"/>
  <c r="K1242" i="4"/>
  <c r="J1242" i="4"/>
  <c r="I1242" i="4"/>
  <c r="G1242" i="4"/>
  <c r="L1241" i="4"/>
  <c r="K1241" i="4"/>
  <c r="J1241" i="4"/>
  <c r="I1241" i="4"/>
  <c r="G1241" i="4"/>
  <c r="L1240" i="4"/>
  <c r="K1240" i="4"/>
  <c r="J1240" i="4"/>
  <c r="I1240" i="4"/>
  <c r="G1240" i="4"/>
  <c r="L1239" i="4"/>
  <c r="K1239" i="4"/>
  <c r="J1239" i="4"/>
  <c r="I1239" i="4"/>
  <c r="G1239" i="4"/>
  <c r="L1238" i="4"/>
  <c r="K1238" i="4"/>
  <c r="J1238" i="4"/>
  <c r="I1238" i="4"/>
  <c r="G1238" i="4"/>
  <c r="L1237" i="4"/>
  <c r="K1237" i="4"/>
  <c r="J1237" i="4"/>
  <c r="I1237" i="4"/>
  <c r="G1237" i="4"/>
  <c r="L1236" i="4"/>
  <c r="K1236" i="4"/>
  <c r="J1236" i="4"/>
  <c r="I1236" i="4"/>
  <c r="G1236" i="4"/>
  <c r="L1235" i="4"/>
  <c r="K1235" i="4"/>
  <c r="J1235" i="4"/>
  <c r="I1235" i="4"/>
  <c r="G1235" i="4"/>
  <c r="L1234" i="4"/>
  <c r="K1234" i="4"/>
  <c r="J1234" i="4"/>
  <c r="I1234" i="4"/>
  <c r="G1234" i="4"/>
  <c r="L1233" i="4"/>
  <c r="K1233" i="4"/>
  <c r="J1233" i="4"/>
  <c r="I1233" i="4"/>
  <c r="G1233" i="4"/>
  <c r="L1232" i="4"/>
  <c r="K1232" i="4"/>
  <c r="J1232" i="4"/>
  <c r="I1232" i="4"/>
  <c r="G1232" i="4"/>
  <c r="L1231" i="4"/>
  <c r="K1231" i="4"/>
  <c r="J1231" i="4"/>
  <c r="I1231" i="4"/>
  <c r="G1231" i="4"/>
  <c r="L1230" i="4"/>
  <c r="K1230" i="4"/>
  <c r="J1230" i="4"/>
  <c r="I1230" i="4"/>
  <c r="G1230" i="4"/>
  <c r="L1229" i="4"/>
  <c r="K1229" i="4"/>
  <c r="J1229" i="4"/>
  <c r="I1229" i="4"/>
  <c r="G1229" i="4"/>
  <c r="L1228" i="4"/>
  <c r="K1228" i="4"/>
  <c r="J1228" i="4"/>
  <c r="I1228" i="4"/>
  <c r="G1228" i="4"/>
  <c r="L1227" i="4"/>
  <c r="K1227" i="4"/>
  <c r="J1227" i="4"/>
  <c r="I1227" i="4"/>
  <c r="G1227" i="4"/>
  <c r="L1226" i="4"/>
  <c r="K1226" i="4"/>
  <c r="J1226" i="4"/>
  <c r="I1226" i="4"/>
  <c r="G1226" i="4"/>
  <c r="L1225" i="4"/>
  <c r="K1225" i="4"/>
  <c r="J1225" i="4"/>
  <c r="I1225" i="4"/>
  <c r="G1225" i="4"/>
  <c r="L1224" i="4"/>
  <c r="K1224" i="4"/>
  <c r="J1224" i="4"/>
  <c r="I1224" i="4"/>
  <c r="G1224" i="4"/>
  <c r="L1223" i="4"/>
  <c r="K1223" i="4"/>
  <c r="J1223" i="4"/>
  <c r="I1223" i="4"/>
  <c r="G1223" i="4"/>
  <c r="L1222" i="4"/>
  <c r="K1222" i="4"/>
  <c r="J1222" i="4"/>
  <c r="I1222" i="4"/>
  <c r="G1222" i="4"/>
  <c r="L1221" i="4"/>
  <c r="K1221" i="4"/>
  <c r="J1221" i="4"/>
  <c r="I1221" i="4"/>
  <c r="G1221" i="4"/>
  <c r="L1220" i="4"/>
  <c r="K1220" i="4"/>
  <c r="J1220" i="4"/>
  <c r="I1220" i="4"/>
  <c r="G1220" i="4"/>
  <c r="L1219" i="4"/>
  <c r="K1219" i="4"/>
  <c r="J1219" i="4"/>
  <c r="I1219" i="4"/>
  <c r="G1219" i="4"/>
  <c r="L1218" i="4"/>
  <c r="K1218" i="4"/>
  <c r="J1218" i="4"/>
  <c r="I1218" i="4"/>
  <c r="G1218" i="4"/>
  <c r="L1217" i="4"/>
  <c r="K1217" i="4"/>
  <c r="J1217" i="4"/>
  <c r="I1217" i="4"/>
  <c r="G1217" i="4"/>
  <c r="L1216" i="4"/>
  <c r="K1216" i="4"/>
  <c r="J1216" i="4"/>
  <c r="I1216" i="4"/>
  <c r="G1216" i="4"/>
  <c r="L1215" i="4"/>
  <c r="K1215" i="4"/>
  <c r="J1215" i="4"/>
  <c r="I1215" i="4"/>
  <c r="G1215" i="4"/>
  <c r="L1214" i="4"/>
  <c r="K1214" i="4"/>
  <c r="J1214" i="4"/>
  <c r="I1214" i="4"/>
  <c r="G1214" i="4"/>
  <c r="L1213" i="4"/>
  <c r="K1213" i="4"/>
  <c r="J1213" i="4"/>
  <c r="I1213" i="4"/>
  <c r="G1213" i="4"/>
  <c r="L1212" i="4"/>
  <c r="K1212" i="4"/>
  <c r="J1212" i="4"/>
  <c r="I1212" i="4"/>
  <c r="G1212" i="4"/>
  <c r="L1211" i="4"/>
  <c r="K1211" i="4"/>
  <c r="J1211" i="4"/>
  <c r="I1211" i="4"/>
  <c r="G1211" i="4"/>
  <c r="L1210" i="4"/>
  <c r="K1210" i="4"/>
  <c r="J1210" i="4"/>
  <c r="I1210" i="4"/>
  <c r="G1210" i="4"/>
  <c r="L1209" i="4"/>
  <c r="K1209" i="4"/>
  <c r="J1209" i="4"/>
  <c r="I1209" i="4"/>
  <c r="G1209" i="4"/>
  <c r="L1208" i="4"/>
  <c r="K1208" i="4"/>
  <c r="J1208" i="4"/>
  <c r="I1208" i="4"/>
  <c r="G1208" i="4"/>
  <c r="L1207" i="4"/>
  <c r="K1207" i="4"/>
  <c r="J1207" i="4"/>
  <c r="I1207" i="4"/>
  <c r="G1207" i="4"/>
  <c r="L1206" i="4"/>
  <c r="K1206" i="4"/>
  <c r="J1206" i="4"/>
  <c r="I1206" i="4"/>
  <c r="G1206" i="4"/>
  <c r="L1205" i="4"/>
  <c r="K1205" i="4"/>
  <c r="J1205" i="4"/>
  <c r="I1205" i="4"/>
  <c r="G1205" i="4"/>
  <c r="L1204" i="4"/>
  <c r="K1204" i="4"/>
  <c r="J1204" i="4"/>
  <c r="I1204" i="4"/>
  <c r="G1204" i="4"/>
  <c r="L1203" i="4"/>
  <c r="K1203" i="4"/>
  <c r="J1203" i="4"/>
  <c r="I1203" i="4"/>
  <c r="G1203" i="4"/>
  <c r="L1202" i="4"/>
  <c r="K1202" i="4"/>
  <c r="J1202" i="4"/>
  <c r="I1202" i="4"/>
  <c r="G1202" i="4"/>
  <c r="L1201" i="4"/>
  <c r="K1201" i="4"/>
  <c r="J1201" i="4"/>
  <c r="I1201" i="4"/>
  <c r="G1201" i="4"/>
  <c r="L1200" i="4"/>
  <c r="K1200" i="4"/>
  <c r="J1200" i="4"/>
  <c r="I1200" i="4"/>
  <c r="G1200" i="4"/>
  <c r="L1199" i="4"/>
  <c r="K1199" i="4"/>
  <c r="J1199" i="4"/>
  <c r="I1199" i="4"/>
  <c r="G1199" i="4"/>
  <c r="L1198" i="4"/>
  <c r="K1198" i="4"/>
  <c r="J1198" i="4"/>
  <c r="I1198" i="4"/>
  <c r="G1198" i="4"/>
  <c r="L1197" i="4"/>
  <c r="K1197" i="4"/>
  <c r="J1197" i="4"/>
  <c r="I1197" i="4"/>
  <c r="G1197" i="4"/>
  <c r="L1196" i="4"/>
  <c r="K1196" i="4"/>
  <c r="J1196" i="4"/>
  <c r="I1196" i="4"/>
  <c r="G1196" i="4"/>
  <c r="L1195" i="4"/>
  <c r="K1195" i="4"/>
  <c r="J1195" i="4"/>
  <c r="I1195" i="4"/>
  <c r="G1195" i="4"/>
  <c r="L1194" i="4"/>
  <c r="K1194" i="4"/>
  <c r="J1194" i="4"/>
  <c r="I1194" i="4"/>
  <c r="G1194" i="4"/>
  <c r="L1193" i="4"/>
  <c r="K1193" i="4"/>
  <c r="J1193" i="4"/>
  <c r="I1193" i="4"/>
  <c r="G1193" i="4"/>
  <c r="L1192" i="4"/>
  <c r="K1192" i="4"/>
  <c r="J1192" i="4"/>
  <c r="I1192" i="4"/>
  <c r="G1192" i="4"/>
  <c r="L1191" i="4"/>
  <c r="K1191" i="4"/>
  <c r="J1191" i="4"/>
  <c r="I1191" i="4"/>
  <c r="G1191" i="4"/>
  <c r="L1190" i="4"/>
  <c r="K1190" i="4"/>
  <c r="J1190" i="4"/>
  <c r="I1190" i="4"/>
  <c r="G1190" i="4"/>
  <c r="L1189" i="4"/>
  <c r="K1189" i="4"/>
  <c r="J1189" i="4"/>
  <c r="I1189" i="4"/>
  <c r="G1189" i="4"/>
  <c r="L1188" i="4"/>
  <c r="K1188" i="4"/>
  <c r="J1188" i="4"/>
  <c r="I1188" i="4"/>
  <c r="G1188" i="4"/>
  <c r="L1187" i="4"/>
  <c r="K1187" i="4"/>
  <c r="J1187" i="4"/>
  <c r="I1187" i="4"/>
  <c r="G1187" i="4"/>
  <c r="L1186" i="4"/>
  <c r="K1186" i="4"/>
  <c r="J1186" i="4"/>
  <c r="I1186" i="4"/>
  <c r="G1186" i="4"/>
  <c r="L1185" i="4"/>
  <c r="K1185" i="4"/>
  <c r="J1185" i="4"/>
  <c r="I1185" i="4"/>
  <c r="G1185" i="4"/>
  <c r="L1184" i="4"/>
  <c r="K1184" i="4"/>
  <c r="J1184" i="4"/>
  <c r="I1184" i="4"/>
  <c r="G1184" i="4"/>
  <c r="L1183" i="4"/>
  <c r="K1183" i="4"/>
  <c r="J1183" i="4"/>
  <c r="I1183" i="4"/>
  <c r="G1183" i="4"/>
  <c r="L1182" i="4"/>
  <c r="K1182" i="4"/>
  <c r="J1182" i="4"/>
  <c r="I1182" i="4"/>
  <c r="G1182" i="4"/>
  <c r="L1181" i="4"/>
  <c r="K1181" i="4"/>
  <c r="J1181" i="4"/>
  <c r="I1181" i="4"/>
  <c r="G1181" i="4"/>
  <c r="L1180" i="4"/>
  <c r="K1180" i="4"/>
  <c r="J1180" i="4"/>
  <c r="I1180" i="4"/>
  <c r="G1180" i="4"/>
  <c r="L1179" i="4"/>
  <c r="K1179" i="4"/>
  <c r="J1179" i="4"/>
  <c r="I1179" i="4"/>
  <c r="G1179" i="4"/>
  <c r="L1178" i="4"/>
  <c r="K1178" i="4"/>
  <c r="J1178" i="4"/>
  <c r="I1178" i="4"/>
  <c r="G1178" i="4"/>
  <c r="L1177" i="4"/>
  <c r="K1177" i="4"/>
  <c r="J1177" i="4"/>
  <c r="I1177" i="4"/>
  <c r="G1177" i="4"/>
  <c r="L1176" i="4"/>
  <c r="K1176" i="4"/>
  <c r="J1176" i="4"/>
  <c r="I1176" i="4"/>
  <c r="G1176" i="4"/>
  <c r="L1175" i="4"/>
  <c r="K1175" i="4"/>
  <c r="J1175" i="4"/>
  <c r="I1175" i="4"/>
  <c r="G1175" i="4"/>
  <c r="L1174" i="4"/>
  <c r="K1174" i="4"/>
  <c r="J1174" i="4"/>
  <c r="I1174" i="4"/>
  <c r="G1174" i="4"/>
  <c r="L1173" i="4"/>
  <c r="K1173" i="4"/>
  <c r="J1173" i="4"/>
  <c r="I1173" i="4"/>
  <c r="G1173" i="4"/>
  <c r="L1172" i="4"/>
  <c r="K1172" i="4"/>
  <c r="J1172" i="4"/>
  <c r="I1172" i="4"/>
  <c r="G1172" i="4"/>
  <c r="L1171" i="4"/>
  <c r="K1171" i="4"/>
  <c r="J1171" i="4"/>
  <c r="I1171" i="4"/>
  <c r="G1171" i="4"/>
  <c r="L1170" i="4"/>
  <c r="K1170" i="4"/>
  <c r="J1170" i="4"/>
  <c r="I1170" i="4"/>
  <c r="G1170" i="4"/>
  <c r="L1169" i="4"/>
  <c r="K1169" i="4"/>
  <c r="J1169" i="4"/>
  <c r="I1169" i="4"/>
  <c r="G1169" i="4"/>
  <c r="L1168" i="4"/>
  <c r="K1168" i="4"/>
  <c r="J1168" i="4"/>
  <c r="I1168" i="4"/>
  <c r="G1168" i="4"/>
  <c r="L1167" i="4"/>
  <c r="K1167" i="4"/>
  <c r="J1167" i="4"/>
  <c r="I1167" i="4"/>
  <c r="G1167" i="4"/>
  <c r="L1166" i="4"/>
  <c r="K1166" i="4"/>
  <c r="J1166" i="4"/>
  <c r="I1166" i="4"/>
  <c r="G1166" i="4"/>
  <c r="L1165" i="4"/>
  <c r="K1165" i="4"/>
  <c r="J1165" i="4"/>
  <c r="I1165" i="4"/>
  <c r="G1165" i="4"/>
  <c r="L1164" i="4"/>
  <c r="K1164" i="4"/>
  <c r="J1164" i="4"/>
  <c r="I1164" i="4"/>
  <c r="G1164" i="4"/>
  <c r="L1163" i="4"/>
  <c r="K1163" i="4"/>
  <c r="J1163" i="4"/>
  <c r="I1163" i="4"/>
  <c r="G1163" i="4"/>
  <c r="L1162" i="4"/>
  <c r="K1162" i="4"/>
  <c r="J1162" i="4"/>
  <c r="I1162" i="4"/>
  <c r="G1162" i="4"/>
  <c r="L1161" i="4"/>
  <c r="K1161" i="4"/>
  <c r="J1161" i="4"/>
  <c r="I1161" i="4"/>
  <c r="G1161" i="4"/>
  <c r="L1160" i="4"/>
  <c r="K1160" i="4"/>
  <c r="J1160" i="4"/>
  <c r="I1160" i="4"/>
  <c r="G1160" i="4"/>
  <c r="L1159" i="4"/>
  <c r="K1159" i="4"/>
  <c r="J1159" i="4"/>
  <c r="I1159" i="4"/>
  <c r="G1159" i="4"/>
  <c r="L1158" i="4"/>
  <c r="K1158" i="4"/>
  <c r="J1158" i="4"/>
  <c r="I1158" i="4"/>
  <c r="G1158" i="4"/>
  <c r="L1157" i="4"/>
  <c r="K1157" i="4"/>
  <c r="J1157" i="4"/>
  <c r="I1157" i="4"/>
  <c r="G1157" i="4"/>
  <c r="L1156" i="4"/>
  <c r="K1156" i="4"/>
  <c r="J1156" i="4"/>
  <c r="I1156" i="4"/>
  <c r="G1156" i="4"/>
  <c r="L1155" i="4"/>
  <c r="K1155" i="4"/>
  <c r="J1155" i="4"/>
  <c r="I1155" i="4"/>
  <c r="G1155" i="4"/>
  <c r="L1154" i="4"/>
  <c r="K1154" i="4"/>
  <c r="J1154" i="4"/>
  <c r="I1154" i="4"/>
  <c r="G1154" i="4"/>
  <c r="L1153" i="4"/>
  <c r="K1153" i="4"/>
  <c r="J1153" i="4"/>
  <c r="I1153" i="4"/>
  <c r="G1153" i="4"/>
  <c r="L1152" i="4"/>
  <c r="K1152" i="4"/>
  <c r="J1152" i="4"/>
  <c r="I1152" i="4"/>
  <c r="G1152" i="4"/>
  <c r="L1151" i="4"/>
  <c r="K1151" i="4"/>
  <c r="J1151" i="4"/>
  <c r="I1151" i="4"/>
  <c r="G1151" i="4"/>
  <c r="L1150" i="4"/>
  <c r="K1150" i="4"/>
  <c r="J1150" i="4"/>
  <c r="I1150" i="4"/>
  <c r="G1150" i="4"/>
  <c r="L1149" i="4"/>
  <c r="K1149" i="4"/>
  <c r="J1149" i="4"/>
  <c r="I1149" i="4"/>
  <c r="G1149" i="4"/>
  <c r="L1148" i="4"/>
  <c r="K1148" i="4"/>
  <c r="J1148" i="4"/>
  <c r="I1148" i="4"/>
  <c r="G1148" i="4"/>
  <c r="L1147" i="4"/>
  <c r="K1147" i="4"/>
  <c r="J1147" i="4"/>
  <c r="I1147" i="4"/>
  <c r="G1147" i="4"/>
  <c r="L1146" i="4"/>
  <c r="K1146" i="4"/>
  <c r="J1146" i="4"/>
  <c r="I1146" i="4"/>
  <c r="G1146" i="4"/>
  <c r="L1145" i="4"/>
  <c r="K1145" i="4"/>
  <c r="J1145" i="4"/>
  <c r="I1145" i="4"/>
  <c r="G1145" i="4"/>
  <c r="L1144" i="4"/>
  <c r="K1144" i="4"/>
  <c r="J1144" i="4"/>
  <c r="I1144" i="4"/>
  <c r="G1144" i="4"/>
  <c r="L1143" i="4"/>
  <c r="K1143" i="4"/>
  <c r="J1143" i="4"/>
  <c r="I1143" i="4"/>
  <c r="G1143" i="4"/>
  <c r="L1142" i="4"/>
  <c r="K1142" i="4"/>
  <c r="J1142" i="4"/>
  <c r="I1142" i="4"/>
  <c r="G1142" i="4"/>
  <c r="L1141" i="4"/>
  <c r="K1141" i="4"/>
  <c r="J1141" i="4"/>
  <c r="I1141" i="4"/>
  <c r="G1141" i="4"/>
  <c r="L1140" i="4"/>
  <c r="K1140" i="4"/>
  <c r="J1140" i="4"/>
  <c r="I1140" i="4"/>
  <c r="G1140" i="4"/>
  <c r="L1139" i="4"/>
  <c r="K1139" i="4"/>
  <c r="J1139" i="4"/>
  <c r="I1139" i="4"/>
  <c r="G1139" i="4"/>
  <c r="L1138" i="4"/>
  <c r="K1138" i="4"/>
  <c r="J1138" i="4"/>
  <c r="I1138" i="4"/>
  <c r="G1138" i="4"/>
  <c r="L1137" i="4"/>
  <c r="K1137" i="4"/>
  <c r="J1137" i="4"/>
  <c r="I1137" i="4"/>
  <c r="G1137" i="4"/>
  <c r="L1136" i="4"/>
  <c r="K1136" i="4"/>
  <c r="J1136" i="4"/>
  <c r="I1136" i="4"/>
  <c r="G1136" i="4"/>
  <c r="L1135" i="4"/>
  <c r="K1135" i="4"/>
  <c r="J1135" i="4"/>
  <c r="I1135" i="4"/>
  <c r="G1135" i="4"/>
  <c r="L1134" i="4"/>
  <c r="K1134" i="4"/>
  <c r="J1134" i="4"/>
  <c r="I1134" i="4"/>
  <c r="G1134" i="4"/>
  <c r="L1133" i="4"/>
  <c r="K1133" i="4"/>
  <c r="J1133" i="4"/>
  <c r="I1133" i="4"/>
  <c r="G1133" i="4"/>
  <c r="L1132" i="4"/>
  <c r="K1132" i="4"/>
  <c r="J1132" i="4"/>
  <c r="I1132" i="4"/>
  <c r="G1132" i="4"/>
  <c r="L1131" i="4"/>
  <c r="K1131" i="4"/>
  <c r="J1131" i="4"/>
  <c r="I1131" i="4"/>
  <c r="G1131" i="4"/>
  <c r="L1130" i="4"/>
  <c r="K1130" i="4"/>
  <c r="J1130" i="4"/>
  <c r="I1130" i="4"/>
  <c r="G1130" i="4"/>
  <c r="L1129" i="4"/>
  <c r="K1129" i="4"/>
  <c r="J1129" i="4"/>
  <c r="I1129" i="4"/>
  <c r="G1129" i="4"/>
  <c r="L1128" i="4"/>
  <c r="K1128" i="4"/>
  <c r="J1128" i="4"/>
  <c r="I1128" i="4"/>
  <c r="G1128" i="4"/>
  <c r="L1127" i="4"/>
  <c r="K1127" i="4"/>
  <c r="J1127" i="4"/>
  <c r="I1127" i="4"/>
  <c r="G1127" i="4"/>
  <c r="L1126" i="4"/>
  <c r="K1126" i="4"/>
  <c r="J1126" i="4"/>
  <c r="I1126" i="4"/>
  <c r="G1126" i="4"/>
  <c r="L1125" i="4"/>
  <c r="K1125" i="4"/>
  <c r="J1125" i="4"/>
  <c r="I1125" i="4"/>
  <c r="G1125" i="4"/>
  <c r="L1124" i="4"/>
  <c r="K1124" i="4"/>
  <c r="J1124" i="4"/>
  <c r="I1124" i="4"/>
  <c r="G1124" i="4"/>
  <c r="L1123" i="4"/>
  <c r="K1123" i="4"/>
  <c r="J1123" i="4"/>
  <c r="I1123" i="4"/>
  <c r="G1123" i="4"/>
  <c r="L1122" i="4"/>
  <c r="K1122" i="4"/>
  <c r="J1122" i="4"/>
  <c r="I1122" i="4"/>
  <c r="G1122" i="4"/>
  <c r="L1121" i="4"/>
  <c r="K1121" i="4"/>
  <c r="J1121" i="4"/>
  <c r="I1121" i="4"/>
  <c r="G1121" i="4"/>
  <c r="L1120" i="4"/>
  <c r="K1120" i="4"/>
  <c r="J1120" i="4"/>
  <c r="I1120" i="4"/>
  <c r="G1120" i="4"/>
  <c r="L1119" i="4"/>
  <c r="K1119" i="4"/>
  <c r="J1119" i="4"/>
  <c r="I1119" i="4"/>
  <c r="G1119" i="4"/>
  <c r="L1118" i="4"/>
  <c r="K1118" i="4"/>
  <c r="J1118" i="4"/>
  <c r="I1118" i="4"/>
  <c r="G1118" i="4"/>
  <c r="L1117" i="4"/>
  <c r="K1117" i="4"/>
  <c r="J1117" i="4"/>
  <c r="I1117" i="4"/>
  <c r="G1117" i="4"/>
  <c r="L1116" i="4"/>
  <c r="K1116" i="4"/>
  <c r="J1116" i="4"/>
  <c r="I1116" i="4"/>
  <c r="G1116" i="4"/>
  <c r="L1115" i="4"/>
  <c r="K1115" i="4"/>
  <c r="J1115" i="4"/>
  <c r="I1115" i="4"/>
  <c r="G1115" i="4"/>
  <c r="L1114" i="4"/>
  <c r="K1114" i="4"/>
  <c r="J1114" i="4"/>
  <c r="I1114" i="4"/>
  <c r="G1114" i="4"/>
  <c r="L1113" i="4"/>
  <c r="K1113" i="4"/>
  <c r="J1113" i="4"/>
  <c r="I1113" i="4"/>
  <c r="G1113" i="4"/>
  <c r="L1112" i="4"/>
  <c r="K1112" i="4"/>
  <c r="J1112" i="4"/>
  <c r="I1112" i="4"/>
  <c r="G1112" i="4"/>
  <c r="L1111" i="4"/>
  <c r="K1111" i="4"/>
  <c r="J1111" i="4"/>
  <c r="I1111" i="4"/>
  <c r="G1111" i="4"/>
  <c r="L1110" i="4"/>
  <c r="K1110" i="4"/>
  <c r="J1110" i="4"/>
  <c r="I1110" i="4"/>
  <c r="G1110" i="4"/>
  <c r="L1109" i="4"/>
  <c r="K1109" i="4"/>
  <c r="J1109" i="4"/>
  <c r="I1109" i="4"/>
  <c r="G1109" i="4"/>
  <c r="L1108" i="4"/>
  <c r="K1108" i="4"/>
  <c r="J1108" i="4"/>
  <c r="I1108" i="4"/>
  <c r="G1108" i="4"/>
  <c r="L1107" i="4"/>
  <c r="K1107" i="4"/>
  <c r="J1107" i="4"/>
  <c r="I1107" i="4"/>
  <c r="G1107" i="4"/>
  <c r="L1106" i="4"/>
  <c r="K1106" i="4"/>
  <c r="J1106" i="4"/>
  <c r="I1106" i="4"/>
  <c r="G1106" i="4"/>
  <c r="L1105" i="4"/>
  <c r="K1105" i="4"/>
  <c r="J1105" i="4"/>
  <c r="I1105" i="4"/>
  <c r="G1105" i="4"/>
  <c r="L1104" i="4"/>
  <c r="K1104" i="4"/>
  <c r="J1104" i="4"/>
  <c r="I1104" i="4"/>
  <c r="G1104" i="4"/>
  <c r="L1103" i="4"/>
  <c r="K1103" i="4"/>
  <c r="J1103" i="4"/>
  <c r="I1103" i="4"/>
  <c r="G1103" i="4"/>
  <c r="L1102" i="4"/>
  <c r="K1102" i="4"/>
  <c r="J1102" i="4"/>
  <c r="I1102" i="4"/>
  <c r="G1102" i="4"/>
  <c r="L1101" i="4"/>
  <c r="K1101" i="4"/>
  <c r="J1101" i="4"/>
  <c r="I1101" i="4"/>
  <c r="G1101" i="4"/>
  <c r="L1100" i="4"/>
  <c r="K1100" i="4"/>
  <c r="J1100" i="4"/>
  <c r="I1100" i="4"/>
  <c r="G1100" i="4"/>
  <c r="L1099" i="4"/>
  <c r="K1099" i="4"/>
  <c r="J1099" i="4"/>
  <c r="I1099" i="4"/>
  <c r="G1099" i="4"/>
  <c r="L1098" i="4"/>
  <c r="K1098" i="4"/>
  <c r="J1098" i="4"/>
  <c r="I1098" i="4"/>
  <c r="G1098" i="4"/>
  <c r="L1097" i="4"/>
  <c r="K1097" i="4"/>
  <c r="J1097" i="4"/>
  <c r="I1097" i="4"/>
  <c r="G1097" i="4"/>
  <c r="L1096" i="4"/>
  <c r="K1096" i="4"/>
  <c r="J1096" i="4"/>
  <c r="I1096" i="4"/>
  <c r="G1096" i="4"/>
  <c r="L1095" i="4"/>
  <c r="K1095" i="4"/>
  <c r="J1095" i="4"/>
  <c r="I1095" i="4"/>
  <c r="G1095" i="4"/>
  <c r="L1094" i="4"/>
  <c r="K1094" i="4"/>
  <c r="J1094" i="4"/>
  <c r="I1094" i="4"/>
  <c r="G1094" i="4"/>
  <c r="L1093" i="4"/>
  <c r="K1093" i="4"/>
  <c r="J1093" i="4"/>
  <c r="I1093" i="4"/>
  <c r="G1093" i="4"/>
  <c r="L1092" i="4"/>
  <c r="K1092" i="4"/>
  <c r="J1092" i="4"/>
  <c r="I1092" i="4"/>
  <c r="G1092" i="4"/>
  <c r="L1091" i="4"/>
  <c r="K1091" i="4"/>
  <c r="J1091" i="4"/>
  <c r="I1091" i="4"/>
  <c r="G1091" i="4"/>
  <c r="L1090" i="4"/>
  <c r="K1090" i="4"/>
  <c r="J1090" i="4"/>
  <c r="I1090" i="4"/>
  <c r="G1090" i="4"/>
  <c r="L1089" i="4"/>
  <c r="K1089" i="4"/>
  <c r="J1089" i="4"/>
  <c r="I1089" i="4"/>
  <c r="G1089" i="4"/>
  <c r="L1088" i="4"/>
  <c r="K1088" i="4"/>
  <c r="J1088" i="4"/>
  <c r="I1088" i="4"/>
  <c r="G1088" i="4"/>
  <c r="L1087" i="4"/>
  <c r="K1087" i="4"/>
  <c r="J1087" i="4"/>
  <c r="I1087" i="4"/>
  <c r="G1087" i="4"/>
  <c r="L1086" i="4"/>
  <c r="K1086" i="4"/>
  <c r="J1086" i="4"/>
  <c r="I1086" i="4"/>
  <c r="G1086" i="4"/>
  <c r="L1085" i="4"/>
  <c r="K1085" i="4"/>
  <c r="J1085" i="4"/>
  <c r="I1085" i="4"/>
  <c r="G1085" i="4"/>
  <c r="L1084" i="4"/>
  <c r="K1084" i="4"/>
  <c r="J1084" i="4"/>
  <c r="I1084" i="4"/>
  <c r="G1084" i="4"/>
  <c r="L1083" i="4"/>
  <c r="K1083" i="4"/>
  <c r="J1083" i="4"/>
  <c r="I1083" i="4"/>
  <c r="G1083" i="4"/>
  <c r="L1082" i="4"/>
  <c r="K1082" i="4"/>
  <c r="J1082" i="4"/>
  <c r="I1082" i="4"/>
  <c r="G1082" i="4"/>
  <c r="L1081" i="4"/>
  <c r="K1081" i="4"/>
  <c r="J1081" i="4"/>
  <c r="I1081" i="4"/>
  <c r="G1081" i="4"/>
  <c r="L1080" i="4"/>
  <c r="K1080" i="4"/>
  <c r="J1080" i="4"/>
  <c r="I1080" i="4"/>
  <c r="G1080" i="4"/>
  <c r="L1079" i="4"/>
  <c r="K1079" i="4"/>
  <c r="J1079" i="4"/>
  <c r="I1079" i="4"/>
  <c r="G1079" i="4"/>
  <c r="L1078" i="4"/>
  <c r="K1078" i="4"/>
  <c r="J1078" i="4"/>
  <c r="I1078" i="4"/>
  <c r="G1078" i="4"/>
  <c r="L1077" i="4"/>
  <c r="K1077" i="4"/>
  <c r="J1077" i="4"/>
  <c r="I1077" i="4"/>
  <c r="G1077" i="4"/>
  <c r="L1076" i="4"/>
  <c r="K1076" i="4"/>
  <c r="J1076" i="4"/>
  <c r="I1076" i="4"/>
  <c r="G1076" i="4"/>
  <c r="L1075" i="4"/>
  <c r="K1075" i="4"/>
  <c r="J1075" i="4"/>
  <c r="I1075" i="4"/>
  <c r="G1075" i="4"/>
  <c r="L1074" i="4"/>
  <c r="K1074" i="4"/>
  <c r="J1074" i="4"/>
  <c r="I1074" i="4"/>
  <c r="G1074" i="4"/>
  <c r="L1073" i="4"/>
  <c r="K1073" i="4"/>
  <c r="J1073" i="4"/>
  <c r="I1073" i="4"/>
  <c r="G1073" i="4"/>
  <c r="L1072" i="4"/>
  <c r="K1072" i="4"/>
  <c r="J1072" i="4"/>
  <c r="I1072" i="4"/>
  <c r="G1072" i="4"/>
  <c r="L1071" i="4"/>
  <c r="K1071" i="4"/>
  <c r="J1071" i="4"/>
  <c r="I1071" i="4"/>
  <c r="G1071" i="4"/>
  <c r="L1070" i="4"/>
  <c r="K1070" i="4"/>
  <c r="J1070" i="4"/>
  <c r="I1070" i="4"/>
  <c r="G1070" i="4"/>
  <c r="L1069" i="4"/>
  <c r="K1069" i="4"/>
  <c r="J1069" i="4"/>
  <c r="I1069" i="4"/>
  <c r="G1069" i="4"/>
  <c r="L1068" i="4"/>
  <c r="K1068" i="4"/>
  <c r="J1068" i="4"/>
  <c r="I1068" i="4"/>
  <c r="G1068" i="4"/>
  <c r="L1067" i="4"/>
  <c r="K1067" i="4"/>
  <c r="J1067" i="4"/>
  <c r="I1067" i="4"/>
  <c r="G1067" i="4"/>
  <c r="L1066" i="4"/>
  <c r="K1066" i="4"/>
  <c r="J1066" i="4"/>
  <c r="I1066" i="4"/>
  <c r="G1066" i="4"/>
  <c r="L1065" i="4"/>
  <c r="K1065" i="4"/>
  <c r="J1065" i="4"/>
  <c r="I1065" i="4"/>
  <c r="G1065" i="4"/>
  <c r="L1064" i="4"/>
  <c r="K1064" i="4"/>
  <c r="J1064" i="4"/>
  <c r="I1064" i="4"/>
  <c r="G1064" i="4"/>
  <c r="L1063" i="4"/>
  <c r="K1063" i="4"/>
  <c r="J1063" i="4"/>
  <c r="I1063" i="4"/>
  <c r="G1063" i="4"/>
  <c r="L1062" i="4"/>
  <c r="K1062" i="4"/>
  <c r="J1062" i="4"/>
  <c r="I1062" i="4"/>
  <c r="G1062" i="4"/>
  <c r="L1061" i="4"/>
  <c r="K1061" i="4"/>
  <c r="J1061" i="4"/>
  <c r="I1061" i="4"/>
  <c r="G1061" i="4"/>
  <c r="L1060" i="4"/>
  <c r="K1060" i="4"/>
  <c r="J1060" i="4"/>
  <c r="I1060" i="4"/>
  <c r="G1060" i="4"/>
  <c r="L1059" i="4"/>
  <c r="K1059" i="4"/>
  <c r="J1059" i="4"/>
  <c r="I1059" i="4"/>
  <c r="G1059" i="4"/>
  <c r="L1058" i="4"/>
  <c r="K1058" i="4"/>
  <c r="J1058" i="4"/>
  <c r="I1058" i="4"/>
  <c r="G1058" i="4"/>
  <c r="L1057" i="4"/>
  <c r="K1057" i="4"/>
  <c r="J1057" i="4"/>
  <c r="I1057" i="4"/>
  <c r="G1057" i="4"/>
  <c r="L1056" i="4"/>
  <c r="K1056" i="4"/>
  <c r="J1056" i="4"/>
  <c r="I1056" i="4"/>
  <c r="G1056" i="4"/>
  <c r="L1055" i="4"/>
  <c r="K1055" i="4"/>
  <c r="J1055" i="4"/>
  <c r="I1055" i="4"/>
  <c r="G1055" i="4"/>
  <c r="L1054" i="4"/>
  <c r="K1054" i="4"/>
  <c r="J1054" i="4"/>
  <c r="I1054" i="4"/>
  <c r="G1054" i="4"/>
  <c r="L1053" i="4"/>
  <c r="K1053" i="4"/>
  <c r="J1053" i="4"/>
  <c r="I1053" i="4"/>
  <c r="G1053" i="4"/>
  <c r="L1052" i="4"/>
  <c r="K1052" i="4"/>
  <c r="J1052" i="4"/>
  <c r="I1052" i="4"/>
  <c r="G1052" i="4"/>
  <c r="L1051" i="4"/>
  <c r="K1051" i="4"/>
  <c r="J1051" i="4"/>
  <c r="I1051" i="4"/>
  <c r="G1051" i="4"/>
  <c r="L1050" i="4"/>
  <c r="K1050" i="4"/>
  <c r="J1050" i="4"/>
  <c r="I1050" i="4"/>
  <c r="G1050" i="4"/>
  <c r="L1049" i="4"/>
  <c r="K1049" i="4"/>
  <c r="J1049" i="4"/>
  <c r="I1049" i="4"/>
  <c r="G1049" i="4"/>
  <c r="L1048" i="4"/>
  <c r="K1048" i="4"/>
  <c r="J1048" i="4"/>
  <c r="I1048" i="4"/>
  <c r="G1048" i="4"/>
  <c r="L1047" i="4"/>
  <c r="K1047" i="4"/>
  <c r="J1047" i="4"/>
  <c r="I1047" i="4"/>
  <c r="G1047" i="4"/>
  <c r="L1046" i="4"/>
  <c r="K1046" i="4"/>
  <c r="J1046" i="4"/>
  <c r="I1046" i="4"/>
  <c r="G1046" i="4"/>
  <c r="L1045" i="4"/>
  <c r="K1045" i="4"/>
  <c r="J1045" i="4"/>
  <c r="I1045" i="4"/>
  <c r="G1045" i="4"/>
  <c r="L1044" i="4"/>
  <c r="K1044" i="4"/>
  <c r="J1044" i="4"/>
  <c r="I1044" i="4"/>
  <c r="G1044" i="4"/>
  <c r="L1043" i="4"/>
  <c r="K1043" i="4"/>
  <c r="J1043" i="4"/>
  <c r="I1043" i="4"/>
  <c r="G1043" i="4"/>
  <c r="L1042" i="4"/>
  <c r="K1042" i="4"/>
  <c r="J1042" i="4"/>
  <c r="I1042" i="4"/>
  <c r="G1042" i="4"/>
  <c r="L1041" i="4"/>
  <c r="K1041" i="4"/>
  <c r="J1041" i="4"/>
  <c r="I1041" i="4"/>
  <c r="G1041" i="4"/>
  <c r="L1040" i="4"/>
  <c r="K1040" i="4"/>
  <c r="J1040" i="4"/>
  <c r="I1040" i="4"/>
  <c r="G1040" i="4"/>
  <c r="L1039" i="4"/>
  <c r="K1039" i="4"/>
  <c r="J1039" i="4"/>
  <c r="I1039" i="4"/>
  <c r="G1039" i="4"/>
  <c r="L1038" i="4"/>
  <c r="K1038" i="4"/>
  <c r="J1038" i="4"/>
  <c r="I1038" i="4"/>
  <c r="G1038" i="4"/>
  <c r="L1037" i="4"/>
  <c r="K1037" i="4"/>
  <c r="J1037" i="4"/>
  <c r="I1037" i="4"/>
  <c r="G1037" i="4"/>
  <c r="L1036" i="4"/>
  <c r="K1036" i="4"/>
  <c r="J1036" i="4"/>
  <c r="I1036" i="4"/>
  <c r="G1036" i="4"/>
  <c r="L1035" i="4"/>
  <c r="K1035" i="4"/>
  <c r="J1035" i="4"/>
  <c r="I1035" i="4"/>
  <c r="G1035" i="4"/>
  <c r="L1034" i="4"/>
  <c r="K1034" i="4"/>
  <c r="J1034" i="4"/>
  <c r="I1034" i="4"/>
  <c r="G1034" i="4"/>
  <c r="L1033" i="4"/>
  <c r="K1033" i="4"/>
  <c r="J1033" i="4"/>
  <c r="I1033" i="4"/>
  <c r="G1033" i="4"/>
  <c r="L1032" i="4"/>
  <c r="K1032" i="4"/>
  <c r="J1032" i="4"/>
  <c r="I1032" i="4"/>
  <c r="G1032" i="4"/>
  <c r="L1031" i="4"/>
  <c r="K1031" i="4"/>
  <c r="J1031" i="4"/>
  <c r="I1031" i="4"/>
  <c r="G1031" i="4"/>
  <c r="L1030" i="4"/>
  <c r="K1030" i="4"/>
  <c r="J1030" i="4"/>
  <c r="I1030" i="4"/>
  <c r="G1030" i="4"/>
  <c r="L1029" i="4"/>
  <c r="K1029" i="4"/>
  <c r="J1029" i="4"/>
  <c r="I1029" i="4"/>
  <c r="G1029" i="4"/>
  <c r="L1028" i="4"/>
  <c r="K1028" i="4"/>
  <c r="J1028" i="4"/>
  <c r="I1028" i="4"/>
  <c r="G1028" i="4"/>
  <c r="L1027" i="4"/>
  <c r="K1027" i="4"/>
  <c r="J1027" i="4"/>
  <c r="I1027" i="4"/>
  <c r="G1027" i="4"/>
  <c r="L1026" i="4"/>
  <c r="K1026" i="4"/>
  <c r="J1026" i="4"/>
  <c r="I1026" i="4"/>
  <c r="G1026" i="4"/>
  <c r="L1025" i="4"/>
  <c r="K1025" i="4"/>
  <c r="J1025" i="4"/>
  <c r="I1025" i="4"/>
  <c r="G1025" i="4"/>
  <c r="L1024" i="4"/>
  <c r="K1024" i="4"/>
  <c r="J1024" i="4"/>
  <c r="I1024" i="4"/>
  <c r="G1024" i="4"/>
  <c r="L1023" i="4"/>
  <c r="K1023" i="4"/>
  <c r="J1023" i="4"/>
  <c r="I1023" i="4"/>
  <c r="G1023" i="4"/>
  <c r="L1022" i="4"/>
  <c r="K1022" i="4"/>
  <c r="J1022" i="4"/>
  <c r="I1022" i="4"/>
  <c r="G1022" i="4"/>
  <c r="L1021" i="4"/>
  <c r="K1021" i="4"/>
  <c r="J1021" i="4"/>
  <c r="I1021" i="4"/>
  <c r="G1021" i="4"/>
  <c r="L1020" i="4"/>
  <c r="K1020" i="4"/>
  <c r="J1020" i="4"/>
  <c r="I1020" i="4"/>
  <c r="G1020" i="4"/>
  <c r="L1019" i="4"/>
  <c r="K1019" i="4"/>
  <c r="J1019" i="4"/>
  <c r="I1019" i="4"/>
  <c r="G1019" i="4"/>
  <c r="L1018" i="4"/>
  <c r="K1018" i="4"/>
  <c r="J1018" i="4"/>
  <c r="I1018" i="4"/>
  <c r="G1018" i="4"/>
  <c r="L1017" i="4"/>
  <c r="K1017" i="4"/>
  <c r="J1017" i="4"/>
  <c r="I1017" i="4"/>
  <c r="G1017" i="4"/>
  <c r="L1016" i="4"/>
  <c r="K1016" i="4"/>
  <c r="J1016" i="4"/>
  <c r="I1016" i="4"/>
  <c r="G1016" i="4"/>
  <c r="L1015" i="4"/>
  <c r="K1015" i="4"/>
  <c r="J1015" i="4"/>
  <c r="I1015" i="4"/>
  <c r="G1015" i="4"/>
  <c r="L1014" i="4"/>
  <c r="K1014" i="4"/>
  <c r="J1014" i="4"/>
  <c r="I1014" i="4"/>
  <c r="G1014" i="4"/>
  <c r="L1013" i="4"/>
  <c r="K1013" i="4"/>
  <c r="J1013" i="4"/>
  <c r="I1013" i="4"/>
  <c r="G1013" i="4"/>
  <c r="L1012" i="4"/>
  <c r="K1012" i="4"/>
  <c r="J1012" i="4"/>
  <c r="I1012" i="4"/>
  <c r="G1012" i="4"/>
  <c r="L1011" i="4"/>
  <c r="K1011" i="4"/>
  <c r="J1011" i="4"/>
  <c r="I1011" i="4"/>
  <c r="G1011" i="4"/>
  <c r="L1010" i="4"/>
  <c r="K1010" i="4"/>
  <c r="J1010" i="4"/>
  <c r="I1010" i="4"/>
  <c r="G1010" i="4"/>
  <c r="L1009" i="4"/>
  <c r="K1009" i="4"/>
  <c r="J1009" i="4"/>
  <c r="I1009" i="4"/>
  <c r="G1009" i="4"/>
  <c r="L1008" i="4"/>
  <c r="K1008" i="4"/>
  <c r="J1008" i="4"/>
  <c r="I1008" i="4"/>
  <c r="G1008" i="4"/>
  <c r="L1007" i="4"/>
  <c r="K1007" i="4"/>
  <c r="J1007" i="4"/>
  <c r="I1007" i="4"/>
  <c r="G1007" i="4"/>
  <c r="L1006" i="4"/>
  <c r="K1006" i="4"/>
  <c r="J1006" i="4"/>
  <c r="I1006" i="4"/>
  <c r="G1006" i="4"/>
  <c r="L1005" i="4"/>
  <c r="K1005" i="4"/>
  <c r="J1005" i="4"/>
  <c r="I1005" i="4"/>
  <c r="G1005" i="4"/>
  <c r="L1004" i="4"/>
  <c r="K1004" i="4"/>
  <c r="J1004" i="4"/>
  <c r="I1004" i="4"/>
  <c r="G1004" i="4"/>
  <c r="L1003" i="4"/>
  <c r="K1003" i="4"/>
  <c r="J1003" i="4"/>
  <c r="I1003" i="4"/>
  <c r="G1003" i="4"/>
  <c r="L1002" i="4"/>
  <c r="K1002" i="4"/>
  <c r="J1002" i="4"/>
  <c r="I1002" i="4"/>
  <c r="G1002" i="4"/>
  <c r="L1001" i="4"/>
  <c r="K1001" i="4"/>
  <c r="J1001" i="4"/>
  <c r="I1001" i="4"/>
  <c r="G1001" i="4"/>
  <c r="L1000" i="4"/>
  <c r="K1000" i="4"/>
  <c r="J1000" i="4"/>
  <c r="I1000" i="4"/>
  <c r="G1000" i="4"/>
  <c r="L999" i="4"/>
  <c r="K999" i="4"/>
  <c r="J999" i="4"/>
  <c r="I999" i="4"/>
  <c r="G999" i="4"/>
  <c r="L998" i="4"/>
  <c r="K998" i="4"/>
  <c r="J998" i="4"/>
  <c r="I998" i="4"/>
  <c r="G998" i="4"/>
  <c r="L997" i="4"/>
  <c r="K997" i="4"/>
  <c r="J997" i="4"/>
  <c r="I997" i="4"/>
  <c r="G997" i="4"/>
  <c r="L996" i="4"/>
  <c r="K996" i="4"/>
  <c r="J996" i="4"/>
  <c r="I996" i="4"/>
  <c r="G996" i="4"/>
  <c r="L995" i="4"/>
  <c r="K995" i="4"/>
  <c r="J995" i="4"/>
  <c r="I995" i="4"/>
  <c r="G995" i="4"/>
  <c r="L994" i="4"/>
  <c r="K994" i="4"/>
  <c r="J994" i="4"/>
  <c r="I994" i="4"/>
  <c r="G994" i="4"/>
  <c r="L993" i="4"/>
  <c r="K993" i="4"/>
  <c r="J993" i="4"/>
  <c r="I993" i="4"/>
  <c r="G993" i="4"/>
  <c r="L992" i="4"/>
  <c r="K992" i="4"/>
  <c r="J992" i="4"/>
  <c r="I992" i="4"/>
  <c r="G992" i="4"/>
  <c r="L991" i="4"/>
  <c r="K991" i="4"/>
  <c r="J991" i="4"/>
  <c r="I991" i="4"/>
  <c r="G991" i="4"/>
  <c r="L990" i="4"/>
  <c r="K990" i="4"/>
  <c r="J990" i="4"/>
  <c r="I990" i="4"/>
  <c r="G990" i="4"/>
  <c r="L989" i="4"/>
  <c r="K989" i="4"/>
  <c r="J989" i="4"/>
  <c r="I989" i="4"/>
  <c r="G989" i="4"/>
  <c r="L988" i="4"/>
  <c r="K988" i="4"/>
  <c r="J988" i="4"/>
  <c r="I988" i="4"/>
  <c r="G988" i="4"/>
  <c r="L987" i="4"/>
  <c r="K987" i="4"/>
  <c r="J987" i="4"/>
  <c r="I987" i="4"/>
  <c r="G987" i="4"/>
  <c r="L986" i="4"/>
  <c r="K986" i="4"/>
  <c r="J986" i="4"/>
  <c r="I986" i="4"/>
  <c r="G986" i="4"/>
  <c r="L985" i="4"/>
  <c r="K985" i="4"/>
  <c r="J985" i="4"/>
  <c r="I985" i="4"/>
  <c r="G985" i="4"/>
  <c r="L984" i="4"/>
  <c r="K984" i="4"/>
  <c r="J984" i="4"/>
  <c r="I984" i="4"/>
  <c r="G984" i="4"/>
  <c r="L983" i="4"/>
  <c r="K983" i="4"/>
  <c r="J983" i="4"/>
  <c r="I983" i="4"/>
  <c r="G983" i="4"/>
  <c r="L982" i="4"/>
  <c r="K982" i="4"/>
  <c r="J982" i="4"/>
  <c r="I982" i="4"/>
  <c r="G982" i="4"/>
  <c r="L981" i="4"/>
  <c r="K981" i="4"/>
  <c r="J981" i="4"/>
  <c r="I981" i="4"/>
  <c r="G981" i="4"/>
  <c r="L980" i="4"/>
  <c r="K980" i="4"/>
  <c r="J980" i="4"/>
  <c r="I980" i="4"/>
  <c r="G980" i="4"/>
  <c r="L979" i="4"/>
  <c r="K979" i="4"/>
  <c r="J979" i="4"/>
  <c r="I979" i="4"/>
  <c r="G979" i="4"/>
  <c r="L978" i="4"/>
  <c r="K978" i="4"/>
  <c r="J978" i="4"/>
  <c r="I978" i="4"/>
  <c r="G978" i="4"/>
  <c r="L977" i="4"/>
  <c r="K977" i="4"/>
  <c r="J977" i="4"/>
  <c r="I977" i="4"/>
  <c r="G977" i="4"/>
  <c r="L976" i="4"/>
  <c r="K976" i="4"/>
  <c r="J976" i="4"/>
  <c r="I976" i="4"/>
  <c r="G976" i="4"/>
  <c r="L975" i="4"/>
  <c r="K975" i="4"/>
  <c r="J975" i="4"/>
  <c r="I975" i="4"/>
  <c r="G975" i="4"/>
  <c r="L974" i="4"/>
  <c r="K974" i="4"/>
  <c r="J974" i="4"/>
  <c r="I974" i="4"/>
  <c r="G974" i="4"/>
  <c r="L973" i="4"/>
  <c r="K973" i="4"/>
  <c r="J973" i="4"/>
  <c r="I973" i="4"/>
  <c r="G973" i="4"/>
  <c r="L972" i="4"/>
  <c r="K972" i="4"/>
  <c r="J972" i="4"/>
  <c r="I972" i="4"/>
  <c r="G972" i="4"/>
  <c r="L971" i="4"/>
  <c r="K971" i="4"/>
  <c r="J971" i="4"/>
  <c r="I971" i="4"/>
  <c r="G971" i="4"/>
  <c r="L970" i="4"/>
  <c r="K970" i="4"/>
  <c r="J970" i="4"/>
  <c r="I970" i="4"/>
  <c r="G970" i="4"/>
  <c r="L969" i="4"/>
  <c r="K969" i="4"/>
  <c r="J969" i="4"/>
  <c r="I969" i="4"/>
  <c r="G969" i="4"/>
  <c r="L968" i="4"/>
  <c r="K968" i="4"/>
  <c r="J968" i="4"/>
  <c r="I968" i="4"/>
  <c r="G968" i="4"/>
  <c r="L967" i="4"/>
  <c r="K967" i="4"/>
  <c r="J967" i="4"/>
  <c r="I967" i="4"/>
  <c r="G967" i="4"/>
  <c r="L966" i="4"/>
  <c r="K966" i="4"/>
  <c r="J966" i="4"/>
  <c r="I966" i="4"/>
  <c r="G966" i="4"/>
  <c r="L965" i="4"/>
  <c r="K965" i="4"/>
  <c r="J965" i="4"/>
  <c r="I965" i="4"/>
  <c r="G965" i="4"/>
  <c r="L964" i="4"/>
  <c r="K964" i="4"/>
  <c r="J964" i="4"/>
  <c r="I964" i="4"/>
  <c r="G964" i="4"/>
  <c r="L963" i="4"/>
  <c r="K963" i="4"/>
  <c r="J963" i="4"/>
  <c r="I963" i="4"/>
  <c r="G963" i="4"/>
  <c r="L962" i="4"/>
  <c r="K962" i="4"/>
  <c r="J962" i="4"/>
  <c r="I962" i="4"/>
  <c r="G962" i="4"/>
  <c r="L961" i="4"/>
  <c r="K961" i="4"/>
  <c r="J961" i="4"/>
  <c r="I961" i="4"/>
  <c r="G961" i="4"/>
  <c r="L960" i="4"/>
  <c r="K960" i="4"/>
  <c r="J960" i="4"/>
  <c r="I960" i="4"/>
  <c r="G960" i="4"/>
  <c r="L959" i="4"/>
  <c r="K959" i="4"/>
  <c r="J959" i="4"/>
  <c r="I959" i="4"/>
  <c r="G959" i="4"/>
  <c r="L958" i="4"/>
  <c r="K958" i="4"/>
  <c r="J958" i="4"/>
  <c r="I958" i="4"/>
  <c r="G958" i="4"/>
  <c r="L957" i="4"/>
  <c r="K957" i="4"/>
  <c r="J957" i="4"/>
  <c r="I957" i="4"/>
  <c r="G957" i="4"/>
  <c r="L956" i="4"/>
  <c r="K956" i="4"/>
  <c r="J956" i="4"/>
  <c r="I956" i="4"/>
  <c r="G956" i="4"/>
  <c r="L955" i="4"/>
  <c r="K955" i="4"/>
  <c r="J955" i="4"/>
  <c r="I955" i="4"/>
  <c r="G955" i="4"/>
  <c r="L954" i="4"/>
  <c r="K954" i="4"/>
  <c r="J954" i="4"/>
  <c r="I954" i="4"/>
  <c r="G954" i="4"/>
  <c r="L953" i="4"/>
  <c r="K953" i="4"/>
  <c r="J953" i="4"/>
  <c r="I953" i="4"/>
  <c r="G953" i="4"/>
  <c r="L952" i="4"/>
  <c r="K952" i="4"/>
  <c r="J952" i="4"/>
  <c r="I952" i="4"/>
  <c r="G952" i="4"/>
  <c r="L951" i="4"/>
  <c r="K951" i="4"/>
  <c r="J951" i="4"/>
  <c r="I951" i="4"/>
  <c r="G951" i="4"/>
  <c r="L950" i="4"/>
  <c r="K950" i="4"/>
  <c r="J950" i="4"/>
  <c r="I950" i="4"/>
  <c r="G950" i="4"/>
  <c r="L949" i="4"/>
  <c r="K949" i="4"/>
  <c r="J949" i="4"/>
  <c r="I949" i="4"/>
  <c r="G949" i="4"/>
  <c r="L948" i="4"/>
  <c r="K948" i="4"/>
  <c r="J948" i="4"/>
  <c r="I948" i="4"/>
  <c r="G948" i="4"/>
  <c r="L947" i="4"/>
  <c r="K947" i="4"/>
  <c r="J947" i="4"/>
  <c r="I947" i="4"/>
  <c r="G947" i="4"/>
  <c r="L946" i="4"/>
  <c r="K946" i="4"/>
  <c r="J946" i="4"/>
  <c r="I946" i="4"/>
  <c r="G946" i="4"/>
  <c r="L945" i="4"/>
  <c r="K945" i="4"/>
  <c r="J945" i="4"/>
  <c r="I945" i="4"/>
  <c r="G945" i="4"/>
  <c r="L944" i="4"/>
  <c r="K944" i="4"/>
  <c r="J944" i="4"/>
  <c r="I944" i="4"/>
  <c r="G944" i="4"/>
  <c r="L943" i="4"/>
  <c r="K943" i="4"/>
  <c r="J943" i="4"/>
  <c r="I943" i="4"/>
  <c r="G943" i="4"/>
  <c r="L942" i="4"/>
  <c r="K942" i="4"/>
  <c r="J942" i="4"/>
  <c r="I942" i="4"/>
  <c r="G942" i="4"/>
  <c r="L941" i="4"/>
  <c r="K941" i="4"/>
  <c r="J941" i="4"/>
  <c r="I941" i="4"/>
  <c r="G941" i="4"/>
  <c r="L940" i="4"/>
  <c r="K940" i="4"/>
  <c r="J940" i="4"/>
  <c r="I940" i="4"/>
  <c r="G940" i="4"/>
  <c r="L939" i="4"/>
  <c r="K939" i="4"/>
  <c r="J939" i="4"/>
  <c r="I939" i="4"/>
  <c r="G939" i="4"/>
  <c r="L938" i="4"/>
  <c r="K938" i="4"/>
  <c r="J938" i="4"/>
  <c r="I938" i="4"/>
  <c r="G938" i="4"/>
  <c r="L937" i="4"/>
  <c r="K937" i="4"/>
  <c r="J937" i="4"/>
  <c r="I937" i="4"/>
  <c r="G937" i="4"/>
  <c r="L936" i="4"/>
  <c r="K936" i="4"/>
  <c r="J936" i="4"/>
  <c r="I936" i="4"/>
  <c r="G936" i="4"/>
  <c r="L935" i="4"/>
  <c r="K935" i="4"/>
  <c r="J935" i="4"/>
  <c r="I935" i="4"/>
  <c r="G935" i="4"/>
  <c r="L934" i="4"/>
  <c r="K934" i="4"/>
  <c r="J934" i="4"/>
  <c r="I934" i="4"/>
  <c r="G934" i="4"/>
  <c r="L933" i="4"/>
  <c r="K933" i="4"/>
  <c r="J933" i="4"/>
  <c r="I933" i="4"/>
  <c r="G933" i="4"/>
  <c r="L932" i="4"/>
  <c r="K932" i="4"/>
  <c r="J932" i="4"/>
  <c r="I932" i="4"/>
  <c r="G932" i="4"/>
  <c r="L931" i="4"/>
  <c r="K931" i="4"/>
  <c r="J931" i="4"/>
  <c r="I931" i="4"/>
  <c r="G931" i="4"/>
  <c r="L930" i="4"/>
  <c r="K930" i="4"/>
  <c r="J930" i="4"/>
  <c r="I930" i="4"/>
  <c r="G930" i="4"/>
  <c r="L929" i="4"/>
  <c r="K929" i="4"/>
  <c r="J929" i="4"/>
  <c r="I929" i="4"/>
  <c r="G929" i="4"/>
  <c r="L928" i="4"/>
  <c r="K928" i="4"/>
  <c r="J928" i="4"/>
  <c r="I928" i="4"/>
  <c r="G928" i="4"/>
  <c r="L927" i="4"/>
  <c r="K927" i="4"/>
  <c r="J927" i="4"/>
  <c r="I927" i="4"/>
  <c r="G927" i="4"/>
  <c r="L926" i="4"/>
  <c r="K926" i="4"/>
  <c r="J926" i="4"/>
  <c r="I926" i="4"/>
  <c r="G926" i="4"/>
  <c r="L925" i="4"/>
  <c r="K925" i="4"/>
  <c r="J925" i="4"/>
  <c r="I925" i="4"/>
  <c r="G925" i="4"/>
  <c r="L924" i="4"/>
  <c r="K924" i="4"/>
  <c r="J924" i="4"/>
  <c r="I924" i="4"/>
  <c r="G924" i="4"/>
  <c r="L923" i="4"/>
  <c r="K923" i="4"/>
  <c r="J923" i="4"/>
  <c r="I923" i="4"/>
  <c r="G923" i="4"/>
  <c r="L922" i="4"/>
  <c r="K922" i="4"/>
  <c r="J922" i="4"/>
  <c r="I922" i="4"/>
  <c r="G922" i="4"/>
  <c r="L921" i="4"/>
  <c r="K921" i="4"/>
  <c r="J921" i="4"/>
  <c r="I921" i="4"/>
  <c r="G921" i="4"/>
  <c r="L920" i="4"/>
  <c r="K920" i="4"/>
  <c r="J920" i="4"/>
  <c r="I920" i="4"/>
  <c r="G920" i="4"/>
  <c r="L919" i="4"/>
  <c r="K919" i="4"/>
  <c r="J919" i="4"/>
  <c r="I919" i="4"/>
  <c r="G919" i="4"/>
  <c r="L918" i="4"/>
  <c r="K918" i="4"/>
  <c r="J918" i="4"/>
  <c r="I918" i="4"/>
  <c r="G918" i="4"/>
  <c r="L917" i="4"/>
  <c r="K917" i="4"/>
  <c r="J917" i="4"/>
  <c r="I917" i="4"/>
  <c r="G917" i="4"/>
  <c r="L916" i="4"/>
  <c r="K916" i="4"/>
  <c r="J916" i="4"/>
  <c r="I916" i="4"/>
  <c r="G916" i="4"/>
  <c r="L915" i="4"/>
  <c r="K915" i="4"/>
  <c r="J915" i="4"/>
  <c r="I915" i="4"/>
  <c r="G915" i="4"/>
  <c r="L914" i="4"/>
  <c r="K914" i="4"/>
  <c r="J914" i="4"/>
  <c r="I914" i="4"/>
  <c r="G914" i="4"/>
  <c r="L913" i="4"/>
  <c r="K913" i="4"/>
  <c r="J913" i="4"/>
  <c r="I913" i="4"/>
  <c r="G913" i="4"/>
  <c r="L912" i="4"/>
  <c r="K912" i="4"/>
  <c r="J912" i="4"/>
  <c r="I912" i="4"/>
  <c r="G912" i="4"/>
  <c r="L911" i="4"/>
  <c r="K911" i="4"/>
  <c r="J911" i="4"/>
  <c r="I911" i="4"/>
  <c r="G911" i="4"/>
  <c r="L910" i="4"/>
  <c r="K910" i="4"/>
  <c r="J910" i="4"/>
  <c r="I910" i="4"/>
  <c r="G910" i="4"/>
  <c r="L909" i="4"/>
  <c r="K909" i="4"/>
  <c r="J909" i="4"/>
  <c r="I909" i="4"/>
  <c r="G909" i="4"/>
  <c r="L908" i="4"/>
  <c r="K908" i="4"/>
  <c r="J908" i="4"/>
  <c r="I908" i="4"/>
  <c r="G908" i="4"/>
  <c r="L907" i="4"/>
  <c r="K907" i="4"/>
  <c r="J907" i="4"/>
  <c r="I907" i="4"/>
  <c r="G907" i="4"/>
  <c r="L906" i="4"/>
  <c r="K906" i="4"/>
  <c r="J906" i="4"/>
  <c r="I906" i="4"/>
  <c r="G906" i="4"/>
  <c r="L905" i="4"/>
  <c r="K905" i="4"/>
  <c r="J905" i="4"/>
  <c r="I905" i="4"/>
  <c r="G905" i="4"/>
  <c r="L904" i="4"/>
  <c r="K904" i="4"/>
  <c r="J904" i="4"/>
  <c r="I904" i="4"/>
  <c r="G904" i="4"/>
  <c r="L903" i="4"/>
  <c r="K903" i="4"/>
  <c r="J903" i="4"/>
  <c r="I903" i="4"/>
  <c r="G903" i="4"/>
  <c r="L902" i="4"/>
  <c r="K902" i="4"/>
  <c r="J902" i="4"/>
  <c r="I902" i="4"/>
  <c r="G902" i="4"/>
  <c r="L901" i="4"/>
  <c r="K901" i="4"/>
  <c r="J901" i="4"/>
  <c r="I901" i="4"/>
  <c r="G901" i="4"/>
  <c r="L900" i="4"/>
  <c r="K900" i="4"/>
  <c r="J900" i="4"/>
  <c r="I900" i="4"/>
  <c r="G900" i="4"/>
  <c r="L899" i="4"/>
  <c r="K899" i="4"/>
  <c r="J899" i="4"/>
  <c r="I899" i="4"/>
  <c r="G899" i="4"/>
  <c r="L898" i="4"/>
  <c r="K898" i="4"/>
  <c r="J898" i="4"/>
  <c r="I898" i="4"/>
  <c r="G898" i="4"/>
  <c r="L897" i="4"/>
  <c r="K897" i="4"/>
  <c r="J897" i="4"/>
  <c r="I897" i="4"/>
  <c r="G897" i="4"/>
  <c r="L896" i="4"/>
  <c r="K896" i="4"/>
  <c r="J896" i="4"/>
  <c r="I896" i="4"/>
  <c r="G896" i="4"/>
  <c r="L895" i="4"/>
  <c r="K895" i="4"/>
  <c r="J895" i="4"/>
  <c r="I895" i="4"/>
  <c r="G895" i="4"/>
  <c r="L894" i="4"/>
  <c r="K894" i="4"/>
  <c r="J894" i="4"/>
  <c r="I894" i="4"/>
  <c r="G894" i="4"/>
  <c r="L893" i="4"/>
  <c r="K893" i="4"/>
  <c r="J893" i="4"/>
  <c r="I893" i="4"/>
  <c r="G893" i="4"/>
  <c r="L892" i="4"/>
  <c r="K892" i="4"/>
  <c r="J892" i="4"/>
  <c r="I892" i="4"/>
  <c r="G892" i="4"/>
  <c r="L891" i="4"/>
  <c r="K891" i="4"/>
  <c r="J891" i="4"/>
  <c r="I891" i="4"/>
  <c r="G891" i="4"/>
  <c r="L890" i="4"/>
  <c r="K890" i="4"/>
  <c r="J890" i="4"/>
  <c r="I890" i="4"/>
  <c r="G890" i="4"/>
  <c r="L889" i="4"/>
  <c r="K889" i="4"/>
  <c r="J889" i="4"/>
  <c r="I889" i="4"/>
  <c r="G889" i="4"/>
  <c r="L888" i="4"/>
  <c r="K888" i="4"/>
  <c r="J888" i="4"/>
  <c r="I888" i="4"/>
  <c r="G888" i="4"/>
  <c r="L887" i="4"/>
  <c r="K887" i="4"/>
  <c r="J887" i="4"/>
  <c r="I887" i="4"/>
  <c r="G887" i="4"/>
  <c r="L886" i="4"/>
  <c r="K886" i="4"/>
  <c r="J886" i="4"/>
  <c r="I886" i="4"/>
  <c r="G886" i="4"/>
  <c r="L885" i="4"/>
  <c r="K885" i="4"/>
  <c r="J885" i="4"/>
  <c r="I885" i="4"/>
  <c r="G885" i="4"/>
  <c r="L884" i="4"/>
  <c r="K884" i="4"/>
  <c r="J884" i="4"/>
  <c r="I884" i="4"/>
  <c r="G884" i="4"/>
  <c r="L883" i="4"/>
  <c r="K883" i="4"/>
  <c r="J883" i="4"/>
  <c r="I883" i="4"/>
  <c r="G883" i="4"/>
  <c r="L882" i="4"/>
  <c r="K882" i="4"/>
  <c r="J882" i="4"/>
  <c r="I882" i="4"/>
  <c r="G882" i="4"/>
  <c r="L881" i="4"/>
  <c r="K881" i="4"/>
  <c r="J881" i="4"/>
  <c r="I881" i="4"/>
  <c r="G881" i="4"/>
  <c r="L880" i="4"/>
  <c r="K880" i="4"/>
  <c r="J880" i="4"/>
  <c r="I880" i="4"/>
  <c r="G880" i="4"/>
  <c r="L879" i="4"/>
  <c r="K879" i="4"/>
  <c r="J879" i="4"/>
  <c r="I879" i="4"/>
  <c r="G879" i="4"/>
  <c r="L878" i="4"/>
  <c r="K878" i="4"/>
  <c r="J878" i="4"/>
  <c r="I878" i="4"/>
  <c r="G878" i="4"/>
  <c r="L877" i="4"/>
  <c r="K877" i="4"/>
  <c r="J877" i="4"/>
  <c r="I877" i="4"/>
  <c r="G877" i="4"/>
  <c r="L876" i="4"/>
  <c r="K876" i="4"/>
  <c r="J876" i="4"/>
  <c r="I876" i="4"/>
  <c r="G876" i="4"/>
  <c r="L875" i="4"/>
  <c r="K875" i="4"/>
  <c r="J875" i="4"/>
  <c r="I875" i="4"/>
  <c r="G875" i="4"/>
  <c r="L874" i="4"/>
  <c r="K874" i="4"/>
  <c r="J874" i="4"/>
  <c r="I874" i="4"/>
  <c r="G874" i="4"/>
  <c r="L873" i="4"/>
  <c r="K873" i="4"/>
  <c r="J873" i="4"/>
  <c r="I873" i="4"/>
  <c r="G873" i="4"/>
  <c r="L872" i="4"/>
  <c r="K872" i="4"/>
  <c r="J872" i="4"/>
  <c r="I872" i="4"/>
  <c r="G872" i="4"/>
  <c r="L871" i="4"/>
  <c r="K871" i="4"/>
  <c r="J871" i="4"/>
  <c r="I871" i="4"/>
  <c r="G871" i="4"/>
  <c r="L870" i="4"/>
  <c r="K870" i="4"/>
  <c r="J870" i="4"/>
  <c r="I870" i="4"/>
  <c r="G870" i="4"/>
  <c r="L869" i="4"/>
  <c r="K869" i="4"/>
  <c r="J869" i="4"/>
  <c r="I869" i="4"/>
  <c r="G869" i="4"/>
  <c r="L868" i="4"/>
  <c r="K868" i="4"/>
  <c r="J868" i="4"/>
  <c r="I868" i="4"/>
  <c r="G868" i="4"/>
  <c r="L867" i="4"/>
  <c r="K867" i="4"/>
  <c r="J867" i="4"/>
  <c r="I867" i="4"/>
  <c r="G867" i="4"/>
  <c r="L866" i="4"/>
  <c r="K866" i="4"/>
  <c r="J866" i="4"/>
  <c r="I866" i="4"/>
  <c r="G866" i="4"/>
  <c r="L865" i="4"/>
  <c r="K865" i="4"/>
  <c r="J865" i="4"/>
  <c r="I865" i="4"/>
  <c r="G865" i="4"/>
  <c r="L864" i="4"/>
  <c r="K864" i="4"/>
  <c r="J864" i="4"/>
  <c r="I864" i="4"/>
  <c r="G864" i="4"/>
  <c r="L863" i="4"/>
  <c r="K863" i="4"/>
  <c r="J863" i="4"/>
  <c r="I863" i="4"/>
  <c r="G863" i="4"/>
  <c r="L862" i="4"/>
  <c r="K862" i="4"/>
  <c r="J862" i="4"/>
  <c r="I862" i="4"/>
  <c r="G862" i="4"/>
  <c r="L861" i="4"/>
  <c r="K861" i="4"/>
  <c r="J861" i="4"/>
  <c r="I861" i="4"/>
  <c r="G861" i="4"/>
  <c r="L860" i="4"/>
  <c r="K860" i="4"/>
  <c r="J860" i="4"/>
  <c r="I860" i="4"/>
  <c r="G860" i="4"/>
  <c r="L859" i="4"/>
  <c r="K859" i="4"/>
  <c r="J859" i="4"/>
  <c r="I859" i="4"/>
  <c r="G859" i="4"/>
  <c r="L858" i="4"/>
  <c r="K858" i="4"/>
  <c r="J858" i="4"/>
  <c r="I858" i="4"/>
  <c r="G858" i="4"/>
  <c r="L857" i="4"/>
  <c r="K857" i="4"/>
  <c r="J857" i="4"/>
  <c r="I857" i="4"/>
  <c r="G857" i="4"/>
  <c r="L856" i="4"/>
  <c r="K856" i="4"/>
  <c r="J856" i="4"/>
  <c r="I856" i="4"/>
  <c r="G856" i="4"/>
  <c r="L855" i="4"/>
  <c r="K855" i="4"/>
  <c r="J855" i="4"/>
  <c r="I855" i="4"/>
  <c r="G855" i="4"/>
  <c r="L854" i="4"/>
  <c r="K854" i="4"/>
  <c r="J854" i="4"/>
  <c r="I854" i="4"/>
  <c r="G854" i="4"/>
  <c r="L853" i="4"/>
  <c r="K853" i="4"/>
  <c r="J853" i="4"/>
  <c r="I853" i="4"/>
  <c r="G853" i="4"/>
  <c r="L852" i="4"/>
  <c r="K852" i="4"/>
  <c r="J852" i="4"/>
  <c r="I852" i="4"/>
  <c r="G852" i="4"/>
  <c r="L851" i="4"/>
  <c r="K851" i="4"/>
  <c r="J851" i="4"/>
  <c r="I851" i="4"/>
  <c r="G851" i="4"/>
  <c r="L850" i="4"/>
  <c r="K850" i="4"/>
  <c r="J850" i="4"/>
  <c r="I850" i="4"/>
  <c r="G850" i="4"/>
  <c r="L849" i="4"/>
  <c r="K849" i="4"/>
  <c r="J849" i="4"/>
  <c r="I849" i="4"/>
  <c r="G849" i="4"/>
  <c r="L848" i="4"/>
  <c r="K848" i="4"/>
  <c r="J848" i="4"/>
  <c r="I848" i="4"/>
  <c r="G848" i="4"/>
  <c r="L847" i="4"/>
  <c r="K847" i="4"/>
  <c r="J847" i="4"/>
  <c r="I847" i="4"/>
  <c r="G847" i="4"/>
  <c r="L846" i="4"/>
  <c r="K846" i="4"/>
  <c r="J846" i="4"/>
  <c r="I846" i="4"/>
  <c r="G846" i="4"/>
  <c r="L845" i="4"/>
  <c r="K845" i="4"/>
  <c r="J845" i="4"/>
  <c r="I845" i="4"/>
  <c r="G845" i="4"/>
  <c r="L844" i="4"/>
  <c r="K844" i="4"/>
  <c r="J844" i="4"/>
  <c r="I844" i="4"/>
  <c r="G844" i="4"/>
  <c r="L843" i="4"/>
  <c r="K843" i="4"/>
  <c r="J843" i="4"/>
  <c r="I843" i="4"/>
  <c r="G843" i="4"/>
  <c r="L842" i="4"/>
  <c r="K842" i="4"/>
  <c r="J842" i="4"/>
  <c r="I842" i="4"/>
  <c r="G842" i="4"/>
  <c r="L841" i="4"/>
  <c r="K841" i="4"/>
  <c r="J841" i="4"/>
  <c r="I841" i="4"/>
  <c r="G841" i="4"/>
  <c r="L840" i="4"/>
  <c r="K840" i="4"/>
  <c r="J840" i="4"/>
  <c r="I840" i="4"/>
  <c r="G840" i="4"/>
  <c r="L839" i="4"/>
  <c r="K839" i="4"/>
  <c r="J839" i="4"/>
  <c r="I839" i="4"/>
  <c r="G839" i="4"/>
  <c r="L838" i="4"/>
  <c r="K838" i="4"/>
  <c r="J838" i="4"/>
  <c r="I838" i="4"/>
  <c r="G838" i="4"/>
  <c r="L837" i="4"/>
  <c r="K837" i="4"/>
  <c r="J837" i="4"/>
  <c r="I837" i="4"/>
  <c r="G837" i="4"/>
  <c r="L836" i="4"/>
  <c r="K836" i="4"/>
  <c r="J836" i="4"/>
  <c r="I836" i="4"/>
  <c r="G836" i="4"/>
  <c r="L835" i="4"/>
  <c r="K835" i="4"/>
  <c r="J835" i="4"/>
  <c r="I835" i="4"/>
  <c r="G835" i="4"/>
  <c r="L834" i="4"/>
  <c r="K834" i="4"/>
  <c r="J834" i="4"/>
  <c r="I834" i="4"/>
  <c r="G834" i="4"/>
  <c r="L833" i="4"/>
  <c r="K833" i="4"/>
  <c r="J833" i="4"/>
  <c r="I833" i="4"/>
  <c r="G833" i="4"/>
  <c r="L832" i="4"/>
  <c r="K832" i="4"/>
  <c r="J832" i="4"/>
  <c r="I832" i="4"/>
  <c r="G832" i="4"/>
  <c r="L831" i="4"/>
  <c r="K831" i="4"/>
  <c r="J831" i="4"/>
  <c r="I831" i="4"/>
  <c r="G831" i="4"/>
  <c r="L830" i="4"/>
  <c r="K830" i="4"/>
  <c r="J830" i="4"/>
  <c r="I830" i="4"/>
  <c r="G830" i="4"/>
  <c r="L829" i="4"/>
  <c r="K829" i="4"/>
  <c r="J829" i="4"/>
  <c r="I829" i="4"/>
  <c r="G829" i="4"/>
  <c r="L828" i="4"/>
  <c r="K828" i="4"/>
  <c r="J828" i="4"/>
  <c r="I828" i="4"/>
  <c r="G828" i="4"/>
  <c r="L827" i="4"/>
  <c r="K827" i="4"/>
  <c r="J827" i="4"/>
  <c r="I827" i="4"/>
  <c r="G827" i="4"/>
  <c r="L826" i="4"/>
  <c r="K826" i="4"/>
  <c r="J826" i="4"/>
  <c r="I826" i="4"/>
  <c r="G826" i="4"/>
  <c r="L825" i="4"/>
  <c r="K825" i="4"/>
  <c r="J825" i="4"/>
  <c r="I825" i="4"/>
  <c r="G825" i="4"/>
  <c r="L824" i="4"/>
  <c r="K824" i="4"/>
  <c r="J824" i="4"/>
  <c r="I824" i="4"/>
  <c r="G824" i="4"/>
  <c r="L823" i="4"/>
  <c r="K823" i="4"/>
  <c r="J823" i="4"/>
  <c r="I823" i="4"/>
  <c r="G823" i="4"/>
  <c r="L822" i="4"/>
  <c r="K822" i="4"/>
  <c r="J822" i="4"/>
  <c r="I822" i="4"/>
  <c r="G822" i="4"/>
  <c r="L821" i="4"/>
  <c r="K821" i="4"/>
  <c r="J821" i="4"/>
  <c r="I821" i="4"/>
  <c r="G821" i="4"/>
  <c r="L820" i="4"/>
  <c r="K820" i="4"/>
  <c r="J820" i="4"/>
  <c r="I820" i="4"/>
  <c r="G820" i="4"/>
  <c r="L819" i="4"/>
  <c r="K819" i="4"/>
  <c r="J819" i="4"/>
  <c r="I819" i="4"/>
  <c r="G819" i="4"/>
  <c r="L818" i="4"/>
  <c r="K818" i="4"/>
  <c r="J818" i="4"/>
  <c r="I818" i="4"/>
  <c r="G818" i="4"/>
  <c r="L817" i="4"/>
  <c r="K817" i="4"/>
  <c r="J817" i="4"/>
  <c r="I817" i="4"/>
  <c r="G817" i="4"/>
  <c r="L816" i="4"/>
  <c r="K816" i="4"/>
  <c r="J816" i="4"/>
  <c r="I816" i="4"/>
  <c r="G816" i="4"/>
  <c r="L815" i="4"/>
  <c r="K815" i="4"/>
  <c r="J815" i="4"/>
  <c r="I815" i="4"/>
  <c r="G815" i="4"/>
  <c r="L814" i="4"/>
  <c r="K814" i="4"/>
  <c r="J814" i="4"/>
  <c r="I814" i="4"/>
  <c r="G814" i="4"/>
  <c r="L813" i="4"/>
  <c r="K813" i="4"/>
  <c r="J813" i="4"/>
  <c r="I813" i="4"/>
  <c r="G813" i="4"/>
  <c r="L812" i="4"/>
  <c r="K812" i="4"/>
  <c r="J812" i="4"/>
  <c r="I812" i="4"/>
  <c r="G812" i="4"/>
  <c r="L811" i="4"/>
  <c r="K811" i="4"/>
  <c r="J811" i="4"/>
  <c r="I811" i="4"/>
  <c r="G811" i="4"/>
  <c r="L810" i="4"/>
  <c r="K810" i="4"/>
  <c r="J810" i="4"/>
  <c r="I810" i="4"/>
  <c r="G810" i="4"/>
  <c r="L809" i="4"/>
  <c r="K809" i="4"/>
  <c r="J809" i="4"/>
  <c r="I809" i="4"/>
  <c r="G809" i="4"/>
  <c r="L808" i="4"/>
  <c r="K808" i="4"/>
  <c r="J808" i="4"/>
  <c r="I808" i="4"/>
  <c r="G808" i="4"/>
  <c r="L807" i="4"/>
  <c r="K807" i="4"/>
  <c r="J807" i="4"/>
  <c r="I807" i="4"/>
  <c r="G807" i="4"/>
  <c r="L806" i="4"/>
  <c r="K806" i="4"/>
  <c r="J806" i="4"/>
  <c r="I806" i="4"/>
  <c r="G806" i="4"/>
  <c r="L805" i="4"/>
  <c r="K805" i="4"/>
  <c r="J805" i="4"/>
  <c r="I805" i="4"/>
  <c r="G805" i="4"/>
  <c r="L804" i="4"/>
  <c r="K804" i="4"/>
  <c r="J804" i="4"/>
  <c r="I804" i="4"/>
  <c r="G804" i="4"/>
  <c r="L803" i="4"/>
  <c r="K803" i="4"/>
  <c r="J803" i="4"/>
  <c r="I803" i="4"/>
  <c r="G803" i="4"/>
  <c r="L802" i="4"/>
  <c r="K802" i="4"/>
  <c r="J802" i="4"/>
  <c r="I802" i="4"/>
  <c r="G802" i="4"/>
  <c r="L801" i="4"/>
  <c r="K801" i="4"/>
  <c r="J801" i="4"/>
  <c r="I801" i="4"/>
  <c r="G801" i="4"/>
  <c r="L800" i="4"/>
  <c r="K800" i="4"/>
  <c r="J800" i="4"/>
  <c r="I800" i="4"/>
  <c r="G800" i="4"/>
  <c r="L799" i="4"/>
  <c r="K799" i="4"/>
  <c r="J799" i="4"/>
  <c r="I799" i="4"/>
  <c r="G799" i="4"/>
  <c r="L798" i="4"/>
  <c r="K798" i="4"/>
  <c r="J798" i="4"/>
  <c r="I798" i="4"/>
  <c r="G798" i="4"/>
  <c r="L797" i="4"/>
  <c r="K797" i="4"/>
  <c r="J797" i="4"/>
  <c r="I797" i="4"/>
  <c r="G797" i="4"/>
  <c r="L796" i="4"/>
  <c r="K796" i="4"/>
  <c r="J796" i="4"/>
  <c r="I796" i="4"/>
  <c r="G796" i="4"/>
  <c r="L795" i="4"/>
  <c r="K795" i="4"/>
  <c r="J795" i="4"/>
  <c r="I795" i="4"/>
  <c r="G795" i="4"/>
  <c r="L794" i="4"/>
  <c r="K794" i="4"/>
  <c r="J794" i="4"/>
  <c r="I794" i="4"/>
  <c r="G794" i="4"/>
  <c r="L793" i="4"/>
  <c r="K793" i="4"/>
  <c r="J793" i="4"/>
  <c r="I793" i="4"/>
  <c r="G793" i="4"/>
  <c r="L792" i="4"/>
  <c r="K792" i="4"/>
  <c r="J792" i="4"/>
  <c r="I792" i="4"/>
  <c r="G792" i="4"/>
  <c r="L791" i="4"/>
  <c r="K791" i="4"/>
  <c r="J791" i="4"/>
  <c r="I791" i="4"/>
  <c r="G791" i="4"/>
  <c r="L790" i="4"/>
  <c r="K790" i="4"/>
  <c r="J790" i="4"/>
  <c r="I790" i="4"/>
  <c r="G790" i="4"/>
  <c r="L789" i="4"/>
  <c r="K789" i="4"/>
  <c r="J789" i="4"/>
  <c r="I789" i="4"/>
  <c r="G789" i="4"/>
  <c r="L788" i="4"/>
  <c r="K788" i="4"/>
  <c r="J788" i="4"/>
  <c r="I788" i="4"/>
  <c r="G788" i="4"/>
  <c r="L787" i="4"/>
  <c r="K787" i="4"/>
  <c r="J787" i="4"/>
  <c r="I787" i="4"/>
  <c r="G787" i="4"/>
  <c r="L786" i="4"/>
  <c r="K786" i="4"/>
  <c r="J786" i="4"/>
  <c r="I786" i="4"/>
  <c r="G786" i="4"/>
  <c r="L785" i="4"/>
  <c r="K785" i="4"/>
  <c r="J785" i="4"/>
  <c r="I785" i="4"/>
  <c r="G785" i="4"/>
  <c r="L784" i="4"/>
  <c r="K784" i="4"/>
  <c r="J784" i="4"/>
  <c r="I784" i="4"/>
  <c r="G784" i="4"/>
  <c r="L783" i="4"/>
  <c r="K783" i="4"/>
  <c r="J783" i="4"/>
  <c r="I783" i="4"/>
  <c r="G783" i="4"/>
  <c r="L782" i="4"/>
  <c r="K782" i="4"/>
  <c r="J782" i="4"/>
  <c r="I782" i="4"/>
  <c r="G782" i="4"/>
  <c r="L781" i="4"/>
  <c r="K781" i="4"/>
  <c r="J781" i="4"/>
  <c r="I781" i="4"/>
  <c r="G781" i="4"/>
  <c r="L780" i="4"/>
  <c r="K780" i="4"/>
  <c r="J780" i="4"/>
  <c r="I780" i="4"/>
  <c r="G780" i="4"/>
  <c r="L779" i="4"/>
  <c r="K779" i="4"/>
  <c r="J779" i="4"/>
  <c r="I779" i="4"/>
  <c r="G779" i="4"/>
  <c r="L778" i="4"/>
  <c r="K778" i="4"/>
  <c r="J778" i="4"/>
  <c r="I778" i="4"/>
  <c r="G778" i="4"/>
  <c r="L777" i="4"/>
  <c r="K777" i="4"/>
  <c r="J777" i="4"/>
  <c r="I777" i="4"/>
  <c r="G777" i="4"/>
  <c r="L776" i="4"/>
  <c r="K776" i="4"/>
  <c r="J776" i="4"/>
  <c r="I776" i="4"/>
  <c r="G776" i="4"/>
  <c r="L775" i="4"/>
  <c r="K775" i="4"/>
  <c r="J775" i="4"/>
  <c r="I775" i="4"/>
  <c r="G775" i="4"/>
  <c r="L774" i="4"/>
  <c r="K774" i="4"/>
  <c r="J774" i="4"/>
  <c r="I774" i="4"/>
  <c r="G774" i="4"/>
  <c r="L773" i="4"/>
  <c r="K773" i="4"/>
  <c r="J773" i="4"/>
  <c r="I773" i="4"/>
  <c r="G773" i="4"/>
  <c r="L772" i="4"/>
  <c r="K772" i="4"/>
  <c r="J772" i="4"/>
  <c r="I772" i="4"/>
  <c r="G772" i="4"/>
  <c r="L771" i="4"/>
  <c r="K771" i="4"/>
  <c r="J771" i="4"/>
  <c r="I771" i="4"/>
  <c r="G771" i="4"/>
  <c r="L770" i="4"/>
  <c r="K770" i="4"/>
  <c r="J770" i="4"/>
  <c r="I770" i="4"/>
  <c r="G770" i="4"/>
  <c r="L769" i="4"/>
  <c r="K769" i="4"/>
  <c r="J769" i="4"/>
  <c r="I769" i="4"/>
  <c r="G769" i="4"/>
  <c r="L768" i="4"/>
  <c r="K768" i="4"/>
  <c r="J768" i="4"/>
  <c r="I768" i="4"/>
  <c r="G768" i="4"/>
  <c r="L767" i="4"/>
  <c r="K767" i="4"/>
  <c r="J767" i="4"/>
  <c r="I767" i="4"/>
  <c r="G767" i="4"/>
  <c r="L766" i="4"/>
  <c r="K766" i="4"/>
  <c r="J766" i="4"/>
  <c r="I766" i="4"/>
  <c r="G766" i="4"/>
  <c r="L765" i="4"/>
  <c r="K765" i="4"/>
  <c r="J765" i="4"/>
  <c r="I765" i="4"/>
  <c r="G765" i="4"/>
  <c r="L764" i="4"/>
  <c r="K764" i="4"/>
  <c r="J764" i="4"/>
  <c r="I764" i="4"/>
  <c r="G764" i="4"/>
  <c r="L763" i="4"/>
  <c r="K763" i="4"/>
  <c r="J763" i="4"/>
  <c r="I763" i="4"/>
  <c r="G763" i="4"/>
  <c r="L762" i="4"/>
  <c r="K762" i="4"/>
  <c r="J762" i="4"/>
  <c r="I762" i="4"/>
  <c r="G762" i="4"/>
  <c r="L761" i="4"/>
  <c r="K761" i="4"/>
  <c r="J761" i="4"/>
  <c r="I761" i="4"/>
  <c r="G761" i="4"/>
  <c r="L760" i="4"/>
  <c r="K760" i="4"/>
  <c r="J760" i="4"/>
  <c r="I760" i="4"/>
  <c r="G760" i="4"/>
  <c r="L759" i="4"/>
  <c r="K759" i="4"/>
  <c r="J759" i="4"/>
  <c r="I759" i="4"/>
  <c r="G759" i="4"/>
  <c r="L758" i="4"/>
  <c r="K758" i="4"/>
  <c r="J758" i="4"/>
  <c r="I758" i="4"/>
  <c r="G758" i="4"/>
  <c r="L757" i="4"/>
  <c r="K757" i="4"/>
  <c r="J757" i="4"/>
  <c r="I757" i="4"/>
  <c r="G757" i="4"/>
  <c r="L756" i="4"/>
  <c r="K756" i="4"/>
  <c r="J756" i="4"/>
  <c r="I756" i="4"/>
  <c r="G756" i="4"/>
  <c r="L755" i="4"/>
  <c r="K755" i="4"/>
  <c r="J755" i="4"/>
  <c r="I755" i="4"/>
  <c r="G755" i="4"/>
  <c r="L754" i="4"/>
  <c r="K754" i="4"/>
  <c r="J754" i="4"/>
  <c r="I754" i="4"/>
  <c r="G754" i="4"/>
  <c r="L753" i="4"/>
  <c r="K753" i="4"/>
  <c r="J753" i="4"/>
  <c r="I753" i="4"/>
  <c r="G753" i="4"/>
  <c r="L752" i="4"/>
  <c r="K752" i="4"/>
  <c r="J752" i="4"/>
  <c r="I752" i="4"/>
  <c r="G752" i="4"/>
  <c r="L751" i="4"/>
  <c r="K751" i="4"/>
  <c r="J751" i="4"/>
  <c r="I751" i="4"/>
  <c r="G751" i="4"/>
  <c r="L750" i="4"/>
  <c r="K750" i="4"/>
  <c r="J750" i="4"/>
  <c r="I750" i="4"/>
  <c r="G750" i="4"/>
  <c r="L749" i="4"/>
  <c r="K749" i="4"/>
  <c r="J749" i="4"/>
  <c r="I749" i="4"/>
  <c r="G749" i="4"/>
  <c r="L748" i="4"/>
  <c r="K748" i="4"/>
  <c r="J748" i="4"/>
  <c r="I748" i="4"/>
  <c r="G748" i="4"/>
  <c r="L747" i="4"/>
  <c r="K747" i="4"/>
  <c r="J747" i="4"/>
  <c r="I747" i="4"/>
  <c r="G747" i="4"/>
  <c r="L746" i="4"/>
  <c r="K746" i="4"/>
  <c r="J746" i="4"/>
  <c r="I746" i="4"/>
  <c r="G746" i="4"/>
  <c r="L745" i="4"/>
  <c r="K745" i="4"/>
  <c r="J745" i="4"/>
  <c r="I745" i="4"/>
  <c r="G745" i="4"/>
  <c r="L744" i="4"/>
  <c r="K744" i="4"/>
  <c r="J744" i="4"/>
  <c r="I744" i="4"/>
  <c r="G744" i="4"/>
  <c r="L743" i="4"/>
  <c r="K743" i="4"/>
  <c r="J743" i="4"/>
  <c r="I743" i="4"/>
  <c r="G743" i="4"/>
  <c r="L742" i="4"/>
  <c r="K742" i="4"/>
  <c r="J742" i="4"/>
  <c r="I742" i="4"/>
  <c r="G742" i="4"/>
  <c r="L741" i="4"/>
  <c r="K741" i="4"/>
  <c r="J741" i="4"/>
  <c r="I741" i="4"/>
  <c r="G741" i="4"/>
  <c r="L740" i="4"/>
  <c r="K740" i="4"/>
  <c r="J740" i="4"/>
  <c r="I740" i="4"/>
  <c r="G740" i="4"/>
  <c r="L739" i="4"/>
  <c r="K739" i="4"/>
  <c r="J739" i="4"/>
  <c r="I739" i="4"/>
  <c r="G739" i="4"/>
  <c r="L738" i="4"/>
  <c r="K738" i="4"/>
  <c r="J738" i="4"/>
  <c r="I738" i="4"/>
  <c r="G738" i="4"/>
  <c r="L737" i="4"/>
  <c r="K737" i="4"/>
  <c r="J737" i="4"/>
  <c r="I737" i="4"/>
  <c r="G737" i="4"/>
  <c r="L736" i="4"/>
  <c r="K736" i="4"/>
  <c r="J736" i="4"/>
  <c r="I736" i="4"/>
  <c r="G736" i="4"/>
  <c r="L735" i="4"/>
  <c r="K735" i="4"/>
  <c r="J735" i="4"/>
  <c r="I735" i="4"/>
  <c r="G735" i="4"/>
  <c r="L734" i="4"/>
  <c r="K734" i="4"/>
  <c r="J734" i="4"/>
  <c r="I734" i="4"/>
  <c r="G734" i="4"/>
  <c r="L733" i="4"/>
  <c r="K733" i="4"/>
  <c r="J733" i="4"/>
  <c r="I733" i="4"/>
  <c r="G733" i="4"/>
  <c r="L732" i="4"/>
  <c r="K732" i="4"/>
  <c r="J732" i="4"/>
  <c r="I732" i="4"/>
  <c r="G732" i="4"/>
  <c r="L731" i="4"/>
  <c r="K731" i="4"/>
  <c r="J731" i="4"/>
  <c r="I731" i="4"/>
  <c r="G731" i="4"/>
  <c r="L730" i="4"/>
  <c r="K730" i="4"/>
  <c r="J730" i="4"/>
  <c r="I730" i="4"/>
  <c r="G730" i="4"/>
  <c r="L729" i="4"/>
  <c r="K729" i="4"/>
  <c r="J729" i="4"/>
  <c r="I729" i="4"/>
  <c r="G729" i="4"/>
  <c r="L728" i="4"/>
  <c r="K728" i="4"/>
  <c r="J728" i="4"/>
  <c r="I728" i="4"/>
  <c r="G728" i="4"/>
  <c r="L727" i="4"/>
  <c r="K727" i="4"/>
  <c r="J727" i="4"/>
  <c r="I727" i="4"/>
  <c r="G727" i="4"/>
  <c r="L726" i="4"/>
  <c r="K726" i="4"/>
  <c r="J726" i="4"/>
  <c r="I726" i="4"/>
  <c r="G726" i="4"/>
  <c r="L725" i="4"/>
  <c r="K725" i="4"/>
  <c r="J725" i="4"/>
  <c r="I725" i="4"/>
  <c r="G725" i="4"/>
  <c r="L724" i="4"/>
  <c r="K724" i="4"/>
  <c r="J724" i="4"/>
  <c r="I724" i="4"/>
  <c r="G724" i="4"/>
  <c r="L723" i="4"/>
  <c r="K723" i="4"/>
  <c r="J723" i="4"/>
  <c r="I723" i="4"/>
  <c r="G723" i="4"/>
  <c r="L722" i="4"/>
  <c r="K722" i="4"/>
  <c r="J722" i="4"/>
  <c r="I722" i="4"/>
  <c r="G722" i="4"/>
  <c r="L721" i="4"/>
  <c r="K721" i="4"/>
  <c r="J721" i="4"/>
  <c r="I721" i="4"/>
  <c r="G721" i="4"/>
  <c r="L720" i="4"/>
  <c r="K720" i="4"/>
  <c r="J720" i="4"/>
  <c r="I720" i="4"/>
  <c r="G720" i="4"/>
  <c r="L719" i="4"/>
  <c r="K719" i="4"/>
  <c r="J719" i="4"/>
  <c r="I719" i="4"/>
  <c r="G719" i="4"/>
  <c r="L718" i="4"/>
  <c r="K718" i="4"/>
  <c r="J718" i="4"/>
  <c r="I718" i="4"/>
  <c r="G718" i="4"/>
  <c r="L717" i="4"/>
  <c r="K717" i="4"/>
  <c r="J717" i="4"/>
  <c r="I717" i="4"/>
  <c r="G717" i="4"/>
  <c r="L716" i="4"/>
  <c r="K716" i="4"/>
  <c r="J716" i="4"/>
  <c r="I716" i="4"/>
  <c r="G716" i="4"/>
  <c r="L715" i="4"/>
  <c r="K715" i="4"/>
  <c r="J715" i="4"/>
  <c r="I715" i="4"/>
  <c r="G715" i="4"/>
  <c r="L714" i="4"/>
  <c r="K714" i="4"/>
  <c r="J714" i="4"/>
  <c r="I714" i="4"/>
  <c r="G714" i="4"/>
  <c r="L713" i="4"/>
  <c r="K713" i="4"/>
  <c r="J713" i="4"/>
  <c r="I713" i="4"/>
  <c r="G713" i="4"/>
  <c r="L712" i="4"/>
  <c r="K712" i="4"/>
  <c r="J712" i="4"/>
  <c r="I712" i="4"/>
  <c r="G712" i="4"/>
  <c r="L711" i="4"/>
  <c r="K711" i="4"/>
  <c r="J711" i="4"/>
  <c r="I711" i="4"/>
  <c r="G711" i="4"/>
  <c r="L710" i="4"/>
  <c r="K710" i="4"/>
  <c r="J710" i="4"/>
  <c r="I710" i="4"/>
  <c r="G710" i="4"/>
  <c r="L709" i="4"/>
  <c r="K709" i="4"/>
  <c r="J709" i="4"/>
  <c r="I709" i="4"/>
  <c r="G709" i="4"/>
  <c r="L708" i="4"/>
  <c r="K708" i="4"/>
  <c r="J708" i="4"/>
  <c r="I708" i="4"/>
  <c r="G708" i="4"/>
  <c r="L707" i="4"/>
  <c r="K707" i="4"/>
  <c r="J707" i="4"/>
  <c r="I707" i="4"/>
  <c r="G707" i="4"/>
  <c r="L706" i="4"/>
  <c r="K706" i="4"/>
  <c r="J706" i="4"/>
  <c r="I706" i="4"/>
  <c r="G706" i="4"/>
  <c r="L705" i="4"/>
  <c r="K705" i="4"/>
  <c r="J705" i="4"/>
  <c r="I705" i="4"/>
  <c r="G705" i="4"/>
  <c r="L704" i="4"/>
  <c r="K704" i="4"/>
  <c r="J704" i="4"/>
  <c r="I704" i="4"/>
  <c r="G704" i="4"/>
  <c r="L703" i="4"/>
  <c r="K703" i="4"/>
  <c r="J703" i="4"/>
  <c r="I703" i="4"/>
  <c r="G703" i="4"/>
  <c r="L702" i="4"/>
  <c r="K702" i="4"/>
  <c r="J702" i="4"/>
  <c r="I702" i="4"/>
  <c r="G702" i="4"/>
  <c r="L701" i="4"/>
  <c r="K701" i="4"/>
  <c r="J701" i="4"/>
  <c r="I701" i="4"/>
  <c r="G701" i="4"/>
  <c r="L700" i="4"/>
  <c r="K700" i="4"/>
  <c r="J700" i="4"/>
  <c r="I700" i="4"/>
  <c r="G700" i="4"/>
  <c r="L699" i="4"/>
  <c r="K699" i="4"/>
  <c r="J699" i="4"/>
  <c r="I699" i="4"/>
  <c r="G699" i="4"/>
  <c r="L698" i="4"/>
  <c r="K698" i="4"/>
  <c r="J698" i="4"/>
  <c r="I698" i="4"/>
  <c r="G698" i="4"/>
  <c r="L697" i="4"/>
  <c r="K697" i="4"/>
  <c r="J697" i="4"/>
  <c r="I697" i="4"/>
  <c r="G697" i="4"/>
  <c r="L696" i="4"/>
  <c r="K696" i="4"/>
  <c r="J696" i="4"/>
  <c r="I696" i="4"/>
  <c r="G696" i="4"/>
  <c r="L695" i="4"/>
  <c r="K695" i="4"/>
  <c r="J695" i="4"/>
  <c r="I695" i="4"/>
  <c r="G695" i="4"/>
  <c r="L694" i="4"/>
  <c r="K694" i="4"/>
  <c r="J694" i="4"/>
  <c r="I694" i="4"/>
  <c r="G694" i="4"/>
  <c r="L693" i="4"/>
  <c r="K693" i="4"/>
  <c r="J693" i="4"/>
  <c r="I693" i="4"/>
  <c r="G693" i="4"/>
  <c r="L692" i="4"/>
  <c r="K692" i="4"/>
  <c r="J692" i="4"/>
  <c r="I692" i="4"/>
  <c r="G692" i="4"/>
  <c r="L691" i="4"/>
  <c r="K691" i="4"/>
  <c r="J691" i="4"/>
  <c r="I691" i="4"/>
  <c r="G691" i="4"/>
  <c r="L690" i="4"/>
  <c r="K690" i="4"/>
  <c r="J690" i="4"/>
  <c r="I690" i="4"/>
  <c r="G690" i="4"/>
  <c r="L689" i="4"/>
  <c r="K689" i="4"/>
  <c r="J689" i="4"/>
  <c r="I689" i="4"/>
  <c r="G689" i="4"/>
  <c r="L688" i="4"/>
  <c r="K688" i="4"/>
  <c r="J688" i="4"/>
  <c r="I688" i="4"/>
  <c r="G688" i="4"/>
  <c r="L687" i="4"/>
  <c r="K687" i="4"/>
  <c r="J687" i="4"/>
  <c r="I687" i="4"/>
  <c r="G687" i="4"/>
  <c r="L686" i="4"/>
  <c r="K686" i="4"/>
  <c r="J686" i="4"/>
  <c r="I686" i="4"/>
  <c r="G686" i="4"/>
  <c r="L685" i="4"/>
  <c r="K685" i="4"/>
  <c r="J685" i="4"/>
  <c r="I685" i="4"/>
  <c r="G685" i="4"/>
  <c r="L684" i="4"/>
  <c r="K684" i="4"/>
  <c r="J684" i="4"/>
  <c r="I684" i="4"/>
  <c r="G684" i="4"/>
  <c r="L683" i="4"/>
  <c r="K683" i="4"/>
  <c r="J683" i="4"/>
  <c r="I683" i="4"/>
  <c r="G683" i="4"/>
  <c r="L682" i="4"/>
  <c r="K682" i="4"/>
  <c r="J682" i="4"/>
  <c r="I682" i="4"/>
  <c r="G682" i="4"/>
  <c r="L681" i="4"/>
  <c r="K681" i="4"/>
  <c r="J681" i="4"/>
  <c r="I681" i="4"/>
  <c r="G681" i="4"/>
  <c r="L680" i="4"/>
  <c r="K680" i="4"/>
  <c r="J680" i="4"/>
  <c r="I680" i="4"/>
  <c r="G680" i="4"/>
  <c r="L679" i="4"/>
  <c r="K679" i="4"/>
  <c r="J679" i="4"/>
  <c r="I679" i="4"/>
  <c r="G679" i="4"/>
  <c r="L678" i="4"/>
  <c r="K678" i="4"/>
  <c r="J678" i="4"/>
  <c r="I678" i="4"/>
  <c r="G678" i="4"/>
  <c r="L677" i="4"/>
  <c r="K677" i="4"/>
  <c r="J677" i="4"/>
  <c r="I677" i="4"/>
  <c r="G677" i="4"/>
  <c r="L676" i="4"/>
  <c r="K676" i="4"/>
  <c r="J676" i="4"/>
  <c r="I676" i="4"/>
  <c r="G676" i="4"/>
  <c r="L675" i="4"/>
  <c r="K675" i="4"/>
  <c r="J675" i="4"/>
  <c r="I675" i="4"/>
  <c r="G675" i="4"/>
  <c r="L674" i="4"/>
  <c r="K674" i="4"/>
  <c r="J674" i="4"/>
  <c r="I674" i="4"/>
  <c r="G674" i="4"/>
  <c r="L673" i="4"/>
  <c r="K673" i="4"/>
  <c r="J673" i="4"/>
  <c r="I673" i="4"/>
  <c r="G673" i="4"/>
  <c r="L672" i="4"/>
  <c r="K672" i="4"/>
  <c r="J672" i="4"/>
  <c r="I672" i="4"/>
  <c r="G672" i="4"/>
  <c r="L671" i="4"/>
  <c r="K671" i="4"/>
  <c r="J671" i="4"/>
  <c r="I671" i="4"/>
  <c r="G671" i="4"/>
  <c r="L670" i="4"/>
  <c r="K670" i="4"/>
  <c r="J670" i="4"/>
  <c r="I670" i="4"/>
  <c r="G670" i="4"/>
  <c r="L669" i="4"/>
  <c r="K669" i="4"/>
  <c r="J669" i="4"/>
  <c r="I669" i="4"/>
  <c r="G669" i="4"/>
  <c r="L668" i="4"/>
  <c r="K668" i="4"/>
  <c r="J668" i="4"/>
  <c r="I668" i="4"/>
  <c r="G668" i="4"/>
  <c r="L667" i="4"/>
  <c r="K667" i="4"/>
  <c r="J667" i="4"/>
  <c r="I667" i="4"/>
  <c r="G667" i="4"/>
  <c r="L666" i="4"/>
  <c r="K666" i="4"/>
  <c r="J666" i="4"/>
  <c r="I666" i="4"/>
  <c r="G666" i="4"/>
  <c r="L665" i="4"/>
  <c r="K665" i="4"/>
  <c r="J665" i="4"/>
  <c r="I665" i="4"/>
  <c r="G665" i="4"/>
  <c r="L664" i="4"/>
  <c r="K664" i="4"/>
  <c r="J664" i="4"/>
  <c r="I664" i="4"/>
  <c r="G664" i="4"/>
  <c r="L663" i="4"/>
  <c r="K663" i="4"/>
  <c r="J663" i="4"/>
  <c r="I663" i="4"/>
  <c r="G663" i="4"/>
  <c r="L662" i="4"/>
  <c r="K662" i="4"/>
  <c r="J662" i="4"/>
  <c r="I662" i="4"/>
  <c r="G662" i="4"/>
  <c r="L661" i="4"/>
  <c r="K661" i="4"/>
  <c r="J661" i="4"/>
  <c r="I661" i="4"/>
  <c r="G661" i="4"/>
  <c r="L660" i="4"/>
  <c r="K660" i="4"/>
  <c r="J660" i="4"/>
  <c r="I660" i="4"/>
  <c r="G660" i="4"/>
  <c r="L659" i="4"/>
  <c r="K659" i="4"/>
  <c r="J659" i="4"/>
  <c r="I659" i="4"/>
  <c r="G659" i="4"/>
  <c r="L658" i="4"/>
  <c r="K658" i="4"/>
  <c r="J658" i="4"/>
  <c r="I658" i="4"/>
  <c r="G658" i="4"/>
  <c r="L657" i="4"/>
  <c r="K657" i="4"/>
  <c r="J657" i="4"/>
  <c r="I657" i="4"/>
  <c r="G657" i="4"/>
  <c r="L656" i="4"/>
  <c r="K656" i="4"/>
  <c r="J656" i="4"/>
  <c r="I656" i="4"/>
  <c r="G656" i="4"/>
  <c r="L655" i="4"/>
  <c r="K655" i="4"/>
  <c r="J655" i="4"/>
  <c r="I655" i="4"/>
  <c r="G655" i="4"/>
  <c r="L654" i="4"/>
  <c r="K654" i="4"/>
  <c r="J654" i="4"/>
  <c r="I654" i="4"/>
  <c r="G654" i="4"/>
  <c r="L653" i="4"/>
  <c r="K653" i="4"/>
  <c r="J653" i="4"/>
  <c r="I653" i="4"/>
  <c r="G653" i="4"/>
  <c r="L652" i="4"/>
  <c r="K652" i="4"/>
  <c r="J652" i="4"/>
  <c r="I652" i="4"/>
  <c r="G652" i="4"/>
  <c r="L651" i="4"/>
  <c r="K651" i="4"/>
  <c r="J651" i="4"/>
  <c r="I651" i="4"/>
  <c r="G651" i="4"/>
  <c r="L650" i="4"/>
  <c r="K650" i="4"/>
  <c r="J650" i="4"/>
  <c r="I650" i="4"/>
  <c r="G650" i="4"/>
  <c r="L649" i="4"/>
  <c r="K649" i="4"/>
  <c r="J649" i="4"/>
  <c r="I649" i="4"/>
  <c r="G649" i="4"/>
  <c r="L648" i="4"/>
  <c r="K648" i="4"/>
  <c r="J648" i="4"/>
  <c r="I648" i="4"/>
  <c r="G648" i="4"/>
  <c r="L647" i="4"/>
  <c r="K647" i="4"/>
  <c r="J647" i="4"/>
  <c r="I647" i="4"/>
  <c r="G647" i="4"/>
  <c r="L646" i="4"/>
  <c r="K646" i="4"/>
  <c r="J646" i="4"/>
  <c r="I646" i="4"/>
  <c r="G646" i="4"/>
  <c r="L645" i="4"/>
  <c r="K645" i="4"/>
  <c r="J645" i="4"/>
  <c r="I645" i="4"/>
  <c r="G645" i="4"/>
  <c r="L644" i="4"/>
  <c r="K644" i="4"/>
  <c r="J644" i="4"/>
  <c r="I644" i="4"/>
  <c r="G644" i="4"/>
  <c r="L643" i="4"/>
  <c r="K643" i="4"/>
  <c r="J643" i="4"/>
  <c r="I643" i="4"/>
  <c r="G643" i="4"/>
  <c r="L642" i="4"/>
  <c r="K642" i="4"/>
  <c r="J642" i="4"/>
  <c r="I642" i="4"/>
  <c r="G642" i="4"/>
  <c r="L641" i="4"/>
  <c r="K641" i="4"/>
  <c r="J641" i="4"/>
  <c r="I641" i="4"/>
  <c r="G641" i="4"/>
  <c r="L640" i="4"/>
  <c r="K640" i="4"/>
  <c r="J640" i="4"/>
  <c r="I640" i="4"/>
  <c r="G640" i="4"/>
  <c r="L639" i="4"/>
  <c r="K639" i="4"/>
  <c r="J639" i="4"/>
  <c r="I639" i="4"/>
  <c r="G639" i="4"/>
  <c r="L638" i="4"/>
  <c r="K638" i="4"/>
  <c r="J638" i="4"/>
  <c r="I638" i="4"/>
  <c r="G638" i="4"/>
  <c r="L637" i="4"/>
  <c r="K637" i="4"/>
  <c r="J637" i="4"/>
  <c r="I637" i="4"/>
  <c r="G637" i="4"/>
  <c r="L636" i="4"/>
  <c r="K636" i="4"/>
  <c r="J636" i="4"/>
  <c r="I636" i="4"/>
  <c r="G636" i="4"/>
  <c r="L635" i="4"/>
  <c r="K635" i="4"/>
  <c r="J635" i="4"/>
  <c r="I635" i="4"/>
  <c r="G635" i="4"/>
  <c r="L634" i="4"/>
  <c r="K634" i="4"/>
  <c r="J634" i="4"/>
  <c r="I634" i="4"/>
  <c r="G634" i="4"/>
  <c r="L633" i="4"/>
  <c r="K633" i="4"/>
  <c r="J633" i="4"/>
  <c r="I633" i="4"/>
  <c r="G633" i="4"/>
  <c r="L632" i="4"/>
  <c r="K632" i="4"/>
  <c r="J632" i="4"/>
  <c r="I632" i="4"/>
  <c r="G632" i="4"/>
  <c r="L631" i="4"/>
  <c r="K631" i="4"/>
  <c r="J631" i="4"/>
  <c r="I631" i="4"/>
  <c r="G631" i="4"/>
  <c r="L630" i="4"/>
  <c r="K630" i="4"/>
  <c r="J630" i="4"/>
  <c r="I630" i="4"/>
  <c r="G630" i="4"/>
  <c r="L629" i="4"/>
  <c r="K629" i="4"/>
  <c r="J629" i="4"/>
  <c r="I629" i="4"/>
  <c r="G629" i="4"/>
  <c r="L628" i="4"/>
  <c r="K628" i="4"/>
  <c r="J628" i="4"/>
  <c r="I628" i="4"/>
  <c r="G628" i="4"/>
  <c r="L627" i="4"/>
  <c r="K627" i="4"/>
  <c r="J627" i="4"/>
  <c r="I627" i="4"/>
  <c r="G627" i="4"/>
  <c r="L626" i="4"/>
  <c r="K626" i="4"/>
  <c r="J626" i="4"/>
  <c r="I626" i="4"/>
  <c r="G626" i="4"/>
  <c r="L625" i="4"/>
  <c r="K625" i="4"/>
  <c r="J625" i="4"/>
  <c r="I625" i="4"/>
  <c r="G625" i="4"/>
  <c r="L624" i="4"/>
  <c r="K624" i="4"/>
  <c r="J624" i="4"/>
  <c r="I624" i="4"/>
  <c r="G624" i="4"/>
  <c r="L623" i="4"/>
  <c r="K623" i="4"/>
  <c r="J623" i="4"/>
  <c r="I623" i="4"/>
  <c r="G623" i="4"/>
  <c r="L622" i="4"/>
  <c r="K622" i="4"/>
  <c r="J622" i="4"/>
  <c r="I622" i="4"/>
  <c r="G622" i="4"/>
  <c r="L621" i="4"/>
  <c r="K621" i="4"/>
  <c r="J621" i="4"/>
  <c r="I621" i="4"/>
  <c r="G621" i="4"/>
  <c r="L620" i="4"/>
  <c r="K620" i="4"/>
  <c r="J620" i="4"/>
  <c r="I620" i="4"/>
  <c r="G620" i="4"/>
  <c r="L619" i="4"/>
  <c r="K619" i="4"/>
  <c r="J619" i="4"/>
  <c r="I619" i="4"/>
  <c r="G619" i="4"/>
  <c r="L618" i="4"/>
  <c r="K618" i="4"/>
  <c r="J618" i="4"/>
  <c r="I618" i="4"/>
  <c r="G618" i="4"/>
  <c r="L617" i="4"/>
  <c r="K617" i="4"/>
  <c r="J617" i="4"/>
  <c r="I617" i="4"/>
  <c r="G617" i="4"/>
  <c r="L616" i="4"/>
  <c r="K616" i="4"/>
  <c r="J616" i="4"/>
  <c r="I616" i="4"/>
  <c r="G616" i="4"/>
  <c r="L615" i="4"/>
  <c r="K615" i="4"/>
  <c r="J615" i="4"/>
  <c r="I615" i="4"/>
  <c r="G615" i="4"/>
  <c r="L614" i="4"/>
  <c r="K614" i="4"/>
  <c r="J614" i="4"/>
  <c r="I614" i="4"/>
  <c r="G614" i="4"/>
  <c r="L613" i="4"/>
  <c r="K613" i="4"/>
  <c r="J613" i="4"/>
  <c r="I613" i="4"/>
  <c r="G613" i="4"/>
  <c r="L612" i="4"/>
  <c r="K612" i="4"/>
  <c r="J612" i="4"/>
  <c r="I612" i="4"/>
  <c r="G612" i="4"/>
  <c r="L611" i="4"/>
  <c r="K611" i="4"/>
  <c r="J611" i="4"/>
  <c r="I611" i="4"/>
  <c r="G611" i="4"/>
  <c r="L610" i="4"/>
  <c r="K610" i="4"/>
  <c r="J610" i="4"/>
  <c r="I610" i="4"/>
  <c r="G610" i="4"/>
  <c r="L609" i="4"/>
  <c r="K609" i="4"/>
  <c r="J609" i="4"/>
  <c r="I609" i="4"/>
  <c r="G609" i="4"/>
  <c r="L608" i="4"/>
  <c r="K608" i="4"/>
  <c r="J608" i="4"/>
  <c r="I608" i="4"/>
  <c r="G608" i="4"/>
  <c r="L607" i="4"/>
  <c r="K607" i="4"/>
  <c r="J607" i="4"/>
  <c r="I607" i="4"/>
  <c r="G607" i="4"/>
  <c r="L606" i="4"/>
  <c r="K606" i="4"/>
  <c r="J606" i="4"/>
  <c r="I606" i="4"/>
  <c r="G606" i="4"/>
  <c r="L605" i="4"/>
  <c r="K605" i="4"/>
  <c r="J605" i="4"/>
  <c r="I605" i="4"/>
  <c r="G605" i="4"/>
  <c r="L604" i="4"/>
  <c r="K604" i="4"/>
  <c r="J604" i="4"/>
  <c r="I604" i="4"/>
  <c r="G604" i="4"/>
  <c r="L603" i="4"/>
  <c r="K603" i="4"/>
  <c r="J603" i="4"/>
  <c r="I603" i="4"/>
  <c r="G603" i="4"/>
  <c r="L602" i="4"/>
  <c r="K602" i="4"/>
  <c r="J602" i="4"/>
  <c r="I602" i="4"/>
  <c r="G602" i="4"/>
  <c r="L601" i="4"/>
  <c r="K601" i="4"/>
  <c r="J601" i="4"/>
  <c r="I601" i="4"/>
  <c r="G601" i="4"/>
  <c r="L600" i="4"/>
  <c r="K600" i="4"/>
  <c r="J600" i="4"/>
  <c r="I600" i="4"/>
  <c r="G600" i="4"/>
  <c r="L599" i="4"/>
  <c r="K599" i="4"/>
  <c r="J599" i="4"/>
  <c r="I599" i="4"/>
  <c r="G599" i="4"/>
  <c r="L598" i="4"/>
  <c r="K598" i="4"/>
  <c r="J598" i="4"/>
  <c r="I598" i="4"/>
  <c r="G598" i="4"/>
  <c r="L597" i="4"/>
  <c r="K597" i="4"/>
  <c r="J597" i="4"/>
  <c r="I597" i="4"/>
  <c r="G597" i="4"/>
  <c r="L596" i="4"/>
  <c r="K596" i="4"/>
  <c r="J596" i="4"/>
  <c r="I596" i="4"/>
  <c r="G596" i="4"/>
  <c r="L595" i="4"/>
  <c r="K595" i="4"/>
  <c r="J595" i="4"/>
  <c r="I595" i="4"/>
  <c r="G595" i="4"/>
  <c r="L594" i="4"/>
  <c r="K594" i="4"/>
  <c r="J594" i="4"/>
  <c r="I594" i="4"/>
  <c r="G594" i="4"/>
  <c r="L593" i="4"/>
  <c r="K593" i="4"/>
  <c r="J593" i="4"/>
  <c r="I593" i="4"/>
  <c r="G593" i="4"/>
  <c r="L592" i="4"/>
  <c r="K592" i="4"/>
  <c r="J592" i="4"/>
  <c r="I592" i="4"/>
  <c r="G592" i="4"/>
  <c r="L591" i="4"/>
  <c r="K591" i="4"/>
  <c r="J591" i="4"/>
  <c r="I591" i="4"/>
  <c r="G591" i="4"/>
  <c r="L590" i="4"/>
  <c r="K590" i="4"/>
  <c r="J590" i="4"/>
  <c r="I590" i="4"/>
  <c r="G590" i="4"/>
  <c r="L589" i="4"/>
  <c r="K589" i="4"/>
  <c r="J589" i="4"/>
  <c r="I589" i="4"/>
  <c r="G589" i="4"/>
  <c r="L588" i="4"/>
  <c r="K588" i="4"/>
  <c r="J588" i="4"/>
  <c r="I588" i="4"/>
  <c r="G588" i="4"/>
  <c r="L587" i="4"/>
  <c r="K587" i="4"/>
  <c r="J587" i="4"/>
  <c r="I587" i="4"/>
  <c r="G587" i="4"/>
  <c r="L586" i="4"/>
  <c r="K586" i="4"/>
  <c r="J586" i="4"/>
  <c r="I586" i="4"/>
  <c r="G586" i="4"/>
  <c r="L585" i="4"/>
  <c r="K585" i="4"/>
  <c r="J585" i="4"/>
  <c r="I585" i="4"/>
  <c r="G585" i="4"/>
  <c r="L584" i="4"/>
  <c r="K584" i="4"/>
  <c r="J584" i="4"/>
  <c r="I584" i="4"/>
  <c r="G584" i="4"/>
  <c r="L583" i="4"/>
  <c r="K583" i="4"/>
  <c r="J583" i="4"/>
  <c r="I583" i="4"/>
  <c r="G583" i="4"/>
  <c r="L582" i="4"/>
  <c r="K582" i="4"/>
  <c r="J582" i="4"/>
  <c r="I582" i="4"/>
  <c r="G582" i="4"/>
  <c r="L581" i="4"/>
  <c r="K581" i="4"/>
  <c r="J581" i="4"/>
  <c r="I581" i="4"/>
  <c r="G581" i="4"/>
  <c r="L580" i="4"/>
  <c r="K580" i="4"/>
  <c r="J580" i="4"/>
  <c r="I580" i="4"/>
  <c r="G580" i="4"/>
  <c r="L579" i="4"/>
  <c r="K579" i="4"/>
  <c r="J579" i="4"/>
  <c r="I579" i="4"/>
  <c r="G579" i="4"/>
  <c r="L578" i="4"/>
  <c r="K578" i="4"/>
  <c r="J578" i="4"/>
  <c r="I578" i="4"/>
  <c r="G578" i="4"/>
  <c r="L577" i="4"/>
  <c r="K577" i="4"/>
  <c r="J577" i="4"/>
  <c r="I577" i="4"/>
  <c r="G577" i="4"/>
  <c r="L576" i="4"/>
  <c r="K576" i="4"/>
  <c r="J576" i="4"/>
  <c r="I576" i="4"/>
  <c r="G576" i="4"/>
  <c r="L575" i="4"/>
  <c r="K575" i="4"/>
  <c r="J575" i="4"/>
  <c r="I575" i="4"/>
  <c r="G575" i="4"/>
  <c r="L574" i="4"/>
  <c r="K574" i="4"/>
  <c r="J574" i="4"/>
  <c r="I574" i="4"/>
  <c r="G574" i="4"/>
  <c r="L573" i="4"/>
  <c r="K573" i="4"/>
  <c r="J573" i="4"/>
  <c r="I573" i="4"/>
  <c r="G573" i="4"/>
  <c r="L572" i="4"/>
  <c r="K572" i="4"/>
  <c r="J572" i="4"/>
  <c r="I572" i="4"/>
  <c r="G572" i="4"/>
  <c r="L571" i="4"/>
  <c r="K571" i="4"/>
  <c r="J571" i="4"/>
  <c r="I571" i="4"/>
  <c r="G571" i="4"/>
  <c r="L570" i="4"/>
  <c r="K570" i="4"/>
  <c r="J570" i="4"/>
  <c r="I570" i="4"/>
  <c r="G570" i="4"/>
  <c r="L569" i="4"/>
  <c r="K569" i="4"/>
  <c r="J569" i="4"/>
  <c r="I569" i="4"/>
  <c r="G569" i="4"/>
  <c r="L568" i="4"/>
  <c r="K568" i="4"/>
  <c r="J568" i="4"/>
  <c r="I568" i="4"/>
  <c r="G568" i="4"/>
  <c r="L567" i="4"/>
  <c r="K567" i="4"/>
  <c r="J567" i="4"/>
  <c r="I567" i="4"/>
  <c r="G567" i="4"/>
  <c r="L566" i="4"/>
  <c r="K566" i="4"/>
  <c r="J566" i="4"/>
  <c r="I566" i="4"/>
  <c r="G566" i="4"/>
  <c r="L565" i="4"/>
  <c r="K565" i="4"/>
  <c r="J565" i="4"/>
  <c r="I565" i="4"/>
  <c r="G565" i="4"/>
  <c r="L564" i="4"/>
  <c r="K564" i="4"/>
  <c r="J564" i="4"/>
  <c r="I564" i="4"/>
  <c r="G564" i="4"/>
  <c r="L563" i="4"/>
  <c r="K563" i="4"/>
  <c r="J563" i="4"/>
  <c r="I563" i="4"/>
  <c r="G563" i="4"/>
  <c r="L562" i="4"/>
  <c r="K562" i="4"/>
  <c r="J562" i="4"/>
  <c r="I562" i="4"/>
  <c r="G562" i="4"/>
  <c r="L561" i="4"/>
  <c r="K561" i="4"/>
  <c r="J561" i="4"/>
  <c r="I561" i="4"/>
  <c r="G561" i="4"/>
  <c r="L560" i="4"/>
  <c r="K560" i="4"/>
  <c r="J560" i="4"/>
  <c r="I560" i="4"/>
  <c r="G560" i="4"/>
  <c r="L559" i="4"/>
  <c r="K559" i="4"/>
  <c r="J559" i="4"/>
  <c r="I559" i="4"/>
  <c r="G559" i="4"/>
  <c r="L558" i="4"/>
  <c r="K558" i="4"/>
  <c r="J558" i="4"/>
  <c r="I558" i="4"/>
  <c r="G558" i="4"/>
  <c r="L557" i="4"/>
  <c r="K557" i="4"/>
  <c r="J557" i="4"/>
  <c r="I557" i="4"/>
  <c r="G557" i="4"/>
  <c r="L556" i="4"/>
  <c r="K556" i="4"/>
  <c r="J556" i="4"/>
  <c r="I556" i="4"/>
  <c r="G556" i="4"/>
  <c r="L555" i="4"/>
  <c r="K555" i="4"/>
  <c r="J555" i="4"/>
  <c r="I555" i="4"/>
  <c r="G555" i="4"/>
  <c r="L554" i="4"/>
  <c r="K554" i="4"/>
  <c r="J554" i="4"/>
  <c r="I554" i="4"/>
  <c r="G554" i="4"/>
  <c r="L553" i="4"/>
  <c r="K553" i="4"/>
  <c r="J553" i="4"/>
  <c r="I553" i="4"/>
  <c r="G553" i="4"/>
  <c r="L552" i="4"/>
  <c r="K552" i="4"/>
  <c r="J552" i="4"/>
  <c r="I552" i="4"/>
  <c r="G552" i="4"/>
  <c r="L551" i="4"/>
  <c r="K551" i="4"/>
  <c r="J551" i="4"/>
  <c r="I551" i="4"/>
  <c r="G551" i="4"/>
  <c r="L550" i="4"/>
  <c r="K550" i="4"/>
  <c r="J550" i="4"/>
  <c r="I550" i="4"/>
  <c r="G550" i="4"/>
  <c r="L549" i="4"/>
  <c r="K549" i="4"/>
  <c r="J549" i="4"/>
  <c r="I549" i="4"/>
  <c r="G549" i="4"/>
  <c r="L548" i="4"/>
  <c r="K548" i="4"/>
  <c r="J548" i="4"/>
  <c r="I548" i="4"/>
  <c r="G548" i="4"/>
  <c r="L547" i="4"/>
  <c r="K547" i="4"/>
  <c r="J547" i="4"/>
  <c r="I547" i="4"/>
  <c r="G547" i="4"/>
  <c r="L546" i="4"/>
  <c r="K546" i="4"/>
  <c r="J546" i="4"/>
  <c r="I546" i="4"/>
  <c r="G546" i="4"/>
  <c r="L545" i="4"/>
  <c r="K545" i="4"/>
  <c r="J545" i="4"/>
  <c r="I545" i="4"/>
  <c r="G545" i="4"/>
  <c r="L544" i="4"/>
  <c r="K544" i="4"/>
  <c r="J544" i="4"/>
  <c r="I544" i="4"/>
  <c r="G544" i="4"/>
  <c r="L543" i="4"/>
  <c r="K543" i="4"/>
  <c r="J543" i="4"/>
  <c r="I543" i="4"/>
  <c r="G543" i="4"/>
  <c r="L542" i="4"/>
  <c r="K542" i="4"/>
  <c r="J542" i="4"/>
  <c r="I542" i="4"/>
  <c r="G542" i="4"/>
  <c r="L541" i="4"/>
  <c r="K541" i="4"/>
  <c r="J541" i="4"/>
  <c r="I541" i="4"/>
  <c r="G541" i="4"/>
  <c r="L540" i="4"/>
  <c r="K540" i="4"/>
  <c r="J540" i="4"/>
  <c r="I540" i="4"/>
  <c r="G540" i="4"/>
  <c r="L539" i="4"/>
  <c r="K539" i="4"/>
  <c r="J539" i="4"/>
  <c r="I539" i="4"/>
  <c r="G539" i="4"/>
  <c r="L538" i="4"/>
  <c r="K538" i="4"/>
  <c r="J538" i="4"/>
  <c r="I538" i="4"/>
  <c r="G538" i="4"/>
  <c r="L537" i="4"/>
  <c r="K537" i="4"/>
  <c r="J537" i="4"/>
  <c r="I537" i="4"/>
  <c r="G537" i="4"/>
  <c r="L536" i="4"/>
  <c r="K536" i="4"/>
  <c r="J536" i="4"/>
  <c r="I536" i="4"/>
  <c r="G536" i="4"/>
  <c r="L535" i="4"/>
  <c r="K535" i="4"/>
  <c r="J535" i="4"/>
  <c r="I535" i="4"/>
  <c r="G535" i="4"/>
  <c r="L534" i="4"/>
  <c r="K534" i="4"/>
  <c r="J534" i="4"/>
  <c r="I534" i="4"/>
  <c r="G534" i="4"/>
  <c r="L533" i="4"/>
  <c r="K533" i="4"/>
  <c r="J533" i="4"/>
  <c r="I533" i="4"/>
  <c r="G533" i="4"/>
  <c r="L532" i="4"/>
  <c r="K532" i="4"/>
  <c r="J532" i="4"/>
  <c r="I532" i="4"/>
  <c r="G532" i="4"/>
  <c r="L531" i="4"/>
  <c r="K531" i="4"/>
  <c r="J531" i="4"/>
  <c r="I531" i="4"/>
  <c r="G531" i="4"/>
  <c r="L530" i="4"/>
  <c r="K530" i="4"/>
  <c r="J530" i="4"/>
  <c r="I530" i="4"/>
  <c r="G530" i="4"/>
  <c r="L529" i="4"/>
  <c r="K529" i="4"/>
  <c r="J529" i="4"/>
  <c r="I529" i="4"/>
  <c r="G529" i="4"/>
  <c r="L528" i="4"/>
  <c r="K528" i="4"/>
  <c r="J528" i="4"/>
  <c r="I528" i="4"/>
  <c r="G528" i="4"/>
  <c r="L527" i="4"/>
  <c r="K527" i="4"/>
  <c r="J527" i="4"/>
  <c r="I527" i="4"/>
  <c r="G527" i="4"/>
  <c r="L526" i="4"/>
  <c r="K526" i="4"/>
  <c r="J526" i="4"/>
  <c r="I526" i="4"/>
  <c r="G526" i="4"/>
  <c r="L525" i="4"/>
  <c r="K525" i="4"/>
  <c r="J525" i="4"/>
  <c r="I525" i="4"/>
  <c r="G525" i="4"/>
  <c r="L524" i="4"/>
  <c r="K524" i="4"/>
  <c r="J524" i="4"/>
  <c r="I524" i="4"/>
  <c r="G524" i="4"/>
  <c r="L523" i="4"/>
  <c r="K523" i="4"/>
  <c r="J523" i="4"/>
  <c r="I523" i="4"/>
  <c r="G523" i="4"/>
  <c r="L522" i="4"/>
  <c r="K522" i="4"/>
  <c r="J522" i="4"/>
  <c r="I522" i="4"/>
  <c r="G522" i="4"/>
  <c r="L521" i="4"/>
  <c r="K521" i="4"/>
  <c r="J521" i="4"/>
  <c r="I521" i="4"/>
  <c r="G521" i="4"/>
  <c r="L520" i="4"/>
  <c r="K520" i="4"/>
  <c r="J520" i="4"/>
  <c r="I520" i="4"/>
  <c r="G520" i="4"/>
  <c r="L519" i="4"/>
  <c r="K519" i="4"/>
  <c r="J519" i="4"/>
  <c r="I519" i="4"/>
  <c r="G519" i="4"/>
  <c r="L518" i="4"/>
  <c r="K518" i="4"/>
  <c r="J518" i="4"/>
  <c r="I518" i="4"/>
  <c r="G518" i="4"/>
  <c r="L517" i="4"/>
  <c r="K517" i="4"/>
  <c r="J517" i="4"/>
  <c r="I517" i="4"/>
  <c r="G517" i="4"/>
  <c r="L516" i="4"/>
  <c r="K516" i="4"/>
  <c r="J516" i="4"/>
  <c r="I516" i="4"/>
  <c r="G516" i="4"/>
  <c r="L515" i="4"/>
  <c r="K515" i="4"/>
  <c r="J515" i="4"/>
  <c r="I515" i="4"/>
  <c r="G515" i="4"/>
  <c r="L514" i="4"/>
  <c r="K514" i="4"/>
  <c r="J514" i="4"/>
  <c r="I514" i="4"/>
  <c r="G514" i="4"/>
  <c r="L513" i="4"/>
  <c r="K513" i="4"/>
  <c r="J513" i="4"/>
  <c r="I513" i="4"/>
  <c r="G513" i="4"/>
  <c r="L512" i="4"/>
  <c r="K512" i="4"/>
  <c r="J512" i="4"/>
  <c r="I512" i="4"/>
  <c r="G512" i="4"/>
  <c r="L511" i="4"/>
  <c r="K511" i="4"/>
  <c r="J511" i="4"/>
  <c r="I511" i="4"/>
  <c r="G511" i="4"/>
  <c r="L510" i="4"/>
  <c r="K510" i="4"/>
  <c r="J510" i="4"/>
  <c r="I510" i="4"/>
  <c r="G510" i="4"/>
  <c r="L509" i="4"/>
  <c r="K509" i="4"/>
  <c r="J509" i="4"/>
  <c r="I509" i="4"/>
  <c r="G509" i="4"/>
  <c r="L508" i="4"/>
  <c r="K508" i="4"/>
  <c r="J508" i="4"/>
  <c r="I508" i="4"/>
  <c r="G508" i="4"/>
  <c r="L507" i="4"/>
  <c r="K507" i="4"/>
  <c r="J507" i="4"/>
  <c r="I507" i="4"/>
  <c r="G507" i="4"/>
  <c r="L506" i="4"/>
  <c r="K506" i="4"/>
  <c r="J506" i="4"/>
  <c r="I506" i="4"/>
  <c r="G506" i="4"/>
  <c r="L505" i="4"/>
  <c r="K505" i="4"/>
  <c r="J505" i="4"/>
  <c r="I505" i="4"/>
  <c r="G505" i="4"/>
  <c r="L504" i="4"/>
  <c r="K504" i="4"/>
  <c r="J504" i="4"/>
  <c r="I504" i="4"/>
  <c r="G504" i="4"/>
  <c r="L503" i="4"/>
  <c r="K503" i="4"/>
  <c r="J503" i="4"/>
  <c r="I503" i="4"/>
  <c r="G503" i="4"/>
  <c r="L502" i="4"/>
  <c r="K502" i="4"/>
  <c r="J502" i="4"/>
  <c r="I502" i="4"/>
  <c r="G502" i="4"/>
  <c r="L501" i="4"/>
  <c r="K501" i="4"/>
  <c r="J501" i="4"/>
  <c r="I501" i="4"/>
  <c r="G501" i="4"/>
  <c r="L500" i="4"/>
  <c r="K500" i="4"/>
  <c r="J500" i="4"/>
  <c r="I500" i="4"/>
  <c r="G500" i="4"/>
  <c r="L499" i="4"/>
  <c r="K499" i="4"/>
  <c r="J499" i="4"/>
  <c r="I499" i="4"/>
  <c r="G499" i="4"/>
  <c r="L498" i="4"/>
  <c r="K498" i="4"/>
  <c r="J498" i="4"/>
  <c r="I498" i="4"/>
  <c r="G498" i="4"/>
  <c r="L497" i="4"/>
  <c r="K497" i="4"/>
  <c r="J497" i="4"/>
  <c r="I497" i="4"/>
  <c r="G497" i="4"/>
  <c r="L496" i="4"/>
  <c r="K496" i="4"/>
  <c r="J496" i="4"/>
  <c r="I496" i="4"/>
  <c r="G496" i="4"/>
  <c r="L495" i="4"/>
  <c r="K495" i="4"/>
  <c r="J495" i="4"/>
  <c r="I495" i="4"/>
  <c r="G495" i="4"/>
  <c r="L494" i="4"/>
  <c r="K494" i="4"/>
  <c r="J494" i="4"/>
  <c r="I494" i="4"/>
  <c r="G494" i="4"/>
  <c r="L493" i="4"/>
  <c r="K493" i="4"/>
  <c r="J493" i="4"/>
  <c r="I493" i="4"/>
  <c r="G493" i="4"/>
  <c r="L492" i="4"/>
  <c r="K492" i="4"/>
  <c r="J492" i="4"/>
  <c r="I492" i="4"/>
  <c r="G492" i="4"/>
  <c r="L491" i="4"/>
  <c r="K491" i="4"/>
  <c r="J491" i="4"/>
  <c r="I491" i="4"/>
  <c r="G491" i="4"/>
  <c r="L490" i="4"/>
  <c r="K490" i="4"/>
  <c r="J490" i="4"/>
  <c r="I490" i="4"/>
  <c r="G490" i="4"/>
  <c r="L489" i="4"/>
  <c r="K489" i="4"/>
  <c r="J489" i="4"/>
  <c r="I489" i="4"/>
  <c r="G489" i="4"/>
  <c r="L488" i="4"/>
  <c r="K488" i="4"/>
  <c r="J488" i="4"/>
  <c r="I488" i="4"/>
  <c r="G488" i="4"/>
  <c r="L487" i="4"/>
  <c r="K487" i="4"/>
  <c r="J487" i="4"/>
  <c r="I487" i="4"/>
  <c r="G487" i="4"/>
  <c r="L486" i="4"/>
  <c r="K486" i="4"/>
  <c r="J486" i="4"/>
  <c r="I486" i="4"/>
  <c r="G486" i="4"/>
  <c r="L485" i="4"/>
  <c r="K485" i="4"/>
  <c r="J485" i="4"/>
  <c r="I485" i="4"/>
  <c r="G485" i="4"/>
  <c r="L484" i="4"/>
  <c r="K484" i="4"/>
  <c r="J484" i="4"/>
  <c r="I484" i="4"/>
  <c r="G484" i="4"/>
  <c r="L483" i="4"/>
  <c r="K483" i="4"/>
  <c r="J483" i="4"/>
  <c r="I483" i="4"/>
  <c r="G483" i="4"/>
  <c r="L482" i="4"/>
  <c r="K482" i="4"/>
  <c r="J482" i="4"/>
  <c r="I482" i="4"/>
  <c r="G482" i="4"/>
  <c r="L481" i="4"/>
  <c r="K481" i="4"/>
  <c r="J481" i="4"/>
  <c r="I481" i="4"/>
  <c r="G481" i="4"/>
  <c r="L480" i="4"/>
  <c r="K480" i="4"/>
  <c r="J480" i="4"/>
  <c r="I480" i="4"/>
  <c r="G480" i="4"/>
  <c r="L479" i="4"/>
  <c r="K479" i="4"/>
  <c r="J479" i="4"/>
  <c r="I479" i="4"/>
  <c r="G479" i="4"/>
  <c r="L478" i="4"/>
  <c r="K478" i="4"/>
  <c r="J478" i="4"/>
  <c r="I478" i="4"/>
  <c r="G478" i="4"/>
  <c r="L477" i="4"/>
  <c r="K477" i="4"/>
  <c r="J477" i="4"/>
  <c r="I477" i="4"/>
  <c r="G477" i="4"/>
  <c r="L476" i="4"/>
  <c r="K476" i="4"/>
  <c r="J476" i="4"/>
  <c r="I476" i="4"/>
  <c r="G476" i="4"/>
  <c r="L475" i="4"/>
  <c r="K475" i="4"/>
  <c r="J475" i="4"/>
  <c r="I475" i="4"/>
  <c r="G475" i="4"/>
  <c r="L474" i="4"/>
  <c r="K474" i="4"/>
  <c r="J474" i="4"/>
  <c r="I474" i="4"/>
  <c r="G474" i="4"/>
  <c r="L473" i="4"/>
  <c r="K473" i="4"/>
  <c r="J473" i="4"/>
  <c r="I473" i="4"/>
  <c r="G473" i="4"/>
  <c r="L472" i="4"/>
  <c r="K472" i="4"/>
  <c r="J472" i="4"/>
  <c r="I472" i="4"/>
  <c r="G472" i="4"/>
  <c r="L471" i="4"/>
  <c r="K471" i="4"/>
  <c r="J471" i="4"/>
  <c r="I471" i="4"/>
  <c r="G471" i="4"/>
  <c r="L470" i="4"/>
  <c r="K470" i="4"/>
  <c r="J470" i="4"/>
  <c r="I470" i="4"/>
  <c r="G470" i="4"/>
  <c r="L469" i="4"/>
  <c r="K469" i="4"/>
  <c r="J469" i="4"/>
  <c r="I469" i="4"/>
  <c r="G469" i="4"/>
  <c r="L468" i="4"/>
  <c r="K468" i="4"/>
  <c r="J468" i="4"/>
  <c r="I468" i="4"/>
  <c r="G468" i="4"/>
  <c r="L467" i="4"/>
  <c r="K467" i="4"/>
  <c r="J467" i="4"/>
  <c r="I467" i="4"/>
  <c r="G467" i="4"/>
  <c r="L466" i="4"/>
  <c r="K466" i="4"/>
  <c r="J466" i="4"/>
  <c r="I466" i="4"/>
  <c r="G466" i="4"/>
  <c r="L465" i="4"/>
  <c r="K465" i="4"/>
  <c r="J465" i="4"/>
  <c r="I465" i="4"/>
  <c r="G465" i="4"/>
  <c r="L464" i="4"/>
  <c r="K464" i="4"/>
  <c r="J464" i="4"/>
  <c r="I464" i="4"/>
  <c r="G464" i="4"/>
  <c r="L463" i="4"/>
  <c r="K463" i="4"/>
  <c r="J463" i="4"/>
  <c r="I463" i="4"/>
  <c r="G463" i="4"/>
  <c r="L462" i="4"/>
  <c r="K462" i="4"/>
  <c r="J462" i="4"/>
  <c r="I462" i="4"/>
  <c r="G462" i="4"/>
  <c r="L461" i="4"/>
  <c r="K461" i="4"/>
  <c r="J461" i="4"/>
  <c r="I461" i="4"/>
  <c r="G461" i="4"/>
  <c r="L460" i="4"/>
  <c r="K460" i="4"/>
  <c r="J460" i="4"/>
  <c r="I460" i="4"/>
  <c r="G460" i="4"/>
  <c r="L459" i="4"/>
  <c r="K459" i="4"/>
  <c r="J459" i="4"/>
  <c r="I459" i="4"/>
  <c r="G459" i="4"/>
  <c r="L458" i="4"/>
  <c r="K458" i="4"/>
  <c r="J458" i="4"/>
  <c r="I458" i="4"/>
  <c r="G458" i="4"/>
  <c r="L457" i="4"/>
  <c r="K457" i="4"/>
  <c r="J457" i="4"/>
  <c r="I457" i="4"/>
  <c r="G457" i="4"/>
  <c r="L456" i="4"/>
  <c r="K456" i="4"/>
  <c r="J456" i="4"/>
  <c r="I456" i="4"/>
  <c r="G456" i="4"/>
  <c r="L455" i="4"/>
  <c r="K455" i="4"/>
  <c r="J455" i="4"/>
  <c r="I455" i="4"/>
  <c r="G455" i="4"/>
  <c r="L454" i="4"/>
  <c r="K454" i="4"/>
  <c r="J454" i="4"/>
  <c r="I454" i="4"/>
  <c r="G454" i="4"/>
  <c r="L453" i="4"/>
  <c r="K453" i="4"/>
  <c r="J453" i="4"/>
  <c r="I453" i="4"/>
  <c r="G453" i="4"/>
  <c r="L452" i="4"/>
  <c r="K452" i="4"/>
  <c r="J452" i="4"/>
  <c r="I452" i="4"/>
  <c r="G452" i="4"/>
  <c r="L451" i="4"/>
  <c r="K451" i="4"/>
  <c r="J451" i="4"/>
  <c r="I451" i="4"/>
  <c r="G451" i="4"/>
  <c r="L450" i="4"/>
  <c r="K450" i="4"/>
  <c r="J450" i="4"/>
  <c r="I450" i="4"/>
  <c r="G450" i="4"/>
  <c r="L449" i="4"/>
  <c r="K449" i="4"/>
  <c r="J449" i="4"/>
  <c r="I449" i="4"/>
  <c r="G449" i="4"/>
  <c r="L448" i="4"/>
  <c r="K448" i="4"/>
  <c r="J448" i="4"/>
  <c r="I448" i="4"/>
  <c r="G448" i="4"/>
  <c r="L447" i="4"/>
  <c r="K447" i="4"/>
  <c r="J447" i="4"/>
  <c r="I447" i="4"/>
  <c r="G447" i="4"/>
  <c r="L446" i="4"/>
  <c r="K446" i="4"/>
  <c r="J446" i="4"/>
  <c r="I446" i="4"/>
  <c r="G446" i="4"/>
  <c r="L445" i="4"/>
  <c r="K445" i="4"/>
  <c r="J445" i="4"/>
  <c r="I445" i="4"/>
  <c r="G445" i="4"/>
  <c r="L444" i="4"/>
  <c r="K444" i="4"/>
  <c r="J444" i="4"/>
  <c r="I444" i="4"/>
  <c r="G444" i="4"/>
  <c r="L443" i="4"/>
  <c r="K443" i="4"/>
  <c r="J443" i="4"/>
  <c r="I443" i="4"/>
  <c r="G443" i="4"/>
  <c r="L442" i="4"/>
  <c r="K442" i="4"/>
  <c r="J442" i="4"/>
  <c r="I442" i="4"/>
  <c r="G442" i="4"/>
  <c r="L441" i="4"/>
  <c r="K441" i="4"/>
  <c r="J441" i="4"/>
  <c r="I441" i="4"/>
  <c r="G441" i="4"/>
  <c r="L440" i="4"/>
  <c r="K440" i="4"/>
  <c r="J440" i="4"/>
  <c r="I440" i="4"/>
  <c r="G440" i="4"/>
  <c r="L439" i="4"/>
  <c r="K439" i="4"/>
  <c r="J439" i="4"/>
  <c r="I439" i="4"/>
  <c r="G439" i="4"/>
  <c r="L438" i="4"/>
  <c r="K438" i="4"/>
  <c r="J438" i="4"/>
  <c r="I438" i="4"/>
  <c r="G438" i="4"/>
  <c r="L437" i="4"/>
  <c r="K437" i="4"/>
  <c r="J437" i="4"/>
  <c r="I437" i="4"/>
  <c r="G437" i="4"/>
  <c r="L436" i="4"/>
  <c r="K436" i="4"/>
  <c r="J436" i="4"/>
  <c r="I436" i="4"/>
  <c r="G436" i="4"/>
  <c r="L435" i="4"/>
  <c r="K435" i="4"/>
  <c r="J435" i="4"/>
  <c r="I435" i="4"/>
  <c r="G435" i="4"/>
  <c r="L434" i="4"/>
  <c r="K434" i="4"/>
  <c r="J434" i="4"/>
  <c r="I434" i="4"/>
  <c r="G434" i="4"/>
  <c r="L433" i="4"/>
  <c r="K433" i="4"/>
  <c r="J433" i="4"/>
  <c r="I433" i="4"/>
  <c r="G433" i="4"/>
  <c r="L432" i="4"/>
  <c r="K432" i="4"/>
  <c r="J432" i="4"/>
  <c r="I432" i="4"/>
  <c r="G432" i="4"/>
  <c r="L431" i="4"/>
  <c r="K431" i="4"/>
  <c r="J431" i="4"/>
  <c r="I431" i="4"/>
  <c r="G431" i="4"/>
  <c r="L430" i="4"/>
  <c r="K430" i="4"/>
  <c r="J430" i="4"/>
  <c r="I430" i="4"/>
  <c r="G430" i="4"/>
  <c r="L429" i="4"/>
  <c r="K429" i="4"/>
  <c r="J429" i="4"/>
  <c r="I429" i="4"/>
  <c r="G429" i="4"/>
  <c r="L428" i="4"/>
  <c r="K428" i="4"/>
  <c r="J428" i="4"/>
  <c r="I428" i="4"/>
  <c r="G428" i="4"/>
  <c r="L427" i="4"/>
  <c r="K427" i="4"/>
  <c r="J427" i="4"/>
  <c r="I427" i="4"/>
  <c r="G427" i="4"/>
  <c r="L426" i="4"/>
  <c r="K426" i="4"/>
  <c r="J426" i="4"/>
  <c r="I426" i="4"/>
  <c r="G426" i="4"/>
  <c r="L425" i="4"/>
  <c r="K425" i="4"/>
  <c r="J425" i="4"/>
  <c r="I425" i="4"/>
  <c r="G425" i="4"/>
  <c r="L424" i="4"/>
  <c r="K424" i="4"/>
  <c r="J424" i="4"/>
  <c r="I424" i="4"/>
  <c r="G424" i="4"/>
  <c r="L423" i="4"/>
  <c r="K423" i="4"/>
  <c r="J423" i="4"/>
  <c r="I423" i="4"/>
  <c r="G423" i="4"/>
  <c r="L422" i="4"/>
  <c r="K422" i="4"/>
  <c r="J422" i="4"/>
  <c r="I422" i="4"/>
  <c r="G422" i="4"/>
  <c r="L421" i="4"/>
  <c r="K421" i="4"/>
  <c r="J421" i="4"/>
  <c r="I421" i="4"/>
  <c r="G421" i="4"/>
  <c r="L420" i="4"/>
  <c r="K420" i="4"/>
  <c r="J420" i="4"/>
  <c r="I420" i="4"/>
  <c r="G420" i="4"/>
  <c r="L419" i="4"/>
  <c r="K419" i="4"/>
  <c r="J419" i="4"/>
  <c r="I419" i="4"/>
  <c r="G419" i="4"/>
  <c r="L418" i="4"/>
  <c r="K418" i="4"/>
  <c r="J418" i="4"/>
  <c r="I418" i="4"/>
  <c r="G418" i="4"/>
  <c r="L417" i="4"/>
  <c r="K417" i="4"/>
  <c r="J417" i="4"/>
  <c r="I417" i="4"/>
  <c r="G417" i="4"/>
  <c r="L416" i="4"/>
  <c r="K416" i="4"/>
  <c r="J416" i="4"/>
  <c r="I416" i="4"/>
  <c r="G416" i="4"/>
  <c r="L415" i="4"/>
  <c r="K415" i="4"/>
  <c r="J415" i="4"/>
  <c r="I415" i="4"/>
  <c r="G415" i="4"/>
  <c r="L414" i="4"/>
  <c r="K414" i="4"/>
  <c r="J414" i="4"/>
  <c r="I414" i="4"/>
  <c r="G414" i="4"/>
  <c r="L413" i="4"/>
  <c r="K413" i="4"/>
  <c r="J413" i="4"/>
  <c r="I413" i="4"/>
  <c r="G413" i="4"/>
  <c r="L412" i="4"/>
  <c r="K412" i="4"/>
  <c r="J412" i="4"/>
  <c r="I412" i="4"/>
  <c r="G412" i="4"/>
  <c r="L411" i="4"/>
  <c r="K411" i="4"/>
  <c r="J411" i="4"/>
  <c r="I411" i="4"/>
  <c r="G411" i="4"/>
  <c r="L410" i="4"/>
  <c r="K410" i="4"/>
  <c r="J410" i="4"/>
  <c r="I410" i="4"/>
  <c r="G410" i="4"/>
  <c r="L409" i="4"/>
  <c r="K409" i="4"/>
  <c r="J409" i="4"/>
  <c r="I409" i="4"/>
  <c r="G409" i="4"/>
  <c r="L408" i="4"/>
  <c r="K408" i="4"/>
  <c r="J408" i="4"/>
  <c r="I408" i="4"/>
  <c r="G408" i="4"/>
  <c r="L407" i="4"/>
  <c r="K407" i="4"/>
  <c r="J407" i="4"/>
  <c r="I407" i="4"/>
  <c r="G407" i="4"/>
  <c r="L406" i="4"/>
  <c r="K406" i="4"/>
  <c r="J406" i="4"/>
  <c r="I406" i="4"/>
  <c r="G406" i="4"/>
  <c r="L405" i="4"/>
  <c r="K405" i="4"/>
  <c r="J405" i="4"/>
  <c r="I405" i="4"/>
  <c r="G405" i="4"/>
  <c r="L404" i="4"/>
  <c r="K404" i="4"/>
  <c r="J404" i="4"/>
  <c r="I404" i="4"/>
  <c r="G404" i="4"/>
  <c r="L403" i="4"/>
  <c r="K403" i="4"/>
  <c r="J403" i="4"/>
  <c r="I403" i="4"/>
  <c r="G403" i="4"/>
  <c r="L402" i="4"/>
  <c r="K402" i="4"/>
  <c r="J402" i="4"/>
  <c r="I402" i="4"/>
  <c r="G402" i="4"/>
  <c r="L401" i="4"/>
  <c r="K401" i="4"/>
  <c r="J401" i="4"/>
  <c r="I401" i="4"/>
  <c r="G401" i="4"/>
  <c r="L400" i="4"/>
  <c r="K400" i="4"/>
  <c r="J400" i="4"/>
  <c r="I400" i="4"/>
  <c r="G400" i="4"/>
  <c r="L399" i="4"/>
  <c r="K399" i="4"/>
  <c r="J399" i="4"/>
  <c r="I399" i="4"/>
  <c r="G399" i="4"/>
  <c r="L398" i="4"/>
  <c r="K398" i="4"/>
  <c r="J398" i="4"/>
  <c r="I398" i="4"/>
  <c r="G398" i="4"/>
  <c r="L397" i="4"/>
  <c r="K397" i="4"/>
  <c r="J397" i="4"/>
  <c r="I397" i="4"/>
  <c r="G397" i="4"/>
  <c r="L396" i="4"/>
  <c r="K396" i="4"/>
  <c r="J396" i="4"/>
  <c r="I396" i="4"/>
  <c r="G396" i="4"/>
  <c r="L395" i="4"/>
  <c r="K395" i="4"/>
  <c r="J395" i="4"/>
  <c r="I395" i="4"/>
  <c r="G395" i="4"/>
  <c r="L394" i="4"/>
  <c r="K394" i="4"/>
  <c r="J394" i="4"/>
  <c r="I394" i="4"/>
  <c r="G394" i="4"/>
  <c r="L393" i="4"/>
  <c r="K393" i="4"/>
  <c r="J393" i="4"/>
  <c r="I393" i="4"/>
  <c r="G393" i="4"/>
  <c r="L392" i="4"/>
  <c r="K392" i="4"/>
  <c r="J392" i="4"/>
  <c r="I392" i="4"/>
  <c r="G392" i="4"/>
  <c r="L391" i="4"/>
  <c r="K391" i="4"/>
  <c r="J391" i="4"/>
  <c r="I391" i="4"/>
  <c r="G391" i="4"/>
  <c r="L390" i="4"/>
  <c r="K390" i="4"/>
  <c r="J390" i="4"/>
  <c r="I390" i="4"/>
  <c r="G390" i="4"/>
  <c r="L389" i="4"/>
  <c r="K389" i="4"/>
  <c r="J389" i="4"/>
  <c r="I389" i="4"/>
  <c r="G389" i="4"/>
  <c r="L388" i="4"/>
  <c r="K388" i="4"/>
  <c r="J388" i="4"/>
  <c r="I388" i="4"/>
  <c r="G388" i="4"/>
  <c r="L387" i="4"/>
  <c r="K387" i="4"/>
  <c r="J387" i="4"/>
  <c r="I387" i="4"/>
  <c r="G387" i="4"/>
  <c r="L386" i="4"/>
  <c r="K386" i="4"/>
  <c r="J386" i="4"/>
  <c r="I386" i="4"/>
  <c r="G386" i="4"/>
  <c r="L385" i="4"/>
  <c r="K385" i="4"/>
  <c r="J385" i="4"/>
  <c r="I385" i="4"/>
  <c r="G385" i="4"/>
  <c r="L384" i="4"/>
  <c r="K384" i="4"/>
  <c r="J384" i="4"/>
  <c r="I384" i="4"/>
  <c r="G384" i="4"/>
  <c r="L383" i="4"/>
  <c r="K383" i="4"/>
  <c r="J383" i="4"/>
  <c r="I383" i="4"/>
  <c r="G383" i="4"/>
  <c r="L382" i="4"/>
  <c r="K382" i="4"/>
  <c r="J382" i="4"/>
  <c r="I382" i="4"/>
  <c r="G382" i="4"/>
  <c r="L381" i="4"/>
  <c r="K381" i="4"/>
  <c r="J381" i="4"/>
  <c r="I381" i="4"/>
  <c r="G381" i="4"/>
  <c r="L380" i="4"/>
  <c r="K380" i="4"/>
  <c r="J380" i="4"/>
  <c r="I380" i="4"/>
  <c r="G380" i="4"/>
  <c r="L379" i="4"/>
  <c r="K379" i="4"/>
  <c r="J379" i="4"/>
  <c r="I379" i="4"/>
  <c r="G379" i="4"/>
  <c r="L378" i="4"/>
  <c r="K378" i="4"/>
  <c r="J378" i="4"/>
  <c r="I378" i="4"/>
  <c r="G378" i="4"/>
  <c r="L377" i="4"/>
  <c r="K377" i="4"/>
  <c r="J377" i="4"/>
  <c r="I377" i="4"/>
  <c r="G377" i="4"/>
  <c r="L376" i="4"/>
  <c r="K376" i="4"/>
  <c r="J376" i="4"/>
  <c r="I376" i="4"/>
  <c r="G376" i="4"/>
  <c r="L375" i="4"/>
  <c r="K375" i="4"/>
  <c r="J375" i="4"/>
  <c r="I375" i="4"/>
  <c r="G375" i="4"/>
  <c r="L374" i="4"/>
  <c r="K374" i="4"/>
  <c r="J374" i="4"/>
  <c r="I374" i="4"/>
  <c r="G374" i="4"/>
  <c r="L373" i="4"/>
  <c r="K373" i="4"/>
  <c r="J373" i="4"/>
  <c r="I373" i="4"/>
  <c r="G373" i="4"/>
  <c r="L372" i="4"/>
  <c r="K372" i="4"/>
  <c r="J372" i="4"/>
  <c r="I372" i="4"/>
  <c r="G372" i="4"/>
  <c r="L371" i="4"/>
  <c r="K371" i="4"/>
  <c r="J371" i="4"/>
  <c r="I371" i="4"/>
  <c r="G371" i="4"/>
  <c r="L370" i="4"/>
  <c r="K370" i="4"/>
  <c r="J370" i="4"/>
  <c r="I370" i="4"/>
  <c r="G370" i="4"/>
  <c r="L369" i="4"/>
  <c r="K369" i="4"/>
  <c r="J369" i="4"/>
  <c r="I369" i="4"/>
  <c r="G369" i="4"/>
  <c r="L368" i="4"/>
  <c r="K368" i="4"/>
  <c r="J368" i="4"/>
  <c r="I368" i="4"/>
  <c r="G368" i="4"/>
  <c r="L367" i="4"/>
  <c r="K367" i="4"/>
  <c r="J367" i="4"/>
  <c r="I367" i="4"/>
  <c r="G367" i="4"/>
  <c r="L366" i="4"/>
  <c r="K366" i="4"/>
  <c r="J366" i="4"/>
  <c r="I366" i="4"/>
  <c r="G366" i="4"/>
  <c r="L365" i="4"/>
  <c r="K365" i="4"/>
  <c r="J365" i="4"/>
  <c r="I365" i="4"/>
  <c r="G365" i="4"/>
  <c r="L364" i="4"/>
  <c r="K364" i="4"/>
  <c r="J364" i="4"/>
  <c r="I364" i="4"/>
  <c r="G364" i="4"/>
  <c r="L363" i="4"/>
  <c r="K363" i="4"/>
  <c r="J363" i="4"/>
  <c r="I363" i="4"/>
  <c r="G363" i="4"/>
  <c r="L362" i="4"/>
  <c r="K362" i="4"/>
  <c r="J362" i="4"/>
  <c r="I362" i="4"/>
  <c r="G362" i="4"/>
  <c r="L361" i="4"/>
  <c r="K361" i="4"/>
  <c r="J361" i="4"/>
  <c r="I361" i="4"/>
  <c r="G361" i="4"/>
  <c r="L360" i="4"/>
  <c r="K360" i="4"/>
  <c r="J360" i="4"/>
  <c r="I360" i="4"/>
  <c r="G360" i="4"/>
  <c r="L359" i="4"/>
  <c r="K359" i="4"/>
  <c r="J359" i="4"/>
  <c r="I359" i="4"/>
  <c r="G359" i="4"/>
  <c r="L358" i="4"/>
  <c r="K358" i="4"/>
  <c r="J358" i="4"/>
  <c r="I358" i="4"/>
  <c r="G358" i="4"/>
  <c r="L357" i="4"/>
  <c r="K357" i="4"/>
  <c r="J357" i="4"/>
  <c r="I357" i="4"/>
  <c r="G357" i="4"/>
  <c r="L356" i="4"/>
  <c r="K356" i="4"/>
  <c r="J356" i="4"/>
  <c r="I356" i="4"/>
  <c r="G356" i="4"/>
  <c r="L355" i="4"/>
  <c r="K355" i="4"/>
  <c r="J355" i="4"/>
  <c r="I355" i="4"/>
  <c r="G355" i="4"/>
  <c r="L354" i="4"/>
  <c r="K354" i="4"/>
  <c r="J354" i="4"/>
  <c r="I354" i="4"/>
  <c r="G354" i="4"/>
  <c r="L353" i="4"/>
  <c r="K353" i="4"/>
  <c r="J353" i="4"/>
  <c r="I353" i="4"/>
  <c r="G353" i="4"/>
  <c r="L352" i="4"/>
  <c r="K352" i="4"/>
  <c r="J352" i="4"/>
  <c r="I352" i="4"/>
  <c r="G352" i="4"/>
  <c r="L351" i="4"/>
  <c r="K351" i="4"/>
  <c r="J351" i="4"/>
  <c r="I351" i="4"/>
  <c r="G351" i="4"/>
  <c r="L350" i="4"/>
  <c r="K350" i="4"/>
  <c r="J350" i="4"/>
  <c r="I350" i="4"/>
  <c r="G350" i="4"/>
  <c r="L349" i="4"/>
  <c r="K349" i="4"/>
  <c r="J349" i="4"/>
  <c r="I349" i="4"/>
  <c r="G349" i="4"/>
  <c r="L348" i="4"/>
  <c r="K348" i="4"/>
  <c r="J348" i="4"/>
  <c r="I348" i="4"/>
  <c r="G348" i="4"/>
  <c r="L347" i="4"/>
  <c r="K347" i="4"/>
  <c r="J347" i="4"/>
  <c r="I347" i="4"/>
  <c r="G347" i="4"/>
  <c r="L346" i="4"/>
  <c r="K346" i="4"/>
  <c r="J346" i="4"/>
  <c r="I346" i="4"/>
  <c r="G346" i="4"/>
  <c r="L345" i="4"/>
  <c r="K345" i="4"/>
  <c r="J345" i="4"/>
  <c r="I345" i="4"/>
  <c r="G345" i="4"/>
  <c r="L344" i="4"/>
  <c r="K344" i="4"/>
  <c r="J344" i="4"/>
  <c r="I344" i="4"/>
  <c r="G344" i="4"/>
  <c r="L343" i="4"/>
  <c r="K343" i="4"/>
  <c r="J343" i="4"/>
  <c r="I343" i="4"/>
  <c r="G343" i="4"/>
  <c r="L342" i="4"/>
  <c r="K342" i="4"/>
  <c r="J342" i="4"/>
  <c r="I342" i="4"/>
  <c r="G342" i="4"/>
  <c r="L341" i="4"/>
  <c r="K341" i="4"/>
  <c r="J341" i="4"/>
  <c r="I341" i="4"/>
  <c r="G341" i="4"/>
  <c r="L340" i="4"/>
  <c r="K340" i="4"/>
  <c r="J340" i="4"/>
  <c r="I340" i="4"/>
  <c r="G340" i="4"/>
  <c r="L339" i="4"/>
  <c r="K339" i="4"/>
  <c r="J339" i="4"/>
  <c r="I339" i="4"/>
  <c r="G339" i="4"/>
  <c r="L338" i="4"/>
  <c r="K338" i="4"/>
  <c r="J338" i="4"/>
  <c r="I338" i="4"/>
  <c r="G338" i="4"/>
  <c r="L337" i="4"/>
  <c r="K337" i="4"/>
  <c r="J337" i="4"/>
  <c r="I337" i="4"/>
  <c r="G337" i="4"/>
  <c r="L336" i="4"/>
  <c r="K336" i="4"/>
  <c r="J336" i="4"/>
  <c r="I336" i="4"/>
  <c r="G336" i="4"/>
  <c r="L335" i="4"/>
  <c r="K335" i="4"/>
  <c r="J335" i="4"/>
  <c r="I335" i="4"/>
  <c r="G335" i="4"/>
  <c r="L334" i="4"/>
  <c r="K334" i="4"/>
  <c r="J334" i="4"/>
  <c r="I334" i="4"/>
  <c r="G334" i="4"/>
  <c r="L333" i="4"/>
  <c r="K333" i="4"/>
  <c r="J333" i="4"/>
  <c r="I333" i="4"/>
  <c r="G333" i="4"/>
  <c r="L332" i="4"/>
  <c r="K332" i="4"/>
  <c r="J332" i="4"/>
  <c r="I332" i="4"/>
  <c r="G332" i="4"/>
  <c r="L331" i="4"/>
  <c r="K331" i="4"/>
  <c r="J331" i="4"/>
  <c r="I331" i="4"/>
  <c r="G331" i="4"/>
  <c r="L330" i="4"/>
  <c r="K330" i="4"/>
  <c r="J330" i="4"/>
  <c r="I330" i="4"/>
  <c r="G330" i="4"/>
  <c r="L329" i="4"/>
  <c r="K329" i="4"/>
  <c r="J329" i="4"/>
  <c r="I329" i="4"/>
  <c r="G329" i="4"/>
  <c r="L328" i="4"/>
  <c r="K328" i="4"/>
  <c r="J328" i="4"/>
  <c r="I328" i="4"/>
  <c r="G328" i="4"/>
  <c r="L327" i="4"/>
  <c r="K327" i="4"/>
  <c r="J327" i="4"/>
  <c r="I327" i="4"/>
  <c r="G327" i="4"/>
  <c r="L326" i="4"/>
  <c r="K326" i="4"/>
  <c r="J326" i="4"/>
  <c r="I326" i="4"/>
  <c r="G326" i="4"/>
  <c r="L325" i="4"/>
  <c r="K325" i="4"/>
  <c r="J325" i="4"/>
  <c r="I325" i="4"/>
  <c r="G325" i="4"/>
  <c r="L324" i="4"/>
  <c r="K324" i="4"/>
  <c r="J324" i="4"/>
  <c r="I324" i="4"/>
  <c r="G324" i="4"/>
  <c r="L323" i="4"/>
  <c r="K323" i="4"/>
  <c r="J323" i="4"/>
  <c r="I323" i="4"/>
  <c r="G323" i="4"/>
  <c r="L322" i="4"/>
  <c r="K322" i="4"/>
  <c r="J322" i="4"/>
  <c r="I322" i="4"/>
  <c r="G322" i="4"/>
  <c r="L321" i="4"/>
  <c r="K321" i="4"/>
  <c r="J321" i="4"/>
  <c r="I321" i="4"/>
  <c r="G321" i="4"/>
  <c r="L320" i="4"/>
  <c r="K320" i="4"/>
  <c r="J320" i="4"/>
  <c r="I320" i="4"/>
  <c r="G320" i="4"/>
  <c r="L319" i="4"/>
  <c r="K319" i="4"/>
  <c r="J319" i="4"/>
  <c r="I319" i="4"/>
  <c r="G319" i="4"/>
  <c r="L318" i="4"/>
  <c r="K318" i="4"/>
  <c r="J318" i="4"/>
  <c r="I318" i="4"/>
  <c r="G318" i="4"/>
  <c r="L317" i="4"/>
  <c r="K317" i="4"/>
  <c r="J317" i="4"/>
  <c r="I317" i="4"/>
  <c r="G317" i="4"/>
  <c r="L316" i="4"/>
  <c r="K316" i="4"/>
  <c r="J316" i="4"/>
  <c r="I316" i="4"/>
  <c r="G316" i="4"/>
  <c r="L315" i="4"/>
  <c r="K315" i="4"/>
  <c r="J315" i="4"/>
  <c r="I315" i="4"/>
  <c r="G315" i="4"/>
  <c r="L314" i="4"/>
  <c r="K314" i="4"/>
  <c r="J314" i="4"/>
  <c r="I314" i="4"/>
  <c r="G314" i="4"/>
  <c r="L313" i="4"/>
  <c r="K313" i="4"/>
  <c r="J313" i="4"/>
  <c r="I313" i="4"/>
  <c r="G313" i="4"/>
  <c r="L312" i="4"/>
  <c r="K312" i="4"/>
  <c r="J312" i="4"/>
  <c r="I312" i="4"/>
  <c r="G312" i="4"/>
  <c r="L311" i="4"/>
  <c r="K311" i="4"/>
  <c r="J311" i="4"/>
  <c r="I311" i="4"/>
  <c r="G311" i="4"/>
  <c r="L310" i="4"/>
  <c r="K310" i="4"/>
  <c r="J310" i="4"/>
  <c r="I310" i="4"/>
  <c r="G310" i="4"/>
  <c r="L309" i="4"/>
  <c r="K309" i="4"/>
  <c r="J309" i="4"/>
  <c r="I309" i="4"/>
  <c r="G309" i="4"/>
  <c r="L308" i="4"/>
  <c r="K308" i="4"/>
  <c r="J308" i="4"/>
  <c r="I308" i="4"/>
  <c r="G308" i="4"/>
  <c r="L307" i="4"/>
  <c r="K307" i="4"/>
  <c r="J307" i="4"/>
  <c r="I307" i="4"/>
  <c r="G307" i="4"/>
  <c r="L306" i="4"/>
  <c r="K306" i="4"/>
  <c r="J306" i="4"/>
  <c r="I306" i="4"/>
  <c r="G306" i="4"/>
  <c r="L305" i="4"/>
  <c r="K305" i="4"/>
  <c r="J305" i="4"/>
  <c r="I305" i="4"/>
  <c r="G305" i="4"/>
  <c r="L304" i="4"/>
  <c r="K304" i="4"/>
  <c r="J304" i="4"/>
  <c r="I304" i="4"/>
  <c r="G304" i="4"/>
  <c r="L303" i="4"/>
  <c r="K303" i="4"/>
  <c r="J303" i="4"/>
  <c r="I303" i="4"/>
  <c r="G303" i="4"/>
  <c r="L302" i="4"/>
  <c r="K302" i="4"/>
  <c r="J302" i="4"/>
  <c r="I302" i="4"/>
  <c r="G302" i="4"/>
  <c r="L301" i="4"/>
  <c r="K301" i="4"/>
  <c r="J301" i="4"/>
  <c r="I301" i="4"/>
  <c r="G301" i="4"/>
  <c r="L300" i="4"/>
  <c r="K300" i="4"/>
  <c r="J300" i="4"/>
  <c r="I300" i="4"/>
  <c r="G300" i="4"/>
  <c r="L299" i="4"/>
  <c r="K299" i="4"/>
  <c r="J299" i="4"/>
  <c r="I299" i="4"/>
  <c r="G299" i="4"/>
  <c r="L298" i="4"/>
  <c r="K298" i="4"/>
  <c r="J298" i="4"/>
  <c r="I298" i="4"/>
  <c r="G298" i="4"/>
  <c r="L297" i="4"/>
  <c r="K297" i="4"/>
  <c r="J297" i="4"/>
  <c r="I297" i="4"/>
  <c r="G297" i="4"/>
  <c r="L296" i="4"/>
  <c r="K296" i="4"/>
  <c r="J296" i="4"/>
  <c r="I296" i="4"/>
  <c r="G296" i="4"/>
  <c r="L295" i="4"/>
  <c r="K295" i="4"/>
  <c r="J295" i="4"/>
  <c r="I295" i="4"/>
  <c r="G295" i="4"/>
  <c r="L294" i="4"/>
  <c r="K294" i="4"/>
  <c r="J294" i="4"/>
  <c r="I294" i="4"/>
  <c r="G294" i="4"/>
  <c r="L293" i="4"/>
  <c r="K293" i="4"/>
  <c r="J293" i="4"/>
  <c r="I293" i="4"/>
  <c r="G293" i="4"/>
  <c r="L292" i="4"/>
  <c r="K292" i="4"/>
  <c r="J292" i="4"/>
  <c r="I292" i="4"/>
  <c r="G292" i="4"/>
  <c r="L291" i="4"/>
  <c r="K291" i="4"/>
  <c r="J291" i="4"/>
  <c r="I291" i="4"/>
  <c r="G291" i="4"/>
  <c r="L290" i="4"/>
  <c r="K290" i="4"/>
  <c r="J290" i="4"/>
  <c r="I290" i="4"/>
  <c r="G290" i="4"/>
  <c r="L289" i="4"/>
  <c r="K289" i="4"/>
  <c r="J289" i="4"/>
  <c r="I289" i="4"/>
  <c r="G289" i="4"/>
  <c r="L288" i="4"/>
  <c r="K288" i="4"/>
  <c r="J288" i="4"/>
  <c r="I288" i="4"/>
  <c r="G288" i="4"/>
  <c r="L287" i="4"/>
  <c r="K287" i="4"/>
  <c r="J287" i="4"/>
  <c r="I287" i="4"/>
  <c r="G287" i="4"/>
  <c r="L286" i="4"/>
  <c r="K286" i="4"/>
  <c r="J286" i="4"/>
  <c r="I286" i="4"/>
  <c r="G286" i="4"/>
  <c r="L285" i="4"/>
  <c r="K285" i="4"/>
  <c r="J285" i="4"/>
  <c r="I285" i="4"/>
  <c r="G285" i="4"/>
  <c r="L284" i="4"/>
  <c r="K284" i="4"/>
  <c r="J284" i="4"/>
  <c r="I284" i="4"/>
  <c r="G284" i="4"/>
  <c r="L283" i="4"/>
  <c r="K283" i="4"/>
  <c r="J283" i="4"/>
  <c r="I283" i="4"/>
  <c r="G283" i="4"/>
  <c r="L282" i="4"/>
  <c r="K282" i="4"/>
  <c r="J282" i="4"/>
  <c r="I282" i="4"/>
  <c r="G282" i="4"/>
  <c r="L281" i="4"/>
  <c r="K281" i="4"/>
  <c r="J281" i="4"/>
  <c r="I281" i="4"/>
  <c r="G281" i="4"/>
  <c r="L280" i="4"/>
  <c r="K280" i="4"/>
  <c r="J280" i="4"/>
  <c r="I280" i="4"/>
  <c r="G280" i="4"/>
  <c r="L279" i="4"/>
  <c r="K279" i="4"/>
  <c r="J279" i="4"/>
  <c r="I279" i="4"/>
  <c r="G279" i="4"/>
  <c r="L278" i="4"/>
  <c r="K278" i="4"/>
  <c r="J278" i="4"/>
  <c r="I278" i="4"/>
  <c r="G278" i="4"/>
  <c r="L277" i="4"/>
  <c r="K277" i="4"/>
  <c r="J277" i="4"/>
  <c r="I277" i="4"/>
  <c r="G277" i="4"/>
  <c r="L276" i="4"/>
  <c r="K276" i="4"/>
  <c r="J276" i="4"/>
  <c r="I276" i="4"/>
  <c r="G276" i="4"/>
  <c r="L275" i="4"/>
  <c r="K275" i="4"/>
  <c r="J275" i="4"/>
  <c r="I275" i="4"/>
  <c r="G275" i="4"/>
  <c r="L274" i="4"/>
  <c r="K274" i="4"/>
  <c r="J274" i="4"/>
  <c r="I274" i="4"/>
  <c r="G274" i="4"/>
  <c r="L273" i="4"/>
  <c r="K273" i="4"/>
  <c r="J273" i="4"/>
  <c r="I273" i="4"/>
  <c r="G273" i="4"/>
  <c r="L272" i="4"/>
  <c r="K272" i="4"/>
  <c r="J272" i="4"/>
  <c r="I272" i="4"/>
  <c r="G272" i="4"/>
  <c r="L271" i="4"/>
  <c r="K271" i="4"/>
  <c r="J271" i="4"/>
  <c r="I271" i="4"/>
  <c r="G271" i="4"/>
  <c r="L270" i="4"/>
  <c r="K270" i="4"/>
  <c r="J270" i="4"/>
  <c r="I270" i="4"/>
  <c r="G270" i="4"/>
  <c r="L269" i="4"/>
  <c r="K269" i="4"/>
  <c r="J269" i="4"/>
  <c r="I269" i="4"/>
  <c r="G269" i="4"/>
  <c r="L268" i="4"/>
  <c r="K268" i="4"/>
  <c r="J268" i="4"/>
  <c r="I268" i="4"/>
  <c r="G268" i="4"/>
  <c r="L267" i="4"/>
  <c r="K267" i="4"/>
  <c r="J267" i="4"/>
  <c r="I267" i="4"/>
  <c r="G267" i="4"/>
  <c r="L266" i="4"/>
  <c r="K266" i="4"/>
  <c r="J266" i="4"/>
  <c r="I266" i="4"/>
  <c r="G266" i="4"/>
  <c r="L265" i="4"/>
  <c r="K265" i="4"/>
  <c r="J265" i="4"/>
  <c r="I265" i="4"/>
  <c r="G265" i="4"/>
  <c r="L264" i="4"/>
  <c r="K264" i="4"/>
  <c r="J264" i="4"/>
  <c r="I264" i="4"/>
  <c r="G264" i="4"/>
  <c r="L263" i="4"/>
  <c r="K263" i="4"/>
  <c r="J263" i="4"/>
  <c r="I263" i="4"/>
  <c r="G263" i="4"/>
  <c r="L262" i="4"/>
  <c r="K262" i="4"/>
  <c r="J262" i="4"/>
  <c r="I262" i="4"/>
  <c r="G262" i="4"/>
  <c r="L261" i="4"/>
  <c r="K261" i="4"/>
  <c r="J261" i="4"/>
  <c r="I261" i="4"/>
  <c r="G261" i="4"/>
  <c r="L260" i="4"/>
  <c r="K260" i="4"/>
  <c r="J260" i="4"/>
  <c r="I260" i="4"/>
  <c r="G260" i="4"/>
  <c r="L259" i="4"/>
  <c r="K259" i="4"/>
  <c r="J259" i="4"/>
  <c r="I259" i="4"/>
  <c r="G259" i="4"/>
  <c r="L258" i="4"/>
  <c r="K258" i="4"/>
  <c r="J258" i="4"/>
  <c r="I258" i="4"/>
  <c r="G258" i="4"/>
  <c r="L257" i="4"/>
  <c r="K257" i="4"/>
  <c r="J257" i="4"/>
  <c r="I257" i="4"/>
  <c r="G257" i="4"/>
  <c r="L256" i="4"/>
  <c r="K256" i="4"/>
  <c r="J256" i="4"/>
  <c r="I256" i="4"/>
  <c r="G256" i="4"/>
  <c r="L255" i="4"/>
  <c r="K255" i="4"/>
  <c r="J255" i="4"/>
  <c r="I255" i="4"/>
  <c r="G255" i="4"/>
  <c r="L254" i="4"/>
  <c r="K254" i="4"/>
  <c r="J254" i="4"/>
  <c r="I254" i="4"/>
  <c r="G254" i="4"/>
  <c r="L253" i="4"/>
  <c r="K253" i="4"/>
  <c r="J253" i="4"/>
  <c r="I253" i="4"/>
  <c r="G253" i="4"/>
  <c r="L252" i="4"/>
  <c r="K252" i="4"/>
  <c r="J252" i="4"/>
  <c r="I252" i="4"/>
  <c r="G252" i="4"/>
  <c r="L251" i="4"/>
  <c r="K251" i="4"/>
  <c r="J251" i="4"/>
  <c r="I251" i="4"/>
  <c r="G251" i="4"/>
  <c r="L250" i="4"/>
  <c r="K250" i="4"/>
  <c r="J250" i="4"/>
  <c r="I250" i="4"/>
  <c r="G250" i="4"/>
  <c r="L249" i="4"/>
  <c r="K249" i="4"/>
  <c r="J249" i="4"/>
  <c r="I249" i="4"/>
  <c r="G249" i="4"/>
  <c r="L248" i="4"/>
  <c r="K248" i="4"/>
  <c r="J248" i="4"/>
  <c r="I248" i="4"/>
  <c r="G248" i="4"/>
  <c r="L247" i="4"/>
  <c r="K247" i="4"/>
  <c r="J247" i="4"/>
  <c r="I247" i="4"/>
  <c r="G247" i="4"/>
  <c r="L246" i="4"/>
  <c r="K246" i="4"/>
  <c r="J246" i="4"/>
  <c r="I246" i="4"/>
  <c r="G246" i="4"/>
  <c r="L245" i="4"/>
  <c r="K245" i="4"/>
  <c r="J245" i="4"/>
  <c r="I245" i="4"/>
  <c r="G245" i="4"/>
  <c r="L244" i="4"/>
  <c r="K244" i="4"/>
  <c r="J244" i="4"/>
  <c r="I244" i="4"/>
  <c r="G244" i="4"/>
  <c r="L243" i="4"/>
  <c r="K243" i="4"/>
  <c r="J243" i="4"/>
  <c r="I243" i="4"/>
  <c r="G243" i="4"/>
  <c r="L242" i="4"/>
  <c r="K242" i="4"/>
  <c r="J242" i="4"/>
  <c r="I242" i="4"/>
  <c r="G242" i="4"/>
  <c r="L241" i="4"/>
  <c r="K241" i="4"/>
  <c r="J241" i="4"/>
  <c r="I241" i="4"/>
  <c r="G241" i="4"/>
  <c r="L240" i="4"/>
  <c r="K240" i="4"/>
  <c r="J240" i="4"/>
  <c r="I240" i="4"/>
  <c r="G240" i="4"/>
  <c r="L239" i="4"/>
  <c r="K239" i="4"/>
  <c r="J239" i="4"/>
  <c r="I239" i="4"/>
  <c r="G239" i="4"/>
  <c r="L238" i="4"/>
  <c r="K238" i="4"/>
  <c r="J238" i="4"/>
  <c r="I238" i="4"/>
  <c r="G238" i="4"/>
  <c r="L237" i="4"/>
  <c r="K237" i="4"/>
  <c r="J237" i="4"/>
  <c r="I237" i="4"/>
  <c r="G237" i="4"/>
  <c r="L236" i="4"/>
  <c r="K236" i="4"/>
  <c r="J236" i="4"/>
  <c r="I236" i="4"/>
  <c r="G236" i="4"/>
  <c r="L235" i="4"/>
  <c r="K235" i="4"/>
  <c r="J235" i="4"/>
  <c r="I235" i="4"/>
  <c r="G235" i="4"/>
  <c r="L234" i="4"/>
  <c r="K234" i="4"/>
  <c r="J234" i="4"/>
  <c r="I234" i="4"/>
  <c r="G234" i="4"/>
  <c r="L233" i="4"/>
  <c r="K233" i="4"/>
  <c r="J233" i="4"/>
  <c r="I233" i="4"/>
  <c r="G233" i="4"/>
  <c r="L232" i="4"/>
  <c r="K232" i="4"/>
  <c r="J232" i="4"/>
  <c r="I232" i="4"/>
  <c r="G232" i="4"/>
  <c r="L231" i="4"/>
  <c r="K231" i="4"/>
  <c r="J231" i="4"/>
  <c r="I231" i="4"/>
  <c r="G231" i="4"/>
  <c r="L230" i="4"/>
  <c r="K230" i="4"/>
  <c r="J230" i="4"/>
  <c r="I230" i="4"/>
  <c r="G230" i="4"/>
  <c r="L229" i="4"/>
  <c r="K229" i="4"/>
  <c r="J229" i="4"/>
  <c r="I229" i="4"/>
  <c r="G229" i="4"/>
  <c r="L228" i="4"/>
  <c r="K228" i="4"/>
  <c r="J228" i="4"/>
  <c r="I228" i="4"/>
  <c r="G228" i="4"/>
  <c r="L227" i="4"/>
  <c r="K227" i="4"/>
  <c r="J227" i="4"/>
  <c r="I227" i="4"/>
  <c r="G227" i="4"/>
  <c r="L226" i="4"/>
  <c r="K226" i="4"/>
  <c r="J226" i="4"/>
  <c r="I226" i="4"/>
  <c r="G226" i="4"/>
  <c r="L225" i="4"/>
  <c r="K225" i="4"/>
  <c r="J225" i="4"/>
  <c r="I225" i="4"/>
  <c r="G225" i="4"/>
  <c r="L224" i="4"/>
  <c r="K224" i="4"/>
  <c r="J224" i="4"/>
  <c r="I224" i="4"/>
  <c r="G224" i="4"/>
  <c r="L223" i="4"/>
  <c r="K223" i="4"/>
  <c r="J223" i="4"/>
  <c r="I223" i="4"/>
  <c r="G223" i="4"/>
  <c r="L222" i="4"/>
  <c r="K222" i="4"/>
  <c r="J222" i="4"/>
  <c r="I222" i="4"/>
  <c r="G222" i="4"/>
  <c r="L221" i="4"/>
  <c r="K221" i="4"/>
  <c r="J221" i="4"/>
  <c r="I221" i="4"/>
  <c r="G221" i="4"/>
  <c r="L220" i="4"/>
  <c r="K220" i="4"/>
  <c r="J220" i="4"/>
  <c r="I220" i="4"/>
  <c r="G220" i="4"/>
  <c r="L219" i="4"/>
  <c r="K219" i="4"/>
  <c r="J219" i="4"/>
  <c r="I219" i="4"/>
  <c r="G219" i="4"/>
  <c r="L218" i="4"/>
  <c r="K218" i="4"/>
  <c r="J218" i="4"/>
  <c r="I218" i="4"/>
  <c r="G218" i="4"/>
  <c r="L217" i="4"/>
  <c r="K217" i="4"/>
  <c r="J217" i="4"/>
  <c r="I217" i="4"/>
  <c r="G217" i="4"/>
  <c r="L216" i="4"/>
  <c r="K216" i="4"/>
  <c r="J216" i="4"/>
  <c r="I216" i="4"/>
  <c r="G216" i="4"/>
  <c r="L215" i="4"/>
  <c r="K215" i="4"/>
  <c r="J215" i="4"/>
  <c r="I215" i="4"/>
  <c r="G215" i="4"/>
  <c r="L214" i="4"/>
  <c r="K214" i="4"/>
  <c r="J214" i="4"/>
  <c r="I214" i="4"/>
  <c r="G214" i="4"/>
  <c r="L213" i="4"/>
  <c r="K213" i="4"/>
  <c r="J213" i="4"/>
  <c r="I213" i="4"/>
  <c r="G213" i="4"/>
  <c r="L212" i="4"/>
  <c r="K212" i="4"/>
  <c r="J212" i="4"/>
  <c r="I212" i="4"/>
  <c r="G212" i="4"/>
  <c r="L211" i="4"/>
  <c r="K211" i="4"/>
  <c r="J211" i="4"/>
  <c r="I211" i="4"/>
  <c r="G211" i="4"/>
  <c r="L210" i="4"/>
  <c r="K210" i="4"/>
  <c r="J210" i="4"/>
  <c r="I210" i="4"/>
  <c r="G210" i="4"/>
  <c r="L209" i="4"/>
  <c r="K209" i="4"/>
  <c r="J209" i="4"/>
  <c r="I209" i="4"/>
  <c r="G209" i="4"/>
  <c r="L208" i="4"/>
  <c r="K208" i="4"/>
  <c r="J208" i="4"/>
  <c r="I208" i="4"/>
  <c r="G208" i="4"/>
  <c r="L207" i="4"/>
  <c r="K207" i="4"/>
  <c r="J207" i="4"/>
  <c r="I207" i="4"/>
  <c r="G207" i="4"/>
  <c r="L206" i="4"/>
  <c r="K206" i="4"/>
  <c r="J206" i="4"/>
  <c r="I206" i="4"/>
  <c r="G206" i="4"/>
  <c r="L205" i="4"/>
  <c r="K205" i="4"/>
  <c r="J205" i="4"/>
  <c r="I205" i="4"/>
  <c r="G205" i="4"/>
  <c r="L204" i="4"/>
  <c r="K204" i="4"/>
  <c r="J204" i="4"/>
  <c r="I204" i="4"/>
  <c r="G204" i="4"/>
  <c r="L203" i="4"/>
  <c r="K203" i="4"/>
  <c r="J203" i="4"/>
  <c r="I203" i="4"/>
  <c r="G203" i="4"/>
  <c r="L202" i="4"/>
  <c r="K202" i="4"/>
  <c r="J202" i="4"/>
  <c r="I202" i="4"/>
  <c r="G202" i="4"/>
  <c r="L201" i="4"/>
  <c r="K201" i="4"/>
  <c r="J201" i="4"/>
  <c r="I201" i="4"/>
  <c r="G201" i="4"/>
  <c r="L200" i="4"/>
  <c r="K200" i="4"/>
  <c r="J200" i="4"/>
  <c r="I200" i="4"/>
  <c r="G200" i="4"/>
  <c r="L199" i="4"/>
  <c r="K199" i="4"/>
  <c r="J199" i="4"/>
  <c r="I199" i="4"/>
  <c r="G199" i="4"/>
  <c r="L198" i="4"/>
  <c r="K198" i="4"/>
  <c r="J198" i="4"/>
  <c r="I198" i="4"/>
  <c r="G198" i="4"/>
  <c r="L197" i="4"/>
  <c r="K197" i="4"/>
  <c r="J197" i="4"/>
  <c r="I197" i="4"/>
  <c r="G197" i="4"/>
  <c r="L196" i="4"/>
  <c r="K196" i="4"/>
  <c r="J196" i="4"/>
  <c r="I196" i="4"/>
  <c r="G196" i="4"/>
  <c r="L195" i="4"/>
  <c r="K195" i="4"/>
  <c r="J195" i="4"/>
  <c r="I195" i="4"/>
  <c r="G195" i="4"/>
  <c r="L194" i="4"/>
  <c r="K194" i="4"/>
  <c r="J194" i="4"/>
  <c r="I194" i="4"/>
  <c r="G194" i="4"/>
  <c r="L193" i="4"/>
  <c r="K193" i="4"/>
  <c r="J193" i="4"/>
  <c r="I193" i="4"/>
  <c r="G193" i="4"/>
  <c r="L192" i="4"/>
  <c r="K192" i="4"/>
  <c r="J192" i="4"/>
  <c r="I192" i="4"/>
  <c r="G192" i="4"/>
  <c r="L191" i="4"/>
  <c r="K191" i="4"/>
  <c r="J191" i="4"/>
  <c r="I191" i="4"/>
  <c r="G191" i="4"/>
  <c r="L190" i="4"/>
  <c r="K190" i="4"/>
  <c r="J190" i="4"/>
  <c r="I190" i="4"/>
  <c r="G190" i="4"/>
  <c r="L189" i="4"/>
  <c r="K189" i="4"/>
  <c r="J189" i="4"/>
  <c r="I189" i="4"/>
  <c r="G189" i="4"/>
  <c r="L188" i="4"/>
  <c r="K188" i="4"/>
  <c r="J188" i="4"/>
  <c r="I188" i="4"/>
  <c r="G188" i="4"/>
  <c r="L187" i="4"/>
  <c r="K187" i="4"/>
  <c r="J187" i="4"/>
  <c r="I187" i="4"/>
  <c r="G187" i="4"/>
  <c r="L186" i="4"/>
  <c r="K186" i="4"/>
  <c r="J186" i="4"/>
  <c r="I186" i="4"/>
  <c r="G186" i="4"/>
  <c r="L185" i="4"/>
  <c r="K185" i="4"/>
  <c r="J185" i="4"/>
  <c r="I185" i="4"/>
  <c r="G185" i="4"/>
  <c r="L184" i="4"/>
  <c r="K184" i="4"/>
  <c r="J184" i="4"/>
  <c r="I184" i="4"/>
  <c r="G184" i="4"/>
  <c r="L183" i="4"/>
  <c r="K183" i="4"/>
  <c r="J183" i="4"/>
  <c r="I183" i="4"/>
  <c r="G183" i="4"/>
  <c r="L182" i="4"/>
  <c r="K182" i="4"/>
  <c r="J182" i="4"/>
  <c r="I182" i="4"/>
  <c r="G182" i="4"/>
  <c r="L181" i="4"/>
  <c r="K181" i="4"/>
  <c r="J181" i="4"/>
  <c r="I181" i="4"/>
  <c r="G181" i="4"/>
  <c r="L180" i="4"/>
  <c r="K180" i="4"/>
  <c r="J180" i="4"/>
  <c r="I180" i="4"/>
  <c r="G180" i="4"/>
  <c r="L179" i="4"/>
  <c r="K179" i="4"/>
  <c r="J179" i="4"/>
  <c r="I179" i="4"/>
  <c r="G179" i="4"/>
  <c r="L178" i="4"/>
  <c r="K178" i="4"/>
  <c r="J178" i="4"/>
  <c r="I178" i="4"/>
  <c r="G178" i="4"/>
  <c r="L177" i="4"/>
  <c r="K177" i="4"/>
  <c r="J177" i="4"/>
  <c r="I177" i="4"/>
  <c r="G177" i="4"/>
  <c r="L176" i="4"/>
  <c r="K176" i="4"/>
  <c r="J176" i="4"/>
  <c r="I176" i="4"/>
  <c r="G176" i="4"/>
  <c r="L175" i="4"/>
  <c r="K175" i="4"/>
  <c r="J175" i="4"/>
  <c r="I175" i="4"/>
  <c r="G175" i="4"/>
  <c r="L174" i="4"/>
  <c r="K174" i="4"/>
  <c r="J174" i="4"/>
  <c r="I174" i="4"/>
  <c r="G174" i="4"/>
  <c r="L173" i="4"/>
  <c r="K173" i="4"/>
  <c r="J173" i="4"/>
  <c r="I173" i="4"/>
  <c r="G173" i="4"/>
  <c r="L172" i="4"/>
  <c r="K172" i="4"/>
  <c r="J172" i="4"/>
  <c r="I172" i="4"/>
  <c r="G172" i="4"/>
  <c r="L171" i="4"/>
  <c r="K171" i="4"/>
  <c r="J171" i="4"/>
  <c r="I171" i="4"/>
  <c r="G171" i="4"/>
  <c r="L170" i="4"/>
  <c r="K170" i="4"/>
  <c r="J170" i="4"/>
  <c r="I170" i="4"/>
  <c r="G170" i="4"/>
  <c r="L169" i="4"/>
  <c r="K169" i="4"/>
  <c r="J169" i="4"/>
  <c r="I169" i="4"/>
  <c r="G169" i="4"/>
  <c r="L168" i="4"/>
  <c r="K168" i="4"/>
  <c r="J168" i="4"/>
  <c r="I168" i="4"/>
  <c r="G168" i="4"/>
  <c r="L167" i="4"/>
  <c r="K167" i="4"/>
  <c r="J167" i="4"/>
  <c r="I167" i="4"/>
  <c r="G167" i="4"/>
  <c r="L166" i="4"/>
  <c r="K166" i="4"/>
  <c r="J166" i="4"/>
  <c r="I166" i="4"/>
  <c r="G166" i="4"/>
  <c r="L165" i="4"/>
  <c r="K165" i="4"/>
  <c r="J165" i="4"/>
  <c r="I165" i="4"/>
  <c r="G165" i="4"/>
  <c r="L164" i="4"/>
  <c r="K164" i="4"/>
  <c r="J164" i="4"/>
  <c r="I164" i="4"/>
  <c r="G164" i="4"/>
  <c r="L163" i="4"/>
  <c r="K163" i="4"/>
  <c r="J163" i="4"/>
  <c r="I163" i="4"/>
  <c r="G163" i="4"/>
  <c r="L162" i="4"/>
  <c r="K162" i="4"/>
  <c r="J162" i="4"/>
  <c r="I162" i="4"/>
  <c r="G162" i="4"/>
  <c r="L161" i="4"/>
  <c r="K161" i="4"/>
  <c r="J161" i="4"/>
  <c r="I161" i="4"/>
  <c r="G161" i="4"/>
  <c r="L160" i="4"/>
  <c r="K160" i="4"/>
  <c r="J160" i="4"/>
  <c r="I160" i="4"/>
  <c r="G160" i="4"/>
  <c r="L159" i="4"/>
  <c r="K159" i="4"/>
  <c r="J159" i="4"/>
  <c r="I159" i="4"/>
  <c r="G159" i="4"/>
  <c r="L158" i="4"/>
  <c r="K158" i="4"/>
  <c r="J158" i="4"/>
  <c r="I158" i="4"/>
  <c r="G158" i="4"/>
  <c r="L157" i="4"/>
  <c r="K157" i="4"/>
  <c r="J157" i="4"/>
  <c r="I157" i="4"/>
  <c r="G157" i="4"/>
  <c r="L156" i="4"/>
  <c r="K156" i="4"/>
  <c r="J156" i="4"/>
  <c r="I156" i="4"/>
  <c r="G156" i="4"/>
  <c r="L155" i="4"/>
  <c r="K155" i="4"/>
  <c r="J155" i="4"/>
  <c r="I155" i="4"/>
  <c r="G155" i="4"/>
  <c r="L154" i="4"/>
  <c r="K154" i="4"/>
  <c r="J154" i="4"/>
  <c r="I154" i="4"/>
  <c r="G154" i="4"/>
  <c r="L153" i="4"/>
  <c r="K153" i="4"/>
  <c r="J153" i="4"/>
  <c r="I153" i="4"/>
  <c r="G153" i="4"/>
  <c r="L152" i="4"/>
  <c r="K152" i="4"/>
  <c r="J152" i="4"/>
  <c r="I152" i="4"/>
  <c r="G152" i="4"/>
  <c r="L151" i="4"/>
  <c r="K151" i="4"/>
  <c r="J151" i="4"/>
  <c r="I151" i="4"/>
  <c r="G151" i="4"/>
  <c r="L150" i="4"/>
  <c r="K150" i="4"/>
  <c r="J150" i="4"/>
  <c r="I150" i="4"/>
  <c r="G150" i="4"/>
  <c r="L149" i="4"/>
  <c r="K149" i="4"/>
  <c r="J149" i="4"/>
  <c r="I149" i="4"/>
  <c r="G149" i="4"/>
  <c r="L148" i="4"/>
  <c r="K148" i="4"/>
  <c r="J148" i="4"/>
  <c r="I148" i="4"/>
  <c r="G148" i="4"/>
  <c r="L147" i="4"/>
  <c r="K147" i="4"/>
  <c r="J147" i="4"/>
  <c r="I147" i="4"/>
  <c r="G147" i="4"/>
  <c r="L146" i="4"/>
  <c r="K146" i="4"/>
  <c r="J146" i="4"/>
  <c r="I146" i="4"/>
  <c r="G146" i="4"/>
  <c r="L145" i="4"/>
  <c r="K145" i="4"/>
  <c r="J145" i="4"/>
  <c r="I145" i="4"/>
  <c r="G145" i="4"/>
  <c r="L144" i="4"/>
  <c r="K144" i="4"/>
  <c r="J144" i="4"/>
  <c r="I144" i="4"/>
  <c r="G144" i="4"/>
  <c r="L143" i="4"/>
  <c r="K143" i="4"/>
  <c r="J143" i="4"/>
  <c r="I143" i="4"/>
  <c r="G143" i="4"/>
  <c r="L142" i="4"/>
  <c r="K142" i="4"/>
  <c r="J142" i="4"/>
  <c r="I142" i="4"/>
  <c r="G142" i="4"/>
  <c r="L141" i="4"/>
  <c r="K141" i="4"/>
  <c r="J141" i="4"/>
  <c r="I141" i="4"/>
  <c r="G141" i="4"/>
  <c r="L140" i="4"/>
  <c r="K140" i="4"/>
  <c r="J140" i="4"/>
  <c r="I140" i="4"/>
  <c r="G140" i="4"/>
  <c r="L139" i="4"/>
  <c r="K139" i="4"/>
  <c r="J139" i="4"/>
  <c r="I139" i="4"/>
  <c r="G139" i="4"/>
  <c r="L138" i="4"/>
  <c r="K138" i="4"/>
  <c r="J138" i="4"/>
  <c r="I138" i="4"/>
  <c r="G138" i="4"/>
  <c r="L137" i="4"/>
  <c r="K137" i="4"/>
  <c r="J137" i="4"/>
  <c r="I137" i="4"/>
  <c r="G137" i="4"/>
  <c r="L136" i="4"/>
  <c r="K136" i="4"/>
  <c r="J136" i="4"/>
  <c r="I136" i="4"/>
  <c r="G136" i="4"/>
  <c r="L135" i="4"/>
  <c r="K135" i="4"/>
  <c r="J135" i="4"/>
  <c r="I135" i="4"/>
  <c r="G135" i="4"/>
  <c r="L134" i="4"/>
  <c r="K134" i="4"/>
  <c r="J134" i="4"/>
  <c r="I134" i="4"/>
  <c r="G134" i="4"/>
  <c r="L133" i="4"/>
  <c r="K133" i="4"/>
  <c r="J133" i="4"/>
  <c r="I133" i="4"/>
  <c r="G133" i="4"/>
  <c r="L132" i="4"/>
  <c r="K132" i="4"/>
  <c r="J132" i="4"/>
  <c r="I132" i="4"/>
  <c r="G132" i="4"/>
  <c r="L131" i="4"/>
  <c r="K131" i="4"/>
  <c r="J131" i="4"/>
  <c r="I131" i="4"/>
  <c r="G131" i="4"/>
  <c r="L130" i="4"/>
  <c r="K130" i="4"/>
  <c r="J130" i="4"/>
  <c r="I130" i="4"/>
  <c r="G130" i="4"/>
  <c r="L129" i="4"/>
  <c r="K129" i="4"/>
  <c r="J129" i="4"/>
  <c r="I129" i="4"/>
  <c r="G129" i="4"/>
  <c r="L128" i="4"/>
  <c r="K128" i="4"/>
  <c r="J128" i="4"/>
  <c r="I128" i="4"/>
  <c r="G128" i="4"/>
  <c r="L127" i="4"/>
  <c r="K127" i="4"/>
  <c r="J127" i="4"/>
  <c r="I127" i="4"/>
  <c r="G127" i="4"/>
  <c r="L126" i="4"/>
  <c r="K126" i="4"/>
  <c r="J126" i="4"/>
  <c r="I126" i="4"/>
  <c r="G126" i="4"/>
  <c r="L125" i="4"/>
  <c r="K125" i="4"/>
  <c r="J125" i="4"/>
  <c r="I125" i="4"/>
  <c r="G125" i="4"/>
  <c r="L124" i="4"/>
  <c r="K124" i="4"/>
  <c r="J124" i="4"/>
  <c r="I124" i="4"/>
  <c r="G124" i="4"/>
  <c r="L123" i="4"/>
  <c r="K123" i="4"/>
  <c r="J123" i="4"/>
  <c r="I123" i="4"/>
  <c r="G123" i="4"/>
  <c r="L122" i="4"/>
  <c r="K122" i="4"/>
  <c r="J122" i="4"/>
  <c r="I122" i="4"/>
  <c r="G122" i="4"/>
  <c r="L121" i="4"/>
  <c r="K121" i="4"/>
  <c r="J121" i="4"/>
  <c r="I121" i="4"/>
  <c r="G121" i="4"/>
  <c r="L120" i="4"/>
  <c r="K120" i="4"/>
  <c r="J120" i="4"/>
  <c r="I120" i="4"/>
  <c r="G120" i="4"/>
  <c r="L119" i="4"/>
  <c r="K119" i="4"/>
  <c r="J119" i="4"/>
  <c r="I119" i="4"/>
  <c r="G119" i="4"/>
  <c r="L118" i="4"/>
  <c r="K118" i="4"/>
  <c r="J118" i="4"/>
  <c r="I118" i="4"/>
  <c r="G118" i="4"/>
  <c r="L117" i="4"/>
  <c r="K117" i="4"/>
  <c r="J117" i="4"/>
  <c r="I117" i="4"/>
  <c r="G117" i="4"/>
  <c r="L116" i="4"/>
  <c r="K116" i="4"/>
  <c r="J116" i="4"/>
  <c r="I116" i="4"/>
  <c r="G116" i="4"/>
  <c r="L115" i="4"/>
  <c r="K115" i="4"/>
  <c r="J115" i="4"/>
  <c r="I115" i="4"/>
  <c r="G115" i="4"/>
  <c r="L114" i="4"/>
  <c r="K114" i="4"/>
  <c r="J114" i="4"/>
  <c r="I114" i="4"/>
  <c r="G114" i="4"/>
  <c r="L113" i="4"/>
  <c r="K113" i="4"/>
  <c r="J113" i="4"/>
  <c r="I113" i="4"/>
  <c r="G113" i="4"/>
  <c r="L112" i="4"/>
  <c r="K112" i="4"/>
  <c r="J112" i="4"/>
  <c r="I112" i="4"/>
  <c r="G112" i="4"/>
  <c r="L111" i="4"/>
  <c r="K111" i="4"/>
  <c r="J111" i="4"/>
  <c r="I111" i="4"/>
  <c r="G111" i="4"/>
  <c r="L110" i="4"/>
  <c r="K110" i="4"/>
  <c r="J110" i="4"/>
  <c r="I110" i="4"/>
  <c r="G110" i="4"/>
  <c r="L109" i="4"/>
  <c r="K109" i="4"/>
  <c r="J109" i="4"/>
  <c r="I109" i="4"/>
  <c r="G109" i="4"/>
  <c r="L108" i="4"/>
  <c r="K108" i="4"/>
  <c r="J108" i="4"/>
  <c r="I108" i="4"/>
  <c r="G108" i="4"/>
  <c r="L107" i="4"/>
  <c r="K107" i="4"/>
  <c r="J107" i="4"/>
  <c r="I107" i="4"/>
  <c r="G107" i="4"/>
  <c r="L106" i="4"/>
  <c r="K106" i="4"/>
  <c r="J106" i="4"/>
  <c r="I106" i="4"/>
  <c r="G106" i="4"/>
  <c r="L105" i="4"/>
  <c r="K105" i="4"/>
  <c r="J105" i="4"/>
  <c r="I105" i="4"/>
  <c r="G105" i="4"/>
  <c r="L104" i="4"/>
  <c r="K104" i="4"/>
  <c r="J104" i="4"/>
  <c r="I104" i="4"/>
  <c r="G104" i="4"/>
  <c r="L103" i="4"/>
  <c r="K103" i="4"/>
  <c r="J103" i="4"/>
  <c r="I103" i="4"/>
  <c r="G103" i="4"/>
  <c r="L102" i="4"/>
  <c r="K102" i="4"/>
  <c r="J102" i="4"/>
  <c r="I102" i="4"/>
  <c r="G102" i="4"/>
  <c r="L101" i="4"/>
  <c r="K101" i="4"/>
  <c r="J101" i="4"/>
  <c r="I101" i="4"/>
  <c r="G101" i="4"/>
  <c r="L100" i="4"/>
  <c r="K100" i="4"/>
  <c r="J100" i="4"/>
  <c r="I100" i="4"/>
  <c r="G100" i="4"/>
  <c r="L99" i="4"/>
  <c r="K99" i="4"/>
  <c r="J99" i="4"/>
  <c r="I99" i="4"/>
  <c r="G99" i="4"/>
  <c r="L98" i="4"/>
  <c r="K98" i="4"/>
  <c r="J98" i="4"/>
  <c r="I98" i="4"/>
  <c r="G98" i="4"/>
  <c r="L97" i="4"/>
  <c r="K97" i="4"/>
  <c r="J97" i="4"/>
  <c r="I97" i="4"/>
  <c r="G97" i="4"/>
  <c r="L96" i="4"/>
  <c r="K96" i="4"/>
  <c r="J96" i="4"/>
  <c r="I96" i="4"/>
  <c r="G96" i="4"/>
  <c r="L95" i="4"/>
  <c r="K95" i="4"/>
  <c r="J95" i="4"/>
  <c r="I95" i="4"/>
  <c r="G95" i="4"/>
  <c r="L94" i="4"/>
  <c r="K94" i="4"/>
  <c r="J94" i="4"/>
  <c r="I94" i="4"/>
  <c r="G94" i="4"/>
  <c r="L93" i="4"/>
  <c r="K93" i="4"/>
  <c r="J93" i="4"/>
  <c r="I93" i="4"/>
  <c r="G93" i="4"/>
  <c r="L92" i="4"/>
  <c r="K92" i="4"/>
  <c r="J92" i="4"/>
  <c r="I92" i="4"/>
  <c r="G92" i="4"/>
  <c r="L91" i="4"/>
  <c r="K91" i="4"/>
  <c r="J91" i="4"/>
  <c r="I91" i="4"/>
  <c r="G91" i="4"/>
  <c r="L90" i="4"/>
  <c r="K90" i="4"/>
  <c r="J90" i="4"/>
  <c r="I90" i="4"/>
  <c r="G90" i="4"/>
  <c r="L89" i="4"/>
  <c r="K89" i="4"/>
  <c r="J89" i="4"/>
  <c r="I89" i="4"/>
  <c r="G89" i="4"/>
  <c r="L88" i="4"/>
  <c r="K88" i="4"/>
  <c r="J88" i="4"/>
  <c r="I88" i="4"/>
  <c r="G88" i="4"/>
  <c r="L87" i="4"/>
  <c r="K87" i="4"/>
  <c r="J87" i="4"/>
  <c r="I87" i="4"/>
  <c r="G87" i="4"/>
  <c r="L86" i="4"/>
  <c r="K86" i="4"/>
  <c r="J86" i="4"/>
  <c r="I86" i="4"/>
  <c r="G86" i="4"/>
  <c r="L85" i="4"/>
  <c r="K85" i="4"/>
  <c r="J85" i="4"/>
  <c r="I85" i="4"/>
  <c r="G85" i="4"/>
  <c r="L84" i="4"/>
  <c r="K84" i="4"/>
  <c r="J84" i="4"/>
  <c r="I84" i="4"/>
  <c r="G84" i="4"/>
  <c r="L83" i="4"/>
  <c r="K83" i="4"/>
  <c r="J83" i="4"/>
  <c r="I83" i="4"/>
  <c r="G83" i="4"/>
  <c r="L82" i="4"/>
  <c r="K82" i="4"/>
  <c r="J82" i="4"/>
  <c r="I82" i="4"/>
  <c r="G82" i="4"/>
  <c r="L81" i="4"/>
  <c r="K81" i="4"/>
  <c r="J81" i="4"/>
  <c r="I81" i="4"/>
  <c r="G81" i="4"/>
  <c r="L80" i="4"/>
  <c r="K80" i="4"/>
  <c r="J80" i="4"/>
  <c r="I80" i="4"/>
  <c r="G80" i="4"/>
  <c r="L79" i="4"/>
  <c r="K79" i="4"/>
  <c r="J79" i="4"/>
  <c r="I79" i="4"/>
  <c r="G79" i="4"/>
  <c r="L78" i="4"/>
  <c r="K78" i="4"/>
  <c r="J78" i="4"/>
  <c r="I78" i="4"/>
  <c r="G78" i="4"/>
  <c r="L77" i="4"/>
  <c r="K77" i="4"/>
  <c r="J77" i="4"/>
  <c r="I77" i="4"/>
  <c r="G77" i="4"/>
  <c r="L76" i="4"/>
  <c r="K76" i="4"/>
  <c r="J76" i="4"/>
  <c r="I76" i="4"/>
  <c r="G76" i="4"/>
  <c r="L75" i="4"/>
  <c r="K75" i="4"/>
  <c r="J75" i="4"/>
  <c r="I75" i="4"/>
  <c r="G75" i="4"/>
  <c r="L74" i="4"/>
  <c r="K74" i="4"/>
  <c r="J74" i="4"/>
  <c r="I74" i="4"/>
  <c r="G74" i="4"/>
  <c r="L73" i="4"/>
  <c r="K73" i="4"/>
  <c r="J73" i="4"/>
  <c r="I73" i="4"/>
  <c r="G73" i="4"/>
  <c r="L72" i="4"/>
  <c r="K72" i="4"/>
  <c r="J72" i="4"/>
  <c r="I72" i="4"/>
  <c r="G72" i="4"/>
  <c r="L71" i="4"/>
  <c r="K71" i="4"/>
  <c r="J71" i="4"/>
  <c r="I71" i="4"/>
  <c r="G71" i="4"/>
  <c r="L70" i="4"/>
  <c r="K70" i="4"/>
  <c r="J70" i="4"/>
  <c r="I70" i="4"/>
  <c r="G70" i="4"/>
  <c r="L69" i="4"/>
  <c r="K69" i="4"/>
  <c r="J69" i="4"/>
  <c r="I69" i="4"/>
  <c r="G69" i="4"/>
  <c r="L68" i="4"/>
  <c r="K68" i="4"/>
  <c r="J68" i="4"/>
  <c r="I68" i="4"/>
  <c r="G68" i="4"/>
  <c r="L67" i="4"/>
  <c r="K67" i="4"/>
  <c r="J67" i="4"/>
  <c r="I67" i="4"/>
  <c r="G67" i="4"/>
  <c r="L66" i="4"/>
  <c r="K66" i="4"/>
  <c r="J66" i="4"/>
  <c r="I66" i="4"/>
  <c r="G66" i="4"/>
  <c r="L65" i="4"/>
  <c r="K65" i="4"/>
  <c r="J65" i="4"/>
  <c r="I65" i="4"/>
  <c r="G65" i="4"/>
  <c r="L64" i="4"/>
  <c r="K64" i="4"/>
  <c r="J64" i="4"/>
  <c r="I64" i="4"/>
  <c r="G64" i="4"/>
  <c r="L63" i="4"/>
  <c r="K63" i="4"/>
  <c r="J63" i="4"/>
  <c r="I63" i="4"/>
  <c r="G63" i="4"/>
  <c r="L62" i="4"/>
  <c r="K62" i="4"/>
  <c r="J62" i="4"/>
  <c r="I62" i="4"/>
  <c r="G62" i="4"/>
  <c r="L61" i="4"/>
  <c r="K61" i="4"/>
  <c r="J61" i="4"/>
  <c r="I61" i="4"/>
  <c r="G61" i="4"/>
  <c r="L60" i="4"/>
  <c r="K60" i="4"/>
  <c r="J60" i="4"/>
  <c r="I60" i="4"/>
  <c r="G60" i="4"/>
  <c r="L59" i="4"/>
  <c r="K59" i="4"/>
  <c r="J59" i="4"/>
  <c r="I59" i="4"/>
  <c r="G59" i="4"/>
  <c r="L58" i="4"/>
  <c r="K58" i="4"/>
  <c r="J58" i="4"/>
  <c r="I58" i="4"/>
  <c r="G58" i="4"/>
  <c r="L57" i="4"/>
  <c r="K57" i="4"/>
  <c r="J57" i="4"/>
  <c r="I57" i="4"/>
  <c r="G57" i="4"/>
  <c r="L56" i="4"/>
  <c r="K56" i="4"/>
  <c r="J56" i="4"/>
  <c r="I56" i="4"/>
  <c r="G56" i="4"/>
  <c r="L55" i="4"/>
  <c r="K55" i="4"/>
  <c r="J55" i="4"/>
  <c r="I55" i="4"/>
  <c r="G55" i="4"/>
  <c r="L54" i="4"/>
  <c r="K54" i="4"/>
  <c r="J54" i="4"/>
  <c r="I54" i="4"/>
  <c r="G54" i="4"/>
  <c r="L53" i="4"/>
  <c r="K53" i="4"/>
  <c r="J53" i="4"/>
  <c r="I53" i="4"/>
  <c r="G53" i="4"/>
  <c r="L52" i="4"/>
  <c r="K52" i="4"/>
  <c r="J52" i="4"/>
  <c r="I52" i="4"/>
  <c r="G52" i="4"/>
  <c r="L51" i="4"/>
  <c r="K51" i="4"/>
  <c r="J51" i="4"/>
  <c r="I51" i="4"/>
  <c r="G51" i="4"/>
  <c r="L50" i="4"/>
  <c r="K50" i="4"/>
  <c r="J50" i="4"/>
  <c r="I50" i="4"/>
  <c r="G50" i="4"/>
  <c r="L49" i="4"/>
  <c r="K49" i="4"/>
  <c r="J49" i="4"/>
  <c r="I49" i="4"/>
  <c r="G49" i="4"/>
  <c r="L48" i="4"/>
  <c r="K48" i="4"/>
  <c r="J48" i="4"/>
  <c r="I48" i="4"/>
  <c r="G48" i="4"/>
  <c r="L47" i="4"/>
  <c r="K47" i="4"/>
  <c r="J47" i="4"/>
  <c r="I47" i="4"/>
  <c r="G47" i="4"/>
  <c r="L46" i="4"/>
  <c r="K46" i="4"/>
  <c r="J46" i="4"/>
  <c r="I46" i="4"/>
  <c r="G46" i="4"/>
  <c r="L45" i="4"/>
  <c r="K45" i="4"/>
  <c r="J45" i="4"/>
  <c r="I45" i="4"/>
  <c r="G45" i="4"/>
  <c r="L44" i="4"/>
  <c r="K44" i="4"/>
  <c r="J44" i="4"/>
  <c r="I44" i="4"/>
  <c r="G44" i="4"/>
  <c r="L43" i="4"/>
  <c r="K43" i="4"/>
  <c r="J43" i="4"/>
  <c r="I43" i="4"/>
  <c r="G43" i="4"/>
  <c r="L42" i="4"/>
  <c r="K42" i="4"/>
  <c r="J42" i="4"/>
  <c r="I42" i="4"/>
  <c r="G42" i="4"/>
  <c r="L41" i="4"/>
  <c r="K41" i="4"/>
  <c r="J41" i="4"/>
  <c r="I41" i="4"/>
  <c r="G41" i="4"/>
  <c r="L40" i="4"/>
  <c r="K40" i="4"/>
  <c r="J40" i="4"/>
  <c r="I40" i="4"/>
  <c r="G40" i="4"/>
  <c r="L39" i="4"/>
  <c r="K39" i="4"/>
  <c r="J39" i="4"/>
  <c r="I39" i="4"/>
  <c r="G39" i="4"/>
  <c r="L38" i="4"/>
  <c r="K38" i="4"/>
  <c r="J38" i="4"/>
  <c r="I38" i="4"/>
  <c r="G38" i="4"/>
  <c r="L37" i="4"/>
  <c r="K37" i="4"/>
  <c r="J37" i="4"/>
  <c r="I37" i="4"/>
  <c r="G37" i="4"/>
  <c r="L36" i="4"/>
  <c r="K36" i="4"/>
  <c r="J36" i="4"/>
  <c r="I36" i="4"/>
  <c r="G36" i="4"/>
  <c r="L35" i="4"/>
  <c r="K35" i="4"/>
  <c r="J35" i="4"/>
  <c r="I35" i="4"/>
  <c r="G35" i="4"/>
  <c r="L34" i="4"/>
  <c r="K34" i="4"/>
  <c r="J34" i="4"/>
  <c r="I34" i="4"/>
  <c r="G34" i="4"/>
  <c r="L33" i="4"/>
  <c r="K33" i="4"/>
  <c r="J33" i="4"/>
  <c r="I33" i="4"/>
  <c r="G33" i="4"/>
  <c r="L32" i="4"/>
  <c r="K32" i="4"/>
  <c r="J32" i="4"/>
  <c r="I32" i="4"/>
  <c r="G32" i="4"/>
  <c r="L31" i="4"/>
  <c r="K31" i="4"/>
  <c r="J31" i="4"/>
  <c r="I31" i="4"/>
  <c r="G31" i="4"/>
  <c r="L30" i="4"/>
  <c r="K30" i="4"/>
  <c r="J30" i="4"/>
  <c r="I30" i="4"/>
  <c r="G30" i="4"/>
  <c r="L29" i="4"/>
  <c r="K29" i="4"/>
  <c r="J29" i="4"/>
  <c r="I29" i="4"/>
  <c r="G29" i="4"/>
  <c r="L28" i="4"/>
  <c r="K28" i="4"/>
  <c r="J28" i="4"/>
  <c r="I28" i="4"/>
  <c r="G28" i="4"/>
  <c r="L27" i="4"/>
  <c r="K27" i="4"/>
  <c r="J27" i="4"/>
  <c r="I27" i="4"/>
  <c r="G27" i="4"/>
  <c r="L26" i="4"/>
  <c r="K26" i="4"/>
  <c r="J26" i="4"/>
  <c r="I26" i="4"/>
  <c r="G26" i="4"/>
  <c r="L25" i="4"/>
  <c r="K25" i="4"/>
  <c r="J25" i="4"/>
  <c r="I25" i="4"/>
  <c r="G25" i="4"/>
  <c r="L24" i="4"/>
  <c r="K24" i="4"/>
  <c r="J24" i="4"/>
  <c r="I24" i="4"/>
  <c r="G24" i="4"/>
  <c r="L23" i="4"/>
  <c r="K23" i="4"/>
  <c r="J23" i="4"/>
  <c r="I23" i="4"/>
  <c r="G23" i="4"/>
  <c r="L22" i="4"/>
  <c r="K22" i="4"/>
  <c r="J22" i="4"/>
  <c r="I22" i="4"/>
  <c r="G22" i="4"/>
  <c r="L21" i="4"/>
  <c r="K21" i="4"/>
  <c r="J21" i="4"/>
  <c r="I21" i="4"/>
  <c r="G21" i="4"/>
  <c r="L20" i="4"/>
  <c r="K20" i="4"/>
  <c r="J20" i="4"/>
  <c r="I20" i="4"/>
  <c r="G20" i="4"/>
  <c r="L19" i="4"/>
  <c r="K19" i="4"/>
  <c r="J19" i="4"/>
  <c r="I19" i="4"/>
  <c r="G19" i="4"/>
  <c r="L18" i="4"/>
  <c r="K18" i="4"/>
  <c r="J18" i="4"/>
  <c r="I18" i="4"/>
  <c r="G18" i="4"/>
  <c r="L17" i="4"/>
  <c r="K17" i="4"/>
  <c r="J17" i="4"/>
  <c r="I17" i="4"/>
  <c r="G17" i="4"/>
  <c r="L16" i="4"/>
  <c r="K16" i="4"/>
  <c r="J16" i="4"/>
  <c r="I16" i="4"/>
  <c r="G16" i="4"/>
  <c r="L15" i="4"/>
  <c r="K15" i="4"/>
  <c r="J15" i="4"/>
  <c r="I15" i="4"/>
  <c r="G15" i="4"/>
  <c r="L14" i="4"/>
  <c r="K14" i="4"/>
  <c r="J14" i="4"/>
  <c r="I14" i="4"/>
  <c r="G14" i="4"/>
  <c r="L13" i="4"/>
  <c r="K13" i="4"/>
  <c r="J13" i="4"/>
  <c r="I13" i="4"/>
  <c r="G13" i="4"/>
  <c r="L12" i="4"/>
  <c r="K12" i="4"/>
  <c r="J12" i="4"/>
  <c r="I12" i="4"/>
  <c r="G12" i="4"/>
  <c r="L11" i="4"/>
  <c r="K11" i="4"/>
  <c r="J11" i="4"/>
  <c r="I11" i="4"/>
  <c r="G11" i="4"/>
  <c r="L10" i="4"/>
  <c r="K10" i="4"/>
  <c r="J10" i="4"/>
  <c r="I10" i="4"/>
  <c r="G10" i="4"/>
</calcChain>
</file>

<file path=xl/sharedStrings.xml><?xml version="1.0" encoding="utf-8"?>
<sst xmlns="http://schemas.openxmlformats.org/spreadsheetml/2006/main" count="17052" uniqueCount="339">
  <si>
    <t>DataCentre</t>
  </si>
  <si>
    <t>DeviceMAC</t>
  </si>
  <si>
    <t>LogDate</t>
  </si>
  <si>
    <t>LogTime</t>
  </si>
  <si>
    <t>LogRecordType</t>
  </si>
  <si>
    <t>DetailsData</t>
  </si>
  <si>
    <t>CanOnWat</t>
  </si>
  <si>
    <t>27:05:27:07</t>
  </si>
  <si>
    <t>,CanOnWat/xEmpN</t>
  </si>
  <si>
    <t>CanOnWat/xEmpN</t>
  </si>
  <si>
    <t/>
  </si>
  <si>
    <t>81:D1:C9:E6</t>
  </si>
  <si>
    <t>,CanOnWat/sEmpX</t>
  </si>
  <si>
    <t>B8:36:2A:0C</t>
  </si>
  <si>
    <t>F240-ws</t>
  </si>
  <si>
    <t>CanOnWat/sEmpX,F240-ws</t>
  </si>
  <si>
    <t>CanOnWat/sEmpX</t>
  </si>
  <si>
    <t>67:1C:CD:3C</t>
  </si>
  <si>
    <t>,CanOnWat/jEmpG</t>
  </si>
  <si>
    <t>CanOnTor</t>
  </si>
  <si>
    <t>25:0B:29:58</t>
  </si>
  <si>
    <t>,CanOnTor/oEmpT</t>
  </si>
  <si>
    <t>CanOnWat/jEmpG</t>
  </si>
  <si>
    <t>CanOnTor/oEmpT</t>
  </si>
  <si>
    <t>65:68:53:E8</t>
  </si>
  <si>
    <t>,CanOnTor/hEmpW</t>
  </si>
  <si>
    <t>78:07:86:5C</t>
  </si>
  <si>
    <t>,CanOnTor/nEmpM</t>
  </si>
  <si>
    <t>CanOnTor/hEmpW</t>
  </si>
  <si>
    <t>CanOnTor/nEmpM</t>
  </si>
  <si>
    <t>CD:38:96:19</t>
  </si>
  <si>
    <t>,CanOnWat/qEmpD</t>
  </si>
  <si>
    <t>D5:46:84:AB</t>
  </si>
  <si>
    <t>J167-ws</t>
  </si>
  <si>
    <t>BF:AA:E1:7A</t>
  </si>
  <si>
    <t>,CanOnTor/xEmpS</t>
  </si>
  <si>
    <t>CanOnWat/qEmpD,J167-ws</t>
  </si>
  <si>
    <t>CanOnWat/qEmpD</t>
  </si>
  <si>
    <t>CanOnTor/xEmpS</t>
  </si>
  <si>
    <t>A3:9A:97:EB</t>
  </si>
  <si>
    <t>,CanOnTor/hEmpP</t>
  </si>
  <si>
    <t>7A:79:E2:BD</t>
  </si>
  <si>
    <t>A104-ws</t>
  </si>
  <si>
    <t>59:40:7F:F5</t>
  </si>
  <si>
    <t>,CanOnWat/fEmpV</t>
  </si>
  <si>
    <t>5E:52:FE:CA</t>
  </si>
  <si>
    <t>,CanOnWat/nEmpY</t>
  </si>
  <si>
    <t>74:2C:28:CB</t>
  </si>
  <si>
    <t>,CanOnWat/oEmpO</t>
  </si>
  <si>
    <t>CanOnTor/hEmpP</t>
  </si>
  <si>
    <t>CanOnWat/hEmpP,A104-ws</t>
  </si>
  <si>
    <t>CanOnWat/hEmpP</t>
  </si>
  <si>
    <t>F4:9C:E6:3F</t>
  </si>
  <si>
    <t>L113-ws</t>
  </si>
  <si>
    <t>CanOnWat/fEmpV,L113-ws</t>
  </si>
  <si>
    <t>CanOnWat/fEmpV</t>
  </si>
  <si>
    <t>84:E9:5A:1B</t>
  </si>
  <si>
    <t>X158-ws</t>
  </si>
  <si>
    <t>CanOnWat/nEmpY</t>
  </si>
  <si>
    <t>CanOnTor/nEmpY,X158-ws</t>
  </si>
  <si>
    <t>CanOnTor/nEmpY</t>
  </si>
  <si>
    <t>A9:0F:2C:90</t>
  </si>
  <si>
    <t>,CanOnTor/xEmpH</t>
  </si>
  <si>
    <t>03:D3:57:D3</t>
  </si>
  <si>
    <t>,CanOnTor/zEmpR</t>
  </si>
  <si>
    <t>6F:54:40:4D</t>
  </si>
  <si>
    <t>,CanOnWat/uEmpC</t>
  </si>
  <si>
    <t>CanOnTor/xEmpH</t>
  </si>
  <si>
    <t>CanOnWat/oEmpO</t>
  </si>
  <si>
    <t>6C:1E:39:49</t>
  </si>
  <si>
    <t>,CanOnWat/wEmpF</t>
  </si>
  <si>
    <t>AC:4D:DD:F9</t>
  </si>
  <si>
    <t>X164-ws</t>
  </si>
  <si>
    <t>29:D3:00:D6</t>
  </si>
  <si>
    <t>,CanOnTor/nEmpU</t>
  </si>
  <si>
    <t>CanOnTor/xEmpH,X164-ws</t>
  </si>
  <si>
    <t>C9:FA:E5:B0</t>
  </si>
  <si>
    <t>L144-ws</t>
  </si>
  <si>
    <t>CanOnTor/zEmpR</t>
  </si>
  <si>
    <t>CanOnWat/uEmpC</t>
  </si>
  <si>
    <t>81:B3:32:06</t>
  </si>
  <si>
    <t>,CanOnTor/jEmpB</t>
  </si>
  <si>
    <t>CanOnWat/zEmpR,L144-ws</t>
  </si>
  <si>
    <t>CanOnWat/zEmpR</t>
  </si>
  <si>
    <t>72:B2:55:CE</t>
  </si>
  <si>
    <t>V102-ws</t>
  </si>
  <si>
    <t>B0:47:AF:A2</t>
  </si>
  <si>
    <t>,CanOnTor/lEmpA</t>
  </si>
  <si>
    <t>CanOnTor/nEmpU</t>
  </si>
  <si>
    <t>CanOnWat/nEmpU,V102-ws</t>
  </si>
  <si>
    <t>CanOnWat/nEmpU</t>
  </si>
  <si>
    <t>FF:A2:64:E7</t>
  </si>
  <si>
    <t>,CanOnWat/cEmpZ</t>
  </si>
  <si>
    <t>94:AF:A2:C4</t>
  </si>
  <si>
    <t>,CanOnTor/cEmpZ</t>
  </si>
  <si>
    <t>27:0D:9E:A4</t>
  </si>
  <si>
    <t>,CanOnWat/vEmpQ</t>
  </si>
  <si>
    <t>3A:6A:B3:24</t>
  </si>
  <si>
    <t>,CanOnTor/tEmpK</t>
  </si>
  <si>
    <t>6E:80:85:A9</t>
  </si>
  <si>
    <t>V178-ws</t>
  </si>
  <si>
    <t>CanOnWat/wEmpF</t>
  </si>
  <si>
    <t>CanOnTor/lEmpA</t>
  </si>
  <si>
    <t>CanOnTor/jEmpB,V178-ws</t>
  </si>
  <si>
    <t>CanOnTor/jEmpB</t>
  </si>
  <si>
    <t>0D:6F:9F:65</t>
  </si>
  <si>
    <t>Y115-ws</t>
  </si>
  <si>
    <t>FB:6D:2A:2A</t>
  </si>
  <si>
    <t>,CanOnWat/xEmpE</t>
  </si>
  <si>
    <t>8D:D7:F7:4D</t>
  </si>
  <si>
    <t>V124-ws</t>
  </si>
  <si>
    <t>CanOnWat/cEmpZ</t>
  </si>
  <si>
    <t>CanOnWat/vEmpQ</t>
  </si>
  <si>
    <t>CanOnTor/cEmpZ</t>
  </si>
  <si>
    <t>89:91:BD:71</t>
  </si>
  <si>
    <t>F142-ws</t>
  </si>
  <si>
    <t>CanOnTor/tEmpK</t>
  </si>
  <si>
    <t>CanOnTor/vEmpQ,V124-ws</t>
  </si>
  <si>
    <t>CanOnTor/vEmpQ</t>
  </si>
  <si>
    <t>36:60:D0:7B</t>
  </si>
  <si>
    <t>,CanOnTor/pEmpL</t>
  </si>
  <si>
    <t>2A:1C:B8:2D</t>
  </si>
  <si>
    <t>L245-ws</t>
  </si>
  <si>
    <t>26:39:D3:F0</t>
  </si>
  <si>
    <t>,CanOnWat/oEmpJ</t>
  </si>
  <si>
    <t>CanOnWat/cEmpZ,F142-ws</t>
  </si>
  <si>
    <t>CanOnTor/lEmpA,Y115-ws</t>
  </si>
  <si>
    <t>CanOnWat/xEmpE</t>
  </si>
  <si>
    <t>CanOnTor/tEmpK,L245-ws</t>
  </si>
  <si>
    <t>55:DD:4F:9B</t>
  </si>
  <si>
    <t>,CanOnWat/gEmpI</t>
  </si>
  <si>
    <t>F0:76:43:52</t>
  </si>
  <si>
    <t>T189-ws</t>
  </si>
  <si>
    <t>CanOnWat/pEmpL,T189-ws</t>
  </si>
  <si>
    <t>CanOnWat/pEmpL</t>
  </si>
  <si>
    <t>CanOnTor/pEmpL</t>
  </si>
  <si>
    <t>CanOnWat/oEmpJ</t>
  </si>
  <si>
    <t>CanOnWat/gEmpI</t>
  </si>
  <si>
    <t>To my Junior DA's:</t>
  </si>
  <si>
    <t>Sample Data and Record layouts for Device and User logs from our different data centres</t>
  </si>
  <si>
    <t>How will you connect together two related events for one device that are separated by 1 or more records in the log???</t>
  </si>
  <si>
    <t>Type of Record</t>
  </si>
  <si>
    <t>Date</t>
  </si>
  <si>
    <t>Time</t>
  </si>
  <si>
    <t>log Record Type</t>
  </si>
  <si>
    <t>Data</t>
  </si>
  <si>
    <t>Device Start</t>
  </si>
  <si>
    <t>workstation name ( if it is a workstation)</t>
  </si>
  <si>
    <t>Device Start is Good</t>
  </si>
  <si>
    <t>Device Start Fail</t>
  </si>
  <si>
    <t>errorcode,priority</t>
  </si>
  <si>
    <t>Device Connect Network</t>
  </si>
  <si>
    <t>workstation name ( if it is a workstation), domain/username (if available)</t>
  </si>
  <si>
    <t>User Login Start</t>
  </si>
  <si>
    <t>domain/username, workstation name ( if it is a workstation)</t>
  </si>
  <si>
    <t>User Login Rejected</t>
  </si>
  <si>
    <t>domain/username, password</t>
  </si>
  <si>
    <t>User Login Start is Good</t>
  </si>
  <si>
    <t>domain/username</t>
  </si>
  <si>
    <t>User Login Start Fail</t>
  </si>
  <si>
    <t>domain/username, workstation name ( if it is a workstation), errorcode, priority</t>
  </si>
  <si>
    <t>User Logout Start</t>
  </si>
  <si>
    <t>User Logout is Good</t>
  </si>
  <si>
    <t>Device Shutdown Start</t>
  </si>
  <si>
    <t>Device Shutdown Finish</t>
  </si>
  <si>
    <t>PowerDown Or Network Disconnect Discovered</t>
  </si>
  <si>
    <t>Network Reconnect Discovered</t>
  </si>
  <si>
    <t>Waterloo</t>
  </si>
  <si>
    <t>AA:BB:CC:DD</t>
  </si>
  <si>
    <t>A105-ws</t>
  </si>
  <si>
    <t>AA:DD:BB:CC</t>
  </si>
  <si>
    <t>, Wat2/jonesa</t>
  </si>
  <si>
    <t>Wat2/smithb, A105-ws</t>
  </si>
  <si>
    <t>Wat2/smithb</t>
  </si>
  <si>
    <t>CC:00:11:22</t>
  </si>
  <si>
    <t>BB:55:66:77</t>
  </si>
  <si>
    <t>Wat2/KaurK</t>
  </si>
  <si>
    <t>Wat2/DixF</t>
  </si>
  <si>
    <t>EE:00:44:77</t>
  </si>
  <si>
    <t>Wat2/GraceyG</t>
  </si>
  <si>
    <t>Wat2/GraceyG,55Mary44.</t>
  </si>
  <si>
    <t>PrevLogDate</t>
  </si>
  <si>
    <t>PrevLogTime</t>
  </si>
  <si>
    <t>PrevLogRecordType</t>
  </si>
  <si>
    <t>PrevDetailsData</t>
  </si>
  <si>
    <t>Title:</t>
  </si>
  <si>
    <t>Date:</t>
  </si>
  <si>
    <t>RecordTypeName</t>
  </si>
  <si>
    <t>The sheet contains details about the NetLog Datamodel which was created using the provided dataset</t>
  </si>
  <si>
    <t>NetLog DM</t>
  </si>
  <si>
    <t>17/03/2023</t>
  </si>
  <si>
    <t>LogDate and LogTime has been sorted from Newest to Oldest as indicated in the requirements.</t>
  </si>
  <si>
    <t>New Columns RecordTypeName, PrevLogDate, PrevLogTime, PrevLogRecordType and PrevDetailsData have been added to the DM.</t>
  </si>
  <si>
    <t>We have used Vlookup formulas to return datas for columns RecordTypeName, PrevLogDate, PrevLogTime, PrevLogRecordType and PrevDetailsData</t>
  </si>
  <si>
    <t>NetLog DM Stage 1</t>
  </si>
  <si>
    <t>112 DM</t>
  </si>
  <si>
    <t>Devices</t>
  </si>
  <si>
    <t>Grand Total</t>
  </si>
  <si>
    <t xml:space="preserve">Wi-Fi Devices and Workstations (Cabled Devices) </t>
  </si>
  <si>
    <t xml:space="preserve">Wi-Fi Devices </t>
  </si>
  <si>
    <t>Workstations</t>
  </si>
  <si>
    <t>The devices sheet talks about the various device type which are available in the given datamodel</t>
  </si>
  <si>
    <t>We extracted the datamodel from the NetLog DM</t>
  </si>
  <si>
    <t xml:space="preserve"> Added a new column Wi-Fi Devices and Workstations (Cabled Devices) to  label the Data with their appropriate category</t>
  </si>
  <si>
    <t>NetLog Data</t>
  </si>
  <si>
    <t>113 DM</t>
  </si>
  <si>
    <t>TempStr</t>
  </si>
  <si>
    <t>User Name</t>
  </si>
  <si>
    <t xml:space="preserve">We have created pivot tables for the 112 and 113 RecordType using the 112 and 113 DM  </t>
  </si>
  <si>
    <t>Using the pivot functionality, we have extracted a device list, confirmed the count and sorted DetailsData</t>
  </si>
  <si>
    <t>Added a new column TempStr, using the mid formula, find the texts after the ' /'</t>
  </si>
  <si>
    <t>Added a new column User Name, using excel functions IF, Isnumber, left,and find to return the text only</t>
  </si>
  <si>
    <t>Hide the TempStr column</t>
  </si>
  <si>
    <t>This sheet shows only the 113 Datamodel record types</t>
  </si>
  <si>
    <t xml:space="preserve"> Deliverables</t>
  </si>
  <si>
    <t>Too many #N/A, increased the height/search range to 162</t>
  </si>
  <si>
    <r>
      <rPr>
        <b/>
        <sz val="11"/>
        <color theme="1"/>
        <rFont val="Calibri"/>
        <family val="2"/>
        <scheme val="minor"/>
      </rPr>
      <t>Source</t>
    </r>
    <r>
      <rPr>
        <sz val="11"/>
        <color theme="1"/>
        <rFont val="Calibri"/>
        <family val="2"/>
        <scheme val="minor"/>
      </rPr>
      <t>: NetLog DM</t>
    </r>
  </si>
  <si>
    <r>
      <rPr>
        <b/>
        <sz val="11"/>
        <color theme="1"/>
        <rFont val="Calibri"/>
        <family val="2"/>
        <scheme val="minor"/>
      </rPr>
      <t>Initials</t>
    </r>
    <r>
      <rPr>
        <sz val="11"/>
        <color theme="1"/>
        <rFont val="Calibri"/>
        <family val="2"/>
        <scheme val="minor"/>
      </rPr>
      <t>: AA, SK,VP</t>
    </r>
  </si>
  <si>
    <t>Copy and paste special values the columns with Vlookup formulas to lock it in</t>
  </si>
  <si>
    <t>LogRecordType Name</t>
  </si>
  <si>
    <t>This sheet shows only the 112 Dm record types</t>
  </si>
  <si>
    <t>We extracted this DM from the NetLog DM</t>
  </si>
  <si>
    <r>
      <rPr>
        <b/>
        <sz val="11"/>
        <color theme="1"/>
        <rFont val="Calibri"/>
        <family val="2"/>
        <scheme val="minor"/>
      </rPr>
      <t>Title</t>
    </r>
    <r>
      <rPr>
        <sz val="11"/>
        <color theme="1"/>
        <rFont val="Calibri"/>
        <family val="2"/>
        <scheme val="minor"/>
      </rPr>
      <t>: Record Types</t>
    </r>
  </si>
  <si>
    <r>
      <rPr>
        <b/>
        <sz val="11"/>
        <color theme="1"/>
        <rFont val="Calibri"/>
        <family val="2"/>
        <scheme val="minor"/>
      </rPr>
      <t>Date</t>
    </r>
    <r>
      <rPr>
        <sz val="11"/>
        <color theme="1"/>
        <rFont val="Calibri"/>
        <family val="2"/>
        <scheme val="minor"/>
      </rPr>
      <t>: 17/03/2023</t>
    </r>
  </si>
  <si>
    <r>
      <rPr>
        <b/>
        <sz val="11"/>
        <color theme="1"/>
        <rFont val="Calibri"/>
        <family val="2"/>
        <scheme val="minor"/>
      </rPr>
      <t>Source</t>
    </r>
    <r>
      <rPr>
        <sz val="11"/>
        <color theme="1"/>
        <rFont val="Calibri"/>
        <family val="2"/>
        <scheme val="minor"/>
      </rPr>
      <t>: Sample NetLog Data 220707</t>
    </r>
  </si>
  <si>
    <r>
      <rPr>
        <b/>
        <sz val="11"/>
        <color theme="1"/>
        <rFont val="Calibri"/>
        <family val="2"/>
        <scheme val="minor"/>
      </rPr>
      <t>Source</t>
    </r>
    <r>
      <rPr>
        <sz val="11"/>
        <color theme="1"/>
        <rFont val="Calibri"/>
        <family val="2"/>
        <scheme val="minor"/>
      </rPr>
      <t>: NetLog Data</t>
    </r>
  </si>
  <si>
    <r>
      <rPr>
        <b/>
        <sz val="11"/>
        <color theme="1"/>
        <rFont val="Calibri"/>
        <family val="2"/>
        <scheme val="minor"/>
      </rPr>
      <t>Dat</t>
    </r>
    <r>
      <rPr>
        <sz val="11"/>
        <color theme="1"/>
        <rFont val="Calibri"/>
        <family val="2"/>
        <scheme val="minor"/>
      </rPr>
      <t>e: 17/03/2023</t>
    </r>
  </si>
  <si>
    <r>
      <rPr>
        <b/>
        <sz val="11"/>
        <color theme="1"/>
        <rFont val="Calibri"/>
        <family val="2"/>
        <scheme val="minor"/>
      </rPr>
      <t>Source</t>
    </r>
    <r>
      <rPr>
        <sz val="11"/>
        <color theme="1"/>
        <rFont val="Calibri"/>
        <family val="2"/>
        <scheme val="minor"/>
      </rPr>
      <t>: MS Access</t>
    </r>
  </si>
  <si>
    <r>
      <rPr>
        <b/>
        <sz val="11"/>
        <color theme="1"/>
        <rFont val="Calibri"/>
        <family val="2"/>
        <scheme val="minor"/>
      </rPr>
      <t>Initials</t>
    </r>
    <r>
      <rPr>
        <sz val="11"/>
        <color theme="1"/>
        <rFont val="Calibri"/>
        <family val="2"/>
        <scheme val="minor"/>
      </rPr>
      <t>: AA,SK,VP</t>
    </r>
  </si>
  <si>
    <r>
      <rPr>
        <b/>
        <sz val="11"/>
        <color theme="1"/>
        <rFont val="Calibri"/>
        <family val="2"/>
        <scheme val="minor"/>
      </rPr>
      <t>Initials</t>
    </r>
    <r>
      <rPr>
        <sz val="11"/>
        <color theme="1"/>
        <rFont val="Calibri"/>
        <family val="2"/>
        <scheme val="minor"/>
      </rPr>
      <t>: AA, SK, VP</t>
    </r>
  </si>
  <si>
    <r>
      <rPr>
        <b/>
        <sz val="11"/>
        <color theme="1"/>
        <rFont val="Calibri"/>
        <family val="2"/>
        <scheme val="minor"/>
      </rPr>
      <t>Source</t>
    </r>
    <r>
      <rPr>
        <sz val="11"/>
        <color theme="1"/>
        <rFont val="Calibri"/>
        <family val="2"/>
        <scheme val="minor"/>
      </rPr>
      <t>: 112/113 DM</t>
    </r>
  </si>
  <si>
    <t>ReadMeFirst</t>
  </si>
  <si>
    <t>ID</t>
  </si>
  <si>
    <t>Deliverable Name</t>
  </si>
  <si>
    <t>Requirement ID</t>
  </si>
  <si>
    <t>Start Date</t>
  </si>
  <si>
    <t>Start Time</t>
  </si>
  <si>
    <t>Done Date</t>
  </si>
  <si>
    <t>Done Time</t>
  </si>
  <si>
    <t>Done By</t>
  </si>
  <si>
    <t>List Deliverables</t>
  </si>
  <si>
    <t>AA, SK, VP</t>
  </si>
  <si>
    <t>Create Practical D - ReadMeFirst sheet</t>
  </si>
  <si>
    <t>Use the INFO8135, or start another new, Excel Workbook called "Workflows".</t>
  </si>
  <si>
    <t>Document, track and save the work</t>
  </si>
  <si>
    <t>List all the Project Workbook sheets in the ReadMeFirst</t>
  </si>
  <si>
    <t>Number</t>
  </si>
  <si>
    <t>SheetName</t>
  </si>
  <si>
    <t>Notes</t>
  </si>
  <si>
    <t>Deliverables</t>
  </si>
  <si>
    <t>Record Types</t>
  </si>
  <si>
    <t>112DM</t>
  </si>
  <si>
    <t>Includes a list of deliverables that meet the requirements.</t>
  </si>
  <si>
    <t>Tells us about the sheet information of the excel workbook</t>
  </si>
  <si>
    <t>the source's information</t>
  </si>
  <si>
    <t xml:space="preserve"> The analysis's data model</t>
  </si>
  <si>
    <t>The many record types and their constituent parts</t>
  </si>
  <si>
    <t>contains an analysis of the 112 and 113 Data Model, a pivot table, and a list of devices.</t>
  </si>
  <si>
    <t>We will compute the analysis on the duplicate of the netlog DM sheet.</t>
  </si>
  <si>
    <t>The 112 Data model worksheet with record type extracted from Netlog DM</t>
  </si>
  <si>
    <t>The 113 Data model worksheet with record type extracted from Netlog DM</t>
  </si>
  <si>
    <t>Workflow documentation for creating DM from Log</t>
  </si>
  <si>
    <t>Workflow documentation for creating DM from Filtered Records</t>
  </si>
  <si>
    <t>Postings Review Sheetto the workflow workbook sheet</t>
  </si>
  <si>
    <t>Generate Survey for Job Listing Sites for "Junior Data Analyst" job positions.</t>
  </si>
  <si>
    <t>Analyze and add column to the captured responsibilities data.</t>
  </si>
  <si>
    <t>Extract NetLog Data to support further work on Issues #D1-D5</t>
  </si>
  <si>
    <t>Create New sheet called as Record Types sheet</t>
  </si>
  <si>
    <t>Document, track and save the worksheet</t>
  </si>
  <si>
    <t>Set up more columns to the worksheet</t>
  </si>
  <si>
    <t>Find the next younger Log Date data for the MAC</t>
  </si>
  <si>
    <t>Sort the Netlog DM List</t>
  </si>
  <si>
    <t>Use Vlookup formula to all other rows in the NetLog DM</t>
  </si>
  <si>
    <t>Identify the next younger Log Time for the first MAC</t>
  </si>
  <si>
    <t>Identify the next younger RecordType for the first MAC</t>
  </si>
  <si>
    <t>Identify the next Details Data for the first MAC</t>
  </si>
  <si>
    <t>Again Use Vlookup formula to all other rows in the NetLog DM</t>
  </si>
  <si>
    <t>Duplicate the NetLog DM sheet, and name it NetLog DM Stage 1</t>
  </si>
  <si>
    <t>Activate Filters for NetLog DM</t>
  </si>
  <si>
    <t>Study the Record types documentation. Create plan.</t>
  </si>
  <si>
    <t>Create a "Devices" sheet. Get Devices List</t>
  </si>
  <si>
    <t xml:space="preserve">Filter Records for Type 112. </t>
  </si>
  <si>
    <t>Copy filtered records to a new sheet "112 DM".</t>
  </si>
  <si>
    <t>Get a list of 112 DM unique MAC's and their Details Data</t>
  </si>
  <si>
    <t>Confirm 112 DM Device Counts</t>
  </si>
  <si>
    <t>Identify Wi-Fi devices and Workstations</t>
  </si>
  <si>
    <t>Filter Records for Type 113. Copy filtered records to a new sheet.</t>
  </si>
  <si>
    <t xml:space="preserve">Filter Records for Type 113. </t>
  </si>
  <si>
    <t>List 113 DM unique MAC's and their Details Data</t>
  </si>
  <si>
    <t>Confirm 113 DM Device Counts</t>
  </si>
  <si>
    <t>Extract the Usernames from the string using the IF, Isnumber, Left, Find and Mid Functions.</t>
  </si>
  <si>
    <r>
      <rPr>
        <b/>
        <sz val="11"/>
        <color theme="1"/>
        <rFont val="Calibri"/>
        <family val="2"/>
        <scheme val="minor"/>
      </rPr>
      <t>Date:</t>
    </r>
    <r>
      <rPr>
        <sz val="11"/>
        <color theme="1"/>
        <rFont val="Calibri"/>
        <family val="2"/>
        <scheme val="minor"/>
      </rPr>
      <t xml:space="preserve"> 17/03/2023</t>
    </r>
  </si>
  <si>
    <r>
      <rPr>
        <b/>
        <sz val="11"/>
        <color theme="1"/>
        <rFont val="Calibri"/>
        <family val="2"/>
        <scheme val="minor"/>
      </rPr>
      <t>Source</t>
    </r>
    <r>
      <rPr>
        <sz val="11"/>
        <color theme="1"/>
        <rFont val="Calibri"/>
        <family val="2"/>
        <scheme val="minor"/>
      </rPr>
      <t>: Team Netlog-S1-28 Practical D Workbook</t>
    </r>
  </si>
  <si>
    <r>
      <rPr>
        <b/>
        <sz val="11"/>
        <color theme="1"/>
        <rFont val="Calibri"/>
        <family val="2"/>
        <scheme val="minor"/>
      </rPr>
      <t>Source</t>
    </r>
    <r>
      <rPr>
        <sz val="11"/>
        <color theme="1"/>
        <rFont val="Calibri"/>
        <family val="2"/>
        <scheme val="minor"/>
      </rPr>
      <t>:  Team Netlog-S1-28 Practical D Workbook/Personal workbook</t>
    </r>
  </si>
  <si>
    <t>Startups Logins</t>
  </si>
  <si>
    <t>Contains the analysis of StartTime and login using the pivot tables</t>
  </si>
  <si>
    <t>106 DM</t>
  </si>
  <si>
    <t>123 DM</t>
  </si>
  <si>
    <t>Tech Support</t>
  </si>
  <si>
    <t>The Data model for 106 record type</t>
  </si>
  <si>
    <t>The Data model for 123 record type</t>
  </si>
  <si>
    <t>It contains the pivot table and pivot graphic of count of Startup Time Range</t>
  </si>
  <si>
    <t>Calculate appropriate range values for all the login startup time records</t>
  </si>
  <si>
    <t>VP</t>
  </si>
  <si>
    <t>Create pivot table for logins in specified ranges.</t>
  </si>
  <si>
    <t>Filter Records for Type 107.</t>
  </si>
  <si>
    <t>Copy filtered records to Tech Support sheet</t>
  </si>
  <si>
    <t>Filter Records for Type 135.</t>
  </si>
  <si>
    <t>Copy (append) filtered records to Tech SupportType 107s.</t>
  </si>
  <si>
    <t>Determine if devices need tech support of some sort</t>
  </si>
  <si>
    <t>Create a "Startups Logins" sheet.</t>
  </si>
  <si>
    <t>Filter Records for Type 106</t>
  </si>
  <si>
    <t>Copy filtered records to a new sheet</t>
  </si>
  <si>
    <t>Calculate the time difference between Start, and Device Start is Good.</t>
  </si>
  <si>
    <t>Create Pivot table in startup login shee tfor the Min, Max and Average of the WS Start Times.11.4</t>
  </si>
  <si>
    <t>Filter Records for Type 123.</t>
  </si>
  <si>
    <t>Copy filtered records to a new sheet.</t>
  </si>
  <si>
    <t>Calculate the minutes between Login, and Login Start is Good</t>
  </si>
  <si>
    <t>Use pivot table in startup login sheet for the Min, Max and Average User Start Times</t>
  </si>
  <si>
    <t>Create a "Tech Support" sheet.</t>
  </si>
  <si>
    <t>Calculate appropriate range values for WS startup times.</t>
  </si>
  <si>
    <t>Use pivot table to show how many WS startups are in specified ranges</t>
  </si>
  <si>
    <t xml:space="preserve">Filter Records for Type 144. </t>
  </si>
  <si>
    <t>Built list of both Type 144 "user Logout is Good" and Type 123 "User Login Start is Good" records</t>
  </si>
  <si>
    <t>Remove the "Prev" fields.</t>
  </si>
  <si>
    <t>Sort the "Workday Time" List</t>
  </si>
  <si>
    <t>Find the next younger Log Date for the first record of Device MAC in the Datamodel</t>
  </si>
  <si>
    <t>Copy this Vlookup formula to all other rows in the DM</t>
  </si>
  <si>
    <t>Find the next
younger Log Time,
RecordType and
Details Data for
the first Device
MAC</t>
  </si>
  <si>
    <t>Copy these Vlookup formulas to all other rows in the NetLog DM</t>
  </si>
  <si>
    <t>Profile the length of times that users were logged in.</t>
  </si>
  <si>
    <t>AA</t>
  </si>
  <si>
    <t>SK</t>
  </si>
  <si>
    <t>144 DM</t>
  </si>
  <si>
    <t>Workday Time DM</t>
  </si>
  <si>
    <t>This sheet shows only the 144 Datamodel record types</t>
  </si>
  <si>
    <t>WorkDay Stat DM</t>
  </si>
  <si>
    <t>Combined 123 DM and 144 DM to obtain this data model</t>
  </si>
  <si>
    <t>profiled the length of times that users were logged 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</si>
</sst>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[$-F400]h:mm:ss\ AM/PM"/>
    <numFmt numFmtId="165" formatCode="[$-409]d\-mmm\-yy;@"/>
    <numFmt numFmtId="166" formatCode="dd/mm/yy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0" tint="-0.34998626667073579"/>
        <bgColor indexed="64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3" fillId="0" borderId="0"/>
  </cellStyleXfs>
  <cellXfs count="41">
    <xf numFmtId="0" fontId="0" fillId="0" borderId="0" xfId="0"/>
    <xf numFmtId="0" fontId="2" fillId="2" borderId="1" xfId="1" applyFont="1" applyFill="1" applyBorder="1" applyAlignment="1">
      <alignment horizontal="center"/>
    </xf>
    <xf numFmtId="0" fontId="2" fillId="0" borderId="2" xfId="1" applyFont="1" applyBorder="1" applyAlignment="1">
      <alignment wrapText="1"/>
    </xf>
    <xf numFmtId="15" fontId="2" fillId="0" borderId="2" xfId="1" applyNumberFormat="1" applyFont="1" applyBorder="1" applyAlignment="1">
      <alignment horizontal="right" wrapText="1"/>
    </xf>
    <xf numFmtId="0" fontId="2" fillId="0" borderId="2" xfId="1" applyFont="1" applyBorder="1" applyAlignment="1">
      <alignment horizontal="right" wrapText="1"/>
    </xf>
    <xf numFmtId="15" fontId="0" fillId="0" borderId="0" xfId="0" applyNumberFormat="1"/>
    <xf numFmtId="20" fontId="0" fillId="0" borderId="0" xfId="0" applyNumberFormat="1"/>
    <xf numFmtId="0" fontId="2" fillId="0" borderId="2" xfId="2" applyFont="1" applyBorder="1" applyAlignment="1">
      <alignment wrapText="1"/>
    </xf>
    <xf numFmtId="15" fontId="2" fillId="0" borderId="2" xfId="2" applyNumberFormat="1" applyFont="1" applyBorder="1" applyAlignment="1">
      <alignment horizontal="right" wrapText="1"/>
    </xf>
    <xf numFmtId="0" fontId="2" fillId="0" borderId="2" xfId="2" applyFont="1" applyBorder="1" applyAlignment="1">
      <alignment horizontal="right" wrapText="1"/>
    </xf>
    <xf numFmtId="0" fontId="2" fillId="2" borderId="1" xfId="2" applyFont="1" applyFill="1" applyBorder="1" applyAlignment="1">
      <alignment horizontal="center" wrapText="1"/>
    </xf>
    <xf numFmtId="164" fontId="0" fillId="0" borderId="0" xfId="0" applyNumberFormat="1"/>
    <xf numFmtId="164" fontId="2" fillId="2" borderId="1" xfId="2" applyNumberFormat="1" applyFont="1" applyFill="1" applyBorder="1" applyAlignment="1">
      <alignment horizontal="center" wrapText="1"/>
    </xf>
    <xf numFmtId="164" fontId="2" fillId="0" borderId="2" xfId="2" applyNumberFormat="1" applyFont="1" applyBorder="1" applyAlignment="1">
      <alignment horizontal="right" wrapText="1"/>
    </xf>
    <xf numFmtId="164" fontId="2" fillId="2" borderId="1" xfId="1" applyNumberFormat="1" applyFont="1" applyFill="1" applyBorder="1" applyAlignment="1">
      <alignment horizontal="center"/>
    </xf>
    <xf numFmtId="164" fontId="2" fillId="0" borderId="2" xfId="1" applyNumberFormat="1" applyFont="1" applyBorder="1" applyAlignment="1">
      <alignment horizontal="right" wrapText="1"/>
    </xf>
    <xf numFmtId="165" fontId="2" fillId="2" borderId="1" xfId="2" applyNumberFormat="1" applyFont="1" applyFill="1" applyBorder="1" applyAlignment="1">
      <alignment horizontal="center" wrapText="1"/>
    </xf>
    <xf numFmtId="165" fontId="0" fillId="0" borderId="0" xfId="0" applyNumberFormat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0" fillId="0" borderId="0" xfId="0" pivotButton="1"/>
    <xf numFmtId="0" fontId="1" fillId="0" borderId="0" xfId="0" applyFont="1"/>
    <xf numFmtId="49" fontId="0" fillId="0" borderId="0" xfId="0" applyNumberFormat="1"/>
    <xf numFmtId="49" fontId="2" fillId="2" borderId="1" xfId="1" applyNumberFormat="1" applyFont="1" applyFill="1" applyBorder="1" applyAlignment="1">
      <alignment horizontal="center"/>
    </xf>
    <xf numFmtId="49" fontId="2" fillId="0" borderId="2" xfId="1" applyNumberFormat="1" applyFont="1" applyBorder="1" applyAlignment="1">
      <alignment wrapText="1"/>
    </xf>
    <xf numFmtId="165" fontId="1" fillId="0" borderId="0" xfId="0" applyNumberFormat="1" applyFont="1"/>
    <xf numFmtId="164" fontId="1" fillId="0" borderId="0" xfId="0" applyNumberFormat="1" applyFont="1"/>
    <xf numFmtId="166" fontId="0" fillId="0" borderId="0" xfId="0" applyNumberFormat="1" applyAlignment="1">
      <alignment horizontal="left"/>
    </xf>
    <xf numFmtId="0" fontId="0" fillId="0" borderId="3" xfId="0" applyBorder="1" applyAlignment="1">
      <alignment horizontal="right"/>
    </xf>
    <xf numFmtId="0" fontId="0" fillId="0" borderId="3" xfId="0" applyBorder="1" applyAlignment="1">
      <alignment wrapText="1"/>
    </xf>
    <xf numFmtId="0" fontId="0" fillId="0" borderId="3" xfId="0" applyBorder="1"/>
    <xf numFmtId="166" fontId="0" fillId="0" borderId="3" xfId="0" applyNumberFormat="1" applyBorder="1" applyAlignment="1">
      <alignment horizontal="left"/>
    </xf>
    <xf numFmtId="18" fontId="0" fillId="0" borderId="3" xfId="0" applyNumberFormat="1" applyBorder="1"/>
    <xf numFmtId="164" fontId="0" fillId="0" borderId="3" xfId="0" applyNumberFormat="1" applyBorder="1"/>
    <xf numFmtId="0" fontId="1" fillId="3" borderId="3" xfId="0" applyFont="1" applyFill="1" applyBorder="1"/>
    <xf numFmtId="0" fontId="1" fillId="3" borderId="3" xfId="0" applyFont="1" applyFill="1" applyBorder="1" applyAlignment="1">
      <alignment wrapText="1"/>
    </xf>
    <xf numFmtId="166" fontId="1" fillId="3" borderId="3" xfId="0" applyNumberFormat="1" applyFont="1" applyFill="1" applyBorder="1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3" xfId="0" applyFont="1" applyBorder="1"/>
    <xf numFmtId="0" fontId="0" fillId="0" borderId="3" xfId="0" applyBorder="1" applyAlignment="1"/>
  </cellXfs>
  <cellStyles count="3">
    <cellStyle name="Normal" xfId="0" builtinId="0"/>
    <cellStyle name="Normal_NetLog DM" xfId="2" xr:uid="{B2E554F8-C4C6-4962-AF3D-7BD83F5A6D07}"/>
    <cellStyle name="Normal_Sheet1" xfId="1" xr:uid="{F5E64778-2CAC-4D64-A2D9-398CC40FA6C5}"/>
  </cellStyles>
  <dxfs count="14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color theme="1"/>
      </font>
      <numFmt numFmtId="164" formatCode="[$-F400]h:mm:ss\ AM/PM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color theme="1"/>
      </font>
      <numFmt numFmtId="23" formatCode="h:mm\ AM/PM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color theme="1"/>
      </font>
      <numFmt numFmtId="166" formatCode="dd/mm/yyyy;@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color theme="1"/>
      </font>
      <numFmt numFmtId="23" formatCode="h:mm\ AM/PM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color theme="1"/>
      </font>
      <numFmt numFmtId="166" formatCode="dd/mm/yyyy;@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color theme="1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color theme="1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color theme="1"/>
      </font>
      <fill>
        <patternFill patternType="none">
          <fgColor indexed="64"/>
          <bgColor auto="1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theme="4" tint="0.39997558519241921"/>
        </top>
      </border>
    </dxf>
    <dxf>
      <font>
        <strike val="0"/>
        <outline val="0"/>
        <shadow val="0"/>
        <u val="none"/>
        <vertAlign val="baseline"/>
        <color theme="1"/>
        <family val="2"/>
      </font>
      <fill>
        <patternFill patternType="none">
          <fgColor indexed="64"/>
          <bgColor auto="1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 tint="-0.34998626667073579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2" defaultTableStyle="TableStyleMedium2" defaultPivotStyle="PivotStyleLight16">
    <tableStyle name="Table Style 1" pivot="0" count="0" xr9:uid="{4A065EB3-767F-4F6F-95A3-BD751086CC75}"/>
    <tableStyle name="Table Style 2" pivot="0" count="0" xr9:uid="{FB7E9121-2C0D-2044-AEBC-5E4886096583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</xdr:colOff>
      <xdr:row>15</xdr:row>
      <xdr:rowOff>133350</xdr:rowOff>
    </xdr:from>
    <xdr:to>
      <xdr:col>3</xdr:col>
      <xdr:colOff>857250</xdr:colOff>
      <xdr:row>17</xdr:row>
      <xdr:rowOff>66675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40798053-EDD5-40A3-A033-7A1CFADF82B4}"/>
            </a:ext>
          </a:extLst>
        </xdr:cNvPr>
        <xdr:cNvSpPr txBox="1"/>
      </xdr:nvSpPr>
      <xdr:spPr>
        <a:xfrm>
          <a:off x="3362325" y="2609850"/>
          <a:ext cx="828675" cy="3143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Confirmed</a:t>
          </a:r>
        </a:p>
      </xdr:txBody>
    </xdr:sp>
    <xdr:clientData/>
  </xdr:twoCellAnchor>
  <xdr:oneCellAnchor>
    <xdr:from>
      <xdr:col>10</xdr:col>
      <xdr:colOff>38100</xdr:colOff>
      <xdr:row>15</xdr:row>
      <xdr:rowOff>114300</xdr:rowOff>
    </xdr:from>
    <xdr:ext cx="828675" cy="333375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87C50233-4540-48CD-81DD-06CC1204E3DB}"/>
            </a:ext>
          </a:extLst>
        </xdr:cNvPr>
        <xdr:cNvSpPr txBox="1"/>
      </xdr:nvSpPr>
      <xdr:spPr>
        <a:xfrm>
          <a:off x="11496675" y="3352800"/>
          <a:ext cx="828675" cy="3333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/>
            <a:t>Confirmed</a:t>
          </a:r>
        </a:p>
        <a:p>
          <a:endParaRPr lang="en-US" sz="1100"/>
        </a:p>
      </xdr:txBody>
    </xdr:sp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shnu Priya" refreshedDate="45008.917558680558" createdVersion="7" refreshedVersion="8" minRefreshableVersion="3" recordCount="223" xr:uid="{6FA2D9EA-8622-428A-BF25-3AE972ABEB2A}">
  <cacheSource type="worksheet">
    <worksheetSource ref="B8:L231" sheet="113 DM"/>
  </cacheSource>
  <cacheFields count="11">
    <cacheField name="DataCentre" numFmtId="0">
      <sharedItems/>
    </cacheField>
    <cacheField name="DeviceMAC" numFmtId="0">
      <sharedItems count="41">
        <s v="55:DD:4F:9B"/>
        <s v="26:39:D3:F0"/>
        <s v="F0:76:43:52"/>
        <s v="FF:A2:64:E7"/>
        <s v="36:60:D0:7B"/>
        <s v="2A:1C:B8:2D"/>
        <s v="FB:6D:2A:2A"/>
        <s v="89:91:BD:71"/>
        <s v="3A:6A:B3:24"/>
        <s v="8D:D7:F7:4D"/>
        <s v="94:AF:A2:C4"/>
        <s v="0D:6F:9F:65"/>
        <s v="27:0D:9E:A4"/>
        <s v="B0:47:AF:A2"/>
        <s v="6E:80:85:A9"/>
        <s v="81:B3:32:06"/>
        <s v="72:B2:55:CE"/>
        <s v="29:D3:00:D6"/>
        <s v="C9:FA:E5:B0"/>
        <s v="6C:1E:39:49"/>
        <s v="03:D3:57:D3"/>
        <s v="6F:54:40:4D"/>
        <s v="AC:4D:DD:F9"/>
        <s v="5E:52:FE:CA"/>
        <s v="A9:0F:2C:90"/>
        <s v="74:2C:28:CB"/>
        <s v="84:E9:5A:1B"/>
        <s v="F4:9C:E6:3F"/>
        <s v="59:40:7F:F5"/>
        <s v="A3:9A:97:EB"/>
        <s v="7A:79:E2:BD"/>
        <s v="BF:AA:E1:7A"/>
        <s v="D5:46:84:AB"/>
        <s v="CD:38:96:19"/>
        <s v="78:07:86:5C"/>
        <s v="65:68:53:E8"/>
        <s v="25:0B:29:58"/>
        <s v="67:1C:CD:3C"/>
        <s v="81:D1:C9:E6"/>
        <s v="B8:36:2A:0C"/>
        <s v="27:05:27:07"/>
      </sharedItems>
    </cacheField>
    <cacheField name="LogDate" numFmtId="165">
      <sharedItems containsSemiMixedTypes="0" containsNonDate="0" containsDate="1" containsString="0" minDate="2020-11-15T00:00:00" maxDate="2020-11-20T00:00:00"/>
    </cacheField>
    <cacheField name="LogTime" numFmtId="164">
      <sharedItems containsSemiMixedTypes="0" containsNonDate="0" containsDate="1" containsString="0" minDate="2020-11-15T06:06:35" maxDate="2020-11-19T08:00:35"/>
    </cacheField>
    <cacheField name="LogRecordType" numFmtId="0">
      <sharedItems containsSemiMixedTypes="0" containsString="0" containsNumber="1" containsInteger="1" minValue="113" maxValue="113"/>
    </cacheField>
    <cacheField name="LogRecordType Name" numFmtId="0">
      <sharedItems/>
    </cacheField>
    <cacheField name="DetailsData" numFmtId="0">
      <sharedItems count="41">
        <s v="CanOnWat/gEmpI"/>
        <s v="CanOnWat/oEmpJ"/>
        <s v="CanOnWat/pEmpL,T189-ws"/>
        <s v="CanOnWat/cEmpZ"/>
        <s v="CanOnTor/pEmpL"/>
        <s v="CanOnTor/tEmpK,L245-ws"/>
        <s v="CanOnWat/xEmpE"/>
        <s v="CanOnWat/cEmpZ,F142-ws"/>
        <s v="CanOnTor/tEmpK"/>
        <s v="CanOnTor/vEmpQ,V124-ws"/>
        <s v="CanOnTor/cEmpZ"/>
        <s v="CanOnTor/lEmpA,Y115-ws"/>
        <s v="CanOnWat/vEmpQ"/>
        <s v="CanOnTor/lEmpA"/>
        <s v="CanOnTor/jEmpB,V178-ws"/>
        <s v="CanOnTor/jEmpB"/>
        <s v="CanOnWat/nEmpU,V102-ws"/>
        <s v="CanOnTor/nEmpU"/>
        <s v="CanOnWat/zEmpR,L144-ws"/>
        <s v="CanOnWat/wEmpF"/>
        <s v="CanOnTor/zEmpR"/>
        <s v="CanOnWat/uEmpC"/>
        <s v="CanOnTor/xEmpH,X164-ws"/>
        <s v="CanOnWat/nEmpY"/>
        <s v="CanOnTor/xEmpH"/>
        <s v="CanOnWat/oEmpO"/>
        <s v="CanOnTor/nEmpY,X158-ws"/>
        <s v="CanOnWat/fEmpV,L113-ws"/>
        <s v="CanOnWat/fEmpV"/>
        <s v="CanOnTor/hEmpP"/>
        <s v="CanOnWat/hEmpP,A104-ws"/>
        <s v="CanOnTor/xEmpS"/>
        <s v="CanOnWat/qEmpD,J167-ws"/>
        <s v="CanOnWat/qEmpD"/>
        <s v="CanOnTor/nEmpM"/>
        <s v="CanOnTor/hEmpW"/>
        <s v="CanOnTor/oEmpT"/>
        <s v="CanOnWat/jEmpG"/>
        <s v="CanOnWat/sEmpX"/>
        <s v="CanOnWat/sEmpX,F240-ws"/>
        <s v="CanOnWat/xEmpN"/>
      </sharedItems>
    </cacheField>
    <cacheField name="PrevLogDate" numFmtId="165">
      <sharedItems containsSemiMixedTypes="0" containsNonDate="0" containsDate="1" containsString="0" minDate="2020-11-15T00:00:00" maxDate="2020-11-20T00:00:00"/>
    </cacheField>
    <cacheField name="PrevLogTime" numFmtId="164">
      <sharedItems containsSemiMixedTypes="0" containsNonDate="0" containsDate="1" containsString="0" minDate="2020-11-15T05:59:47" maxDate="2020-11-19T07:58:06"/>
    </cacheField>
    <cacheField name="PrevLogRecordType" numFmtId="0">
      <sharedItems containsSemiMixedTypes="0" containsString="0" containsNumber="1" containsInteger="1" minValue="106" maxValue="135"/>
    </cacheField>
    <cacheField name="PrevDetailsData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shnu Priya" refreshedDate="45008.917559374997" createdVersion="7" refreshedVersion="8" minRefreshableVersion="3" recordCount="205" xr:uid="{E3A36AAF-D09A-4489-B32A-C76F7B263412}">
  <cacheSource type="worksheet">
    <worksheetSource ref="B9:L214" sheet="112 DM"/>
  </cacheSource>
  <cacheFields count="11">
    <cacheField name="DataCentre" numFmtId="0">
      <sharedItems/>
    </cacheField>
    <cacheField name="DeviceMAC" numFmtId="0">
      <sharedItems count="41">
        <s v="F0:76:43:52"/>
        <s v="55:DD:4F:9B"/>
        <s v="2A:1C:B8:2D"/>
        <s v="26:39:D3:F0"/>
        <s v="36:60:D0:7B"/>
        <s v="89:91:BD:71"/>
        <s v="0D:6F:9F:65"/>
        <s v="8D:D7:F7:4D"/>
        <s v="FB:6D:2A:2A"/>
        <s v="6E:80:85:A9"/>
        <s v="3A:6A:B3:24"/>
        <s v="94:AF:A2:C4"/>
        <s v="27:0D:9E:A4"/>
        <s v="FF:A2:64:E7"/>
        <s v="72:B2:55:CE"/>
        <s v="B0:47:AF:A2"/>
        <s v="81:B3:32:06"/>
        <s v="C9:FA:E5:B0"/>
        <s v="AC:4D:DD:F9"/>
        <s v="29:D3:00:D6"/>
        <s v="6C:1E:39:49"/>
        <s v="03:D3:57:D3"/>
        <s v="6F:54:40:4D"/>
        <s v="A9:0F:2C:90"/>
        <s v="84:E9:5A:1B"/>
        <s v="F4:9C:E6:3F"/>
        <s v="5E:52:FE:CA"/>
        <s v="74:2C:28:CB"/>
        <s v="7A:79:E2:BD"/>
        <s v="59:40:7F:F5"/>
        <s v="A3:9A:97:EB"/>
        <s v="D5:46:84:AB"/>
        <s v="BF:AA:E1:7A"/>
        <s v="CD:38:96:19"/>
        <s v="78:07:86:5C"/>
        <s v="65:68:53:E8"/>
        <s v="25:0B:29:58"/>
        <s v="67:1C:CD:3C"/>
        <s v="B8:36:2A:0C"/>
        <s v="81:D1:C9:E6"/>
        <s v="27:05:27:07"/>
      </sharedItems>
    </cacheField>
    <cacheField name="LogDate" numFmtId="165">
      <sharedItems containsSemiMixedTypes="0" containsNonDate="0" containsDate="1" containsString="0" minDate="2020-11-15T00:00:00" maxDate="2020-11-20T00:00:00"/>
    </cacheField>
    <cacheField name="LogTime" numFmtId="164">
      <sharedItems containsSemiMixedTypes="0" containsNonDate="0" containsDate="1" containsString="0" minDate="2020-11-15T05:59:47" maxDate="2020-11-19T07:58:06"/>
    </cacheField>
    <cacheField name="LogRecordType" numFmtId="0">
      <sharedItems containsSemiMixedTypes="0" containsString="0" containsNumber="1" containsInteger="1" minValue="112" maxValue="112"/>
    </cacheField>
    <cacheField name="LogRecordType Name" numFmtId="0">
      <sharedItems/>
    </cacheField>
    <cacheField name="DetailsData" numFmtId="0">
      <sharedItems count="41">
        <s v="T189-ws"/>
        <s v=",CanOnWat/gEmpI"/>
        <s v="L245-ws"/>
        <s v=",CanOnWat/oEmpJ"/>
        <s v=",CanOnTor/pEmpL"/>
        <s v="F142-ws"/>
        <s v="Y115-ws"/>
        <s v="V124-ws"/>
        <s v=",CanOnWat/xEmpE"/>
        <s v="V178-ws"/>
        <s v=",CanOnTor/tEmpK"/>
        <s v=",CanOnTor/cEmpZ"/>
        <s v=",CanOnWat/vEmpQ"/>
        <s v=",CanOnWat/cEmpZ"/>
        <s v="V102-ws"/>
        <s v=",CanOnTor/lEmpA"/>
        <s v=",CanOnTor/jEmpB"/>
        <s v="L144-ws"/>
        <s v="X164-ws"/>
        <s v=",CanOnTor/nEmpU"/>
        <s v=",CanOnWat/wEmpF"/>
        <s v=",CanOnTor/zEmpR"/>
        <s v=",CanOnWat/uEmpC"/>
        <s v=",CanOnTor/xEmpH"/>
        <s v="X158-ws"/>
        <s v="L113-ws"/>
        <s v=",CanOnWat/nEmpY"/>
        <s v=",CanOnWat/oEmpO"/>
        <s v="A104-ws"/>
        <s v=",CanOnWat/fEmpV"/>
        <s v=",CanOnTor/hEmpP"/>
        <s v="J167-ws"/>
        <s v=",CanOnTor/xEmpS"/>
        <s v=",CanOnWat/qEmpD"/>
        <s v=",CanOnTor/nEmpM"/>
        <s v=",CanOnTor/hEmpW"/>
        <s v=",CanOnTor/oEmpT"/>
        <s v=",CanOnWat/jEmpG"/>
        <s v="F240-ws"/>
        <s v=",CanOnWat/sEmpX"/>
        <s v=",CanOnWat/xEmpN"/>
      </sharedItems>
    </cacheField>
    <cacheField name="PrevLogDate" numFmtId="165">
      <sharedItems containsDate="1" containsMixedTypes="1" minDate="2020-11-15T00:00:00" maxDate="2020-11-20T00:00:00"/>
    </cacheField>
    <cacheField name="PrevLogTime" numFmtId="164">
      <sharedItems containsDate="1" containsMixedTypes="1" minDate="2020-11-15T06:16:45" maxDate="2020-11-19T07:57:57"/>
    </cacheField>
    <cacheField name="PrevLogRecordType" numFmtId="0">
      <sharedItems containsMixedTypes="1" containsNumber="1" containsInteger="1" minValue="106" maxValue="156"/>
    </cacheField>
    <cacheField name="PrevDetailsData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3">
  <r>
    <s v="CanOnWat"/>
    <x v="0"/>
    <d v="2020-11-19T00:00:00"/>
    <d v="2020-11-19T08:00:35"/>
    <n v="113"/>
    <s v="User Login Start"/>
    <x v="0"/>
    <d v="2020-11-19T00:00:00"/>
    <d v="2020-11-19T07:53:50"/>
    <n v="112"/>
    <s v=",CanOnWat/gEmpI"/>
  </r>
  <r>
    <s v="CanOnWat"/>
    <x v="1"/>
    <d v="2020-11-19T00:00:00"/>
    <d v="2020-11-19T07:59:46"/>
    <n v="113"/>
    <s v="User Login Start"/>
    <x v="1"/>
    <d v="2020-11-19T00:00:00"/>
    <d v="2020-11-19T07:52:25"/>
    <n v="112"/>
    <s v=",CanOnWat/oEmpJ"/>
  </r>
  <r>
    <s v="CanOnWat"/>
    <x v="2"/>
    <d v="2020-11-19T00:00:00"/>
    <d v="2020-11-19T07:58:09"/>
    <n v="113"/>
    <s v="User Login Start"/>
    <x v="2"/>
    <d v="2020-11-19T00:00:00"/>
    <d v="2020-11-19T07:58:06"/>
    <n v="112"/>
    <s v="T189-ws"/>
  </r>
  <r>
    <s v="CanOnWat"/>
    <x v="3"/>
    <d v="2020-11-19T00:00:00"/>
    <d v="2020-11-19T07:57:17"/>
    <n v="113"/>
    <s v="User Login Start"/>
    <x v="3"/>
    <d v="2020-11-19T00:00:00"/>
    <d v="2020-11-19T07:54:33"/>
    <n v="135"/>
    <s v="CanOnWat/cEmpZ"/>
  </r>
  <r>
    <s v="CanOnTor"/>
    <x v="4"/>
    <d v="2020-11-19T00:00:00"/>
    <d v="2020-11-19T07:56:33"/>
    <n v="113"/>
    <s v="User Login Start"/>
    <x v="4"/>
    <d v="2020-11-19T00:00:00"/>
    <d v="2020-11-19T07:50:07"/>
    <n v="112"/>
    <s v=",CanOnTor/pEmpL"/>
  </r>
  <r>
    <s v="CanOnWat"/>
    <x v="3"/>
    <d v="2020-11-19T00:00:00"/>
    <d v="2020-11-19T07:54:27"/>
    <n v="113"/>
    <s v="User Login Start"/>
    <x v="3"/>
    <d v="2020-11-19T00:00:00"/>
    <d v="2020-11-19T07:40:14"/>
    <n v="112"/>
    <s v=",CanOnWat/cEmpZ"/>
  </r>
  <r>
    <s v="CanOnTor"/>
    <x v="5"/>
    <d v="2020-11-19T00:00:00"/>
    <d v="2020-11-19T07:53:55"/>
    <n v="113"/>
    <s v="User Login Start"/>
    <x v="5"/>
    <d v="2020-11-19T00:00:00"/>
    <d v="2020-11-19T07:53:26"/>
    <n v="112"/>
    <s v="L245-ws"/>
  </r>
  <r>
    <s v="CanOnWat"/>
    <x v="6"/>
    <d v="2020-11-19T00:00:00"/>
    <d v="2020-11-19T07:53:52"/>
    <n v="113"/>
    <s v="User Login Start"/>
    <x v="6"/>
    <d v="2020-11-19T00:00:00"/>
    <d v="2020-11-19T07:47:26"/>
    <n v="112"/>
    <s v=",CanOnWat/xEmpE"/>
  </r>
  <r>
    <s v="CanOnWat"/>
    <x v="7"/>
    <d v="2020-11-19T00:00:00"/>
    <d v="2020-11-19T07:52:07"/>
    <n v="113"/>
    <s v="User Login Start"/>
    <x v="7"/>
    <d v="2020-11-19T00:00:00"/>
    <d v="2020-11-19T07:50:04"/>
    <n v="112"/>
    <s v="F142-ws"/>
  </r>
  <r>
    <s v="CanOnTor"/>
    <x v="8"/>
    <d v="2020-11-19T00:00:00"/>
    <d v="2020-11-19T07:50:55"/>
    <n v="113"/>
    <s v="User Login Start"/>
    <x v="8"/>
    <d v="2020-11-19T00:00:00"/>
    <d v="2020-11-19T07:43:40"/>
    <n v="112"/>
    <s v=",CanOnTor/tEmpK"/>
  </r>
  <r>
    <s v="CanOnTor"/>
    <x v="9"/>
    <d v="2020-11-19T00:00:00"/>
    <d v="2020-11-19T07:50:22"/>
    <n v="113"/>
    <s v="User Login Start"/>
    <x v="9"/>
    <d v="2020-11-19T00:00:00"/>
    <d v="2020-11-19T07:48:43"/>
    <n v="112"/>
    <s v="V124-ws"/>
  </r>
  <r>
    <s v="CanOnTor"/>
    <x v="10"/>
    <d v="2020-11-19T00:00:00"/>
    <d v="2020-11-19T07:49:13"/>
    <n v="113"/>
    <s v="User Login Start"/>
    <x v="10"/>
    <d v="2020-11-19T00:00:00"/>
    <d v="2020-11-19T07:43:07"/>
    <n v="112"/>
    <s v=",CanOnTor/cEmpZ"/>
  </r>
  <r>
    <s v="CanOnTor"/>
    <x v="11"/>
    <d v="2020-11-19T00:00:00"/>
    <d v="2020-11-19T07:49:11"/>
    <n v="113"/>
    <s v="User Login Start"/>
    <x v="11"/>
    <d v="2020-11-19T00:00:00"/>
    <d v="2020-11-19T07:48:57"/>
    <n v="112"/>
    <s v="Y115-ws"/>
  </r>
  <r>
    <s v="CanOnWat"/>
    <x v="12"/>
    <d v="2020-11-19T00:00:00"/>
    <d v="2020-11-19T07:48:28"/>
    <n v="113"/>
    <s v="User Login Start"/>
    <x v="12"/>
    <d v="2020-11-19T00:00:00"/>
    <d v="2020-11-19T07:41:32"/>
    <n v="112"/>
    <s v=",CanOnWat/vEmpQ"/>
  </r>
  <r>
    <s v="CanOnTor"/>
    <x v="13"/>
    <d v="2020-11-19T00:00:00"/>
    <d v="2020-11-19T07:45:29"/>
    <n v="113"/>
    <s v="User Login Start"/>
    <x v="13"/>
    <d v="2020-11-19T00:00:00"/>
    <d v="2020-11-19T07:37:49"/>
    <n v="112"/>
    <s v=",CanOnTor/lEmpA"/>
  </r>
  <r>
    <s v="CanOnTor"/>
    <x v="14"/>
    <d v="2020-11-19T00:00:00"/>
    <d v="2020-11-19T07:45:10"/>
    <n v="113"/>
    <s v="User Login Start"/>
    <x v="14"/>
    <d v="2020-11-19T00:00:00"/>
    <d v="2020-11-19T07:44:17"/>
    <n v="112"/>
    <s v="V178-ws"/>
  </r>
  <r>
    <s v="CanOnTor"/>
    <x v="15"/>
    <d v="2020-11-19T00:00:00"/>
    <d v="2020-11-19T07:42:00"/>
    <n v="113"/>
    <s v="User Login Start"/>
    <x v="15"/>
    <d v="2020-11-19T00:00:00"/>
    <d v="2020-11-19T07:35:11"/>
    <n v="112"/>
    <s v=",CanOnTor/jEmpB"/>
  </r>
  <r>
    <s v="CanOnWat"/>
    <x v="16"/>
    <d v="2020-11-19T00:00:00"/>
    <d v="2020-11-19T07:40:29"/>
    <n v="113"/>
    <s v="User Login Start"/>
    <x v="16"/>
    <d v="2020-11-19T00:00:00"/>
    <d v="2020-11-19T07:39:04"/>
    <n v="112"/>
    <s v="V102-ws"/>
  </r>
  <r>
    <s v="CanOnTor"/>
    <x v="17"/>
    <d v="2020-11-19T00:00:00"/>
    <d v="2020-11-19T07:38:27"/>
    <n v="113"/>
    <s v="User Login Start"/>
    <x v="17"/>
    <d v="2020-11-19T00:00:00"/>
    <d v="2020-11-19T07:31:26"/>
    <n v="112"/>
    <s v=",CanOnTor/nEmpU"/>
  </r>
  <r>
    <s v="CanOnWat"/>
    <x v="18"/>
    <d v="2020-11-19T00:00:00"/>
    <d v="2020-11-19T07:36:01"/>
    <n v="113"/>
    <s v="User Login Start"/>
    <x v="18"/>
    <d v="2020-11-19T00:00:00"/>
    <d v="2020-11-19T07:34:49"/>
    <n v="112"/>
    <s v="L144-ws"/>
  </r>
  <r>
    <s v="CanOnWat"/>
    <x v="19"/>
    <d v="2020-11-19T00:00:00"/>
    <d v="2020-11-19T07:35:33"/>
    <n v="113"/>
    <s v="User Login Start"/>
    <x v="19"/>
    <d v="2020-11-19T00:00:00"/>
    <d v="2020-11-19T07:29:05"/>
    <n v="112"/>
    <s v=",CanOnWat/wEmpF"/>
  </r>
  <r>
    <s v="CanOnTor"/>
    <x v="20"/>
    <d v="2020-11-19T00:00:00"/>
    <d v="2020-11-19T07:35:31"/>
    <n v="113"/>
    <s v="User Login Start"/>
    <x v="20"/>
    <d v="2020-11-19T00:00:00"/>
    <d v="2020-11-19T07:28:30"/>
    <n v="112"/>
    <s v=",CanOnTor/zEmpR"/>
  </r>
  <r>
    <s v="CanOnWat"/>
    <x v="21"/>
    <d v="2020-11-19T00:00:00"/>
    <d v="2020-11-19T07:34:31"/>
    <n v="113"/>
    <s v="User Login Start"/>
    <x v="21"/>
    <d v="2020-11-19T00:00:00"/>
    <d v="2020-11-19T07:27:27"/>
    <n v="112"/>
    <s v=",CanOnWat/uEmpC"/>
  </r>
  <r>
    <s v="CanOnTor"/>
    <x v="22"/>
    <d v="2020-11-19T00:00:00"/>
    <d v="2020-11-19T07:33:53"/>
    <n v="113"/>
    <s v="User Login Start"/>
    <x v="22"/>
    <d v="2020-11-19T00:00:00"/>
    <d v="2020-11-19T07:32:06"/>
    <n v="112"/>
    <s v="X164-ws"/>
  </r>
  <r>
    <s v="CanOnWat"/>
    <x v="23"/>
    <d v="2020-11-19T00:00:00"/>
    <d v="2020-11-19T07:28:20"/>
    <n v="113"/>
    <s v="User Login Start"/>
    <x v="23"/>
    <d v="2020-11-19T00:00:00"/>
    <d v="2020-11-19T07:13:08"/>
    <n v="112"/>
    <s v=",CanOnWat/nEmpY"/>
  </r>
  <r>
    <s v="CanOnTor"/>
    <x v="24"/>
    <d v="2020-11-19T00:00:00"/>
    <d v="2020-11-19T07:28:06"/>
    <n v="113"/>
    <s v="User Login Start"/>
    <x v="24"/>
    <d v="2020-11-19T00:00:00"/>
    <d v="2020-11-19T07:21:27"/>
    <n v="112"/>
    <s v=",CanOnTor/xEmpH"/>
  </r>
  <r>
    <s v="CanOnWat"/>
    <x v="25"/>
    <d v="2020-11-19T00:00:00"/>
    <d v="2020-11-19T07:27:23"/>
    <n v="113"/>
    <s v="User Login Start"/>
    <x v="25"/>
    <d v="2020-11-19T00:00:00"/>
    <d v="2020-11-19T07:11:55"/>
    <n v="112"/>
    <s v=",CanOnWat/oEmpO"/>
  </r>
  <r>
    <s v="CanOnTor"/>
    <x v="26"/>
    <d v="2020-11-19T00:00:00"/>
    <d v="2020-11-19T07:21:38"/>
    <n v="113"/>
    <s v="User Login Start"/>
    <x v="26"/>
    <d v="2020-11-19T00:00:00"/>
    <d v="2020-11-19T07:20:25"/>
    <n v="112"/>
    <s v="X158-ws"/>
  </r>
  <r>
    <s v="CanOnWat"/>
    <x v="27"/>
    <d v="2020-11-19T00:00:00"/>
    <d v="2020-11-19T07:19:18"/>
    <n v="113"/>
    <s v="User Login Start"/>
    <x v="27"/>
    <d v="2020-11-19T00:00:00"/>
    <d v="2020-11-19T07:18:57"/>
    <n v="112"/>
    <s v="L113-ws"/>
  </r>
  <r>
    <s v="CanOnWat"/>
    <x v="28"/>
    <d v="2020-11-19T00:00:00"/>
    <d v="2020-11-19T07:18:38"/>
    <n v="113"/>
    <s v="User Login Start"/>
    <x v="28"/>
    <d v="2020-11-19T00:00:00"/>
    <d v="2020-11-19T07:10:52"/>
    <n v="112"/>
    <s v=",CanOnWat/fEmpV"/>
  </r>
  <r>
    <s v="CanOnTor"/>
    <x v="29"/>
    <d v="2020-11-19T00:00:00"/>
    <d v="2020-11-19T07:18:13"/>
    <n v="113"/>
    <s v="User Login Start"/>
    <x v="29"/>
    <d v="2020-11-19T00:00:00"/>
    <d v="2020-11-19T07:14:44"/>
    <n v="135"/>
    <s v="CanOnTor/hEmpP"/>
  </r>
  <r>
    <s v="CanOnTor"/>
    <x v="29"/>
    <d v="2020-11-19T00:00:00"/>
    <d v="2020-11-19T07:14:30"/>
    <n v="113"/>
    <s v="User Login Start"/>
    <x v="29"/>
    <d v="2020-11-19T00:00:00"/>
    <d v="2020-11-19T07:07:46"/>
    <n v="112"/>
    <s v=",CanOnTor/hEmpP"/>
  </r>
  <r>
    <s v="CanOnWat"/>
    <x v="30"/>
    <d v="2020-11-19T00:00:00"/>
    <d v="2020-11-19T07:12:25"/>
    <n v="113"/>
    <s v="User Login Start"/>
    <x v="30"/>
    <d v="2020-11-19T00:00:00"/>
    <d v="2020-11-19T07:11:25"/>
    <n v="112"/>
    <s v="A104-ws"/>
  </r>
  <r>
    <s v="CanOnTor"/>
    <x v="31"/>
    <d v="2020-11-19T00:00:00"/>
    <d v="2020-11-19T07:03:30"/>
    <n v="113"/>
    <s v="User Login Start"/>
    <x v="31"/>
    <d v="2020-11-19T00:00:00"/>
    <d v="2020-11-19T06:56:58"/>
    <n v="112"/>
    <s v=",CanOnTor/xEmpS"/>
  </r>
  <r>
    <s v="CanOnWat"/>
    <x v="32"/>
    <d v="2020-11-19T00:00:00"/>
    <d v="2020-11-19T06:58:52"/>
    <n v="113"/>
    <s v="User Login Start"/>
    <x v="32"/>
    <d v="2020-11-19T00:00:00"/>
    <d v="2020-11-19T06:57:55"/>
    <n v="112"/>
    <s v="J167-ws"/>
  </r>
  <r>
    <s v="CanOnWat"/>
    <x v="33"/>
    <d v="2020-11-19T00:00:00"/>
    <d v="2020-11-19T06:56:05"/>
    <n v="113"/>
    <s v="User Login Start"/>
    <x v="33"/>
    <d v="2020-11-19T00:00:00"/>
    <d v="2020-11-19T06:49:44"/>
    <n v="112"/>
    <s v=",CanOnWat/qEmpD"/>
  </r>
  <r>
    <s v="CanOnTor"/>
    <x v="34"/>
    <d v="2020-11-19T00:00:00"/>
    <d v="2020-11-19T06:46:45"/>
    <n v="113"/>
    <s v="User Login Start"/>
    <x v="34"/>
    <d v="2020-11-19T00:00:00"/>
    <d v="2020-11-19T06:39:12"/>
    <n v="112"/>
    <s v=",CanOnTor/nEmpM"/>
  </r>
  <r>
    <s v="CanOnTor"/>
    <x v="35"/>
    <d v="2020-11-19T00:00:00"/>
    <d v="2020-11-19T06:44:06"/>
    <n v="113"/>
    <s v="User Login Start"/>
    <x v="35"/>
    <d v="2020-11-19T00:00:00"/>
    <d v="2020-11-19T06:37:13"/>
    <n v="112"/>
    <s v=",CanOnTor/hEmpW"/>
  </r>
  <r>
    <s v="CanOnTor"/>
    <x v="36"/>
    <d v="2020-11-19T00:00:00"/>
    <d v="2020-11-19T06:34:14"/>
    <n v="113"/>
    <s v="User Login Start"/>
    <x v="36"/>
    <d v="2020-11-19T00:00:00"/>
    <d v="2020-11-19T06:27:51"/>
    <n v="112"/>
    <s v=",CanOnTor/oEmpT"/>
  </r>
  <r>
    <s v="CanOnWat"/>
    <x v="37"/>
    <d v="2020-11-19T00:00:00"/>
    <d v="2020-11-19T06:29:00"/>
    <n v="113"/>
    <s v="User Login Start"/>
    <x v="37"/>
    <d v="2020-11-19T00:00:00"/>
    <d v="2020-11-19T06:22:24"/>
    <n v="112"/>
    <s v=",CanOnWat/jEmpG"/>
  </r>
  <r>
    <s v="CanOnWat"/>
    <x v="38"/>
    <d v="2020-11-19T00:00:00"/>
    <d v="2020-11-19T06:27:08"/>
    <n v="113"/>
    <s v="User Login Start"/>
    <x v="38"/>
    <d v="2020-11-19T00:00:00"/>
    <d v="2020-11-19T06:11:17"/>
    <n v="112"/>
    <s v=",CanOnWat/sEmpX"/>
  </r>
  <r>
    <s v="CanOnWat"/>
    <x v="39"/>
    <d v="2020-11-19T00:00:00"/>
    <d v="2020-11-19T06:17:08"/>
    <n v="113"/>
    <s v="User Login Start"/>
    <x v="39"/>
    <d v="2020-11-19T00:00:00"/>
    <d v="2020-11-19T06:16:12"/>
    <n v="112"/>
    <s v="F240-ws"/>
  </r>
  <r>
    <s v="CanOnWat"/>
    <x v="40"/>
    <d v="2020-11-19T00:00:00"/>
    <d v="2020-11-19T06:06:32"/>
    <n v="113"/>
    <s v="User Login Start"/>
    <x v="40"/>
    <d v="2020-11-19T00:00:00"/>
    <d v="2020-11-19T06:00:01"/>
    <n v="112"/>
    <s v=",CanOnWat/xEmpN"/>
  </r>
  <r>
    <s v="CanOnWat"/>
    <x v="0"/>
    <d v="2020-11-18T00:00:00"/>
    <d v="2020-11-18T08:01:27"/>
    <n v="113"/>
    <s v="User Login Start"/>
    <x v="0"/>
    <d v="2020-11-18T00:00:00"/>
    <d v="2020-11-18T07:55:01"/>
    <n v="112"/>
    <s v=",CanOnWat/gEmpI"/>
  </r>
  <r>
    <s v="CanOnWat"/>
    <x v="2"/>
    <d v="2020-11-18T00:00:00"/>
    <d v="2020-11-18T08:00:29"/>
    <n v="113"/>
    <s v="User Login Start"/>
    <x v="2"/>
    <d v="2020-11-18T00:00:00"/>
    <d v="2020-11-18T07:59:17"/>
    <n v="112"/>
    <s v="T189-ws"/>
  </r>
  <r>
    <s v="CanOnWat"/>
    <x v="1"/>
    <d v="2020-11-18T00:00:00"/>
    <d v="2020-11-18T07:59:36"/>
    <n v="113"/>
    <s v="User Login Start"/>
    <x v="1"/>
    <d v="2020-11-18T00:00:00"/>
    <d v="2020-11-18T07:52:12"/>
    <n v="112"/>
    <s v=",CanOnWat/oEmpJ"/>
  </r>
  <r>
    <s v="CanOnTor"/>
    <x v="4"/>
    <d v="2020-11-18T00:00:00"/>
    <d v="2020-11-18T07:56:55"/>
    <n v="113"/>
    <s v="User Login Start"/>
    <x v="4"/>
    <d v="2020-11-18T00:00:00"/>
    <d v="2020-11-18T07:49:19"/>
    <n v="112"/>
    <s v=",CanOnTor/pEmpL"/>
  </r>
  <r>
    <s v="CanOnTor"/>
    <x v="8"/>
    <d v="2020-11-18T00:00:00"/>
    <d v="2020-11-18T07:56:15"/>
    <n v="113"/>
    <s v="User Login Start"/>
    <x v="8"/>
    <d v="2020-11-18T00:00:00"/>
    <d v="2020-11-18T07:42:14"/>
    <n v="112"/>
    <s v=",CanOnTor/tEmpK"/>
  </r>
  <r>
    <s v="CanOnWat"/>
    <x v="3"/>
    <d v="2020-11-18T00:00:00"/>
    <d v="2020-11-18T07:55:52"/>
    <n v="113"/>
    <s v="User Login Start"/>
    <x v="3"/>
    <d v="2020-11-18T00:00:00"/>
    <d v="2020-11-18T07:40:24"/>
    <n v="112"/>
    <s v=",CanOnWat/cEmpZ"/>
  </r>
  <r>
    <s v="CanOnWat"/>
    <x v="6"/>
    <d v="2020-11-18T00:00:00"/>
    <d v="2020-11-18T07:55:51"/>
    <n v="113"/>
    <s v="User Login Start"/>
    <x v="6"/>
    <d v="2020-11-18T00:00:00"/>
    <d v="2020-11-18T07:47:45"/>
    <n v="112"/>
    <s v=",CanOnWat/xEmpE"/>
  </r>
  <r>
    <s v="CanOnTor"/>
    <x v="5"/>
    <d v="2020-11-18T00:00:00"/>
    <d v="2020-11-18T07:54:46"/>
    <n v="113"/>
    <s v="User Login Start"/>
    <x v="5"/>
    <d v="2020-11-18T00:00:00"/>
    <d v="2020-11-18T07:53:16"/>
    <n v="112"/>
    <s v="L245-ws"/>
  </r>
  <r>
    <s v="CanOnTor"/>
    <x v="11"/>
    <d v="2020-11-18T00:00:00"/>
    <d v="2020-11-18T07:54:33"/>
    <n v="113"/>
    <s v="User Login Start"/>
    <x v="11"/>
    <d v="2020-11-18T00:00:00"/>
    <d v="2020-11-18T07:53:48"/>
    <n v="112"/>
    <s v="Y115-ws"/>
  </r>
  <r>
    <s v="CanOnWat"/>
    <x v="7"/>
    <d v="2020-11-18T00:00:00"/>
    <d v="2020-11-18T07:51:35"/>
    <n v="113"/>
    <s v="User Login Start"/>
    <x v="7"/>
    <d v="2020-11-18T00:00:00"/>
    <d v="2020-11-18T07:50:13"/>
    <n v="112"/>
    <s v="F142-ws"/>
  </r>
  <r>
    <s v="CanOnTor"/>
    <x v="15"/>
    <d v="2020-11-18T00:00:00"/>
    <d v="2020-11-18T07:50:29"/>
    <n v="113"/>
    <s v="User Login Start"/>
    <x v="15"/>
    <d v="2020-11-18T00:00:00"/>
    <d v="2020-11-18T07:35:48"/>
    <n v="112"/>
    <s v=",CanOnTor/jEmpB"/>
  </r>
  <r>
    <s v="CanOnTor"/>
    <x v="10"/>
    <d v="2020-11-18T00:00:00"/>
    <d v="2020-11-18T07:49:44"/>
    <n v="113"/>
    <s v="User Login Start"/>
    <x v="10"/>
    <d v="2020-11-18T00:00:00"/>
    <d v="2020-11-18T07:43:20"/>
    <n v="112"/>
    <s v=",CanOnTor/cEmpZ"/>
  </r>
  <r>
    <s v="CanOnWat"/>
    <x v="12"/>
    <d v="2020-11-18T00:00:00"/>
    <d v="2020-11-18T07:48:35"/>
    <n v="113"/>
    <s v="User Login Start"/>
    <x v="12"/>
    <d v="2020-11-18T00:00:00"/>
    <d v="2020-11-18T07:41:25"/>
    <n v="112"/>
    <s v=",CanOnWat/vEmpQ"/>
  </r>
  <r>
    <s v="CanOnTor"/>
    <x v="9"/>
    <d v="2020-11-18T00:00:00"/>
    <d v="2020-11-18T07:48:27"/>
    <n v="113"/>
    <s v="User Login Start"/>
    <x v="9"/>
    <d v="2020-11-18T00:00:00"/>
    <d v="2020-11-18T07:48:27"/>
    <n v="123"/>
    <s v="CanOnTor/vEmpQ"/>
  </r>
  <r>
    <s v="CanOnTor"/>
    <x v="14"/>
    <d v="2020-11-18T00:00:00"/>
    <d v="2020-11-18T07:45:54"/>
    <n v="113"/>
    <s v="User Login Start"/>
    <x v="14"/>
    <d v="2020-11-18T00:00:00"/>
    <d v="2020-11-18T07:44:19"/>
    <n v="112"/>
    <s v="V178-ws"/>
  </r>
  <r>
    <s v="CanOnTor"/>
    <x v="13"/>
    <d v="2020-11-18T00:00:00"/>
    <d v="2020-11-18T07:45:37"/>
    <n v="113"/>
    <s v="User Login Start"/>
    <x v="13"/>
    <d v="2020-11-18T00:00:00"/>
    <d v="2020-11-18T07:37:59"/>
    <n v="112"/>
    <s v=",CanOnTor/lEmpA"/>
  </r>
  <r>
    <s v="CanOnWat"/>
    <x v="16"/>
    <d v="2020-11-18T00:00:00"/>
    <d v="2020-11-18T07:38:15"/>
    <n v="113"/>
    <s v="User Login Start"/>
    <x v="16"/>
    <d v="2020-11-18T00:00:00"/>
    <d v="2020-11-18T07:37:54"/>
    <n v="112"/>
    <s v="V102-ws"/>
  </r>
  <r>
    <s v="CanOnTor"/>
    <x v="17"/>
    <d v="2020-11-18T00:00:00"/>
    <d v="2020-11-18T07:37:29"/>
    <n v="113"/>
    <s v="User Login Start"/>
    <x v="17"/>
    <d v="2020-11-18T00:00:00"/>
    <d v="2020-11-18T07:30:53"/>
    <n v="112"/>
    <s v=",CanOnTor/nEmpU"/>
  </r>
  <r>
    <s v="CanOnTor"/>
    <x v="20"/>
    <d v="2020-11-18T00:00:00"/>
    <d v="2020-11-18T07:36:33"/>
    <n v="113"/>
    <s v="User Login Start"/>
    <x v="20"/>
    <d v="2020-11-18T00:00:00"/>
    <d v="2020-11-18T07:28:57"/>
    <n v="112"/>
    <s v=",CanOnTor/zEmpR"/>
  </r>
  <r>
    <s v="CanOnWat"/>
    <x v="19"/>
    <d v="2020-11-18T00:00:00"/>
    <d v="2020-11-18T07:35:16"/>
    <n v="113"/>
    <s v="User Login Start"/>
    <x v="19"/>
    <d v="2020-11-18T00:00:00"/>
    <d v="2020-11-18T07:28:31"/>
    <n v="112"/>
    <s v=",CanOnWat/wEmpF"/>
  </r>
  <r>
    <s v="CanOnWat"/>
    <x v="18"/>
    <d v="2020-11-18T00:00:00"/>
    <d v="2020-11-18T07:34:54"/>
    <n v="113"/>
    <s v="User Login Start"/>
    <x v="18"/>
    <d v="2020-11-18T00:00:00"/>
    <d v="2020-11-18T07:33:57"/>
    <n v="112"/>
    <s v="L144-ws"/>
  </r>
  <r>
    <s v="CanOnWat"/>
    <x v="21"/>
    <d v="2020-11-18T00:00:00"/>
    <d v="2020-11-18T07:33:41"/>
    <n v="113"/>
    <s v="User Login Start"/>
    <x v="21"/>
    <d v="2020-11-18T00:00:00"/>
    <d v="2020-11-18T07:27:13"/>
    <n v="112"/>
    <s v=",CanOnWat/uEmpC"/>
  </r>
  <r>
    <s v="CanOnTor"/>
    <x v="22"/>
    <d v="2020-11-18T00:00:00"/>
    <d v="2020-11-18T07:33:03"/>
    <n v="113"/>
    <s v="User Login Start"/>
    <x v="22"/>
    <d v="2020-11-18T00:00:00"/>
    <d v="2020-11-18T07:32:34"/>
    <n v="112"/>
    <s v="X164-ws"/>
  </r>
  <r>
    <s v="CanOnTor"/>
    <x v="24"/>
    <d v="2020-11-18T00:00:00"/>
    <d v="2020-11-18T07:30:00"/>
    <n v="113"/>
    <s v="User Login Start"/>
    <x v="24"/>
    <d v="2020-11-18T00:00:00"/>
    <d v="2020-11-18T07:22:45"/>
    <n v="112"/>
    <s v=",CanOnTor/xEmpH"/>
  </r>
  <r>
    <s v="CanOnWat"/>
    <x v="25"/>
    <d v="2020-11-18T00:00:00"/>
    <d v="2020-11-18T07:28:06"/>
    <n v="113"/>
    <s v="User Login Start"/>
    <x v="25"/>
    <d v="2020-11-18T00:00:00"/>
    <d v="2020-11-18T07:12:20"/>
    <n v="112"/>
    <s v=",CanOnWat/oEmpO"/>
  </r>
  <r>
    <s v="CanOnTor"/>
    <x v="26"/>
    <d v="2020-11-18T00:00:00"/>
    <d v="2020-11-18T07:21:42"/>
    <n v="113"/>
    <s v="User Login Start"/>
    <x v="26"/>
    <d v="2020-11-18T00:00:00"/>
    <d v="2020-11-18T07:20:34"/>
    <n v="112"/>
    <s v="X158-ws"/>
  </r>
  <r>
    <s v="CanOnWat"/>
    <x v="28"/>
    <d v="2020-11-18T00:00:00"/>
    <d v="2020-11-18T07:20:30"/>
    <n v="113"/>
    <s v="User Login Start"/>
    <x v="28"/>
    <d v="2020-11-18T00:00:00"/>
    <d v="2020-11-18T07:12:24"/>
    <n v="112"/>
    <s v=",CanOnWat/fEmpV"/>
  </r>
  <r>
    <s v="CanOnWat"/>
    <x v="27"/>
    <d v="2020-11-18T00:00:00"/>
    <d v="2020-11-18T07:19:28"/>
    <n v="113"/>
    <s v="User Login Start"/>
    <x v="27"/>
    <d v="2020-11-18T00:00:00"/>
    <d v="2020-11-18T07:18:36"/>
    <n v="112"/>
    <s v="L113-ws"/>
  </r>
  <r>
    <s v="CanOnWat"/>
    <x v="23"/>
    <d v="2020-11-18T00:00:00"/>
    <d v="2020-11-18T07:18:14"/>
    <n v="113"/>
    <s v="User Login Start"/>
    <x v="23"/>
    <d v="2020-11-18T00:00:00"/>
    <d v="2020-11-18T07:11:29"/>
    <n v="112"/>
    <s v=",CanOnWat/nEmpY"/>
  </r>
  <r>
    <s v="CanOnTor"/>
    <x v="29"/>
    <d v="2020-11-18T00:00:00"/>
    <d v="2020-11-18T07:13:23"/>
    <n v="113"/>
    <s v="User Login Start"/>
    <x v="29"/>
    <d v="2020-11-18T00:00:00"/>
    <d v="2020-11-18T07:06:58"/>
    <n v="112"/>
    <s v=",CanOnTor/hEmpP"/>
  </r>
  <r>
    <s v="CanOnWat"/>
    <x v="30"/>
    <d v="2020-11-18T00:00:00"/>
    <d v="2020-11-18T07:12:23"/>
    <n v="113"/>
    <s v="User Login Start"/>
    <x v="30"/>
    <d v="2020-11-18T00:00:00"/>
    <d v="2020-11-18T07:11:32"/>
    <n v="112"/>
    <s v="A104-ws"/>
  </r>
  <r>
    <s v="CanOnTor"/>
    <x v="31"/>
    <d v="2020-11-18T00:00:00"/>
    <d v="2020-11-18T07:03:08"/>
    <n v="113"/>
    <s v="User Login Start"/>
    <x v="31"/>
    <d v="2020-11-18T00:00:00"/>
    <d v="2020-11-18T06:56:42"/>
    <n v="112"/>
    <s v=",CanOnTor/xEmpS"/>
  </r>
  <r>
    <s v="CanOnWat"/>
    <x v="32"/>
    <d v="2020-11-18T00:00:00"/>
    <d v="2020-11-18T06:58:05"/>
    <n v="113"/>
    <s v="User Login Start"/>
    <x v="32"/>
    <d v="2020-11-18T00:00:00"/>
    <d v="2020-11-18T06:57:44"/>
    <n v="112"/>
    <s v="J167-ws"/>
  </r>
  <r>
    <s v="CanOnWat"/>
    <x v="33"/>
    <d v="2020-11-18T00:00:00"/>
    <d v="2020-11-18T06:54:53"/>
    <n v="113"/>
    <s v="User Login Start"/>
    <x v="33"/>
    <d v="2020-11-18T00:00:00"/>
    <d v="2020-11-18T06:48:17"/>
    <n v="112"/>
    <s v=",CanOnWat/qEmpD"/>
  </r>
  <r>
    <s v="CanOnTor"/>
    <x v="34"/>
    <d v="2020-11-18T00:00:00"/>
    <d v="2020-11-18T06:45:59"/>
    <n v="113"/>
    <s v="User Login Start"/>
    <x v="34"/>
    <d v="2020-11-18T00:00:00"/>
    <d v="2020-11-18T06:39:43"/>
    <n v="112"/>
    <s v=",CanOnTor/nEmpM"/>
  </r>
  <r>
    <s v="CanOnTor"/>
    <x v="35"/>
    <d v="2020-11-18T00:00:00"/>
    <d v="2020-11-18T06:44:00"/>
    <n v="113"/>
    <s v="User Login Start"/>
    <x v="35"/>
    <d v="2020-11-18T00:00:00"/>
    <d v="2020-11-18T06:36:12"/>
    <n v="112"/>
    <s v=",CanOnTor/hEmpW"/>
  </r>
  <r>
    <s v="CanOnTor"/>
    <x v="36"/>
    <d v="2020-11-18T00:00:00"/>
    <d v="2020-11-18T06:34:16"/>
    <n v="113"/>
    <s v="User Login Start"/>
    <x v="36"/>
    <d v="2020-11-18T00:00:00"/>
    <d v="2020-11-18T06:27:48"/>
    <n v="112"/>
    <s v=",CanOnTor/oEmpT"/>
  </r>
  <r>
    <s v="CanOnWat"/>
    <x v="37"/>
    <d v="2020-11-18T00:00:00"/>
    <d v="2020-11-18T06:29:54"/>
    <n v="113"/>
    <s v="User Login Start"/>
    <x v="37"/>
    <d v="2020-11-18T00:00:00"/>
    <d v="2020-11-18T06:22:33"/>
    <n v="112"/>
    <s v=",CanOnWat/jEmpG"/>
  </r>
  <r>
    <s v="CanOnWat"/>
    <x v="38"/>
    <d v="2020-11-18T00:00:00"/>
    <d v="2020-11-18T06:18:39"/>
    <n v="113"/>
    <s v="User Login Start"/>
    <x v="38"/>
    <d v="2020-11-18T00:00:00"/>
    <d v="2020-11-18T06:11:09"/>
    <n v="112"/>
    <s v=",CanOnWat/sEmpX"/>
  </r>
  <r>
    <s v="CanOnWat"/>
    <x v="39"/>
    <d v="2020-11-18T00:00:00"/>
    <d v="2020-11-18T06:18:37"/>
    <n v="113"/>
    <s v="User Login Start"/>
    <x v="39"/>
    <d v="2020-11-18T00:00:00"/>
    <d v="2020-11-18T06:17:32"/>
    <n v="112"/>
    <s v="F240-ws"/>
  </r>
  <r>
    <s v="CanOnWat"/>
    <x v="40"/>
    <d v="2020-11-18T00:00:00"/>
    <d v="2020-11-18T06:14:57"/>
    <n v="113"/>
    <s v="User Login Start"/>
    <x v="40"/>
    <d v="2020-11-18T00:00:00"/>
    <d v="2020-11-18T05:59:51"/>
    <n v="112"/>
    <s v=",CanOnWat/xEmpN"/>
  </r>
  <r>
    <s v="CanOnWat"/>
    <x v="0"/>
    <d v="2020-11-17T00:00:00"/>
    <d v="2020-11-17T08:12:36"/>
    <n v="113"/>
    <s v="User Login Start"/>
    <x v="0"/>
    <d v="2020-11-17T00:00:00"/>
    <d v="2020-11-17T08:08:45"/>
    <n v="135"/>
    <s v="CanOnWat/gEmpI"/>
  </r>
  <r>
    <s v="CanOnWat"/>
    <x v="0"/>
    <d v="2020-11-17T00:00:00"/>
    <d v="2020-11-17T08:08:35"/>
    <n v="113"/>
    <s v="User Login Start"/>
    <x v="0"/>
    <d v="2020-11-17T00:00:00"/>
    <d v="2020-11-17T07:53:49"/>
    <n v="112"/>
    <s v=",CanOnWat/gEmpI"/>
  </r>
  <r>
    <s v="CanOnWat"/>
    <x v="2"/>
    <d v="2020-11-17T00:00:00"/>
    <d v="2020-11-17T08:00:26"/>
    <n v="113"/>
    <s v="User Login Start"/>
    <x v="2"/>
    <d v="2020-11-17T00:00:00"/>
    <d v="2020-11-17T07:58:30"/>
    <n v="112"/>
    <s v="T189-ws"/>
  </r>
  <r>
    <s v="CanOnWat"/>
    <x v="1"/>
    <d v="2020-11-17T00:00:00"/>
    <d v="2020-11-17T08:00:17"/>
    <n v="113"/>
    <s v="User Login Start"/>
    <x v="1"/>
    <d v="2020-11-17T00:00:00"/>
    <d v="2020-11-17T07:52:38"/>
    <n v="112"/>
    <s v=",CanOnWat/oEmpJ"/>
  </r>
  <r>
    <s v="CanOnTor"/>
    <x v="4"/>
    <d v="2020-11-17T00:00:00"/>
    <d v="2020-11-17T07:59:04"/>
    <n v="113"/>
    <s v="User Login Start"/>
    <x v="4"/>
    <d v="2020-11-17T00:00:00"/>
    <d v="2020-11-17T07:56:11"/>
    <n v="135"/>
    <s v="CanOnTor/pEmpL"/>
  </r>
  <r>
    <s v="CanOnTor"/>
    <x v="13"/>
    <d v="2020-11-17T00:00:00"/>
    <d v="2020-11-17T07:56:11"/>
    <n v="113"/>
    <s v="User Login Start"/>
    <x v="13"/>
    <d v="2020-11-17T00:00:00"/>
    <d v="2020-11-17T07:52:36"/>
    <n v="135"/>
    <s v="CanOnTor/lEmpA"/>
  </r>
  <r>
    <s v="CanOnTor"/>
    <x v="4"/>
    <d v="2020-11-17T00:00:00"/>
    <d v="2020-11-17T07:56:02"/>
    <n v="113"/>
    <s v="User Login Start"/>
    <x v="4"/>
    <d v="2020-11-17T00:00:00"/>
    <d v="2020-11-17T07:49:13"/>
    <n v="112"/>
    <s v=",CanOnTor/pEmpL"/>
  </r>
  <r>
    <s v="CanOnWat"/>
    <x v="6"/>
    <d v="2020-11-17T00:00:00"/>
    <d v="2020-11-17T07:54:22"/>
    <n v="113"/>
    <s v="User Login Start"/>
    <x v="6"/>
    <d v="2020-11-17T00:00:00"/>
    <d v="2020-11-17T07:47:20"/>
    <n v="112"/>
    <s v=",CanOnWat/xEmpE"/>
  </r>
  <r>
    <s v="CanOnTor"/>
    <x v="13"/>
    <d v="2020-11-17T00:00:00"/>
    <d v="2020-11-17T07:52:24"/>
    <n v="113"/>
    <s v="User Login Start"/>
    <x v="13"/>
    <d v="2020-11-17T00:00:00"/>
    <d v="2020-11-17T07:37:50"/>
    <n v="112"/>
    <s v=",CanOnTor/lEmpA"/>
  </r>
  <r>
    <s v="CanOnTor"/>
    <x v="5"/>
    <d v="2020-11-17T00:00:00"/>
    <d v="2020-11-17T07:52:11"/>
    <n v="113"/>
    <s v="User Login Start"/>
    <x v="5"/>
    <d v="2020-11-17T00:00:00"/>
    <d v="2020-11-17T07:51:46"/>
    <n v="112"/>
    <s v="L245-ws"/>
  </r>
  <r>
    <s v="CanOnWat"/>
    <x v="7"/>
    <d v="2020-11-17T00:00:00"/>
    <d v="2020-11-17T07:51:35"/>
    <n v="113"/>
    <s v="User Login Start"/>
    <x v="7"/>
    <d v="2020-11-17T00:00:00"/>
    <d v="2020-11-17T07:50:01"/>
    <n v="112"/>
    <s v="F142-ws"/>
  </r>
  <r>
    <s v="CanOnTor"/>
    <x v="10"/>
    <d v="2020-11-17T00:00:00"/>
    <d v="2020-11-17T07:51:07"/>
    <n v="113"/>
    <s v="User Login Start"/>
    <x v="10"/>
    <d v="2020-11-17T00:00:00"/>
    <d v="2020-11-17T07:49:02"/>
    <n v="135"/>
    <s v="CanOnTor/cEmpZ"/>
  </r>
  <r>
    <s v="CanOnTor"/>
    <x v="8"/>
    <d v="2020-11-17T00:00:00"/>
    <d v="2020-11-17T07:50:01"/>
    <n v="113"/>
    <s v="User Login Start"/>
    <x v="8"/>
    <d v="2020-11-17T00:00:00"/>
    <d v="2020-11-17T07:43:34"/>
    <n v="112"/>
    <s v=",CanOnTor/tEmpK"/>
  </r>
  <r>
    <s v="CanOnTor"/>
    <x v="11"/>
    <d v="2020-11-17T00:00:00"/>
    <d v="2020-11-17T07:49:53"/>
    <n v="113"/>
    <s v="User Login Start"/>
    <x v="11"/>
    <d v="2020-11-17T00:00:00"/>
    <d v="2020-11-17T07:48:13"/>
    <n v="112"/>
    <s v="Y115-ws"/>
  </r>
  <r>
    <s v="CanOnTor"/>
    <x v="9"/>
    <d v="2020-11-17T00:00:00"/>
    <d v="2020-11-17T07:49:28"/>
    <n v="113"/>
    <s v="User Login Start"/>
    <x v="9"/>
    <d v="2020-11-17T00:00:00"/>
    <d v="2020-11-17T07:48:23"/>
    <n v="112"/>
    <s v="V124-ws"/>
  </r>
  <r>
    <s v="CanOnTor"/>
    <x v="10"/>
    <d v="2020-11-17T00:00:00"/>
    <d v="2020-11-17T07:48:58"/>
    <n v="113"/>
    <s v="User Login Start"/>
    <x v="10"/>
    <d v="2020-11-17T00:00:00"/>
    <d v="2020-11-17T07:42:59"/>
    <n v="112"/>
    <s v=",CanOnTor/cEmpZ"/>
  </r>
  <r>
    <s v="CanOnWat"/>
    <x v="3"/>
    <d v="2020-11-17T00:00:00"/>
    <d v="2020-11-17T07:48:24"/>
    <n v="113"/>
    <s v="User Login Start"/>
    <x v="3"/>
    <d v="2020-11-17T00:00:00"/>
    <d v="2020-11-17T07:40:44"/>
    <n v="112"/>
    <s v=",CanOnWat/cEmpZ"/>
  </r>
  <r>
    <s v="CanOnWat"/>
    <x v="12"/>
    <d v="2020-11-17T00:00:00"/>
    <d v="2020-11-17T07:48:05"/>
    <n v="113"/>
    <s v="User Login Start"/>
    <x v="12"/>
    <d v="2020-11-17T00:00:00"/>
    <d v="2020-11-17T07:42:15"/>
    <n v="112"/>
    <s v=",CanOnWat/vEmpQ"/>
  </r>
  <r>
    <s v="CanOnTor"/>
    <x v="14"/>
    <d v="2020-11-17T00:00:00"/>
    <d v="2020-11-17T07:45:32"/>
    <n v="113"/>
    <s v="User Login Start"/>
    <x v="14"/>
    <d v="2020-11-17T00:00:00"/>
    <d v="2020-11-17T07:44:58"/>
    <n v="112"/>
    <s v="V178-ws"/>
  </r>
  <r>
    <s v="CanOnTor"/>
    <x v="15"/>
    <d v="2020-11-17T00:00:00"/>
    <d v="2020-11-17T07:44:03"/>
    <n v="113"/>
    <s v="User Login Start"/>
    <x v="15"/>
    <d v="2020-11-17T00:00:00"/>
    <d v="2020-11-17T07:42:06"/>
    <n v="135"/>
    <s v="CanOnTor/jEmpB"/>
  </r>
  <r>
    <s v="CanOnTor"/>
    <x v="15"/>
    <d v="2020-11-17T00:00:00"/>
    <d v="2020-11-17T07:41:58"/>
    <n v="113"/>
    <s v="User Login Start"/>
    <x v="15"/>
    <d v="2020-11-17T00:00:00"/>
    <d v="2020-11-17T07:34:54"/>
    <n v="112"/>
    <s v=",CanOnTor/jEmpB"/>
  </r>
  <r>
    <s v="CanOnWat"/>
    <x v="16"/>
    <d v="2020-11-17T00:00:00"/>
    <d v="2020-11-17T07:39:21"/>
    <n v="113"/>
    <s v="User Login Start"/>
    <x v="16"/>
    <d v="2020-11-17T00:00:00"/>
    <d v="2020-11-17T07:37:59"/>
    <n v="112"/>
    <s v="V102-ws"/>
  </r>
  <r>
    <s v="CanOnTor"/>
    <x v="17"/>
    <d v="2020-11-17T00:00:00"/>
    <d v="2020-11-17T07:37:30"/>
    <n v="113"/>
    <s v="User Login Start"/>
    <x v="17"/>
    <d v="2020-11-17T00:00:00"/>
    <d v="2020-11-17T07:30:45"/>
    <n v="112"/>
    <s v=",CanOnTor/nEmpU"/>
  </r>
  <r>
    <s v="CanOnWat"/>
    <x v="19"/>
    <d v="2020-11-17T00:00:00"/>
    <d v="2020-11-17T07:36:20"/>
    <n v="113"/>
    <s v="User Login Start"/>
    <x v="19"/>
    <d v="2020-11-17T00:00:00"/>
    <d v="2020-11-17T07:29:04"/>
    <n v="112"/>
    <s v=",CanOnWat/wEmpF"/>
  </r>
  <r>
    <s v="CanOnWat"/>
    <x v="18"/>
    <d v="2020-11-17T00:00:00"/>
    <d v="2020-11-17T07:35:37"/>
    <n v="113"/>
    <s v="User Login Start"/>
    <x v="18"/>
    <d v="2020-11-17T00:00:00"/>
    <d v="2020-11-17T07:34:18"/>
    <n v="112"/>
    <s v="L144-ws"/>
  </r>
  <r>
    <s v="CanOnTor"/>
    <x v="20"/>
    <d v="2020-11-17T00:00:00"/>
    <d v="2020-11-17T07:35:17"/>
    <n v="113"/>
    <s v="User Login Start"/>
    <x v="20"/>
    <d v="2020-11-17T00:00:00"/>
    <d v="2020-11-17T07:28:11"/>
    <n v="112"/>
    <s v=",CanOnTor/zEmpR"/>
  </r>
  <r>
    <s v="CanOnWat"/>
    <x v="21"/>
    <d v="2020-11-17T00:00:00"/>
    <d v="2020-11-17T07:34:38"/>
    <n v="113"/>
    <s v="User Login Start"/>
    <x v="21"/>
    <d v="2020-11-17T00:00:00"/>
    <d v="2020-11-17T07:26:44"/>
    <n v="112"/>
    <s v=",CanOnWat/uEmpC"/>
  </r>
  <r>
    <s v="CanOnTor"/>
    <x v="22"/>
    <d v="2020-11-17T00:00:00"/>
    <d v="2020-11-17T07:31:38"/>
    <n v="113"/>
    <s v="User Login Start"/>
    <x v="22"/>
    <d v="2020-11-17T00:00:00"/>
    <d v="2020-11-17T07:31:27"/>
    <n v="112"/>
    <s v="X164-ws"/>
  </r>
  <r>
    <s v="CanOnTor"/>
    <x v="24"/>
    <d v="2020-11-17T00:00:00"/>
    <d v="2020-11-17T07:28:49"/>
    <n v="113"/>
    <s v="User Login Start"/>
    <x v="24"/>
    <d v="2020-11-17T00:00:00"/>
    <d v="2020-11-17T07:21:21"/>
    <n v="112"/>
    <s v=",CanOnTor/xEmpH"/>
  </r>
  <r>
    <s v="CanOnTor"/>
    <x v="26"/>
    <d v="2020-11-17T00:00:00"/>
    <d v="2020-11-17T07:22:30"/>
    <n v="113"/>
    <s v="User Login Start"/>
    <x v="26"/>
    <d v="2020-11-17T00:00:00"/>
    <d v="2020-11-17T07:21:08"/>
    <n v="112"/>
    <s v="X158-ws"/>
  </r>
  <r>
    <s v="CanOnWat"/>
    <x v="27"/>
    <d v="2020-11-17T00:00:00"/>
    <d v="2020-11-17T07:19:48"/>
    <n v="113"/>
    <s v="User Login Start"/>
    <x v="27"/>
    <d v="2020-11-17T00:00:00"/>
    <d v="2020-11-17T07:18:43"/>
    <n v="112"/>
    <s v="L113-ws"/>
  </r>
  <r>
    <s v="CanOnWat"/>
    <x v="25"/>
    <d v="2020-11-17T00:00:00"/>
    <d v="2020-11-17T07:19:40"/>
    <n v="113"/>
    <s v="User Login Start"/>
    <x v="25"/>
    <d v="2020-11-17T00:00:00"/>
    <d v="2020-11-17T07:12:21"/>
    <n v="112"/>
    <s v=",CanOnWat/oEmpO"/>
  </r>
  <r>
    <s v="CanOnWat"/>
    <x v="23"/>
    <d v="2020-11-17T00:00:00"/>
    <d v="2020-11-17T07:19:15"/>
    <n v="113"/>
    <s v="User Login Start"/>
    <x v="23"/>
    <d v="2020-11-17T00:00:00"/>
    <d v="2020-11-17T07:11:59"/>
    <n v="112"/>
    <s v=",CanOnWat/nEmpY"/>
  </r>
  <r>
    <s v="CanOnWat"/>
    <x v="28"/>
    <d v="2020-11-17T00:00:00"/>
    <d v="2020-11-17T07:18:19"/>
    <n v="113"/>
    <s v="User Login Start"/>
    <x v="28"/>
    <d v="2020-11-17T00:00:00"/>
    <d v="2020-11-17T07:10:49"/>
    <n v="112"/>
    <s v=",CanOnWat/fEmpV"/>
  </r>
  <r>
    <s v="CanOnWat"/>
    <x v="30"/>
    <d v="2020-11-17T00:00:00"/>
    <d v="2020-11-17T07:13:14"/>
    <n v="113"/>
    <s v="User Login Start"/>
    <x v="30"/>
    <d v="2020-11-17T00:00:00"/>
    <d v="2020-11-17T07:12:28"/>
    <n v="112"/>
    <s v="A104-ws"/>
  </r>
  <r>
    <s v="CanOnTor"/>
    <x v="29"/>
    <d v="2020-11-17T00:00:00"/>
    <d v="2020-11-17T07:12:58"/>
    <n v="113"/>
    <s v="User Login Start"/>
    <x v="29"/>
    <d v="2020-11-17T00:00:00"/>
    <d v="2020-11-17T07:06:04"/>
    <n v="112"/>
    <s v=",CanOnTor/hEmpP"/>
  </r>
  <r>
    <s v="CanOnWat"/>
    <x v="33"/>
    <d v="2020-11-17T00:00:00"/>
    <d v="2020-11-17T07:04:26"/>
    <n v="113"/>
    <s v="User Login Start"/>
    <x v="33"/>
    <d v="2020-11-17T00:00:00"/>
    <d v="2020-11-17T06:48:49"/>
    <n v="112"/>
    <s v=",CanOnWat/qEmpD"/>
  </r>
  <r>
    <s v="CanOnTor"/>
    <x v="31"/>
    <d v="2020-11-17T00:00:00"/>
    <d v="2020-11-17T07:03:41"/>
    <n v="113"/>
    <s v="User Login Start"/>
    <x v="31"/>
    <d v="2020-11-17T00:00:00"/>
    <d v="2020-11-17T06:57:05"/>
    <n v="112"/>
    <s v=",CanOnTor/xEmpS"/>
  </r>
  <r>
    <s v="CanOnWat"/>
    <x v="32"/>
    <d v="2020-11-17T00:00:00"/>
    <d v="2020-11-17T06:59:10"/>
    <n v="113"/>
    <s v="User Login Start"/>
    <x v="32"/>
    <d v="2020-11-17T00:00:00"/>
    <d v="2020-11-17T06:59:10"/>
    <n v="123"/>
    <s v="CanOnWat/qEmpD"/>
  </r>
  <r>
    <s v="CanOnTor"/>
    <x v="34"/>
    <d v="2020-11-17T00:00:00"/>
    <d v="2020-11-17T06:49:28"/>
    <n v="113"/>
    <s v="User Login Start"/>
    <x v="34"/>
    <d v="2020-11-17T00:00:00"/>
    <d v="2020-11-17T06:46:28"/>
    <n v="135"/>
    <s v="CanOnTor/nEmpM"/>
  </r>
  <r>
    <s v="CanOnTor"/>
    <x v="34"/>
    <d v="2020-11-17T00:00:00"/>
    <d v="2020-11-17T06:46:28"/>
    <n v="113"/>
    <s v="User Login Start"/>
    <x v="34"/>
    <d v="2020-11-17T00:00:00"/>
    <d v="2020-11-17T06:39:09"/>
    <n v="112"/>
    <s v=",CanOnTor/nEmpM"/>
  </r>
  <r>
    <s v="CanOnTor"/>
    <x v="35"/>
    <d v="2020-11-17T00:00:00"/>
    <d v="2020-11-17T06:42:55"/>
    <n v="113"/>
    <s v="User Login Start"/>
    <x v="35"/>
    <d v="2020-11-17T00:00:00"/>
    <d v="2020-11-17T06:36:10"/>
    <n v="112"/>
    <s v=",CanOnTor/hEmpW"/>
  </r>
  <r>
    <s v="CanOnTor"/>
    <x v="36"/>
    <d v="2020-11-17T00:00:00"/>
    <d v="2020-11-17T06:36:54"/>
    <n v="113"/>
    <s v="User Login Start"/>
    <x v="36"/>
    <d v="2020-11-17T00:00:00"/>
    <d v="2020-11-17T06:28:48"/>
    <n v="112"/>
    <s v=",CanOnTor/oEmpT"/>
  </r>
  <r>
    <s v="CanOnWat"/>
    <x v="37"/>
    <d v="2020-11-17T00:00:00"/>
    <d v="2020-11-17T06:30:46"/>
    <n v="113"/>
    <s v="User Login Start"/>
    <x v="37"/>
    <d v="2020-11-17T00:00:00"/>
    <d v="2020-11-17T06:23:26"/>
    <n v="112"/>
    <s v=",CanOnWat/jEmpG"/>
  </r>
  <r>
    <s v="CanOnWat"/>
    <x v="38"/>
    <d v="2020-11-17T00:00:00"/>
    <d v="2020-11-17T06:21:31"/>
    <n v="113"/>
    <s v="User Login Start"/>
    <x v="38"/>
    <d v="2020-11-17T00:00:00"/>
    <d v="2020-11-17T06:19:27"/>
    <n v="135"/>
    <s v="CanOnWat/sEmpX"/>
  </r>
  <r>
    <s v="CanOnWat"/>
    <x v="38"/>
    <d v="2020-11-17T00:00:00"/>
    <d v="2020-11-17T06:19:20"/>
    <n v="113"/>
    <s v="User Login Start"/>
    <x v="38"/>
    <d v="2020-11-17T00:00:00"/>
    <d v="2020-11-17T06:12:07"/>
    <n v="112"/>
    <s v=",CanOnWat/sEmpX"/>
  </r>
  <r>
    <s v="CanOnWat"/>
    <x v="39"/>
    <d v="2020-11-17T00:00:00"/>
    <d v="2020-11-17T06:18:32"/>
    <n v="113"/>
    <s v="User Login Start"/>
    <x v="39"/>
    <d v="2020-11-17T00:00:00"/>
    <d v="2020-11-17T06:18:09"/>
    <n v="112"/>
    <s v="F240-ws"/>
  </r>
  <r>
    <s v="CanOnWat"/>
    <x v="40"/>
    <d v="2020-11-17T00:00:00"/>
    <d v="2020-11-17T06:07:54"/>
    <n v="113"/>
    <s v="User Login Start"/>
    <x v="40"/>
    <d v="2020-11-17T00:00:00"/>
    <d v="2020-11-17T06:00:37"/>
    <n v="112"/>
    <s v=",CanOnWat/xEmpN"/>
  </r>
  <r>
    <s v="CanOnWat"/>
    <x v="6"/>
    <d v="2020-11-16T00:00:00"/>
    <d v="2020-11-16T08:05:01"/>
    <n v="113"/>
    <s v="User Login Start"/>
    <x v="6"/>
    <d v="2020-11-16T00:00:00"/>
    <d v="2020-11-16T08:01:59"/>
    <n v="135"/>
    <s v="CanOnWat/xEmpE"/>
  </r>
  <r>
    <s v="CanOnWat"/>
    <x v="0"/>
    <d v="2020-11-16T00:00:00"/>
    <d v="2020-11-16T08:03:36"/>
    <n v="113"/>
    <s v="User Login Start"/>
    <x v="0"/>
    <d v="2020-11-16T00:00:00"/>
    <d v="2020-11-16T08:00:27"/>
    <n v="135"/>
    <s v="CanOnWat/gEmpI"/>
  </r>
  <r>
    <s v="CanOnWat"/>
    <x v="6"/>
    <d v="2020-11-16T00:00:00"/>
    <d v="2020-11-16T08:01:58"/>
    <n v="113"/>
    <s v="User Login Start"/>
    <x v="6"/>
    <d v="2020-11-16T00:00:00"/>
    <d v="2020-11-16T07:46:27"/>
    <n v="112"/>
    <s v=",CanOnWat/xEmpE"/>
  </r>
  <r>
    <s v="CanOnWat"/>
    <x v="0"/>
    <d v="2020-11-16T00:00:00"/>
    <d v="2020-11-16T08:00:23"/>
    <n v="113"/>
    <s v="User Login Start"/>
    <x v="0"/>
    <d v="2020-11-16T00:00:00"/>
    <d v="2020-11-16T07:53:38"/>
    <n v="112"/>
    <s v=",CanOnWat/gEmpI"/>
  </r>
  <r>
    <s v="CanOnWat"/>
    <x v="1"/>
    <d v="2020-11-16T00:00:00"/>
    <d v="2020-11-16T08:00:20"/>
    <n v="113"/>
    <s v="User Login Start"/>
    <x v="1"/>
    <d v="2020-11-16T00:00:00"/>
    <d v="2020-11-16T08:00:20"/>
    <n v="123"/>
    <s v="CanOnWat/oEmpJ"/>
  </r>
  <r>
    <s v="CanOnTor"/>
    <x v="4"/>
    <d v="2020-11-16T00:00:00"/>
    <d v="2020-11-16T08:00:09"/>
    <n v="113"/>
    <s v="User Login Start"/>
    <x v="4"/>
    <d v="2020-11-16T00:00:00"/>
    <d v="2020-11-16T07:56:41"/>
    <n v="135"/>
    <s v="CanOnTor/pEmpL"/>
  </r>
  <r>
    <s v="CanOnWat"/>
    <x v="2"/>
    <d v="2020-11-16T00:00:00"/>
    <d v="2020-11-16T07:59:17"/>
    <n v="113"/>
    <s v="User Login Start"/>
    <x v="2"/>
    <d v="2020-11-16T00:00:00"/>
    <d v="2020-11-16T07:59:04"/>
    <n v="112"/>
    <s v="T189-ws"/>
  </r>
  <r>
    <s v="CanOnTor"/>
    <x v="10"/>
    <d v="2020-11-16T00:00:00"/>
    <d v="2020-11-16T07:58:51"/>
    <n v="113"/>
    <s v="User Login Start"/>
    <x v="10"/>
    <d v="2020-11-16T00:00:00"/>
    <d v="2020-11-16T07:43:16"/>
    <n v="112"/>
    <s v=",CanOnTor/cEmpZ"/>
  </r>
  <r>
    <s v="CanOnWat"/>
    <x v="12"/>
    <d v="2020-11-16T00:00:00"/>
    <d v="2020-11-16T07:56:55"/>
    <n v="113"/>
    <s v="User Login Start"/>
    <x v="12"/>
    <d v="2020-11-16T00:00:00"/>
    <d v="2020-11-16T07:42:11"/>
    <n v="112"/>
    <s v=",CanOnWat/vEmpQ"/>
  </r>
  <r>
    <s v="CanOnTor"/>
    <x v="4"/>
    <d v="2020-11-16T00:00:00"/>
    <d v="2020-11-16T07:56:36"/>
    <n v="113"/>
    <s v="User Login Start"/>
    <x v="4"/>
    <d v="2020-11-16T00:00:00"/>
    <d v="2020-11-16T07:49:32"/>
    <n v="112"/>
    <s v=",CanOnTor/pEmpL"/>
  </r>
  <r>
    <s v="CanOnWat"/>
    <x v="7"/>
    <d v="2020-11-16T00:00:00"/>
    <d v="2020-11-16T07:54:52"/>
    <n v="113"/>
    <s v="User Login Start"/>
    <x v="7"/>
    <d v="2020-11-16T00:00:00"/>
    <d v="2020-11-16T07:52:02"/>
    <n v="135"/>
    <s v="CanOnWat/cEmpZ"/>
  </r>
  <r>
    <s v="CanOnTor"/>
    <x v="5"/>
    <d v="2020-11-16T00:00:00"/>
    <d v="2020-11-16T07:54:16"/>
    <n v="113"/>
    <s v="User Login Start"/>
    <x v="5"/>
    <d v="2020-11-16T00:00:00"/>
    <d v="2020-11-16T07:52:41"/>
    <n v="112"/>
    <s v="L245-ws"/>
  </r>
  <r>
    <s v="CanOnTor"/>
    <x v="11"/>
    <d v="2020-11-16T00:00:00"/>
    <d v="2020-11-16T07:53:49"/>
    <n v="113"/>
    <s v="User Login Start"/>
    <x v="11"/>
    <d v="2020-11-16T00:00:00"/>
    <d v="2020-11-16T07:53:15"/>
    <n v="112"/>
    <s v="Y115-ws"/>
  </r>
  <r>
    <s v="CanOnWat"/>
    <x v="7"/>
    <d v="2020-11-16T00:00:00"/>
    <d v="2020-11-16T07:52:01"/>
    <n v="113"/>
    <s v="User Login Start"/>
    <x v="7"/>
    <d v="2020-11-16T00:00:00"/>
    <d v="2020-11-16T07:50:40"/>
    <n v="112"/>
    <s v="F142-ws"/>
  </r>
  <r>
    <s v="CanOnWat"/>
    <x v="3"/>
    <d v="2020-11-16T00:00:00"/>
    <d v="2020-11-16T07:51:20"/>
    <n v="113"/>
    <s v="User Login Start"/>
    <x v="3"/>
    <d v="2020-11-16T00:00:00"/>
    <d v="2020-11-16T07:47:52"/>
    <n v="135"/>
    <s v="CanOnWat/cEmpZ"/>
  </r>
  <r>
    <s v="CanOnTor"/>
    <x v="8"/>
    <d v="2020-11-16T00:00:00"/>
    <d v="2020-11-16T07:49:43"/>
    <n v="113"/>
    <s v="User Login Start"/>
    <x v="8"/>
    <d v="2020-11-16T00:00:00"/>
    <d v="2020-11-16T07:42:07"/>
    <n v="112"/>
    <s v=",CanOnTor/tEmpK"/>
  </r>
  <r>
    <s v="CanOnTor"/>
    <x v="9"/>
    <d v="2020-11-16T00:00:00"/>
    <d v="2020-11-16T07:48:39"/>
    <n v="113"/>
    <s v="User Login Start"/>
    <x v="9"/>
    <d v="2020-11-16T00:00:00"/>
    <d v="2020-11-16T07:48:39"/>
    <n v="106"/>
    <s v="V124-ws"/>
  </r>
  <r>
    <s v="CanOnWat"/>
    <x v="3"/>
    <d v="2020-11-16T00:00:00"/>
    <d v="2020-11-16T07:47:47"/>
    <n v="113"/>
    <s v="User Login Start"/>
    <x v="3"/>
    <d v="2020-11-16T00:00:00"/>
    <d v="2020-11-16T07:40:43"/>
    <n v="112"/>
    <s v=",CanOnWat/cEmpZ"/>
  </r>
  <r>
    <s v="CanOnTor"/>
    <x v="14"/>
    <d v="2020-11-16T00:00:00"/>
    <d v="2020-11-16T07:46:56"/>
    <n v="113"/>
    <s v="User Login Start"/>
    <x v="14"/>
    <d v="2020-11-16T00:00:00"/>
    <d v="2020-11-16T07:44:47"/>
    <n v="135"/>
    <s v="CanOnTor/jEmpB"/>
  </r>
  <r>
    <s v="CanOnTor"/>
    <x v="17"/>
    <d v="2020-11-16T00:00:00"/>
    <d v="2020-11-16T07:46:33"/>
    <n v="113"/>
    <s v="User Login Start"/>
    <x v="17"/>
    <d v="2020-11-16T00:00:00"/>
    <d v="2020-11-16T07:32:01"/>
    <n v="112"/>
    <s v=",CanOnTor/nEmpU"/>
  </r>
  <r>
    <s v="CanOnTor"/>
    <x v="13"/>
    <d v="2020-11-16T00:00:00"/>
    <d v="2020-11-16T07:45:00"/>
    <n v="113"/>
    <s v="User Login Start"/>
    <x v="13"/>
    <d v="2020-11-16T00:00:00"/>
    <d v="2020-11-16T07:37:54"/>
    <n v="112"/>
    <s v=",CanOnTor/lEmpA"/>
  </r>
  <r>
    <s v="CanOnTor"/>
    <x v="14"/>
    <d v="2020-11-16T00:00:00"/>
    <d v="2020-11-16T07:44:39"/>
    <n v="113"/>
    <s v="User Login Start"/>
    <x v="14"/>
    <d v="2020-11-16T00:00:00"/>
    <d v="2020-11-16T07:44:27"/>
    <n v="112"/>
    <s v="V178-ws"/>
  </r>
  <r>
    <s v="CanOnWat"/>
    <x v="21"/>
    <d v="2020-11-16T00:00:00"/>
    <d v="2020-11-16T07:42:50"/>
    <n v="113"/>
    <s v="User Login Start"/>
    <x v="21"/>
    <d v="2020-11-16T00:00:00"/>
    <d v="2020-11-16T07:26:58"/>
    <n v="112"/>
    <s v=",CanOnWat/uEmpC"/>
  </r>
  <r>
    <s v="CanOnTor"/>
    <x v="15"/>
    <d v="2020-11-16T00:00:00"/>
    <d v="2020-11-16T07:42:29"/>
    <n v="113"/>
    <s v="User Login Start"/>
    <x v="15"/>
    <d v="2020-11-16T00:00:00"/>
    <d v="2020-11-16T07:34:35"/>
    <n v="112"/>
    <s v=",CanOnTor/jEmpB"/>
  </r>
  <r>
    <s v="CanOnWat"/>
    <x v="16"/>
    <d v="2020-11-16T00:00:00"/>
    <d v="2020-11-16T07:39:07"/>
    <n v="113"/>
    <s v="User Login Start"/>
    <x v="16"/>
    <d v="2020-11-16T00:00:00"/>
    <d v="2020-11-16T07:38:17"/>
    <n v="112"/>
    <s v="V102-ws"/>
  </r>
  <r>
    <s v="CanOnWat"/>
    <x v="18"/>
    <d v="2020-11-16T00:00:00"/>
    <d v="2020-11-16T07:36:56"/>
    <n v="113"/>
    <s v="User Login Start"/>
    <x v="18"/>
    <d v="2020-11-16T00:00:00"/>
    <d v="2020-11-16T07:34:47"/>
    <n v="135"/>
    <s v="CanOnWat/zEmpR"/>
  </r>
  <r>
    <s v="CanOnWat"/>
    <x v="19"/>
    <d v="2020-11-16T00:00:00"/>
    <d v="2020-11-16T07:36:51"/>
    <n v="113"/>
    <s v="User Login Start"/>
    <x v="19"/>
    <d v="2020-11-16T00:00:00"/>
    <d v="2020-11-16T07:29:49"/>
    <n v="112"/>
    <s v=",CanOnWat/wEmpF"/>
  </r>
  <r>
    <s v="CanOnWat"/>
    <x v="18"/>
    <d v="2020-11-16T00:00:00"/>
    <d v="2020-11-16T07:34:39"/>
    <n v="113"/>
    <s v="User Login Start"/>
    <x v="18"/>
    <d v="2020-11-16T00:00:00"/>
    <d v="2020-11-16T07:34:27"/>
    <n v="112"/>
    <s v="L144-ws"/>
  </r>
  <r>
    <s v="CanOnTor"/>
    <x v="22"/>
    <d v="2020-11-16T00:00:00"/>
    <d v="2020-11-16T07:34:38"/>
    <n v="113"/>
    <s v="User Login Start"/>
    <x v="22"/>
    <d v="2020-11-16T00:00:00"/>
    <d v="2020-11-16T07:32:50"/>
    <n v="112"/>
    <s v="X164-ws"/>
  </r>
  <r>
    <s v="CanOnTor"/>
    <x v="20"/>
    <d v="2020-11-16T00:00:00"/>
    <d v="2020-11-16T07:33:52"/>
    <n v="113"/>
    <s v="User Login Start"/>
    <x v="20"/>
    <d v="2020-11-16T00:00:00"/>
    <d v="2020-11-16T07:27:43"/>
    <n v="112"/>
    <s v=",CanOnTor/zEmpR"/>
  </r>
  <r>
    <s v="CanOnTor"/>
    <x v="24"/>
    <d v="2020-11-16T00:00:00"/>
    <d v="2020-11-16T07:28:42"/>
    <n v="113"/>
    <s v="User Login Start"/>
    <x v="24"/>
    <d v="2020-11-16T00:00:00"/>
    <d v="2020-11-16T07:20:51"/>
    <n v="112"/>
    <s v=",CanOnTor/xEmpH"/>
  </r>
  <r>
    <s v="CanOnTor"/>
    <x v="26"/>
    <d v="2020-11-16T00:00:00"/>
    <d v="2020-11-16T07:22:17"/>
    <n v="113"/>
    <s v="User Login Start"/>
    <x v="26"/>
    <d v="2020-11-16T00:00:00"/>
    <d v="2020-11-16T07:22:17"/>
    <n v="123"/>
    <s v="CanOnTor/nEmpY"/>
  </r>
  <r>
    <s v="CanOnTor"/>
    <x v="29"/>
    <d v="2020-11-16T00:00:00"/>
    <d v="2020-11-16T07:22:12"/>
    <n v="113"/>
    <s v="User Login Start"/>
    <x v="29"/>
    <d v="2020-11-16T00:00:00"/>
    <d v="2020-11-16T07:07:43"/>
    <n v="112"/>
    <s v=",CanOnTor/hEmpP"/>
  </r>
  <r>
    <s v="CanOnWat"/>
    <x v="23"/>
    <d v="2020-11-16T00:00:00"/>
    <d v="2020-11-16T07:19:54"/>
    <n v="113"/>
    <s v="User Login Start"/>
    <x v="23"/>
    <d v="2020-11-16T00:00:00"/>
    <d v="2020-11-16T07:12:19"/>
    <n v="112"/>
    <s v=",CanOnWat/nEmpY"/>
  </r>
  <r>
    <s v="CanOnWat"/>
    <x v="25"/>
    <d v="2020-11-16T00:00:00"/>
    <d v="2020-11-16T07:18:54"/>
    <n v="113"/>
    <s v="User Login Start"/>
    <x v="25"/>
    <d v="2020-11-16T00:00:00"/>
    <d v="2020-11-16T07:12:34"/>
    <n v="112"/>
    <s v=",CanOnWat/oEmpO"/>
  </r>
  <r>
    <s v="CanOnWat"/>
    <x v="28"/>
    <d v="2020-11-16T00:00:00"/>
    <d v="2020-11-16T07:18:39"/>
    <n v="113"/>
    <s v="User Login Start"/>
    <x v="28"/>
    <d v="2020-11-16T00:00:00"/>
    <d v="2020-11-16T07:11:09"/>
    <n v="112"/>
    <s v=",CanOnWat/fEmpV"/>
  </r>
  <r>
    <s v="CanOnWat"/>
    <x v="27"/>
    <d v="2020-11-16T00:00:00"/>
    <d v="2020-11-16T07:17:45"/>
    <n v="113"/>
    <s v="User Login Start"/>
    <x v="27"/>
    <d v="2020-11-16T00:00:00"/>
    <d v="2020-11-16T07:17:23"/>
    <n v="112"/>
    <s v="L113-ws"/>
  </r>
  <r>
    <s v="CanOnWat"/>
    <x v="30"/>
    <d v="2020-11-16T00:00:00"/>
    <d v="2020-11-16T07:14:08"/>
    <n v="113"/>
    <s v="User Login Start"/>
    <x v="30"/>
    <d v="2020-11-16T00:00:00"/>
    <d v="2020-11-16T07:12:48"/>
    <n v="112"/>
    <s v="A104-ws"/>
  </r>
  <r>
    <s v="CanOnTor"/>
    <x v="31"/>
    <d v="2020-11-16T00:00:00"/>
    <d v="2020-11-16T07:11:46"/>
    <n v="113"/>
    <s v="User Login Start"/>
    <x v="31"/>
    <d v="2020-11-16T00:00:00"/>
    <d v="2020-11-16T06:55:54"/>
    <n v="112"/>
    <s v=",CanOnTor/xEmpS"/>
  </r>
  <r>
    <s v="CanOnWat"/>
    <x v="32"/>
    <d v="2020-11-16T00:00:00"/>
    <d v="2020-11-16T07:00:30"/>
    <n v="113"/>
    <s v="User Login Start"/>
    <x v="32"/>
    <d v="2020-11-16T00:00:00"/>
    <d v="2020-11-16T06:58:32"/>
    <n v="112"/>
    <s v="J167-ws"/>
  </r>
  <r>
    <s v="CanOnWat"/>
    <x v="33"/>
    <d v="2020-11-16T00:00:00"/>
    <d v="2020-11-16T06:55:39"/>
    <n v="113"/>
    <s v="User Login Start"/>
    <x v="33"/>
    <d v="2020-11-16T00:00:00"/>
    <d v="2020-11-16T06:49:10"/>
    <n v="112"/>
    <s v=",CanOnWat/qEmpD"/>
  </r>
  <r>
    <s v="CanOnTor"/>
    <x v="34"/>
    <d v="2020-11-16T00:00:00"/>
    <d v="2020-11-16T06:47:49"/>
    <n v="113"/>
    <s v="User Login Start"/>
    <x v="34"/>
    <d v="2020-11-16T00:00:00"/>
    <d v="2020-11-16T06:40:28"/>
    <n v="112"/>
    <s v=",CanOnTor/nEmpM"/>
  </r>
  <r>
    <s v="CanOnTor"/>
    <x v="35"/>
    <d v="2020-11-16T00:00:00"/>
    <d v="2020-11-16T06:43:48"/>
    <n v="113"/>
    <s v="User Login Start"/>
    <x v="35"/>
    <d v="2020-11-16T00:00:00"/>
    <d v="2020-11-16T06:43:48"/>
    <n v="123"/>
    <s v="CanOnTor/hEmpW"/>
  </r>
  <r>
    <s v="CanOnTor"/>
    <x v="36"/>
    <d v="2020-11-16T00:00:00"/>
    <d v="2020-11-16T06:34:44"/>
    <n v="113"/>
    <s v="User Login Start"/>
    <x v="36"/>
    <d v="2020-11-16T00:00:00"/>
    <d v="2020-11-16T06:28:15"/>
    <n v="112"/>
    <s v=",CanOnTor/oEmpT"/>
  </r>
  <r>
    <s v="CanOnWat"/>
    <x v="37"/>
    <d v="2020-11-16T00:00:00"/>
    <d v="2020-11-16T06:29:42"/>
    <n v="113"/>
    <s v="User Login Start"/>
    <x v="37"/>
    <d v="2020-11-16T00:00:00"/>
    <d v="2020-11-16T06:23:25"/>
    <n v="112"/>
    <s v=",CanOnWat/jEmpG"/>
  </r>
  <r>
    <s v="CanOnWat"/>
    <x v="38"/>
    <d v="2020-11-16T00:00:00"/>
    <d v="2020-11-16T06:17:52"/>
    <n v="113"/>
    <s v="User Login Start"/>
    <x v="38"/>
    <d v="2020-11-16T00:00:00"/>
    <d v="2020-11-16T06:11:15"/>
    <n v="112"/>
    <s v=",CanOnWat/sEmpX"/>
  </r>
  <r>
    <s v="CanOnWat"/>
    <x v="39"/>
    <d v="2020-11-16T00:00:00"/>
    <d v="2020-11-16T06:16:27"/>
    <n v="113"/>
    <s v="User Login Start"/>
    <x v="39"/>
    <d v="2020-11-16T00:00:00"/>
    <d v="2020-11-16T06:15:57"/>
    <n v="112"/>
    <s v="F240-ws"/>
  </r>
  <r>
    <s v="CanOnWat"/>
    <x v="40"/>
    <d v="2020-11-16T00:00:00"/>
    <d v="2020-11-16T06:07:16"/>
    <n v="113"/>
    <s v="User Login Start"/>
    <x v="40"/>
    <d v="2020-11-16T00:00:00"/>
    <d v="2020-11-16T06:00:05"/>
    <n v="112"/>
    <s v=",CanOnWat/xEmpN"/>
  </r>
  <r>
    <s v="CanOnWat"/>
    <x v="0"/>
    <d v="2020-11-15T00:00:00"/>
    <d v="2020-11-15T08:10:59"/>
    <n v="113"/>
    <s v="User Login Start"/>
    <x v="0"/>
    <d v="2020-11-15T00:00:00"/>
    <d v="2020-11-15T07:55:27"/>
    <n v="112"/>
    <s v=",CanOnWat/gEmpI"/>
  </r>
  <r>
    <s v="CanOnWat"/>
    <x v="1"/>
    <d v="2020-11-15T00:00:00"/>
    <d v="2020-11-15T08:07:30"/>
    <n v="113"/>
    <s v="User Login Start"/>
    <x v="1"/>
    <d v="2020-11-15T00:00:00"/>
    <d v="2020-11-15T07:52:24"/>
    <n v="112"/>
    <s v=",CanOnWat/oEmpJ"/>
  </r>
  <r>
    <s v="CanOnTor"/>
    <x v="4"/>
    <d v="2020-11-15T00:00:00"/>
    <d v="2020-11-15T08:06:15"/>
    <n v="113"/>
    <s v="User Login Start"/>
    <x v="4"/>
    <d v="2020-11-15T00:00:00"/>
    <d v="2020-11-15T07:50:25"/>
    <n v="112"/>
    <s v=",CanOnTor/pEmpL"/>
  </r>
  <r>
    <s v="CanOnWat"/>
    <x v="2"/>
    <d v="2020-11-15T00:00:00"/>
    <d v="2020-11-15T07:58:36"/>
    <n v="113"/>
    <s v="User Login Start"/>
    <x v="2"/>
    <d v="2020-11-15T00:00:00"/>
    <d v="2020-11-15T07:58:05"/>
    <n v="112"/>
    <s v="T189-ws"/>
  </r>
  <r>
    <s v="CanOnWat"/>
    <x v="7"/>
    <d v="2020-11-15T00:00:00"/>
    <d v="2020-11-15T07:55:52"/>
    <n v="113"/>
    <s v="User Login Start"/>
    <x v="7"/>
    <d v="2020-11-15T00:00:00"/>
    <d v="2020-11-15T07:52:49"/>
    <n v="135"/>
    <s v="CanOnWat/cEmpZ"/>
  </r>
  <r>
    <s v="CanOnTor"/>
    <x v="5"/>
    <d v="2020-11-15T00:00:00"/>
    <d v="2020-11-15T07:54:11"/>
    <n v="113"/>
    <s v="User Login Start"/>
    <x v="5"/>
    <d v="2020-11-15T00:00:00"/>
    <d v="2020-11-15T07:53:21"/>
    <n v="112"/>
    <s v="L245-ws"/>
  </r>
  <r>
    <s v="CanOnWat"/>
    <x v="6"/>
    <d v="2020-11-15T00:00:00"/>
    <d v="2020-11-15T07:53:55"/>
    <n v="113"/>
    <s v="User Login Start"/>
    <x v="6"/>
    <d v="2020-11-15T00:00:00"/>
    <d v="2020-11-15T07:47:06"/>
    <n v="112"/>
    <s v=",CanOnWat/xEmpE"/>
  </r>
  <r>
    <s v="CanOnTor"/>
    <x v="11"/>
    <d v="2020-11-15T00:00:00"/>
    <d v="2020-11-15T07:53:51"/>
    <n v="113"/>
    <s v="User Login Start"/>
    <x v="11"/>
    <d v="2020-11-15T00:00:00"/>
    <d v="2020-11-15T07:53:03"/>
    <n v="112"/>
    <s v="Y115-ws"/>
  </r>
  <r>
    <s v="CanOnWat"/>
    <x v="7"/>
    <d v="2020-11-15T00:00:00"/>
    <d v="2020-11-15T07:52:42"/>
    <n v="113"/>
    <s v="User Login Start"/>
    <x v="7"/>
    <d v="2020-11-15T00:00:00"/>
    <d v="2020-11-15T07:51:05"/>
    <n v="112"/>
    <s v="F142-ws"/>
  </r>
  <r>
    <s v="CanOnTor"/>
    <x v="15"/>
    <d v="2020-11-15T00:00:00"/>
    <d v="2020-11-15T07:51:20"/>
    <n v="113"/>
    <s v="User Login Start"/>
    <x v="15"/>
    <d v="2020-11-15T00:00:00"/>
    <d v="2020-11-15T07:36:10"/>
    <n v="112"/>
    <s v=",CanOnTor/jEmpB"/>
  </r>
  <r>
    <s v="CanOnTor"/>
    <x v="9"/>
    <d v="2020-11-15T00:00:00"/>
    <d v="2020-11-15T07:50:06"/>
    <n v="113"/>
    <s v="User Login Start"/>
    <x v="9"/>
    <d v="2020-11-15T00:00:00"/>
    <d v="2020-11-15T07:49:01"/>
    <n v="112"/>
    <s v="V124-ws"/>
  </r>
  <r>
    <s v="CanOnTor"/>
    <x v="8"/>
    <d v="2020-11-15T00:00:00"/>
    <d v="2020-11-15T07:49:53"/>
    <n v="113"/>
    <s v="User Login Start"/>
    <x v="8"/>
    <d v="2020-11-15T00:00:00"/>
    <d v="2020-11-15T07:43:06"/>
    <n v="112"/>
    <s v=",CanOnTor/tEmpK"/>
  </r>
  <r>
    <s v="CanOnTor"/>
    <x v="10"/>
    <d v="2020-11-15T00:00:00"/>
    <d v="2020-11-15T07:48:43"/>
    <n v="113"/>
    <s v="User Login Start"/>
    <x v="10"/>
    <d v="2020-11-15T00:00:00"/>
    <d v="2020-11-15T07:42:01"/>
    <n v="112"/>
    <s v=",CanOnTor/cEmpZ"/>
  </r>
  <r>
    <s v="CanOnWat"/>
    <x v="12"/>
    <d v="2020-11-15T00:00:00"/>
    <d v="2020-11-15T07:48:40"/>
    <n v="113"/>
    <s v="User Login Start"/>
    <x v="12"/>
    <d v="2020-11-15T00:00:00"/>
    <d v="2020-11-15T07:42:37"/>
    <n v="112"/>
    <s v=",CanOnWat/vEmpQ"/>
  </r>
  <r>
    <s v="CanOnWat"/>
    <x v="3"/>
    <d v="2020-11-15T00:00:00"/>
    <d v="2020-11-15T07:48:04"/>
    <n v="113"/>
    <s v="User Login Start"/>
    <x v="3"/>
    <d v="2020-11-15T00:00:00"/>
    <d v="2020-11-15T07:41:18"/>
    <n v="112"/>
    <s v=",CanOnWat/cEmpZ"/>
  </r>
  <r>
    <s v="CanOnTor"/>
    <x v="14"/>
    <d v="2020-11-15T00:00:00"/>
    <d v="2020-11-15T07:45:18"/>
    <n v="113"/>
    <s v="User Login Start"/>
    <x v="14"/>
    <d v="2020-11-15T00:00:00"/>
    <d v="2020-11-15T07:44:43"/>
    <n v="112"/>
    <s v="V178-ws"/>
  </r>
  <r>
    <s v="CanOnTor"/>
    <x v="13"/>
    <d v="2020-11-15T00:00:00"/>
    <d v="2020-11-15T07:43:33"/>
    <n v="113"/>
    <s v="User Login Start"/>
    <x v="13"/>
    <d v="2020-11-15T00:00:00"/>
    <d v="2020-11-15T07:37:10"/>
    <n v="112"/>
    <s v=",CanOnTor/lEmpA"/>
  </r>
  <r>
    <s v="CanOnWat"/>
    <x v="19"/>
    <d v="2020-11-15T00:00:00"/>
    <d v="2020-11-15T07:43:25"/>
    <n v="113"/>
    <s v="User Login Start"/>
    <x v="19"/>
    <d v="2020-11-15T00:00:00"/>
    <d v="2020-11-15T07:29:32"/>
    <n v="112"/>
    <s v=",CanOnWat/wEmpF"/>
  </r>
  <r>
    <s v="CanOnWat"/>
    <x v="16"/>
    <d v="2020-11-15T00:00:00"/>
    <d v="2020-11-15T07:38:36"/>
    <n v="113"/>
    <s v="User Login Start"/>
    <x v="16"/>
    <d v="2020-11-15T00:00:00"/>
    <d v="2020-11-15T07:37:59"/>
    <n v="112"/>
    <s v="V102-ws"/>
  </r>
  <r>
    <s v="CanOnTor"/>
    <x v="17"/>
    <d v="2020-11-15T00:00:00"/>
    <d v="2020-11-15T07:38:07"/>
    <n v="113"/>
    <s v="User Login Start"/>
    <x v="17"/>
    <d v="2020-11-15T00:00:00"/>
    <d v="2020-11-15T07:30:49"/>
    <n v="112"/>
    <s v=",CanOnTor/nEmpU"/>
  </r>
  <r>
    <s v="CanOnWat"/>
    <x v="18"/>
    <d v="2020-11-15T00:00:00"/>
    <d v="2020-11-15T07:36:48"/>
    <n v="113"/>
    <s v="User Login Start"/>
    <x v="18"/>
    <d v="2020-11-15T00:00:00"/>
    <d v="2020-11-15T07:35:21"/>
    <n v="112"/>
    <s v="L144-ws"/>
  </r>
  <r>
    <s v="CanOnWat"/>
    <x v="21"/>
    <d v="2020-11-15T00:00:00"/>
    <d v="2020-11-15T07:35:48"/>
    <n v="113"/>
    <s v="User Login Start"/>
    <x v="21"/>
    <d v="2020-11-15T00:00:00"/>
    <d v="2020-11-15T07:28:13"/>
    <n v="112"/>
    <s v=",CanOnWat/uEmpC"/>
  </r>
  <r>
    <s v="CanOnTor"/>
    <x v="20"/>
    <d v="2020-11-15T00:00:00"/>
    <d v="2020-11-15T07:34:05"/>
    <n v="113"/>
    <s v="User Login Start"/>
    <x v="20"/>
    <d v="2020-11-15T00:00:00"/>
    <d v="2020-11-15T07:27:37"/>
    <n v="112"/>
    <s v=",CanOnTor/zEmpR"/>
  </r>
  <r>
    <s v="CanOnTor"/>
    <x v="24"/>
    <d v="2020-11-15T00:00:00"/>
    <d v="2020-11-15T07:32:24"/>
    <n v="113"/>
    <s v="User Login Start"/>
    <x v="24"/>
    <d v="2020-11-15T00:00:00"/>
    <d v="2020-11-15T07:29:02"/>
    <n v="135"/>
    <s v="CanOnTor/xEmpH"/>
  </r>
  <r>
    <s v="CanOnTor"/>
    <x v="22"/>
    <d v="2020-11-15T00:00:00"/>
    <d v="2020-11-15T07:32:02"/>
    <n v="113"/>
    <s v="User Login Start"/>
    <x v="22"/>
    <d v="2020-11-15T00:00:00"/>
    <d v="2020-11-15T07:31:52"/>
    <n v="112"/>
    <s v="X164-ws"/>
  </r>
  <r>
    <s v="CanOnWat"/>
    <x v="25"/>
    <d v="2020-11-15T00:00:00"/>
    <d v="2020-11-15T07:29:07"/>
    <n v="113"/>
    <s v="User Login Start"/>
    <x v="25"/>
    <d v="2020-11-15T00:00:00"/>
    <d v="2020-11-15T07:13:00"/>
    <n v="112"/>
    <s v=",CanOnWat/oEmpO"/>
  </r>
  <r>
    <s v="CanOnTor"/>
    <x v="24"/>
    <d v="2020-11-15T00:00:00"/>
    <d v="2020-11-15T07:28:55"/>
    <n v="113"/>
    <s v="User Login Start"/>
    <x v="24"/>
    <d v="2020-11-15T00:00:00"/>
    <d v="2020-11-15T07:21:16"/>
    <n v="112"/>
    <s v=",CanOnTor/xEmpH"/>
  </r>
  <r>
    <s v="CanOnTor"/>
    <x v="26"/>
    <d v="2020-11-15T00:00:00"/>
    <d v="2020-11-15T07:21:02"/>
    <n v="113"/>
    <s v="User Login Start"/>
    <x v="26"/>
    <d v="2020-11-15T00:00:00"/>
    <d v="2020-11-15T07:20:39"/>
    <n v="112"/>
    <s v="X158-ws"/>
  </r>
  <r>
    <s v="CanOnWat"/>
    <x v="23"/>
    <d v="2020-11-15T00:00:00"/>
    <d v="2020-11-15T07:20:11"/>
    <n v="113"/>
    <s v="User Login Start"/>
    <x v="23"/>
    <d v="2020-11-15T00:00:00"/>
    <d v="2020-11-15T07:12:54"/>
    <n v="112"/>
    <s v=",CanOnWat/nEmpY"/>
  </r>
  <r>
    <s v="CanOnWat"/>
    <x v="28"/>
    <d v="2020-11-15T00:00:00"/>
    <d v="2020-11-15T07:20:01"/>
    <n v="113"/>
    <s v="User Login Start"/>
    <x v="28"/>
    <d v="2020-11-15T00:00:00"/>
    <d v="2020-11-15T07:12:37"/>
    <n v="112"/>
    <s v=",CanOnWat/fEmpV"/>
  </r>
  <r>
    <s v="CanOnWat"/>
    <x v="27"/>
    <d v="2020-11-15T00:00:00"/>
    <d v="2020-11-15T07:18:38"/>
    <n v="113"/>
    <s v="User Login Start"/>
    <x v="27"/>
    <d v="2020-11-15T00:00:00"/>
    <d v="2020-11-15T07:18:33"/>
    <n v="106"/>
    <s v="L113-ws"/>
  </r>
  <r>
    <s v="CanOnWat"/>
    <x v="30"/>
    <d v="2020-11-15T00:00:00"/>
    <d v="2020-11-15T07:14:03"/>
    <n v="113"/>
    <s v="User Login Start"/>
    <x v="30"/>
    <d v="2020-11-15T00:00:00"/>
    <d v="2020-11-15T07:13:00"/>
    <n v="112"/>
    <s v="A104-ws"/>
  </r>
  <r>
    <s v="CanOnTor"/>
    <x v="29"/>
    <d v="2020-11-15T00:00:00"/>
    <d v="2020-11-15T07:14:01"/>
    <n v="113"/>
    <s v="User Login Start"/>
    <x v="29"/>
    <d v="2020-11-15T00:00:00"/>
    <d v="2020-11-15T07:06:54"/>
    <n v="112"/>
    <s v=",CanOnTor/hEmpP"/>
  </r>
  <r>
    <s v="CanOnWat"/>
    <x v="33"/>
    <d v="2020-11-15T00:00:00"/>
    <d v="2020-11-15T07:03:51"/>
    <n v="113"/>
    <s v="User Login Start"/>
    <x v="33"/>
    <d v="2020-11-15T00:00:00"/>
    <d v="2020-11-15T06:49:26"/>
    <n v="112"/>
    <s v=",CanOnWat/qEmpD"/>
  </r>
  <r>
    <s v="CanOnTor"/>
    <x v="31"/>
    <d v="2020-11-15T00:00:00"/>
    <d v="2020-11-15T07:03:38"/>
    <n v="113"/>
    <s v="User Login Start"/>
    <x v="31"/>
    <d v="2020-11-15T00:00:00"/>
    <d v="2020-11-15T06:57:10"/>
    <n v="112"/>
    <s v=",CanOnTor/xEmpS"/>
  </r>
  <r>
    <s v="CanOnWat"/>
    <x v="32"/>
    <d v="2020-11-15T00:00:00"/>
    <d v="2020-11-15T06:58:26"/>
    <n v="113"/>
    <s v="User Login Start"/>
    <x v="32"/>
    <d v="2020-11-15T00:00:00"/>
    <d v="2020-11-15T06:57:49"/>
    <n v="112"/>
    <s v="J167-ws"/>
  </r>
  <r>
    <s v="CanOnTor"/>
    <x v="34"/>
    <d v="2020-11-15T00:00:00"/>
    <d v="2020-11-15T06:45:33"/>
    <n v="113"/>
    <s v="User Login Start"/>
    <x v="34"/>
    <d v="2020-11-15T00:00:00"/>
    <d v="2020-11-15T06:38:55"/>
    <n v="112"/>
    <s v=",CanOnTor/nEmpM"/>
  </r>
  <r>
    <s v="CanOnTor"/>
    <x v="35"/>
    <d v="2020-11-15T00:00:00"/>
    <d v="2020-11-15T06:43:13"/>
    <n v="113"/>
    <s v="User Login Start"/>
    <x v="35"/>
    <d v="2020-11-15T00:00:00"/>
    <d v="2020-11-15T06:36:57"/>
    <n v="112"/>
    <s v=",CanOnTor/hEmpW"/>
  </r>
  <r>
    <s v="CanOnTor"/>
    <x v="36"/>
    <d v="2020-11-15T00:00:00"/>
    <d v="2020-11-15T06:35:19"/>
    <n v="113"/>
    <s v="User Login Start"/>
    <x v="36"/>
    <d v="2020-11-15T00:00:00"/>
    <d v="2020-11-15T06:28:29"/>
    <n v="112"/>
    <s v=",CanOnTor/oEmpT"/>
  </r>
  <r>
    <s v="CanOnWat"/>
    <x v="37"/>
    <d v="2020-11-15T00:00:00"/>
    <d v="2020-11-15T06:30:10"/>
    <n v="113"/>
    <s v="User Login Start"/>
    <x v="37"/>
    <d v="2020-11-15T00:00:00"/>
    <d v="2020-11-15T06:23:26"/>
    <n v="112"/>
    <s v=",CanOnWat/jEmpG"/>
  </r>
  <r>
    <s v="CanOnWat"/>
    <x v="38"/>
    <d v="2020-11-15T00:00:00"/>
    <d v="2020-11-15T06:27:02"/>
    <n v="113"/>
    <s v="User Login Start"/>
    <x v="38"/>
    <d v="2020-11-15T00:00:00"/>
    <d v="2020-11-15T06:12:07"/>
    <n v="112"/>
    <s v=",CanOnWat/sEmpX"/>
  </r>
  <r>
    <s v="CanOnWat"/>
    <x v="39"/>
    <d v="2020-11-15T00:00:00"/>
    <d v="2020-11-15T06:18:22"/>
    <n v="113"/>
    <s v="User Login Start"/>
    <x v="39"/>
    <d v="2020-11-15T00:00:00"/>
    <d v="2020-11-15T06:16:54"/>
    <n v="112"/>
    <s v="F240-ws"/>
  </r>
  <r>
    <s v="CanOnWat"/>
    <x v="40"/>
    <d v="2020-11-15T00:00:00"/>
    <d v="2020-11-15T06:06:35"/>
    <n v="113"/>
    <s v="User Login Start"/>
    <x v="40"/>
    <d v="2020-11-15T00:00:00"/>
    <d v="2020-11-15T05:59:47"/>
    <n v="112"/>
    <s v=",CanOnWat/xEmpN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5">
  <r>
    <s v="CanOnWat"/>
    <x v="0"/>
    <d v="2020-11-19T00:00:00"/>
    <d v="2020-11-19T07:58:06"/>
    <n v="112"/>
    <s v="Device Connect Network"/>
    <x v="0"/>
    <d v="2020-11-19T00:00:00"/>
    <d v="2020-11-19T07:57:57"/>
    <n v="106"/>
    <s v="T189-ws"/>
  </r>
  <r>
    <s v="CanOnWat"/>
    <x v="1"/>
    <d v="2020-11-19T00:00:00"/>
    <d v="2020-11-19T07:53:50"/>
    <n v="112"/>
    <s v="Device Connect Network"/>
    <x v="1"/>
    <e v="#N/A"/>
    <e v="#N/A"/>
    <e v="#N/A"/>
    <e v="#N/A"/>
  </r>
  <r>
    <s v="CanOnTor"/>
    <x v="2"/>
    <d v="2020-11-19T00:00:00"/>
    <d v="2020-11-19T07:53:26"/>
    <n v="112"/>
    <s v="Device Connect Network"/>
    <x v="2"/>
    <d v="2020-11-19T00:00:00"/>
    <d v="2020-11-19T07:53:17"/>
    <n v="106"/>
    <s v="L245-ws"/>
  </r>
  <r>
    <s v="CanOnWat"/>
    <x v="3"/>
    <d v="2020-11-19T00:00:00"/>
    <d v="2020-11-19T07:52:25"/>
    <n v="112"/>
    <s v="Device Connect Network"/>
    <x v="3"/>
    <e v="#N/A"/>
    <e v="#N/A"/>
    <e v="#N/A"/>
    <e v="#N/A"/>
  </r>
  <r>
    <s v="CanOnTor"/>
    <x v="4"/>
    <d v="2020-11-19T00:00:00"/>
    <d v="2020-11-19T07:50:07"/>
    <n v="112"/>
    <s v="Device Connect Network"/>
    <x v="4"/>
    <d v="2020-11-18T00:00:00"/>
    <d v="2020-11-18T17:01:18"/>
    <n v="156"/>
    <s v=""/>
  </r>
  <r>
    <s v="CanOnWat"/>
    <x v="5"/>
    <d v="2020-11-19T00:00:00"/>
    <d v="2020-11-19T07:50:04"/>
    <n v="112"/>
    <s v="Device Connect Network"/>
    <x v="5"/>
    <d v="2020-11-19T00:00:00"/>
    <d v="2020-11-19T07:49:55"/>
    <n v="106"/>
    <s v="F142-ws"/>
  </r>
  <r>
    <s v="CanOnTor"/>
    <x v="6"/>
    <d v="2020-11-19T00:00:00"/>
    <d v="2020-11-19T07:48:57"/>
    <n v="112"/>
    <s v="Device Connect Network"/>
    <x v="6"/>
    <d v="2020-11-19T00:00:00"/>
    <d v="2020-11-19T07:48:48"/>
    <n v="106"/>
    <s v="Y115-ws"/>
  </r>
  <r>
    <s v="CanOnTor"/>
    <x v="7"/>
    <d v="2020-11-19T00:00:00"/>
    <d v="2020-11-19T07:48:43"/>
    <n v="112"/>
    <s v="Device Connect Network"/>
    <x v="7"/>
    <d v="2020-11-19T00:00:00"/>
    <d v="2020-11-19T07:48:34"/>
    <n v="106"/>
    <s v="V124-ws"/>
  </r>
  <r>
    <s v="CanOnWat"/>
    <x v="8"/>
    <d v="2020-11-19T00:00:00"/>
    <d v="2020-11-19T07:47:26"/>
    <n v="112"/>
    <s v="Device Connect Network"/>
    <x v="8"/>
    <e v="#N/A"/>
    <e v="#N/A"/>
    <e v="#N/A"/>
    <e v="#N/A"/>
  </r>
  <r>
    <s v="CanOnTor"/>
    <x v="9"/>
    <d v="2020-11-19T00:00:00"/>
    <d v="2020-11-19T07:44:17"/>
    <n v="112"/>
    <s v="Device Connect Network"/>
    <x v="9"/>
    <d v="2020-11-19T00:00:00"/>
    <d v="2020-11-19T07:44:08"/>
    <n v="106"/>
    <s v="V178-ws"/>
  </r>
  <r>
    <s v="CanOnTor"/>
    <x v="10"/>
    <d v="2020-11-19T00:00:00"/>
    <d v="2020-11-19T07:43:40"/>
    <n v="112"/>
    <s v="Device Connect Network"/>
    <x v="10"/>
    <e v="#N/A"/>
    <e v="#N/A"/>
    <e v="#N/A"/>
    <e v="#N/A"/>
  </r>
  <r>
    <s v="CanOnTor"/>
    <x v="11"/>
    <d v="2020-11-19T00:00:00"/>
    <d v="2020-11-19T07:43:07"/>
    <n v="112"/>
    <s v="Device Connect Network"/>
    <x v="11"/>
    <d v="2020-11-18T00:00:00"/>
    <d v="2020-11-18T17:03:13"/>
    <n v="156"/>
    <s v=""/>
  </r>
  <r>
    <s v="CanOnWat"/>
    <x v="12"/>
    <d v="2020-11-19T00:00:00"/>
    <d v="2020-11-19T07:41:32"/>
    <n v="112"/>
    <s v="Device Connect Network"/>
    <x v="12"/>
    <d v="2020-11-18T00:00:00"/>
    <d v="2020-11-18T16:51:59"/>
    <n v="156"/>
    <s v=""/>
  </r>
  <r>
    <s v="CanOnWat"/>
    <x v="13"/>
    <d v="2020-11-19T00:00:00"/>
    <d v="2020-11-19T07:40:14"/>
    <n v="112"/>
    <s v="Device Connect Network"/>
    <x v="13"/>
    <d v="2020-11-18T00:00:00"/>
    <d v="2020-11-18T16:49:19"/>
    <n v="156"/>
    <s v=""/>
  </r>
  <r>
    <s v="CanOnWat"/>
    <x v="14"/>
    <d v="2020-11-19T00:00:00"/>
    <d v="2020-11-19T07:39:04"/>
    <n v="112"/>
    <s v="Device Connect Network"/>
    <x v="14"/>
    <d v="2020-11-19T00:00:00"/>
    <d v="2020-11-19T07:38:55"/>
    <n v="106"/>
    <s v="V102-ws"/>
  </r>
  <r>
    <s v="CanOnTor"/>
    <x v="15"/>
    <d v="2020-11-19T00:00:00"/>
    <d v="2020-11-19T07:37:49"/>
    <n v="112"/>
    <s v="Device Connect Network"/>
    <x v="15"/>
    <d v="2020-11-18T00:00:00"/>
    <d v="2020-11-18T16:48:51"/>
    <n v="156"/>
    <s v=""/>
  </r>
  <r>
    <s v="CanOnTor"/>
    <x v="16"/>
    <d v="2020-11-19T00:00:00"/>
    <d v="2020-11-19T07:35:11"/>
    <n v="112"/>
    <s v="Device Connect Network"/>
    <x v="16"/>
    <d v="2020-11-18T00:00:00"/>
    <d v="2020-11-18T16:55:15"/>
    <n v="156"/>
    <s v=""/>
  </r>
  <r>
    <s v="CanOnWat"/>
    <x v="17"/>
    <d v="2020-11-19T00:00:00"/>
    <d v="2020-11-19T07:34:49"/>
    <n v="112"/>
    <s v="Device Connect Network"/>
    <x v="17"/>
    <d v="2020-11-19T00:00:00"/>
    <d v="2020-11-19T07:34:40"/>
    <n v="106"/>
    <s v="L144-ws"/>
  </r>
  <r>
    <s v="CanOnTor"/>
    <x v="18"/>
    <d v="2020-11-19T00:00:00"/>
    <d v="2020-11-19T07:32:06"/>
    <n v="112"/>
    <s v="Device Connect Network"/>
    <x v="18"/>
    <d v="2020-11-19T00:00:00"/>
    <d v="2020-11-19T07:31:57"/>
    <n v="106"/>
    <s v="X164-ws"/>
  </r>
  <r>
    <s v="CanOnTor"/>
    <x v="19"/>
    <d v="2020-11-19T00:00:00"/>
    <d v="2020-11-19T07:31:26"/>
    <n v="112"/>
    <s v="Device Connect Network"/>
    <x v="19"/>
    <e v="#N/A"/>
    <e v="#N/A"/>
    <e v="#N/A"/>
    <e v="#N/A"/>
  </r>
  <r>
    <s v="CanOnWat"/>
    <x v="20"/>
    <d v="2020-11-19T00:00:00"/>
    <d v="2020-11-19T07:29:05"/>
    <n v="112"/>
    <s v="Device Connect Network"/>
    <x v="20"/>
    <e v="#N/A"/>
    <e v="#N/A"/>
    <e v="#N/A"/>
    <e v="#N/A"/>
  </r>
  <r>
    <s v="CanOnTor"/>
    <x v="21"/>
    <d v="2020-11-19T00:00:00"/>
    <d v="2020-11-19T07:28:30"/>
    <n v="112"/>
    <s v="Device Connect Network"/>
    <x v="21"/>
    <d v="2020-11-18T00:00:00"/>
    <d v="2020-11-18T17:44:32"/>
    <n v="156"/>
    <s v=""/>
  </r>
  <r>
    <s v="CanOnWat"/>
    <x v="22"/>
    <d v="2020-11-19T00:00:00"/>
    <d v="2020-11-19T07:27:27"/>
    <n v="112"/>
    <s v="Device Connect Network"/>
    <x v="22"/>
    <e v="#N/A"/>
    <e v="#N/A"/>
    <e v="#N/A"/>
    <e v="#N/A"/>
  </r>
  <r>
    <s v="CanOnTor"/>
    <x v="23"/>
    <d v="2020-11-19T00:00:00"/>
    <d v="2020-11-19T07:21:27"/>
    <n v="112"/>
    <s v="Device Connect Network"/>
    <x v="23"/>
    <e v="#N/A"/>
    <e v="#N/A"/>
    <e v="#N/A"/>
    <e v="#N/A"/>
  </r>
  <r>
    <s v="CanOnTor"/>
    <x v="24"/>
    <d v="2020-11-19T00:00:00"/>
    <d v="2020-11-19T07:20:25"/>
    <n v="112"/>
    <s v="Device Connect Network"/>
    <x v="24"/>
    <d v="2020-11-19T00:00:00"/>
    <d v="2020-11-19T07:20:16"/>
    <n v="106"/>
    <s v="X158-ws"/>
  </r>
  <r>
    <s v="CanOnWat"/>
    <x v="25"/>
    <d v="2020-11-19T00:00:00"/>
    <d v="2020-11-19T07:18:57"/>
    <n v="112"/>
    <s v="Device Connect Network"/>
    <x v="25"/>
    <d v="2020-11-19T00:00:00"/>
    <d v="2020-11-19T07:18:48"/>
    <n v="106"/>
    <s v="L113-ws"/>
  </r>
  <r>
    <s v="CanOnWat"/>
    <x v="26"/>
    <d v="2020-11-19T00:00:00"/>
    <d v="2020-11-19T07:13:08"/>
    <n v="112"/>
    <s v="Device Connect Network"/>
    <x v="26"/>
    <d v="2020-11-18T00:00:00"/>
    <d v="2020-11-18T16:35:45"/>
    <n v="156"/>
    <s v=""/>
  </r>
  <r>
    <s v="CanOnWat"/>
    <x v="27"/>
    <d v="2020-11-19T00:00:00"/>
    <d v="2020-11-19T07:11:55"/>
    <n v="112"/>
    <s v="Device Connect Network"/>
    <x v="27"/>
    <e v="#N/A"/>
    <e v="#N/A"/>
    <e v="#N/A"/>
    <e v="#N/A"/>
  </r>
  <r>
    <s v="CanOnWat"/>
    <x v="28"/>
    <d v="2020-11-19T00:00:00"/>
    <d v="2020-11-19T07:11:25"/>
    <n v="112"/>
    <s v="Device Connect Network"/>
    <x v="28"/>
    <d v="2020-11-19T00:00:00"/>
    <d v="2020-11-19T07:11:16"/>
    <n v="106"/>
    <s v="A104-ws"/>
  </r>
  <r>
    <s v="CanOnWat"/>
    <x v="29"/>
    <d v="2020-11-19T00:00:00"/>
    <d v="2020-11-19T07:10:52"/>
    <n v="112"/>
    <s v="Device Connect Network"/>
    <x v="29"/>
    <d v="2020-11-18T00:00:00"/>
    <d v="2020-11-18T16:29:51"/>
    <n v="156"/>
    <s v=""/>
  </r>
  <r>
    <s v="CanOnTor"/>
    <x v="30"/>
    <d v="2020-11-19T00:00:00"/>
    <d v="2020-11-19T07:07:46"/>
    <n v="112"/>
    <s v="Device Connect Network"/>
    <x v="30"/>
    <d v="2020-11-18T00:00:00"/>
    <d v="2020-11-18T16:31:57"/>
    <n v="156"/>
    <s v=""/>
  </r>
  <r>
    <s v="CanOnWat"/>
    <x v="31"/>
    <d v="2020-11-19T00:00:00"/>
    <d v="2020-11-19T06:57:55"/>
    <n v="112"/>
    <s v="Device Connect Network"/>
    <x v="31"/>
    <d v="2020-11-19T00:00:00"/>
    <d v="2020-11-19T06:57:46"/>
    <n v="106"/>
    <s v="J167-ws"/>
  </r>
  <r>
    <s v="CanOnTor"/>
    <x v="32"/>
    <d v="2020-11-19T00:00:00"/>
    <d v="2020-11-19T06:56:58"/>
    <n v="112"/>
    <s v="Device Connect Network"/>
    <x v="32"/>
    <e v="#N/A"/>
    <e v="#N/A"/>
    <e v="#N/A"/>
    <e v="#N/A"/>
  </r>
  <r>
    <s v="CanOnWat"/>
    <x v="33"/>
    <d v="2020-11-19T00:00:00"/>
    <d v="2020-11-19T06:49:44"/>
    <n v="112"/>
    <s v="Device Connect Network"/>
    <x v="33"/>
    <d v="2020-11-18T00:00:00"/>
    <d v="2020-11-18T15:41:38"/>
    <n v="156"/>
    <s v=""/>
  </r>
  <r>
    <s v="CanOnTor"/>
    <x v="34"/>
    <d v="2020-11-19T00:00:00"/>
    <d v="2020-11-19T06:39:12"/>
    <n v="112"/>
    <s v="Device Connect Network"/>
    <x v="34"/>
    <e v="#N/A"/>
    <e v="#N/A"/>
    <e v="#N/A"/>
    <e v="#N/A"/>
  </r>
  <r>
    <s v="CanOnTor"/>
    <x v="35"/>
    <d v="2020-11-19T00:00:00"/>
    <d v="2020-11-19T06:37:13"/>
    <n v="112"/>
    <s v="Device Connect Network"/>
    <x v="35"/>
    <e v="#N/A"/>
    <e v="#N/A"/>
    <e v="#N/A"/>
    <e v="#N/A"/>
  </r>
  <r>
    <s v="CanOnTor"/>
    <x v="36"/>
    <d v="2020-11-19T00:00:00"/>
    <d v="2020-11-19T06:27:51"/>
    <n v="112"/>
    <s v="Device Connect Network"/>
    <x v="36"/>
    <e v="#N/A"/>
    <e v="#N/A"/>
    <e v="#N/A"/>
    <e v="#N/A"/>
  </r>
  <r>
    <s v="CanOnWat"/>
    <x v="37"/>
    <d v="2020-11-19T00:00:00"/>
    <d v="2020-11-19T06:22:24"/>
    <n v="112"/>
    <s v="Device Connect Network"/>
    <x v="37"/>
    <e v="#N/A"/>
    <e v="#N/A"/>
    <e v="#N/A"/>
    <e v="#N/A"/>
  </r>
  <r>
    <s v="CanOnWat"/>
    <x v="38"/>
    <d v="2020-11-19T00:00:00"/>
    <d v="2020-11-19T06:16:12"/>
    <n v="112"/>
    <s v="Device Connect Network"/>
    <x v="38"/>
    <d v="2020-11-19T00:00:00"/>
    <d v="2020-11-19T06:16:03"/>
    <n v="106"/>
    <s v="F240-ws"/>
  </r>
  <r>
    <s v="CanOnWat"/>
    <x v="39"/>
    <d v="2020-11-19T00:00:00"/>
    <d v="2020-11-19T06:11:17"/>
    <n v="112"/>
    <s v="Device Connect Network"/>
    <x v="39"/>
    <d v="2020-11-18T00:00:00"/>
    <d v="2020-11-18T16:08:28"/>
    <n v="156"/>
    <s v=""/>
  </r>
  <r>
    <s v="CanOnWat"/>
    <x v="40"/>
    <d v="2020-11-19T00:00:00"/>
    <d v="2020-11-19T06:00:01"/>
    <n v="112"/>
    <s v="Device Connect Network"/>
    <x v="40"/>
    <e v="#N/A"/>
    <e v="#N/A"/>
    <e v="#N/A"/>
    <e v="#N/A"/>
  </r>
  <r>
    <s v="CanOnWat"/>
    <x v="0"/>
    <d v="2020-11-18T00:00:00"/>
    <d v="2020-11-18T07:59:17"/>
    <n v="112"/>
    <s v="Device Connect Network"/>
    <x v="0"/>
    <d v="2020-11-18T00:00:00"/>
    <d v="2020-11-18T07:59:08"/>
    <n v="106"/>
    <s v="T189-ws"/>
  </r>
  <r>
    <s v="CanOnWat"/>
    <x v="1"/>
    <d v="2020-11-18T00:00:00"/>
    <d v="2020-11-18T07:55:01"/>
    <n v="112"/>
    <s v="Device Connect Network"/>
    <x v="1"/>
    <e v="#N/A"/>
    <e v="#N/A"/>
    <e v="#N/A"/>
    <e v="#N/A"/>
  </r>
  <r>
    <s v="CanOnTor"/>
    <x v="6"/>
    <d v="2020-11-18T00:00:00"/>
    <d v="2020-11-18T07:53:48"/>
    <n v="112"/>
    <s v="Device Connect Network"/>
    <x v="6"/>
    <d v="2020-11-18T00:00:00"/>
    <d v="2020-11-18T07:53:39"/>
    <n v="106"/>
    <s v="Y115-ws"/>
  </r>
  <r>
    <s v="CanOnTor"/>
    <x v="2"/>
    <d v="2020-11-18T00:00:00"/>
    <d v="2020-11-18T07:53:16"/>
    <n v="112"/>
    <s v="Device Connect Network"/>
    <x v="2"/>
    <d v="2020-11-18T00:00:00"/>
    <d v="2020-11-18T07:53:07"/>
    <n v="106"/>
    <s v="L245-ws"/>
  </r>
  <r>
    <s v="CanOnWat"/>
    <x v="3"/>
    <d v="2020-11-18T00:00:00"/>
    <d v="2020-11-18T07:52:12"/>
    <n v="112"/>
    <s v="Device Connect Network"/>
    <x v="3"/>
    <e v="#N/A"/>
    <e v="#N/A"/>
    <e v="#N/A"/>
    <e v="#N/A"/>
  </r>
  <r>
    <s v="CanOnWat"/>
    <x v="5"/>
    <d v="2020-11-18T00:00:00"/>
    <d v="2020-11-18T07:50:13"/>
    <n v="112"/>
    <s v="Device Connect Network"/>
    <x v="5"/>
    <d v="2020-11-18T00:00:00"/>
    <d v="2020-11-18T07:50:04"/>
    <n v="106"/>
    <s v="F142-ws"/>
  </r>
  <r>
    <s v="CanOnTor"/>
    <x v="4"/>
    <d v="2020-11-18T00:00:00"/>
    <d v="2020-11-18T07:49:19"/>
    <n v="112"/>
    <s v="Device Connect Network"/>
    <x v="4"/>
    <d v="2020-11-17T00:00:00"/>
    <d v="2020-11-17T17:14:53"/>
    <n v="156"/>
    <s v=""/>
  </r>
  <r>
    <s v="CanOnWat"/>
    <x v="8"/>
    <d v="2020-11-18T00:00:00"/>
    <d v="2020-11-18T07:47:45"/>
    <n v="112"/>
    <s v="Device Connect Network"/>
    <x v="8"/>
    <e v="#N/A"/>
    <e v="#N/A"/>
    <e v="#N/A"/>
    <e v="#N/A"/>
  </r>
  <r>
    <s v="CanOnTor"/>
    <x v="7"/>
    <d v="2020-11-18T00:00:00"/>
    <d v="2020-11-18T07:47:34"/>
    <n v="112"/>
    <s v="Device Connect Network"/>
    <x v="7"/>
    <d v="2020-11-18T00:00:00"/>
    <d v="2020-11-18T07:47:25"/>
    <n v="106"/>
    <s v="V124-ws"/>
  </r>
  <r>
    <s v="CanOnTor"/>
    <x v="9"/>
    <d v="2020-11-18T00:00:00"/>
    <d v="2020-11-18T07:44:19"/>
    <n v="112"/>
    <s v="Device Connect Network"/>
    <x v="9"/>
    <d v="2020-11-18T00:00:00"/>
    <d v="2020-11-18T07:44:10"/>
    <n v="106"/>
    <s v="V178-ws"/>
  </r>
  <r>
    <s v="CanOnTor"/>
    <x v="11"/>
    <d v="2020-11-18T00:00:00"/>
    <d v="2020-11-18T07:43:20"/>
    <n v="112"/>
    <s v="Device Connect Network"/>
    <x v="11"/>
    <d v="2020-11-17T00:00:00"/>
    <d v="2020-11-17T17:04:18"/>
    <n v="156"/>
    <s v=""/>
  </r>
  <r>
    <s v="CanOnTor"/>
    <x v="10"/>
    <d v="2020-11-18T00:00:00"/>
    <d v="2020-11-18T07:42:14"/>
    <n v="112"/>
    <s v="Device Connect Network"/>
    <x v="10"/>
    <d v="2020-11-17T00:00:00"/>
    <d v="2020-11-17T16:53:36"/>
    <n v="156"/>
    <s v=""/>
  </r>
  <r>
    <s v="CanOnWat"/>
    <x v="12"/>
    <d v="2020-11-18T00:00:00"/>
    <d v="2020-11-18T07:41:25"/>
    <n v="112"/>
    <s v="Device Connect Network"/>
    <x v="12"/>
    <e v="#N/A"/>
    <e v="#N/A"/>
    <e v="#N/A"/>
    <e v="#N/A"/>
  </r>
  <r>
    <s v="CanOnWat"/>
    <x v="13"/>
    <d v="2020-11-18T00:00:00"/>
    <d v="2020-11-18T07:40:24"/>
    <n v="112"/>
    <s v="Device Connect Network"/>
    <x v="13"/>
    <d v="2020-11-17T00:00:00"/>
    <d v="2020-11-17T17:08:00"/>
    <n v="156"/>
    <s v=""/>
  </r>
  <r>
    <s v="CanOnTor"/>
    <x v="15"/>
    <d v="2020-11-18T00:00:00"/>
    <d v="2020-11-18T07:37:59"/>
    <n v="112"/>
    <s v="Device Connect Network"/>
    <x v="15"/>
    <d v="2020-11-17T00:00:00"/>
    <d v="2020-11-17T17:06:27"/>
    <n v="156"/>
    <s v=""/>
  </r>
  <r>
    <s v="CanOnWat"/>
    <x v="14"/>
    <d v="2020-11-18T00:00:00"/>
    <d v="2020-11-18T07:37:54"/>
    <n v="112"/>
    <s v="Device Connect Network"/>
    <x v="14"/>
    <d v="2020-11-18T00:00:00"/>
    <d v="2020-11-18T07:37:45"/>
    <n v="106"/>
    <s v="V102-ws"/>
  </r>
  <r>
    <s v="CanOnTor"/>
    <x v="16"/>
    <d v="2020-11-18T00:00:00"/>
    <d v="2020-11-18T07:35:48"/>
    <n v="112"/>
    <s v="Device Connect Network"/>
    <x v="16"/>
    <e v="#N/A"/>
    <e v="#N/A"/>
    <e v="#N/A"/>
    <e v="#N/A"/>
  </r>
  <r>
    <s v="CanOnWat"/>
    <x v="17"/>
    <d v="2020-11-18T00:00:00"/>
    <d v="2020-11-18T07:33:57"/>
    <n v="112"/>
    <s v="Device Connect Network"/>
    <x v="17"/>
    <d v="2020-11-18T00:00:00"/>
    <d v="2020-11-18T07:33:48"/>
    <n v="106"/>
    <s v="L144-ws"/>
  </r>
  <r>
    <s v="CanOnTor"/>
    <x v="18"/>
    <d v="2020-11-18T00:00:00"/>
    <d v="2020-11-18T07:32:34"/>
    <n v="112"/>
    <s v="Device Connect Network"/>
    <x v="18"/>
    <d v="2020-11-18T00:00:00"/>
    <d v="2020-11-18T07:32:25"/>
    <n v="106"/>
    <s v="X164-ws"/>
  </r>
  <r>
    <s v="CanOnTor"/>
    <x v="19"/>
    <d v="2020-11-18T00:00:00"/>
    <d v="2020-11-18T07:30:53"/>
    <n v="112"/>
    <s v="Device Connect Network"/>
    <x v="19"/>
    <d v="2020-11-17T00:00:00"/>
    <d v="2020-11-17T16:39:05"/>
    <n v="156"/>
    <s v=""/>
  </r>
  <r>
    <s v="CanOnTor"/>
    <x v="21"/>
    <d v="2020-11-18T00:00:00"/>
    <d v="2020-11-18T07:28:57"/>
    <n v="112"/>
    <s v="Device Connect Network"/>
    <x v="21"/>
    <d v="2020-11-17T00:00:00"/>
    <d v="2020-11-17T16:47:55"/>
    <n v="156"/>
    <s v=""/>
  </r>
  <r>
    <s v="CanOnWat"/>
    <x v="20"/>
    <d v="2020-11-18T00:00:00"/>
    <d v="2020-11-18T07:28:31"/>
    <n v="112"/>
    <s v="Device Connect Network"/>
    <x v="20"/>
    <e v="#N/A"/>
    <e v="#N/A"/>
    <e v="#N/A"/>
    <e v="#N/A"/>
  </r>
  <r>
    <s v="CanOnWat"/>
    <x v="22"/>
    <d v="2020-11-18T00:00:00"/>
    <d v="2020-11-18T07:27:13"/>
    <n v="112"/>
    <s v="Device Connect Network"/>
    <x v="22"/>
    <e v="#N/A"/>
    <e v="#N/A"/>
    <e v="#N/A"/>
    <e v="#N/A"/>
  </r>
  <r>
    <s v="CanOnTor"/>
    <x v="23"/>
    <d v="2020-11-18T00:00:00"/>
    <d v="2020-11-18T07:22:45"/>
    <n v="112"/>
    <s v="Device Connect Network"/>
    <x v="23"/>
    <d v="2020-11-17T00:00:00"/>
    <d v="2020-11-17T16:29:42"/>
    <n v="156"/>
    <s v=""/>
  </r>
  <r>
    <s v="CanOnTor"/>
    <x v="24"/>
    <d v="2020-11-18T00:00:00"/>
    <d v="2020-11-18T07:20:34"/>
    <n v="112"/>
    <s v="Device Connect Network"/>
    <x v="24"/>
    <d v="2020-11-18T00:00:00"/>
    <d v="2020-11-18T07:20:25"/>
    <n v="106"/>
    <s v="X158-ws"/>
  </r>
  <r>
    <s v="CanOnWat"/>
    <x v="25"/>
    <d v="2020-11-18T00:00:00"/>
    <d v="2020-11-18T07:18:36"/>
    <n v="112"/>
    <s v="Device Connect Network"/>
    <x v="25"/>
    <d v="2020-11-18T00:00:00"/>
    <d v="2020-11-18T07:18:27"/>
    <n v="106"/>
    <s v="L113-ws"/>
  </r>
  <r>
    <s v="CanOnWat"/>
    <x v="29"/>
    <d v="2020-11-18T00:00:00"/>
    <d v="2020-11-18T07:12:24"/>
    <n v="112"/>
    <s v="Device Connect Network"/>
    <x v="29"/>
    <d v="2020-11-17T00:00:00"/>
    <d v="2020-11-17T17:08:08"/>
    <n v="156"/>
    <s v=""/>
  </r>
  <r>
    <s v="CanOnWat"/>
    <x v="27"/>
    <d v="2020-11-18T00:00:00"/>
    <d v="2020-11-18T07:12:20"/>
    <n v="112"/>
    <s v="Device Connect Network"/>
    <x v="27"/>
    <e v="#N/A"/>
    <e v="#N/A"/>
    <e v="#N/A"/>
    <e v="#N/A"/>
  </r>
  <r>
    <s v="CanOnWat"/>
    <x v="28"/>
    <d v="2020-11-18T00:00:00"/>
    <d v="2020-11-18T07:11:32"/>
    <n v="112"/>
    <s v="Device Connect Network"/>
    <x v="28"/>
    <d v="2020-11-18T00:00:00"/>
    <d v="2020-11-18T07:11:23"/>
    <n v="106"/>
    <s v="A104-ws"/>
  </r>
  <r>
    <s v="CanOnWat"/>
    <x v="26"/>
    <d v="2020-11-18T00:00:00"/>
    <d v="2020-11-18T07:11:29"/>
    <n v="112"/>
    <s v="Device Connect Network"/>
    <x v="26"/>
    <d v="2020-11-17T00:00:00"/>
    <d v="2020-11-17T16:55:19"/>
    <n v="156"/>
    <s v=""/>
  </r>
  <r>
    <s v="CanOnTor"/>
    <x v="30"/>
    <d v="2020-11-18T00:00:00"/>
    <d v="2020-11-18T07:06:58"/>
    <n v="112"/>
    <s v="Device Connect Network"/>
    <x v="30"/>
    <d v="2020-11-17T00:00:00"/>
    <d v="2020-11-17T16:03:28"/>
    <n v="156"/>
    <s v=""/>
  </r>
  <r>
    <s v="CanOnWat"/>
    <x v="31"/>
    <d v="2020-11-18T00:00:00"/>
    <d v="2020-11-18T06:57:44"/>
    <n v="112"/>
    <s v="Device Connect Network"/>
    <x v="31"/>
    <d v="2020-11-18T00:00:00"/>
    <d v="2020-11-18T06:57:35"/>
    <n v="106"/>
    <s v="J167-ws"/>
  </r>
  <r>
    <s v="CanOnTor"/>
    <x v="32"/>
    <d v="2020-11-18T00:00:00"/>
    <d v="2020-11-18T06:56:42"/>
    <n v="112"/>
    <s v="Device Connect Network"/>
    <x v="32"/>
    <e v="#N/A"/>
    <e v="#N/A"/>
    <e v="#N/A"/>
    <e v="#N/A"/>
  </r>
  <r>
    <s v="CanOnWat"/>
    <x v="33"/>
    <d v="2020-11-18T00:00:00"/>
    <d v="2020-11-18T06:48:17"/>
    <n v="112"/>
    <s v="Device Connect Network"/>
    <x v="33"/>
    <d v="2020-11-17T00:00:00"/>
    <d v="2020-11-17T15:59:57"/>
    <n v="156"/>
    <s v=""/>
  </r>
  <r>
    <s v="CanOnTor"/>
    <x v="34"/>
    <d v="2020-11-18T00:00:00"/>
    <d v="2020-11-18T06:39:43"/>
    <n v="112"/>
    <s v="Device Connect Network"/>
    <x v="34"/>
    <e v="#N/A"/>
    <e v="#N/A"/>
    <e v="#N/A"/>
    <e v="#N/A"/>
  </r>
  <r>
    <s v="CanOnTor"/>
    <x v="35"/>
    <d v="2020-11-18T00:00:00"/>
    <d v="2020-11-18T06:36:12"/>
    <n v="112"/>
    <s v="Device Connect Network"/>
    <x v="35"/>
    <e v="#N/A"/>
    <e v="#N/A"/>
    <e v="#N/A"/>
    <e v="#N/A"/>
  </r>
  <r>
    <s v="CanOnTor"/>
    <x v="36"/>
    <d v="2020-11-18T00:00:00"/>
    <d v="2020-11-18T06:27:48"/>
    <n v="112"/>
    <s v="Device Connect Network"/>
    <x v="36"/>
    <e v="#N/A"/>
    <e v="#N/A"/>
    <e v="#N/A"/>
    <e v="#N/A"/>
  </r>
  <r>
    <s v="CanOnWat"/>
    <x v="37"/>
    <d v="2020-11-18T00:00:00"/>
    <d v="2020-11-18T06:22:33"/>
    <n v="112"/>
    <s v="Device Connect Network"/>
    <x v="37"/>
    <e v="#N/A"/>
    <e v="#N/A"/>
    <e v="#N/A"/>
    <e v="#N/A"/>
  </r>
  <r>
    <s v="CanOnWat"/>
    <x v="38"/>
    <d v="2020-11-18T00:00:00"/>
    <d v="2020-11-18T06:17:32"/>
    <n v="112"/>
    <s v="Device Connect Network"/>
    <x v="38"/>
    <d v="2020-11-18T00:00:00"/>
    <d v="2020-11-18T06:17:23"/>
    <n v="106"/>
    <s v="F240-ws"/>
  </r>
  <r>
    <s v="CanOnWat"/>
    <x v="39"/>
    <d v="2020-11-18T00:00:00"/>
    <d v="2020-11-18T06:11:09"/>
    <n v="112"/>
    <s v="Device Connect Network"/>
    <x v="39"/>
    <d v="2020-11-17T00:00:00"/>
    <d v="2020-11-17T16:29:26"/>
    <n v="156"/>
    <s v=""/>
  </r>
  <r>
    <s v="CanOnWat"/>
    <x v="40"/>
    <d v="2020-11-18T00:00:00"/>
    <d v="2020-11-18T05:59:51"/>
    <n v="112"/>
    <s v="Device Connect Network"/>
    <x v="40"/>
    <e v="#N/A"/>
    <e v="#N/A"/>
    <e v="#N/A"/>
    <e v="#N/A"/>
  </r>
  <r>
    <s v="CanOnWat"/>
    <x v="0"/>
    <d v="2020-11-17T00:00:00"/>
    <d v="2020-11-17T07:58:30"/>
    <n v="112"/>
    <s v="Device Connect Network"/>
    <x v="0"/>
    <d v="2020-11-17T00:00:00"/>
    <d v="2020-11-17T07:58:21"/>
    <n v="106"/>
    <s v="T189-ws"/>
  </r>
  <r>
    <s v="CanOnWat"/>
    <x v="1"/>
    <d v="2020-11-17T00:00:00"/>
    <d v="2020-11-17T07:53:49"/>
    <n v="112"/>
    <s v="Device Connect Network"/>
    <x v="1"/>
    <e v="#N/A"/>
    <e v="#N/A"/>
    <e v="#N/A"/>
    <e v="#N/A"/>
  </r>
  <r>
    <s v="CanOnWat"/>
    <x v="3"/>
    <d v="2020-11-17T00:00:00"/>
    <d v="2020-11-17T07:52:38"/>
    <n v="112"/>
    <s v="Device Connect Network"/>
    <x v="3"/>
    <e v="#N/A"/>
    <e v="#N/A"/>
    <e v="#N/A"/>
    <e v="#N/A"/>
  </r>
  <r>
    <s v="CanOnTor"/>
    <x v="2"/>
    <d v="2020-11-17T00:00:00"/>
    <d v="2020-11-17T07:51:46"/>
    <n v="112"/>
    <s v="Device Connect Network"/>
    <x v="2"/>
    <d v="2020-11-17T00:00:00"/>
    <d v="2020-11-17T07:51:37"/>
    <n v="106"/>
    <s v="L245-ws"/>
  </r>
  <r>
    <s v="CanOnWat"/>
    <x v="5"/>
    <d v="2020-11-17T00:00:00"/>
    <d v="2020-11-17T07:50:01"/>
    <n v="112"/>
    <s v="Device Connect Network"/>
    <x v="5"/>
    <d v="2020-11-17T00:00:00"/>
    <d v="2020-11-17T07:49:52"/>
    <n v="106"/>
    <s v="F142-ws"/>
  </r>
  <r>
    <s v="CanOnTor"/>
    <x v="4"/>
    <d v="2020-11-17T00:00:00"/>
    <d v="2020-11-17T07:49:13"/>
    <n v="112"/>
    <s v="Device Connect Network"/>
    <x v="4"/>
    <d v="2020-11-16T00:00:00"/>
    <d v="2020-11-16T17:14:29"/>
    <n v="156"/>
    <s v=""/>
  </r>
  <r>
    <s v="CanOnTor"/>
    <x v="7"/>
    <d v="2020-11-17T00:00:00"/>
    <d v="2020-11-17T07:48:23"/>
    <n v="112"/>
    <s v="Device Connect Network"/>
    <x v="7"/>
    <d v="2020-11-17T00:00:00"/>
    <d v="2020-11-17T07:48:14"/>
    <n v="106"/>
    <s v="V124-ws"/>
  </r>
  <r>
    <s v="CanOnTor"/>
    <x v="6"/>
    <d v="2020-11-17T00:00:00"/>
    <d v="2020-11-17T07:48:13"/>
    <n v="112"/>
    <s v="Device Connect Network"/>
    <x v="6"/>
    <d v="2020-11-17T00:00:00"/>
    <d v="2020-11-17T07:48:04"/>
    <n v="106"/>
    <s v="Y115-ws"/>
  </r>
  <r>
    <s v="CanOnWat"/>
    <x v="8"/>
    <d v="2020-11-17T00:00:00"/>
    <d v="2020-11-17T07:47:20"/>
    <n v="112"/>
    <s v="Device Connect Network"/>
    <x v="8"/>
    <e v="#N/A"/>
    <e v="#N/A"/>
    <e v="#N/A"/>
    <e v="#N/A"/>
  </r>
  <r>
    <s v="CanOnTor"/>
    <x v="9"/>
    <d v="2020-11-17T00:00:00"/>
    <d v="2020-11-17T07:44:58"/>
    <n v="112"/>
    <s v="Device Connect Network"/>
    <x v="9"/>
    <d v="2020-11-17T00:00:00"/>
    <d v="2020-11-17T07:44:49"/>
    <n v="106"/>
    <s v="V178-ws"/>
  </r>
  <r>
    <s v="CanOnTor"/>
    <x v="10"/>
    <d v="2020-11-17T00:00:00"/>
    <d v="2020-11-17T07:43:34"/>
    <n v="112"/>
    <s v="Device Connect Network"/>
    <x v="10"/>
    <e v="#N/A"/>
    <e v="#N/A"/>
    <e v="#N/A"/>
    <e v="#N/A"/>
  </r>
  <r>
    <s v="CanOnTor"/>
    <x v="11"/>
    <d v="2020-11-17T00:00:00"/>
    <d v="2020-11-17T07:42:59"/>
    <n v="112"/>
    <s v="Device Connect Network"/>
    <x v="11"/>
    <d v="2020-11-16T00:00:00"/>
    <d v="2020-11-16T17:45:46"/>
    <n v="156"/>
    <s v=""/>
  </r>
  <r>
    <s v="CanOnWat"/>
    <x v="12"/>
    <d v="2020-11-17T00:00:00"/>
    <d v="2020-11-17T07:42:15"/>
    <n v="112"/>
    <s v="Device Connect Network"/>
    <x v="12"/>
    <d v="2020-11-16T00:00:00"/>
    <d v="2020-11-16T16:50:17"/>
    <n v="156"/>
    <s v=""/>
  </r>
  <r>
    <s v="CanOnWat"/>
    <x v="13"/>
    <d v="2020-11-17T00:00:00"/>
    <d v="2020-11-17T07:40:44"/>
    <n v="112"/>
    <s v="Device Connect Network"/>
    <x v="13"/>
    <d v="2020-11-16T00:00:00"/>
    <d v="2020-11-16T17:05:40"/>
    <n v="156"/>
    <s v=""/>
  </r>
  <r>
    <s v="CanOnWat"/>
    <x v="14"/>
    <d v="2020-11-17T00:00:00"/>
    <d v="2020-11-17T07:37:59"/>
    <n v="112"/>
    <s v="Device Connect Network"/>
    <x v="14"/>
    <d v="2020-11-17T00:00:00"/>
    <d v="2020-11-17T07:37:50"/>
    <n v="106"/>
    <s v="V102-ws"/>
  </r>
  <r>
    <s v="CanOnTor"/>
    <x v="15"/>
    <d v="2020-11-17T00:00:00"/>
    <d v="2020-11-17T07:37:50"/>
    <n v="112"/>
    <s v="Device Connect Network"/>
    <x v="15"/>
    <d v="2020-11-16T00:00:00"/>
    <d v="2020-11-16T16:57:38"/>
    <n v="156"/>
    <s v=""/>
  </r>
  <r>
    <s v="CanOnTor"/>
    <x v="16"/>
    <d v="2020-11-17T00:00:00"/>
    <d v="2020-11-17T07:34:54"/>
    <n v="112"/>
    <s v="Device Connect Network"/>
    <x v="16"/>
    <d v="2020-11-16T00:00:00"/>
    <d v="2020-11-16T16:50:50"/>
    <n v="156"/>
    <s v=""/>
  </r>
  <r>
    <s v="CanOnWat"/>
    <x v="17"/>
    <d v="2020-11-17T00:00:00"/>
    <d v="2020-11-17T07:34:18"/>
    <n v="112"/>
    <s v="Device Connect Network"/>
    <x v="17"/>
    <d v="2020-11-17T00:00:00"/>
    <d v="2020-11-17T07:34:09"/>
    <n v="106"/>
    <s v="L144-ws"/>
  </r>
  <r>
    <s v="CanOnTor"/>
    <x v="18"/>
    <d v="2020-11-17T00:00:00"/>
    <d v="2020-11-17T07:31:27"/>
    <n v="112"/>
    <s v="Device Connect Network"/>
    <x v="18"/>
    <d v="2020-11-17T00:00:00"/>
    <d v="2020-11-17T07:31:18"/>
    <n v="106"/>
    <s v="X164-ws"/>
  </r>
  <r>
    <s v="CanOnTor"/>
    <x v="19"/>
    <d v="2020-11-17T00:00:00"/>
    <d v="2020-11-17T07:30:45"/>
    <n v="112"/>
    <s v="Device Connect Network"/>
    <x v="19"/>
    <d v="2020-11-16T00:00:00"/>
    <d v="2020-11-16T16:49:01"/>
    <n v="156"/>
    <s v=""/>
  </r>
  <r>
    <s v="CanOnWat"/>
    <x v="20"/>
    <d v="2020-11-17T00:00:00"/>
    <d v="2020-11-17T07:29:04"/>
    <n v="112"/>
    <s v="Device Connect Network"/>
    <x v="20"/>
    <e v="#N/A"/>
    <e v="#N/A"/>
    <e v="#N/A"/>
    <e v="#N/A"/>
  </r>
  <r>
    <s v="CanOnTor"/>
    <x v="21"/>
    <d v="2020-11-17T00:00:00"/>
    <d v="2020-11-17T07:28:11"/>
    <n v="112"/>
    <s v="Device Connect Network"/>
    <x v="21"/>
    <d v="2020-11-16T00:00:00"/>
    <d v="2020-11-16T16:33:13"/>
    <n v="156"/>
    <s v=""/>
  </r>
  <r>
    <s v="CanOnWat"/>
    <x v="22"/>
    <d v="2020-11-17T00:00:00"/>
    <d v="2020-11-17T07:26:44"/>
    <n v="112"/>
    <s v="Device Connect Network"/>
    <x v="22"/>
    <e v="#N/A"/>
    <e v="#N/A"/>
    <e v="#N/A"/>
    <e v="#N/A"/>
  </r>
  <r>
    <s v="CanOnTor"/>
    <x v="23"/>
    <d v="2020-11-17T00:00:00"/>
    <d v="2020-11-17T07:21:21"/>
    <n v="112"/>
    <s v="Device Connect Network"/>
    <x v="23"/>
    <d v="2020-11-16T00:00:00"/>
    <d v="2020-11-16T16:39:09"/>
    <n v="156"/>
    <s v=""/>
  </r>
  <r>
    <s v="CanOnTor"/>
    <x v="24"/>
    <d v="2020-11-17T00:00:00"/>
    <d v="2020-11-17T07:21:08"/>
    <n v="112"/>
    <s v="Device Connect Network"/>
    <x v="24"/>
    <d v="2020-11-17T00:00:00"/>
    <d v="2020-11-17T07:20:59"/>
    <n v="106"/>
    <s v="X158-ws"/>
  </r>
  <r>
    <s v="CanOnWat"/>
    <x v="25"/>
    <d v="2020-11-17T00:00:00"/>
    <d v="2020-11-17T07:18:43"/>
    <n v="112"/>
    <s v="Device Connect Network"/>
    <x v="25"/>
    <d v="2020-11-17T00:00:00"/>
    <d v="2020-11-17T07:18:34"/>
    <n v="106"/>
    <s v="L113-ws"/>
  </r>
  <r>
    <s v="CanOnWat"/>
    <x v="28"/>
    <d v="2020-11-17T00:00:00"/>
    <d v="2020-11-17T07:12:28"/>
    <n v="112"/>
    <s v="Device Connect Network"/>
    <x v="28"/>
    <d v="2020-11-17T00:00:00"/>
    <d v="2020-11-17T07:12:19"/>
    <n v="106"/>
    <s v="A104-ws"/>
  </r>
  <r>
    <s v="CanOnWat"/>
    <x v="27"/>
    <d v="2020-11-17T00:00:00"/>
    <d v="2020-11-17T07:12:21"/>
    <n v="112"/>
    <s v="Device Connect Network"/>
    <x v="27"/>
    <e v="#N/A"/>
    <e v="#N/A"/>
    <e v="#N/A"/>
    <e v="#N/A"/>
  </r>
  <r>
    <s v="CanOnWat"/>
    <x v="26"/>
    <d v="2020-11-17T00:00:00"/>
    <d v="2020-11-17T07:11:59"/>
    <n v="112"/>
    <s v="Device Connect Network"/>
    <x v="26"/>
    <d v="2020-11-16T00:00:00"/>
    <d v="2020-11-16T16:19:53"/>
    <n v="156"/>
    <s v=""/>
  </r>
  <r>
    <s v="CanOnWat"/>
    <x v="29"/>
    <d v="2020-11-17T00:00:00"/>
    <d v="2020-11-17T07:10:49"/>
    <n v="112"/>
    <s v="Device Connect Network"/>
    <x v="29"/>
    <d v="2020-11-16T00:00:00"/>
    <d v="2020-11-16T16:35:32"/>
    <n v="156"/>
    <s v=""/>
  </r>
  <r>
    <s v="CanOnTor"/>
    <x v="30"/>
    <d v="2020-11-17T00:00:00"/>
    <d v="2020-11-17T07:06:04"/>
    <n v="112"/>
    <s v="Device Connect Network"/>
    <x v="30"/>
    <d v="2020-11-16T00:00:00"/>
    <d v="2020-11-16T16:09:28"/>
    <n v="156"/>
    <s v=""/>
  </r>
  <r>
    <s v="CanOnWat"/>
    <x v="31"/>
    <d v="2020-11-17T00:00:00"/>
    <d v="2020-11-17T06:58:35"/>
    <n v="112"/>
    <s v="Device Connect Network"/>
    <x v="31"/>
    <d v="2020-11-17T00:00:00"/>
    <d v="2020-11-17T06:58:26"/>
    <n v="106"/>
    <s v="J167-ws"/>
  </r>
  <r>
    <s v="CanOnTor"/>
    <x v="32"/>
    <d v="2020-11-17T00:00:00"/>
    <d v="2020-11-17T06:57:05"/>
    <n v="112"/>
    <s v="Device Connect Network"/>
    <x v="32"/>
    <e v="#N/A"/>
    <e v="#N/A"/>
    <e v="#N/A"/>
    <e v="#N/A"/>
  </r>
  <r>
    <s v="CanOnWat"/>
    <x v="33"/>
    <d v="2020-11-17T00:00:00"/>
    <d v="2020-11-17T06:48:49"/>
    <n v="112"/>
    <s v="Device Connect Network"/>
    <x v="33"/>
    <d v="2020-11-16T00:00:00"/>
    <d v="2020-11-16T16:15:11"/>
    <n v="156"/>
    <s v=""/>
  </r>
  <r>
    <s v="CanOnTor"/>
    <x v="34"/>
    <d v="2020-11-17T00:00:00"/>
    <d v="2020-11-17T06:39:09"/>
    <n v="112"/>
    <s v="Device Connect Network"/>
    <x v="34"/>
    <e v="#N/A"/>
    <e v="#N/A"/>
    <e v="#N/A"/>
    <e v="#N/A"/>
  </r>
  <r>
    <s v="CanOnTor"/>
    <x v="35"/>
    <d v="2020-11-17T00:00:00"/>
    <d v="2020-11-17T06:36:10"/>
    <n v="112"/>
    <s v="Device Connect Network"/>
    <x v="35"/>
    <e v="#N/A"/>
    <e v="#N/A"/>
    <e v="#N/A"/>
    <e v="#N/A"/>
  </r>
  <r>
    <s v="CanOnTor"/>
    <x v="36"/>
    <d v="2020-11-17T00:00:00"/>
    <d v="2020-11-17T06:28:48"/>
    <n v="112"/>
    <s v="Device Connect Network"/>
    <x v="36"/>
    <e v="#N/A"/>
    <e v="#N/A"/>
    <e v="#N/A"/>
    <e v="#N/A"/>
  </r>
  <r>
    <s v="CanOnWat"/>
    <x v="37"/>
    <d v="2020-11-17T00:00:00"/>
    <d v="2020-11-17T06:23:26"/>
    <n v="112"/>
    <s v="Device Connect Network"/>
    <x v="37"/>
    <e v="#N/A"/>
    <e v="#N/A"/>
    <e v="#N/A"/>
    <e v="#N/A"/>
  </r>
  <r>
    <s v="CanOnWat"/>
    <x v="38"/>
    <d v="2020-11-17T00:00:00"/>
    <d v="2020-11-17T06:18:09"/>
    <n v="112"/>
    <s v="Device Connect Network"/>
    <x v="38"/>
    <d v="2020-11-17T00:00:00"/>
    <d v="2020-11-17T06:18:00"/>
    <n v="106"/>
    <s v="F240-ws"/>
  </r>
  <r>
    <s v="CanOnWat"/>
    <x v="39"/>
    <d v="2020-11-17T00:00:00"/>
    <d v="2020-11-17T06:12:07"/>
    <n v="112"/>
    <s v="Device Connect Network"/>
    <x v="39"/>
    <d v="2020-11-16T00:00:00"/>
    <d v="2020-11-16T15:17:24"/>
    <n v="156"/>
    <s v=""/>
  </r>
  <r>
    <s v="CanOnWat"/>
    <x v="40"/>
    <d v="2020-11-17T00:00:00"/>
    <d v="2020-11-17T06:00:37"/>
    <n v="112"/>
    <s v="Device Connect Network"/>
    <x v="40"/>
    <e v="#N/A"/>
    <e v="#N/A"/>
    <e v="#N/A"/>
    <e v="#N/A"/>
  </r>
  <r>
    <s v="CanOnWat"/>
    <x v="0"/>
    <d v="2020-11-16T00:00:00"/>
    <d v="2020-11-16T07:59:04"/>
    <n v="112"/>
    <s v="Device Connect Network"/>
    <x v="0"/>
    <d v="2020-11-16T00:00:00"/>
    <d v="2020-11-16T07:58:55"/>
    <n v="106"/>
    <s v="T189-ws"/>
  </r>
  <r>
    <s v="CanOnWat"/>
    <x v="1"/>
    <d v="2020-11-16T00:00:00"/>
    <d v="2020-11-16T07:53:38"/>
    <n v="112"/>
    <s v="Device Connect Network"/>
    <x v="1"/>
    <e v="#N/A"/>
    <e v="#N/A"/>
    <e v="#N/A"/>
    <e v="#N/A"/>
  </r>
  <r>
    <s v="CanOnTor"/>
    <x v="6"/>
    <d v="2020-11-16T00:00:00"/>
    <d v="2020-11-16T07:53:15"/>
    <n v="112"/>
    <s v="Device Connect Network"/>
    <x v="6"/>
    <d v="2020-11-16T00:00:00"/>
    <d v="2020-11-16T07:53:06"/>
    <n v="106"/>
    <s v="Y115-ws"/>
  </r>
  <r>
    <s v="CanOnWat"/>
    <x v="3"/>
    <d v="2020-11-16T00:00:00"/>
    <d v="2020-11-16T07:53:04"/>
    <n v="112"/>
    <s v="Device Connect Network"/>
    <x v="3"/>
    <e v="#N/A"/>
    <e v="#N/A"/>
    <e v="#N/A"/>
    <e v="#N/A"/>
  </r>
  <r>
    <s v="CanOnTor"/>
    <x v="2"/>
    <d v="2020-11-16T00:00:00"/>
    <d v="2020-11-16T07:52:41"/>
    <n v="112"/>
    <s v="Device Connect Network"/>
    <x v="2"/>
    <d v="2020-11-16T00:00:00"/>
    <d v="2020-11-16T07:52:32"/>
    <n v="106"/>
    <s v="L245-ws"/>
  </r>
  <r>
    <s v="CanOnWat"/>
    <x v="5"/>
    <d v="2020-11-16T00:00:00"/>
    <d v="2020-11-16T07:50:40"/>
    <n v="112"/>
    <s v="Device Connect Network"/>
    <x v="5"/>
    <d v="2020-11-16T00:00:00"/>
    <d v="2020-11-16T07:50:31"/>
    <n v="106"/>
    <s v="F142-ws"/>
  </r>
  <r>
    <s v="CanOnTor"/>
    <x v="4"/>
    <d v="2020-11-16T00:00:00"/>
    <d v="2020-11-16T07:49:32"/>
    <n v="112"/>
    <s v="Device Connect Network"/>
    <x v="4"/>
    <d v="2020-11-15T00:00:00"/>
    <d v="2020-11-15T17:12:21"/>
    <n v="156"/>
    <s v=""/>
  </r>
  <r>
    <s v="CanOnTor"/>
    <x v="7"/>
    <d v="2020-11-16T00:00:00"/>
    <d v="2020-11-16T07:48:48"/>
    <n v="112"/>
    <s v="Device Connect Network"/>
    <x v="7"/>
    <d v="2020-11-16T00:00:00"/>
    <d v="2020-11-16T07:48:42"/>
    <n v="123"/>
    <s v="CanOnTor/vEmpQ"/>
  </r>
  <r>
    <s v="CanOnWat"/>
    <x v="8"/>
    <d v="2020-11-16T00:00:00"/>
    <d v="2020-11-16T07:46:27"/>
    <n v="112"/>
    <s v="Device Connect Network"/>
    <x v="8"/>
    <e v="#N/A"/>
    <e v="#N/A"/>
    <e v="#N/A"/>
    <e v="#N/A"/>
  </r>
  <r>
    <s v="CanOnTor"/>
    <x v="9"/>
    <d v="2020-11-16T00:00:00"/>
    <d v="2020-11-16T07:44:27"/>
    <n v="112"/>
    <s v="Device Connect Network"/>
    <x v="9"/>
    <d v="2020-11-16T00:00:00"/>
    <d v="2020-11-16T07:44:18"/>
    <n v="106"/>
    <s v="V178-ws"/>
  </r>
  <r>
    <s v="CanOnTor"/>
    <x v="11"/>
    <d v="2020-11-16T00:00:00"/>
    <d v="2020-11-16T07:43:16"/>
    <n v="112"/>
    <s v="Device Connect Network"/>
    <x v="11"/>
    <e v="#N/A"/>
    <e v="#N/A"/>
    <e v="#N/A"/>
    <e v="#N/A"/>
  </r>
  <r>
    <s v="CanOnWat"/>
    <x v="12"/>
    <d v="2020-11-16T00:00:00"/>
    <d v="2020-11-16T07:42:11"/>
    <n v="112"/>
    <s v="Device Connect Network"/>
    <x v="12"/>
    <d v="2020-11-15T00:00:00"/>
    <d v="2020-11-15T17:04:58"/>
    <n v="156"/>
    <s v=""/>
  </r>
  <r>
    <s v="CanOnTor"/>
    <x v="10"/>
    <d v="2020-11-16T00:00:00"/>
    <d v="2020-11-16T07:42:07"/>
    <n v="112"/>
    <s v="Device Connect Network"/>
    <x v="10"/>
    <d v="2020-11-15T00:00:00"/>
    <d v="2020-11-15T16:46:38"/>
    <n v="156"/>
    <s v=""/>
  </r>
  <r>
    <s v="CanOnWat"/>
    <x v="13"/>
    <d v="2020-11-16T00:00:00"/>
    <d v="2020-11-16T07:40:43"/>
    <n v="112"/>
    <s v="Device Connect Network"/>
    <x v="13"/>
    <d v="2020-11-15T00:00:00"/>
    <d v="2020-11-15T16:59:01"/>
    <n v="156"/>
    <s v=""/>
  </r>
  <r>
    <s v="CanOnWat"/>
    <x v="14"/>
    <d v="2020-11-16T00:00:00"/>
    <d v="2020-11-16T07:38:17"/>
    <n v="112"/>
    <s v="Device Connect Network"/>
    <x v="14"/>
    <d v="2020-11-16T00:00:00"/>
    <d v="2020-11-16T07:38:08"/>
    <n v="106"/>
    <s v="V102-ws"/>
  </r>
  <r>
    <s v="CanOnTor"/>
    <x v="15"/>
    <d v="2020-11-16T00:00:00"/>
    <d v="2020-11-16T07:37:54"/>
    <n v="112"/>
    <s v="Device Connect Network"/>
    <x v="15"/>
    <d v="2020-11-15T00:00:00"/>
    <d v="2020-11-15T16:47:44"/>
    <n v="156"/>
    <s v=""/>
  </r>
  <r>
    <s v="CanOnTor"/>
    <x v="16"/>
    <d v="2020-11-16T00:00:00"/>
    <d v="2020-11-16T07:34:35"/>
    <n v="112"/>
    <s v="Device Connect Network"/>
    <x v="16"/>
    <d v="2020-11-15T00:00:00"/>
    <d v="2020-11-15T16:46:06"/>
    <n v="156"/>
    <s v=""/>
  </r>
  <r>
    <s v="CanOnWat"/>
    <x v="17"/>
    <d v="2020-11-16T00:00:00"/>
    <d v="2020-11-16T07:34:27"/>
    <n v="112"/>
    <s v="Device Connect Network"/>
    <x v="17"/>
    <d v="2020-11-16T00:00:00"/>
    <d v="2020-11-16T07:34:18"/>
    <n v="106"/>
    <s v="L144-ws"/>
  </r>
  <r>
    <s v="CanOnTor"/>
    <x v="18"/>
    <d v="2020-11-16T00:00:00"/>
    <d v="2020-11-16T07:32:50"/>
    <n v="112"/>
    <s v="Device Connect Network"/>
    <x v="18"/>
    <d v="2020-11-16T00:00:00"/>
    <d v="2020-11-16T07:32:41"/>
    <n v="106"/>
    <s v="X164-ws"/>
  </r>
  <r>
    <s v="CanOnTor"/>
    <x v="19"/>
    <d v="2020-11-16T00:00:00"/>
    <d v="2020-11-16T07:32:01"/>
    <n v="112"/>
    <s v="Device Connect Network"/>
    <x v="19"/>
    <d v="2020-11-15T00:00:00"/>
    <d v="2020-11-15T16:31:59"/>
    <n v="156"/>
    <s v=""/>
  </r>
  <r>
    <s v="CanOnWat"/>
    <x v="20"/>
    <d v="2020-11-16T00:00:00"/>
    <d v="2020-11-16T07:29:49"/>
    <n v="112"/>
    <s v="Device Connect Network"/>
    <x v="20"/>
    <e v="#N/A"/>
    <e v="#N/A"/>
    <e v="#N/A"/>
    <e v="#N/A"/>
  </r>
  <r>
    <s v="CanOnTor"/>
    <x v="21"/>
    <d v="2020-11-16T00:00:00"/>
    <d v="2020-11-16T07:27:43"/>
    <n v="112"/>
    <s v="Device Connect Network"/>
    <x v="21"/>
    <d v="2020-11-15T00:00:00"/>
    <d v="2020-11-15T16:21:42"/>
    <n v="156"/>
    <s v=""/>
  </r>
  <r>
    <s v="CanOnWat"/>
    <x v="22"/>
    <d v="2020-11-16T00:00:00"/>
    <d v="2020-11-16T07:26:58"/>
    <n v="112"/>
    <s v="Device Connect Network"/>
    <x v="22"/>
    <e v="#N/A"/>
    <e v="#N/A"/>
    <e v="#N/A"/>
    <e v="#N/A"/>
  </r>
  <r>
    <s v="CanOnTor"/>
    <x v="23"/>
    <d v="2020-11-16T00:00:00"/>
    <d v="2020-11-16T07:20:51"/>
    <n v="112"/>
    <s v="Device Connect Network"/>
    <x v="23"/>
    <d v="2020-11-15T00:00:00"/>
    <d v="2020-11-15T16:25:49"/>
    <n v="156"/>
    <s v=""/>
  </r>
  <r>
    <s v="CanOnTor"/>
    <x v="24"/>
    <d v="2020-11-16T00:00:00"/>
    <d v="2020-11-16T07:20:42"/>
    <n v="112"/>
    <s v="Device Connect Network"/>
    <x v="24"/>
    <d v="2020-11-16T00:00:00"/>
    <d v="2020-11-16T07:20:33"/>
    <n v="106"/>
    <s v="X158-ws"/>
  </r>
  <r>
    <s v="CanOnWat"/>
    <x v="25"/>
    <d v="2020-11-16T00:00:00"/>
    <d v="2020-11-16T07:17:23"/>
    <n v="112"/>
    <s v="Device Connect Network"/>
    <x v="25"/>
    <d v="2020-11-16T00:00:00"/>
    <d v="2020-11-16T07:17:14"/>
    <n v="106"/>
    <s v="L113-ws"/>
  </r>
  <r>
    <s v="CanOnWat"/>
    <x v="28"/>
    <d v="2020-11-16T00:00:00"/>
    <d v="2020-11-16T07:12:48"/>
    <n v="112"/>
    <s v="Device Connect Network"/>
    <x v="28"/>
    <d v="2020-11-16T00:00:00"/>
    <d v="2020-11-16T07:12:39"/>
    <n v="106"/>
    <s v="A104-ws"/>
  </r>
  <r>
    <s v="CanOnWat"/>
    <x v="27"/>
    <d v="2020-11-16T00:00:00"/>
    <d v="2020-11-16T07:12:34"/>
    <n v="112"/>
    <s v="Device Connect Network"/>
    <x v="27"/>
    <e v="#N/A"/>
    <e v="#N/A"/>
    <e v="#N/A"/>
    <e v="#N/A"/>
  </r>
  <r>
    <s v="CanOnWat"/>
    <x v="26"/>
    <d v="2020-11-16T00:00:00"/>
    <d v="2020-11-16T07:12:19"/>
    <n v="112"/>
    <s v="Device Connect Network"/>
    <x v="26"/>
    <d v="2020-11-15T00:00:00"/>
    <d v="2020-11-15T16:28:52"/>
    <n v="156"/>
    <s v=""/>
  </r>
  <r>
    <s v="CanOnWat"/>
    <x v="29"/>
    <d v="2020-11-16T00:00:00"/>
    <d v="2020-11-16T07:11:09"/>
    <n v="112"/>
    <s v="Device Connect Network"/>
    <x v="29"/>
    <d v="2020-11-15T00:00:00"/>
    <d v="2020-11-15T16:09:18"/>
    <n v="156"/>
    <s v=""/>
  </r>
  <r>
    <s v="CanOnTor"/>
    <x v="30"/>
    <d v="2020-11-16T00:00:00"/>
    <d v="2020-11-16T07:07:43"/>
    <n v="112"/>
    <s v="Device Connect Network"/>
    <x v="30"/>
    <d v="2020-11-15T00:00:00"/>
    <d v="2020-11-15T16:54:01"/>
    <n v="156"/>
    <s v=""/>
  </r>
  <r>
    <s v="CanOnWat"/>
    <x v="31"/>
    <d v="2020-11-16T00:00:00"/>
    <d v="2020-11-16T06:58:32"/>
    <n v="112"/>
    <s v="Device Connect Network"/>
    <x v="31"/>
    <d v="2020-11-16T00:00:00"/>
    <d v="2020-11-16T06:58:23"/>
    <n v="106"/>
    <s v="J167-ws"/>
  </r>
  <r>
    <s v="CanOnTor"/>
    <x v="32"/>
    <d v="2020-11-16T00:00:00"/>
    <d v="2020-11-16T06:55:54"/>
    <n v="112"/>
    <s v="Device Connect Network"/>
    <x v="32"/>
    <e v="#N/A"/>
    <e v="#N/A"/>
    <e v="#N/A"/>
    <e v="#N/A"/>
  </r>
  <r>
    <s v="CanOnWat"/>
    <x v="33"/>
    <d v="2020-11-16T00:00:00"/>
    <d v="2020-11-16T06:49:10"/>
    <n v="112"/>
    <s v="Device Connect Network"/>
    <x v="33"/>
    <d v="2020-11-15T00:00:00"/>
    <d v="2020-11-15T15:50:47"/>
    <n v="156"/>
    <s v=""/>
  </r>
  <r>
    <s v="CanOnTor"/>
    <x v="34"/>
    <d v="2020-11-16T00:00:00"/>
    <d v="2020-11-16T06:40:28"/>
    <n v="112"/>
    <s v="Device Connect Network"/>
    <x v="34"/>
    <e v="#N/A"/>
    <e v="#N/A"/>
    <e v="#N/A"/>
    <e v="#N/A"/>
  </r>
  <r>
    <s v="CanOnTor"/>
    <x v="35"/>
    <d v="2020-11-16T00:00:00"/>
    <d v="2020-11-16T06:37:04"/>
    <n v="112"/>
    <s v="Device Connect Network"/>
    <x v="35"/>
    <e v="#N/A"/>
    <e v="#N/A"/>
    <e v="#N/A"/>
    <e v="#N/A"/>
  </r>
  <r>
    <s v="CanOnTor"/>
    <x v="36"/>
    <d v="2020-11-16T00:00:00"/>
    <d v="2020-11-16T06:28:15"/>
    <n v="112"/>
    <s v="Device Connect Network"/>
    <x v="36"/>
    <e v="#N/A"/>
    <e v="#N/A"/>
    <e v="#N/A"/>
    <e v="#N/A"/>
  </r>
  <r>
    <s v="CanOnWat"/>
    <x v="37"/>
    <d v="2020-11-16T00:00:00"/>
    <d v="2020-11-16T06:23:25"/>
    <n v="112"/>
    <s v="Device Connect Network"/>
    <x v="37"/>
    <e v="#N/A"/>
    <e v="#N/A"/>
    <e v="#N/A"/>
    <e v="#N/A"/>
  </r>
  <r>
    <s v="CanOnWat"/>
    <x v="38"/>
    <d v="2020-11-16T00:00:00"/>
    <d v="2020-11-16T06:15:57"/>
    <n v="112"/>
    <s v="Device Connect Network"/>
    <x v="38"/>
    <d v="2020-11-16T00:00:00"/>
    <d v="2020-11-16T06:15:48"/>
    <n v="106"/>
    <s v="F240-ws"/>
  </r>
  <r>
    <s v="CanOnWat"/>
    <x v="39"/>
    <d v="2020-11-16T00:00:00"/>
    <d v="2020-11-16T06:11:15"/>
    <n v="112"/>
    <s v="Device Connect Network"/>
    <x v="39"/>
    <d v="2020-11-15T00:00:00"/>
    <d v="2020-11-15T15:46:16"/>
    <n v="156"/>
    <s v=""/>
  </r>
  <r>
    <s v="CanOnWat"/>
    <x v="40"/>
    <d v="2020-11-16T00:00:00"/>
    <d v="2020-11-16T06:00:05"/>
    <n v="112"/>
    <s v="Device Connect Network"/>
    <x v="40"/>
    <e v="#N/A"/>
    <e v="#N/A"/>
    <e v="#N/A"/>
    <e v="#N/A"/>
  </r>
  <r>
    <s v="CanOnWat"/>
    <x v="0"/>
    <d v="2020-11-15T00:00:00"/>
    <d v="2020-11-15T07:58:05"/>
    <n v="112"/>
    <s v="Device Connect Network"/>
    <x v="0"/>
    <d v="2020-11-15T00:00:00"/>
    <d v="2020-11-15T07:57:56"/>
    <n v="106"/>
    <s v="T189-ws"/>
  </r>
  <r>
    <s v="CanOnWat"/>
    <x v="1"/>
    <d v="2020-11-15T00:00:00"/>
    <d v="2020-11-15T07:55:27"/>
    <n v="112"/>
    <s v="Device Connect Network"/>
    <x v="1"/>
    <e v="#N/A"/>
    <e v="#N/A"/>
    <e v="#N/A"/>
    <e v="#N/A"/>
  </r>
  <r>
    <s v="CanOnTor"/>
    <x v="2"/>
    <d v="2020-11-15T00:00:00"/>
    <d v="2020-11-15T07:53:21"/>
    <n v="112"/>
    <s v="Device Connect Network"/>
    <x v="2"/>
    <d v="2020-11-15T00:00:00"/>
    <d v="2020-11-15T07:53:12"/>
    <n v="106"/>
    <s v="L245-ws"/>
  </r>
  <r>
    <s v="CanOnTor"/>
    <x v="6"/>
    <d v="2020-11-15T00:00:00"/>
    <d v="2020-11-15T07:53:03"/>
    <n v="112"/>
    <s v="Device Connect Network"/>
    <x v="6"/>
    <d v="2020-11-15T00:00:00"/>
    <d v="2020-11-15T07:52:54"/>
    <n v="106"/>
    <s v="Y115-ws"/>
  </r>
  <r>
    <s v="CanOnWat"/>
    <x v="3"/>
    <d v="2020-11-15T00:00:00"/>
    <d v="2020-11-15T07:52:24"/>
    <n v="112"/>
    <s v="Device Connect Network"/>
    <x v="3"/>
    <e v="#N/A"/>
    <e v="#N/A"/>
    <e v="#N/A"/>
    <e v="#N/A"/>
  </r>
  <r>
    <s v="CanOnWat"/>
    <x v="5"/>
    <d v="2020-11-15T00:00:00"/>
    <d v="2020-11-15T07:51:05"/>
    <n v="112"/>
    <s v="Device Connect Network"/>
    <x v="5"/>
    <d v="2020-11-15T00:00:00"/>
    <d v="2020-11-15T07:50:56"/>
    <n v="106"/>
    <s v="F142-ws"/>
  </r>
  <r>
    <s v="CanOnTor"/>
    <x v="4"/>
    <d v="2020-11-15T00:00:00"/>
    <d v="2020-11-15T07:50:25"/>
    <n v="112"/>
    <s v="Device Connect Network"/>
    <x v="4"/>
    <e v="#N/A"/>
    <e v="#N/A"/>
    <e v="#N/A"/>
    <e v="#N/A"/>
  </r>
  <r>
    <s v="CanOnTor"/>
    <x v="7"/>
    <d v="2020-11-15T00:00:00"/>
    <d v="2020-11-15T07:49:01"/>
    <n v="112"/>
    <s v="Device Connect Network"/>
    <x v="7"/>
    <d v="2020-11-15T00:00:00"/>
    <d v="2020-11-15T07:48:52"/>
    <n v="106"/>
    <s v="V124-ws"/>
  </r>
  <r>
    <s v="CanOnWat"/>
    <x v="8"/>
    <d v="2020-11-15T00:00:00"/>
    <d v="2020-11-15T07:47:06"/>
    <n v="112"/>
    <s v="Device Connect Network"/>
    <x v="8"/>
    <e v="#N/A"/>
    <e v="#N/A"/>
    <e v="#N/A"/>
    <e v="#N/A"/>
  </r>
  <r>
    <s v="CanOnTor"/>
    <x v="9"/>
    <d v="2020-11-15T00:00:00"/>
    <d v="2020-11-15T07:44:43"/>
    <n v="112"/>
    <s v="Device Connect Network"/>
    <x v="9"/>
    <d v="2020-11-15T00:00:00"/>
    <d v="2020-11-15T07:44:34"/>
    <n v="106"/>
    <s v="V178-ws"/>
  </r>
  <r>
    <s v="CanOnTor"/>
    <x v="10"/>
    <d v="2020-11-15T00:00:00"/>
    <d v="2020-11-15T07:43:06"/>
    <n v="112"/>
    <s v="Device Connect Network"/>
    <x v="10"/>
    <e v="#N/A"/>
    <e v="#N/A"/>
    <e v="#N/A"/>
    <e v="#N/A"/>
  </r>
  <r>
    <s v="CanOnWat"/>
    <x v="12"/>
    <d v="2020-11-15T00:00:00"/>
    <d v="2020-11-15T07:42:37"/>
    <n v="112"/>
    <s v="Device Connect Network"/>
    <x v="12"/>
    <e v="#N/A"/>
    <e v="#N/A"/>
    <e v="#N/A"/>
    <e v="#N/A"/>
  </r>
  <r>
    <s v="CanOnTor"/>
    <x v="11"/>
    <d v="2020-11-15T00:00:00"/>
    <d v="2020-11-15T07:42:01"/>
    <n v="112"/>
    <s v="Device Connect Network"/>
    <x v="11"/>
    <e v="#N/A"/>
    <e v="#N/A"/>
    <e v="#N/A"/>
    <e v="#N/A"/>
  </r>
  <r>
    <s v="CanOnWat"/>
    <x v="13"/>
    <d v="2020-11-15T00:00:00"/>
    <d v="2020-11-15T07:41:18"/>
    <n v="112"/>
    <s v="Device Connect Network"/>
    <x v="13"/>
    <e v="#N/A"/>
    <e v="#N/A"/>
    <e v="#N/A"/>
    <e v="#N/A"/>
  </r>
  <r>
    <s v="CanOnWat"/>
    <x v="14"/>
    <d v="2020-11-15T00:00:00"/>
    <d v="2020-11-15T07:37:59"/>
    <n v="112"/>
    <s v="Device Connect Network"/>
    <x v="14"/>
    <d v="2020-11-15T00:00:00"/>
    <d v="2020-11-15T07:37:50"/>
    <n v="106"/>
    <s v="V102-ws"/>
  </r>
  <r>
    <s v="CanOnTor"/>
    <x v="15"/>
    <d v="2020-11-15T00:00:00"/>
    <d v="2020-11-15T07:37:10"/>
    <n v="112"/>
    <s v="Device Connect Network"/>
    <x v="15"/>
    <e v="#N/A"/>
    <e v="#N/A"/>
    <e v="#N/A"/>
    <e v="#N/A"/>
  </r>
  <r>
    <s v="CanOnTor"/>
    <x v="16"/>
    <d v="2020-11-15T00:00:00"/>
    <d v="2020-11-15T07:36:10"/>
    <n v="112"/>
    <s v="Device Connect Network"/>
    <x v="16"/>
    <e v="#N/A"/>
    <e v="#N/A"/>
    <e v="#N/A"/>
    <e v="#N/A"/>
  </r>
  <r>
    <s v="CanOnWat"/>
    <x v="17"/>
    <d v="2020-11-15T00:00:00"/>
    <d v="2020-11-15T07:35:21"/>
    <n v="112"/>
    <s v="Device Connect Network"/>
    <x v="17"/>
    <d v="2020-11-15T00:00:00"/>
    <d v="2020-11-15T07:35:12"/>
    <n v="106"/>
    <s v="L144-ws"/>
  </r>
  <r>
    <s v="CanOnTor"/>
    <x v="18"/>
    <d v="2020-11-15T00:00:00"/>
    <d v="2020-11-15T07:31:52"/>
    <n v="112"/>
    <s v="Device Connect Network"/>
    <x v="18"/>
    <d v="2020-11-15T00:00:00"/>
    <d v="2020-11-15T07:31:43"/>
    <n v="106"/>
    <s v="X164-ws"/>
  </r>
  <r>
    <s v="CanOnTor"/>
    <x v="19"/>
    <d v="2020-11-15T00:00:00"/>
    <d v="2020-11-15T07:30:49"/>
    <n v="112"/>
    <s v="Device Connect Network"/>
    <x v="19"/>
    <e v="#N/A"/>
    <e v="#N/A"/>
    <e v="#N/A"/>
    <e v="#N/A"/>
  </r>
  <r>
    <s v="CanOnWat"/>
    <x v="20"/>
    <d v="2020-11-15T00:00:00"/>
    <d v="2020-11-15T07:29:32"/>
    <n v="112"/>
    <s v="Device Connect Network"/>
    <x v="20"/>
    <e v="#N/A"/>
    <e v="#N/A"/>
    <e v="#N/A"/>
    <e v="#N/A"/>
  </r>
  <r>
    <s v="CanOnWat"/>
    <x v="22"/>
    <d v="2020-11-15T00:00:00"/>
    <d v="2020-11-15T07:28:13"/>
    <n v="112"/>
    <s v="Device Connect Network"/>
    <x v="22"/>
    <e v="#N/A"/>
    <e v="#N/A"/>
    <e v="#N/A"/>
    <e v="#N/A"/>
  </r>
  <r>
    <s v="CanOnTor"/>
    <x v="21"/>
    <d v="2020-11-15T00:00:00"/>
    <d v="2020-11-15T07:27:37"/>
    <n v="112"/>
    <s v="Device Connect Network"/>
    <x v="21"/>
    <e v="#N/A"/>
    <e v="#N/A"/>
    <e v="#N/A"/>
    <e v="#N/A"/>
  </r>
  <r>
    <s v="CanOnTor"/>
    <x v="23"/>
    <d v="2020-11-15T00:00:00"/>
    <d v="2020-11-15T07:21:16"/>
    <n v="112"/>
    <s v="Device Connect Network"/>
    <x v="23"/>
    <e v="#N/A"/>
    <e v="#N/A"/>
    <e v="#N/A"/>
    <e v="#N/A"/>
  </r>
  <r>
    <s v="CanOnTor"/>
    <x v="24"/>
    <d v="2020-11-15T00:00:00"/>
    <d v="2020-11-15T07:20:39"/>
    <n v="112"/>
    <s v="Device Connect Network"/>
    <x v="24"/>
    <d v="2020-11-15T00:00:00"/>
    <d v="2020-11-15T07:20:30"/>
    <n v="106"/>
    <s v="X158-ws"/>
  </r>
  <r>
    <s v="CanOnWat"/>
    <x v="25"/>
    <d v="2020-11-15T00:00:00"/>
    <d v="2020-11-15T07:18:42"/>
    <n v="112"/>
    <s v="Device Connect Network"/>
    <x v="25"/>
    <d v="2020-11-15T00:00:00"/>
    <d v="2020-11-15T07:18:41"/>
    <n v="123"/>
    <s v="CanOnWat/fEmpV"/>
  </r>
  <r>
    <s v="CanOnWat"/>
    <x v="28"/>
    <d v="2020-11-15T00:00:00"/>
    <d v="2020-11-15T07:13:00"/>
    <n v="112"/>
    <s v="Device Connect Network"/>
    <x v="28"/>
    <d v="2020-11-15T00:00:00"/>
    <d v="2020-11-15T07:12:51"/>
    <n v="106"/>
    <s v="A104-ws"/>
  </r>
  <r>
    <s v="CanOnWat"/>
    <x v="27"/>
    <d v="2020-11-15T00:00:00"/>
    <d v="2020-11-15T07:13:00"/>
    <n v="112"/>
    <s v="Device Connect Network"/>
    <x v="27"/>
    <e v="#N/A"/>
    <e v="#N/A"/>
    <e v="#N/A"/>
    <e v="#N/A"/>
  </r>
  <r>
    <s v="CanOnWat"/>
    <x v="26"/>
    <d v="2020-11-15T00:00:00"/>
    <d v="2020-11-15T07:12:54"/>
    <n v="112"/>
    <s v="Device Connect Network"/>
    <x v="26"/>
    <e v="#N/A"/>
    <e v="#N/A"/>
    <e v="#N/A"/>
    <e v="#N/A"/>
  </r>
  <r>
    <s v="CanOnWat"/>
    <x v="29"/>
    <d v="2020-11-15T00:00:00"/>
    <d v="2020-11-15T07:12:37"/>
    <n v="112"/>
    <s v="Device Connect Network"/>
    <x v="29"/>
    <e v="#N/A"/>
    <e v="#N/A"/>
    <e v="#N/A"/>
    <e v="#N/A"/>
  </r>
  <r>
    <s v="CanOnTor"/>
    <x v="30"/>
    <d v="2020-11-15T00:00:00"/>
    <d v="2020-11-15T07:06:54"/>
    <n v="112"/>
    <s v="Device Connect Network"/>
    <x v="30"/>
    <e v="#N/A"/>
    <e v="#N/A"/>
    <e v="#N/A"/>
    <e v="#N/A"/>
  </r>
  <r>
    <s v="CanOnWat"/>
    <x v="31"/>
    <d v="2020-11-15T00:00:00"/>
    <d v="2020-11-15T06:57:49"/>
    <n v="112"/>
    <s v="Device Connect Network"/>
    <x v="31"/>
    <d v="2020-11-15T00:00:00"/>
    <d v="2020-11-15T06:57:40"/>
    <n v="106"/>
    <s v="J167-ws"/>
  </r>
  <r>
    <s v="CanOnTor"/>
    <x v="32"/>
    <d v="2020-11-15T00:00:00"/>
    <d v="2020-11-15T06:57:10"/>
    <n v="112"/>
    <s v="Device Connect Network"/>
    <x v="32"/>
    <e v="#N/A"/>
    <e v="#N/A"/>
    <e v="#N/A"/>
    <e v="#N/A"/>
  </r>
  <r>
    <s v="CanOnWat"/>
    <x v="33"/>
    <d v="2020-11-15T00:00:00"/>
    <d v="2020-11-15T06:49:26"/>
    <n v="112"/>
    <s v="Device Connect Network"/>
    <x v="33"/>
    <e v="#N/A"/>
    <e v="#N/A"/>
    <e v="#N/A"/>
    <e v="#N/A"/>
  </r>
  <r>
    <s v="CanOnTor"/>
    <x v="34"/>
    <d v="2020-11-15T00:00:00"/>
    <d v="2020-11-15T06:38:55"/>
    <n v="112"/>
    <s v="Device Connect Network"/>
    <x v="34"/>
    <e v="#N/A"/>
    <e v="#N/A"/>
    <e v="#N/A"/>
    <e v="#N/A"/>
  </r>
  <r>
    <s v="CanOnTor"/>
    <x v="35"/>
    <d v="2020-11-15T00:00:00"/>
    <d v="2020-11-15T06:36:57"/>
    <n v="112"/>
    <s v="Device Connect Network"/>
    <x v="35"/>
    <e v="#N/A"/>
    <e v="#N/A"/>
    <e v="#N/A"/>
    <e v="#N/A"/>
  </r>
  <r>
    <s v="CanOnTor"/>
    <x v="36"/>
    <d v="2020-11-15T00:00:00"/>
    <d v="2020-11-15T06:28:29"/>
    <n v="112"/>
    <s v="Device Connect Network"/>
    <x v="36"/>
    <e v="#N/A"/>
    <e v="#N/A"/>
    <e v="#N/A"/>
    <e v="#N/A"/>
  </r>
  <r>
    <s v="CanOnWat"/>
    <x v="37"/>
    <d v="2020-11-15T00:00:00"/>
    <d v="2020-11-15T06:23:26"/>
    <n v="112"/>
    <s v="Device Connect Network"/>
    <x v="37"/>
    <e v="#N/A"/>
    <e v="#N/A"/>
    <e v="#N/A"/>
    <e v="#N/A"/>
  </r>
  <r>
    <s v="CanOnWat"/>
    <x v="38"/>
    <d v="2020-11-15T00:00:00"/>
    <d v="2020-11-15T06:16:54"/>
    <n v="112"/>
    <s v="Device Connect Network"/>
    <x v="38"/>
    <d v="2020-11-15T00:00:00"/>
    <d v="2020-11-15T06:16:45"/>
    <n v="106"/>
    <s v="F240-ws"/>
  </r>
  <r>
    <s v="CanOnWat"/>
    <x v="39"/>
    <d v="2020-11-15T00:00:00"/>
    <d v="2020-11-15T06:12:07"/>
    <n v="112"/>
    <s v="Device Connect Network"/>
    <x v="39"/>
    <e v="#N/A"/>
    <e v="#N/A"/>
    <e v="#N/A"/>
    <e v="#N/A"/>
  </r>
  <r>
    <s v="CanOnWat"/>
    <x v="40"/>
    <d v="2020-11-15T00:00:00"/>
    <d v="2020-11-15T05:59:47"/>
    <n v="112"/>
    <s v="Device Connect Network"/>
    <x v="40"/>
    <e v="#N/A"/>
    <e v="#N/A"/>
    <e v="#N/A"/>
    <e v="#N/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4CEEEA5-30A0-4F2E-A396-97E094EE7EA6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7" indent="0" compact="0" compactData="0" multipleFieldFilters="0">
  <location ref="B12:C54" firstHeaderRow="1" firstDataRow="1" firstDataCol="2"/>
  <pivotFields count="11">
    <pivotField compact="0" outline="0" showAll="0" defaultSubtotal="0"/>
    <pivotField axis="axisRow" compact="0" outline="0" showAll="0" defaultSubtotal="0">
      <items count="41">
        <item x="21"/>
        <item x="6"/>
        <item x="36"/>
        <item x="3"/>
        <item x="40"/>
        <item x="12"/>
        <item x="19"/>
        <item x="2"/>
        <item x="4"/>
        <item x="10"/>
        <item x="1"/>
        <item x="29"/>
        <item x="26"/>
        <item x="35"/>
        <item x="37"/>
        <item x="20"/>
        <item x="9"/>
        <item x="22"/>
        <item x="14"/>
        <item x="27"/>
        <item x="34"/>
        <item x="28"/>
        <item x="16"/>
        <item x="39"/>
        <item x="24"/>
        <item x="5"/>
        <item x="7"/>
        <item x="11"/>
        <item x="30"/>
        <item x="23"/>
        <item x="18"/>
        <item x="15"/>
        <item x="38"/>
        <item x="32"/>
        <item x="17"/>
        <item x="33"/>
        <item x="31"/>
        <item x="0"/>
        <item x="25"/>
        <item x="8"/>
        <item x="13"/>
      </items>
    </pivotField>
    <pivotField compact="0" numFmtId="165" outline="0" showAll="0" defaultSubtotal="0"/>
    <pivotField compact="0" numFmtId="164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41">
        <item x="11"/>
        <item x="30"/>
        <item x="35"/>
        <item x="16"/>
        <item x="15"/>
        <item x="34"/>
        <item x="19"/>
        <item x="36"/>
        <item x="4"/>
        <item x="10"/>
        <item x="23"/>
        <item x="32"/>
        <item x="21"/>
        <item x="13"/>
        <item x="29"/>
        <item x="1"/>
        <item x="37"/>
        <item x="26"/>
        <item x="3"/>
        <item x="27"/>
        <item x="33"/>
        <item x="39"/>
        <item x="22"/>
        <item x="12"/>
        <item x="20"/>
        <item x="8"/>
        <item x="40"/>
        <item x="28"/>
        <item x="5"/>
        <item x="38"/>
        <item x="31"/>
        <item x="25"/>
        <item x="17"/>
        <item x="2"/>
        <item x="0"/>
        <item x="14"/>
        <item x="7"/>
        <item x="9"/>
        <item x="24"/>
        <item x="18"/>
        <item x="6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</pivotFields>
  <rowFields count="2">
    <field x="1"/>
    <field x="6"/>
  </rowFields>
  <rowItems count="42">
    <i>
      <x/>
      <x v="12"/>
    </i>
    <i>
      <x v="1"/>
      <x v="40"/>
    </i>
    <i>
      <x v="2"/>
      <x v="7"/>
    </i>
    <i>
      <x v="3"/>
      <x v="18"/>
    </i>
    <i>
      <x v="4"/>
      <x v="26"/>
    </i>
    <i>
      <x v="5"/>
      <x v="23"/>
    </i>
    <i>
      <x v="6"/>
      <x v="6"/>
    </i>
    <i>
      <x v="7"/>
      <x v="33"/>
    </i>
    <i>
      <x v="8"/>
      <x v="8"/>
    </i>
    <i>
      <x v="9"/>
      <x v="9"/>
    </i>
    <i>
      <x v="10"/>
      <x v="15"/>
    </i>
    <i>
      <x v="11"/>
      <x v="14"/>
    </i>
    <i>
      <x v="12"/>
      <x v="17"/>
    </i>
    <i>
      <x v="13"/>
      <x v="2"/>
    </i>
    <i>
      <x v="14"/>
      <x v="16"/>
    </i>
    <i>
      <x v="15"/>
      <x v="24"/>
    </i>
    <i>
      <x v="16"/>
      <x v="37"/>
    </i>
    <i>
      <x v="17"/>
      <x v="22"/>
    </i>
    <i>
      <x v="18"/>
      <x v="35"/>
    </i>
    <i>
      <x v="19"/>
      <x v="19"/>
    </i>
    <i>
      <x v="20"/>
      <x v="5"/>
    </i>
    <i>
      <x v="21"/>
      <x v="27"/>
    </i>
    <i>
      <x v="22"/>
      <x v="3"/>
    </i>
    <i>
      <x v="23"/>
      <x v="21"/>
    </i>
    <i>
      <x v="24"/>
      <x v="38"/>
    </i>
    <i>
      <x v="25"/>
      <x v="28"/>
    </i>
    <i>
      <x v="26"/>
      <x v="36"/>
    </i>
    <i>
      <x v="27"/>
      <x/>
    </i>
    <i>
      <x v="28"/>
      <x v="1"/>
    </i>
    <i>
      <x v="29"/>
      <x v="10"/>
    </i>
    <i>
      <x v="30"/>
      <x v="39"/>
    </i>
    <i>
      <x v="31"/>
      <x v="4"/>
    </i>
    <i>
      <x v="32"/>
      <x v="29"/>
    </i>
    <i>
      <x v="33"/>
      <x v="11"/>
    </i>
    <i>
      <x v="34"/>
      <x v="32"/>
    </i>
    <i>
      <x v="35"/>
      <x v="20"/>
    </i>
    <i>
      <x v="36"/>
      <x v="30"/>
    </i>
    <i>
      <x v="37"/>
      <x v="34"/>
    </i>
    <i>
      <x v="38"/>
      <x v="31"/>
    </i>
    <i>
      <x v="39"/>
      <x v="25"/>
    </i>
    <i>
      <x v="40"/>
      <x v="13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909FBC2-01D6-4F63-9F60-583CFE4C9130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7" indent="0" compact="0" compactData="0" multipleFieldFilters="0">
  <location ref="I12:J54" firstHeaderRow="1" firstDataRow="1" firstDataCol="2"/>
  <pivotFields count="11">
    <pivotField compact="0" outline="0" showAll="0" defaultSubtotal="0"/>
    <pivotField axis="axisRow" compact="0" outline="0" showAll="0" defaultSubtotal="0">
      <items count="41">
        <item x="20"/>
        <item x="11"/>
        <item x="36"/>
        <item x="1"/>
        <item x="40"/>
        <item x="12"/>
        <item x="17"/>
        <item x="5"/>
        <item x="4"/>
        <item x="8"/>
        <item x="0"/>
        <item x="28"/>
        <item x="23"/>
        <item x="35"/>
        <item x="37"/>
        <item x="19"/>
        <item x="14"/>
        <item x="21"/>
        <item x="16"/>
        <item x="25"/>
        <item x="34"/>
        <item x="30"/>
        <item x="15"/>
        <item x="38"/>
        <item x="26"/>
        <item x="7"/>
        <item x="9"/>
        <item x="10"/>
        <item x="29"/>
        <item x="24"/>
        <item x="22"/>
        <item x="13"/>
        <item x="39"/>
        <item x="31"/>
        <item x="18"/>
        <item x="33"/>
        <item x="32"/>
        <item x="2"/>
        <item x="27"/>
        <item x="6"/>
        <item x="3"/>
      </items>
    </pivotField>
    <pivotField compact="0" numFmtId="165" outline="0" showAll="0" defaultSubtotal="0"/>
    <pivotField compact="0" numFmtId="164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41">
        <item x="10"/>
        <item x="29"/>
        <item x="35"/>
        <item x="15"/>
        <item x="14"/>
        <item x="13"/>
        <item x="11"/>
        <item x="34"/>
        <item x="17"/>
        <item x="26"/>
        <item x="36"/>
        <item x="4"/>
        <item x="8"/>
        <item x="5"/>
        <item x="9"/>
        <item x="24"/>
        <item x="22"/>
        <item x="31"/>
        <item x="20"/>
        <item x="3"/>
        <item x="7"/>
        <item x="28"/>
        <item x="27"/>
        <item x="0"/>
        <item x="30"/>
        <item x="37"/>
        <item x="16"/>
        <item x="23"/>
        <item x="1"/>
        <item x="25"/>
        <item x="2"/>
        <item x="33"/>
        <item x="32"/>
        <item x="38"/>
        <item x="39"/>
        <item x="21"/>
        <item x="12"/>
        <item x="19"/>
        <item x="6"/>
        <item x="40"/>
        <item x="18"/>
      </items>
    </pivotField>
    <pivotField compact="0" numFmtId="165" outline="0" showAll="0" defaultSubtotal="0"/>
    <pivotField compact="0" numFmtId="164" outline="0" showAll="0" defaultSubtotal="0"/>
    <pivotField compact="0" outline="0" showAll="0" defaultSubtotal="0"/>
    <pivotField compact="0" outline="0" showAll="0" defaultSubtotal="0"/>
  </pivotFields>
  <rowFields count="2">
    <field x="1"/>
    <field x="6"/>
  </rowFields>
  <rowItems count="42">
    <i>
      <x/>
      <x v="18"/>
    </i>
    <i>
      <x v="1"/>
      <x v="6"/>
    </i>
    <i>
      <x v="2"/>
      <x v="10"/>
    </i>
    <i>
      <x v="3"/>
      <x v="28"/>
    </i>
    <i>
      <x v="4"/>
      <x v="39"/>
    </i>
    <i>
      <x v="5"/>
      <x v="36"/>
    </i>
    <i>
      <x v="6"/>
      <x v="8"/>
    </i>
    <i>
      <x v="7"/>
      <x v="13"/>
    </i>
    <i>
      <x v="8"/>
      <x v="11"/>
    </i>
    <i>
      <x v="9"/>
      <x v="12"/>
    </i>
    <i>
      <x v="10"/>
      <x v="23"/>
    </i>
    <i>
      <x v="11"/>
      <x v="21"/>
    </i>
    <i>
      <x v="12"/>
      <x v="27"/>
    </i>
    <i>
      <x v="13"/>
      <x v="2"/>
    </i>
    <i>
      <x v="14"/>
      <x v="25"/>
    </i>
    <i>
      <x v="15"/>
      <x v="37"/>
    </i>
    <i>
      <x v="16"/>
      <x v="4"/>
    </i>
    <i>
      <x v="17"/>
      <x v="35"/>
    </i>
    <i>
      <x v="18"/>
      <x v="26"/>
    </i>
    <i>
      <x v="19"/>
      <x v="29"/>
    </i>
    <i>
      <x v="20"/>
      <x v="7"/>
    </i>
    <i>
      <x v="21"/>
      <x v="24"/>
    </i>
    <i>
      <x v="22"/>
      <x v="3"/>
    </i>
    <i>
      <x v="23"/>
      <x v="33"/>
    </i>
    <i>
      <x v="24"/>
      <x v="9"/>
    </i>
    <i>
      <x v="25"/>
      <x v="20"/>
    </i>
    <i>
      <x v="26"/>
      <x v="14"/>
    </i>
    <i>
      <x v="27"/>
      <x/>
    </i>
    <i>
      <x v="28"/>
      <x v="1"/>
    </i>
    <i>
      <x v="29"/>
      <x v="15"/>
    </i>
    <i>
      <x v="30"/>
      <x v="16"/>
    </i>
    <i>
      <x v="31"/>
      <x v="5"/>
    </i>
    <i>
      <x v="32"/>
      <x v="34"/>
    </i>
    <i>
      <x v="33"/>
      <x v="17"/>
    </i>
    <i>
      <x v="34"/>
      <x v="40"/>
    </i>
    <i>
      <x v="35"/>
      <x v="31"/>
    </i>
    <i>
      <x v="36"/>
      <x v="32"/>
    </i>
    <i>
      <x v="37"/>
      <x v="30"/>
    </i>
    <i>
      <x v="38"/>
      <x v="22"/>
    </i>
    <i>
      <x v="39"/>
      <x v="38"/>
    </i>
    <i>
      <x v="40"/>
      <x v="19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5A2D2B7-7B2E-FF49-8E1F-D32901B221C5}" name="Table43" displayName="Table43" ref="B4:I53" totalsRowShown="0" headerRowDxfId="13" dataDxfId="11" headerRowBorderDxfId="12" tableBorderDxfId="10">
  <autoFilter ref="B4:I53" xr:uid="{59672BE8-B22E-EE4A-BD9B-ECE48B3C7D73}"/>
  <tableColumns count="8">
    <tableColumn id="1" xr3:uid="{690A776D-F828-E141-B3E3-5D100C63A97E}" name="ID" dataDxfId="9"/>
    <tableColumn id="2" xr3:uid="{8EC49641-8D98-AA4A-8EDF-B76926DB5AE9}" name="Deliverable Name" dataDxfId="8"/>
    <tableColumn id="3" xr3:uid="{1315867B-2C6A-854B-8964-EF7C84E382C8}" name="Requirement ID" dataDxfId="7"/>
    <tableColumn id="4" xr3:uid="{831FFB04-5D9E-E74A-89A2-E440F259ACAE}" name="Start Date" dataDxfId="6"/>
    <tableColumn id="5" xr3:uid="{ECF10D73-7738-FE47-B848-F003590E9C0B}" name="Start Time" dataDxfId="5"/>
    <tableColumn id="6" xr3:uid="{3BEA65D5-2360-7E41-AF11-72F9B654AC2E}" name="Done Date" dataDxfId="4"/>
    <tableColumn id="7" xr3:uid="{58676A02-0E5B-5A42-B422-35BCD2A22F5E}" name="Done Time" dataDxfId="3"/>
    <tableColumn id="8" xr3:uid="{9AC2CB94-9525-494E-87EF-4189A31098DA}" name="Done By" dataDxfId="2"/>
  </tableColumns>
  <tableStyleInfo name="Table Style 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D325EE4-187A-0846-96A9-7FD7DB9ABD1B}" name="Table2" displayName="Table2" ref="C7:E25" totalsRowShown="0">
  <autoFilter ref="C7:E25" xr:uid="{4D325EE4-187A-0846-96A9-7FD7DB9ABD1B}"/>
  <tableColumns count="3">
    <tableColumn id="1" xr3:uid="{8AA9C3FB-76A7-3C4C-A837-61CD6F445A0C}" name="Number"/>
    <tableColumn id="2" xr3:uid="{AC1901FA-A442-B04A-8F4C-D5525651BC59}" name="SheetName"/>
    <tableColumn id="3" xr3:uid="{D3D1F410-464E-5743-8E1A-3ABE8E3C79F0}" name="Notes" dataDxfId="1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20EB86D-C23E-4553-8977-45B7E147E75A}" name="Table1" displayName="Table1" ref="R6:R21" totalsRowShown="0" headerRowDxfId="0">
  <tableColumns count="1">
    <tableColumn id="1" xr3:uid="{DE004AA6-0597-4198-B082-B4324C023DAC}" name="Type of Record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99649-BFD3-0B47-A815-71C0336995EE}">
  <dimension ref="A1:O94"/>
  <sheetViews>
    <sheetView zoomScale="114" zoomScaleNormal="75" workbookViewId="0">
      <selection activeCell="C2" sqref="C2"/>
    </sheetView>
  </sheetViews>
  <sheetFormatPr defaultColWidth="8.77734375" defaultRowHeight="14.4" x14ac:dyDescent="0.3"/>
  <cols>
    <col min="3" max="3" width="64.44140625" bestFit="1" customWidth="1"/>
    <col min="4" max="4" width="15.77734375" customWidth="1"/>
    <col min="5" max="5" width="11.109375" style="27" customWidth="1"/>
    <col min="6" max="6" width="9.44140625" customWidth="1"/>
    <col min="7" max="7" width="14.6640625" customWidth="1"/>
    <col min="8" max="8" width="10.33203125" customWidth="1"/>
    <col min="9" max="9" width="45.33203125" customWidth="1"/>
    <col min="10" max="10" width="10.44140625" bestFit="1" customWidth="1"/>
    <col min="11" max="11" width="10" bestFit="1" customWidth="1"/>
    <col min="12" max="12" width="10.44140625" bestFit="1" customWidth="1"/>
    <col min="13" max="13" width="10.6640625" bestFit="1" customWidth="1"/>
  </cols>
  <sheetData>
    <row r="1" spans="1:15" x14ac:dyDescent="0.3">
      <c r="A1" s="21" t="s">
        <v>185</v>
      </c>
      <c r="B1" t="s">
        <v>214</v>
      </c>
      <c r="D1" t="s">
        <v>223</v>
      </c>
      <c r="G1" t="s">
        <v>293</v>
      </c>
      <c r="H1" s="17"/>
      <c r="I1" s="11"/>
      <c r="J1" t="s">
        <v>228</v>
      </c>
    </row>
    <row r="3" spans="1:15" x14ac:dyDescent="0.3">
      <c r="K3" s="11"/>
      <c r="L3" s="11"/>
      <c r="N3" s="11"/>
      <c r="O3" s="11"/>
    </row>
    <row r="4" spans="1:15" x14ac:dyDescent="0.3">
      <c r="B4" s="34" t="s">
        <v>232</v>
      </c>
      <c r="C4" s="35" t="s">
        <v>233</v>
      </c>
      <c r="D4" s="34" t="s">
        <v>234</v>
      </c>
      <c r="E4" s="36" t="s">
        <v>235</v>
      </c>
      <c r="F4" s="34" t="s">
        <v>236</v>
      </c>
      <c r="G4" s="34" t="s">
        <v>237</v>
      </c>
      <c r="H4" s="34" t="s">
        <v>238</v>
      </c>
      <c r="I4" s="34" t="s">
        <v>239</v>
      </c>
    </row>
    <row r="5" spans="1:15" x14ac:dyDescent="0.3">
      <c r="B5" s="28">
        <v>1</v>
      </c>
      <c r="C5" s="29" t="s">
        <v>240</v>
      </c>
      <c r="D5" s="30">
        <v>1.1000000000000001</v>
      </c>
      <c r="E5" s="31">
        <v>45002</v>
      </c>
      <c r="F5" s="32">
        <v>0.66666666666666663</v>
      </c>
      <c r="G5" s="31">
        <v>45002</v>
      </c>
      <c r="H5" s="32">
        <v>0.67361111111111116</v>
      </c>
      <c r="I5" s="33" t="s">
        <v>241</v>
      </c>
    </row>
    <row r="6" spans="1:15" x14ac:dyDescent="0.3">
      <c r="B6" s="28">
        <v>2</v>
      </c>
      <c r="C6" s="30" t="s">
        <v>242</v>
      </c>
      <c r="D6" s="30">
        <v>2</v>
      </c>
      <c r="E6" s="31">
        <v>45002</v>
      </c>
      <c r="F6" s="32">
        <v>0.67361111111111116</v>
      </c>
      <c r="G6" s="31">
        <v>45002</v>
      </c>
      <c r="H6" s="32">
        <v>0.6875</v>
      </c>
      <c r="I6" s="33" t="s">
        <v>241</v>
      </c>
    </row>
    <row r="7" spans="1:15" x14ac:dyDescent="0.3">
      <c r="B7" s="28">
        <v>3</v>
      </c>
      <c r="C7" s="30" t="s">
        <v>243</v>
      </c>
      <c r="D7" s="30">
        <v>3.1</v>
      </c>
      <c r="E7" s="31">
        <v>45002</v>
      </c>
      <c r="F7" s="32">
        <v>0.69791666666666663</v>
      </c>
      <c r="G7" s="31">
        <v>45002</v>
      </c>
      <c r="H7" s="32">
        <v>0.70833333333333337</v>
      </c>
      <c r="I7" s="33" t="s">
        <v>241</v>
      </c>
    </row>
    <row r="8" spans="1:15" x14ac:dyDescent="0.3">
      <c r="B8" s="28">
        <v>4</v>
      </c>
      <c r="C8" s="30" t="s">
        <v>261</v>
      </c>
      <c r="D8" s="30">
        <v>3.2</v>
      </c>
      <c r="E8" s="31">
        <v>45002</v>
      </c>
      <c r="F8" s="32">
        <v>0.70833333333333337</v>
      </c>
      <c r="G8" s="31">
        <v>45002</v>
      </c>
      <c r="H8" s="32">
        <v>0.72916666666666663</v>
      </c>
      <c r="I8" s="33" t="s">
        <v>241</v>
      </c>
    </row>
    <row r="9" spans="1:15" x14ac:dyDescent="0.3">
      <c r="B9" s="28">
        <v>5</v>
      </c>
      <c r="C9" s="30" t="s">
        <v>262</v>
      </c>
      <c r="D9" s="30">
        <v>3.3</v>
      </c>
      <c r="E9" s="31">
        <v>45002</v>
      </c>
      <c r="F9" s="32">
        <v>0.72916666666666663</v>
      </c>
      <c r="G9" s="31">
        <v>45002</v>
      </c>
      <c r="H9" s="32">
        <v>0.75</v>
      </c>
      <c r="I9" s="33" t="s">
        <v>241</v>
      </c>
    </row>
    <row r="10" spans="1:15" x14ac:dyDescent="0.3">
      <c r="B10" s="28">
        <v>6</v>
      </c>
      <c r="C10" s="30" t="s">
        <v>263</v>
      </c>
      <c r="D10" s="30">
        <v>3.4</v>
      </c>
      <c r="E10" s="31">
        <v>45002</v>
      </c>
      <c r="F10" s="32">
        <v>0.72916666666666663</v>
      </c>
      <c r="G10" s="31">
        <v>45002</v>
      </c>
      <c r="H10" s="32">
        <v>0.75</v>
      </c>
      <c r="I10" s="33" t="s">
        <v>241</v>
      </c>
    </row>
    <row r="11" spans="1:15" x14ac:dyDescent="0.3">
      <c r="B11" s="28">
        <v>7</v>
      </c>
      <c r="C11" s="30" t="s">
        <v>264</v>
      </c>
      <c r="D11" s="30">
        <v>3.5</v>
      </c>
      <c r="E11" s="31">
        <v>45002</v>
      </c>
      <c r="F11" s="32">
        <v>0.72916666666666663</v>
      </c>
      <c r="G11" s="31">
        <v>45002</v>
      </c>
      <c r="H11" s="32">
        <v>0.75</v>
      </c>
      <c r="I11" s="33" t="s">
        <v>241</v>
      </c>
    </row>
    <row r="12" spans="1:15" x14ac:dyDescent="0.3">
      <c r="B12" s="28">
        <v>8</v>
      </c>
      <c r="C12" s="30" t="s">
        <v>265</v>
      </c>
      <c r="D12" s="30">
        <v>3.6</v>
      </c>
      <c r="E12" s="31">
        <v>45002</v>
      </c>
      <c r="F12" s="32">
        <v>0.72916666666666663</v>
      </c>
      <c r="G12" s="31">
        <v>45002</v>
      </c>
      <c r="H12" s="32">
        <v>0.75</v>
      </c>
      <c r="I12" s="33" t="s">
        <v>241</v>
      </c>
    </row>
    <row r="13" spans="1:15" x14ac:dyDescent="0.3">
      <c r="B13" s="28">
        <v>9</v>
      </c>
      <c r="C13" s="30" t="s">
        <v>266</v>
      </c>
      <c r="D13" s="30">
        <v>4.0999999999999996</v>
      </c>
      <c r="E13" s="31">
        <v>45002</v>
      </c>
      <c r="F13" s="32">
        <v>0.72916666666666663</v>
      </c>
      <c r="G13" s="31">
        <v>45002</v>
      </c>
      <c r="H13" s="32">
        <v>0.75</v>
      </c>
      <c r="I13" s="33" t="s">
        <v>241</v>
      </c>
    </row>
    <row r="14" spans="1:15" x14ac:dyDescent="0.3">
      <c r="B14" s="28">
        <v>10</v>
      </c>
      <c r="C14" s="30" t="s">
        <v>267</v>
      </c>
      <c r="D14" s="30">
        <v>4.2</v>
      </c>
      <c r="E14" s="31">
        <v>45002</v>
      </c>
      <c r="F14" s="32">
        <v>0.375</v>
      </c>
      <c r="G14" s="31">
        <v>45002</v>
      </c>
      <c r="H14" s="32">
        <v>0.41666666666666669</v>
      </c>
      <c r="I14" s="33" t="s">
        <v>241</v>
      </c>
    </row>
    <row r="15" spans="1:15" x14ac:dyDescent="0.3">
      <c r="B15" s="28">
        <v>11</v>
      </c>
      <c r="C15" s="30" t="s">
        <v>271</v>
      </c>
      <c r="D15" s="30">
        <v>4.3</v>
      </c>
      <c r="E15" s="31">
        <v>45002</v>
      </c>
      <c r="F15" s="32">
        <v>0.375</v>
      </c>
      <c r="G15" s="31">
        <v>45002</v>
      </c>
      <c r="H15" s="32">
        <v>0.41666666666666669</v>
      </c>
      <c r="I15" s="33" t="s">
        <v>241</v>
      </c>
    </row>
    <row r="16" spans="1:15" x14ac:dyDescent="0.3">
      <c r="B16" s="28">
        <v>12</v>
      </c>
      <c r="C16" s="30" t="s">
        <v>268</v>
      </c>
      <c r="D16" s="30">
        <v>4.4000000000000004</v>
      </c>
      <c r="E16" s="31">
        <v>45002</v>
      </c>
      <c r="F16" s="32">
        <v>0.375</v>
      </c>
      <c r="G16" s="31">
        <v>45002</v>
      </c>
      <c r="H16" s="32">
        <v>0.41666666666666669</v>
      </c>
      <c r="I16" s="33" t="s">
        <v>241</v>
      </c>
    </row>
    <row r="17" spans="2:9" x14ac:dyDescent="0.3">
      <c r="B17" s="28">
        <v>13</v>
      </c>
      <c r="C17" s="30" t="s">
        <v>269</v>
      </c>
      <c r="D17" s="30">
        <v>5.0999999999999996</v>
      </c>
      <c r="E17" s="31">
        <v>45002</v>
      </c>
      <c r="F17" s="32">
        <v>0.375</v>
      </c>
      <c r="G17" s="31">
        <v>45002</v>
      </c>
      <c r="H17" s="32">
        <v>0.41666666666666669</v>
      </c>
      <c r="I17" s="33" t="s">
        <v>241</v>
      </c>
    </row>
    <row r="18" spans="2:9" x14ac:dyDescent="0.3">
      <c r="B18" s="28">
        <v>14</v>
      </c>
      <c r="C18" s="30" t="s">
        <v>270</v>
      </c>
      <c r="D18" s="30">
        <v>5.2</v>
      </c>
      <c r="E18" s="31">
        <v>45002</v>
      </c>
      <c r="F18" s="32">
        <v>0.375</v>
      </c>
      <c r="G18" s="31">
        <v>45002</v>
      </c>
      <c r="H18" s="32">
        <v>0.41666666666666669</v>
      </c>
      <c r="I18" s="33" t="s">
        <v>241</v>
      </c>
    </row>
    <row r="19" spans="2:9" x14ac:dyDescent="0.3">
      <c r="B19" s="28">
        <v>15</v>
      </c>
      <c r="C19" s="30" t="s">
        <v>272</v>
      </c>
      <c r="D19" s="30">
        <v>5.3</v>
      </c>
      <c r="E19" s="31">
        <v>45002</v>
      </c>
      <c r="F19" s="32">
        <v>0.375</v>
      </c>
      <c r="G19" s="31">
        <v>45002</v>
      </c>
      <c r="H19" s="32">
        <v>0.41666666666666669</v>
      </c>
      <c r="I19" s="33" t="s">
        <v>241</v>
      </c>
    </row>
    <row r="20" spans="2:9" x14ac:dyDescent="0.3">
      <c r="B20" s="28">
        <v>16</v>
      </c>
      <c r="C20" s="30" t="s">
        <v>273</v>
      </c>
      <c r="D20" s="30">
        <v>5.4</v>
      </c>
      <c r="E20" s="31">
        <v>45002</v>
      </c>
      <c r="F20" s="32">
        <v>0.41666666666666669</v>
      </c>
      <c r="G20" s="31">
        <v>45002</v>
      </c>
      <c r="H20" s="32">
        <v>0.42708333333333331</v>
      </c>
      <c r="I20" s="33" t="s">
        <v>241</v>
      </c>
    </row>
    <row r="21" spans="2:9" x14ac:dyDescent="0.3">
      <c r="B21" s="28">
        <v>17</v>
      </c>
      <c r="C21" s="30" t="s">
        <v>274</v>
      </c>
      <c r="D21" s="30">
        <v>5.4</v>
      </c>
      <c r="E21" s="31">
        <v>45002</v>
      </c>
      <c r="F21" s="32">
        <v>0.45833333333333331</v>
      </c>
      <c r="G21" s="31">
        <v>45002</v>
      </c>
      <c r="H21" s="32">
        <v>0.47916666666666669</v>
      </c>
      <c r="I21" s="33" t="s">
        <v>241</v>
      </c>
    </row>
    <row r="22" spans="2:9" x14ac:dyDescent="0.3">
      <c r="B22" s="28">
        <v>18</v>
      </c>
      <c r="C22" s="30" t="s">
        <v>275</v>
      </c>
      <c r="D22" s="30">
        <v>5.4</v>
      </c>
      <c r="E22" s="31">
        <v>45002</v>
      </c>
      <c r="F22" s="32">
        <v>0.45833333333333331</v>
      </c>
      <c r="G22" s="31">
        <v>45002</v>
      </c>
      <c r="H22" s="32">
        <v>0.47916666666666669</v>
      </c>
      <c r="I22" s="33" t="s">
        <v>241</v>
      </c>
    </row>
    <row r="23" spans="2:9" x14ac:dyDescent="0.3">
      <c r="B23" s="28">
        <v>19</v>
      </c>
      <c r="C23" s="30" t="s">
        <v>276</v>
      </c>
      <c r="D23" s="30">
        <v>5.5</v>
      </c>
      <c r="E23" s="31">
        <v>45002</v>
      </c>
      <c r="F23" s="32">
        <v>0.45833333333333331</v>
      </c>
      <c r="G23" s="31">
        <v>45002</v>
      </c>
      <c r="H23" s="32">
        <v>0.47916666666666669</v>
      </c>
      <c r="I23" s="33" t="s">
        <v>241</v>
      </c>
    </row>
    <row r="24" spans="2:9" x14ac:dyDescent="0.3">
      <c r="B24" s="28">
        <v>20</v>
      </c>
      <c r="C24" s="30" t="s">
        <v>277</v>
      </c>
      <c r="D24" s="30">
        <v>5.6</v>
      </c>
      <c r="E24" s="31">
        <v>45002</v>
      </c>
      <c r="F24" s="32">
        <v>0.47916666666666669</v>
      </c>
      <c r="G24" s="31">
        <v>45002</v>
      </c>
      <c r="H24" s="32">
        <v>0.5</v>
      </c>
      <c r="I24" s="33" t="s">
        <v>241</v>
      </c>
    </row>
    <row r="25" spans="2:9" x14ac:dyDescent="0.3">
      <c r="B25" s="28">
        <v>21</v>
      </c>
      <c r="C25" s="30" t="s">
        <v>244</v>
      </c>
      <c r="D25" s="30">
        <v>5.8</v>
      </c>
      <c r="E25" s="31">
        <v>45002</v>
      </c>
      <c r="F25" s="32">
        <v>0.47916666666666669</v>
      </c>
      <c r="G25" s="31">
        <v>45002</v>
      </c>
      <c r="H25" s="32">
        <v>0.5</v>
      </c>
      <c r="I25" s="33" t="s">
        <v>241</v>
      </c>
    </row>
    <row r="26" spans="2:9" x14ac:dyDescent="0.3">
      <c r="B26" s="28">
        <v>22</v>
      </c>
      <c r="C26" s="30" t="s">
        <v>278</v>
      </c>
      <c r="D26" s="30">
        <v>6.1</v>
      </c>
      <c r="E26" s="31">
        <v>45002</v>
      </c>
      <c r="F26" s="32">
        <v>0.47916666666666669</v>
      </c>
      <c r="G26" s="31">
        <v>45002</v>
      </c>
      <c r="H26" s="32">
        <v>0.5</v>
      </c>
      <c r="I26" s="33" t="s">
        <v>241</v>
      </c>
    </row>
    <row r="27" spans="2:9" x14ac:dyDescent="0.3">
      <c r="B27" s="28">
        <v>23</v>
      </c>
      <c r="C27" s="30" t="s">
        <v>279</v>
      </c>
      <c r="D27" s="30">
        <v>6.2</v>
      </c>
      <c r="E27" s="31">
        <v>45002</v>
      </c>
      <c r="F27" s="32">
        <v>0.47916666666666669</v>
      </c>
      <c r="G27" s="31">
        <v>45002</v>
      </c>
      <c r="H27" s="32">
        <v>0.5</v>
      </c>
      <c r="I27" s="33" t="s">
        <v>241</v>
      </c>
    </row>
    <row r="28" spans="2:9" x14ac:dyDescent="0.3">
      <c r="B28" s="28">
        <v>24</v>
      </c>
      <c r="C28" s="30" t="s">
        <v>280</v>
      </c>
      <c r="D28" s="30">
        <v>7</v>
      </c>
      <c r="E28" s="31">
        <v>45002</v>
      </c>
      <c r="F28" s="32">
        <v>0.47916666666666669</v>
      </c>
      <c r="G28" s="31">
        <v>45002</v>
      </c>
      <c r="H28" s="32">
        <v>0.5</v>
      </c>
      <c r="I28" s="33" t="s">
        <v>241</v>
      </c>
    </row>
    <row r="29" spans="2:9" x14ac:dyDescent="0.3">
      <c r="B29" s="28">
        <v>25</v>
      </c>
      <c r="C29" s="30" t="s">
        <v>281</v>
      </c>
      <c r="D29" s="30">
        <v>8.1</v>
      </c>
      <c r="E29" s="31">
        <v>45002</v>
      </c>
      <c r="F29" s="32">
        <v>0.52083333333333304</v>
      </c>
      <c r="G29" s="31">
        <v>45002</v>
      </c>
      <c r="H29" s="32">
        <v>0.52083333333333337</v>
      </c>
      <c r="I29" s="33" t="s">
        <v>241</v>
      </c>
    </row>
    <row r="30" spans="2:9" x14ac:dyDescent="0.3">
      <c r="B30" s="28">
        <v>26</v>
      </c>
      <c r="C30" s="30" t="s">
        <v>282</v>
      </c>
      <c r="D30" s="30">
        <v>8.1</v>
      </c>
      <c r="E30" s="31">
        <v>45002</v>
      </c>
      <c r="F30" s="32">
        <v>0.58333333333333337</v>
      </c>
      <c r="G30" s="31">
        <v>45002</v>
      </c>
      <c r="H30" s="32">
        <v>0.64583333333333337</v>
      </c>
      <c r="I30" s="33" t="s">
        <v>241</v>
      </c>
    </row>
    <row r="31" spans="2:9" x14ac:dyDescent="0.3">
      <c r="B31" s="28">
        <v>27</v>
      </c>
      <c r="C31" s="30" t="s">
        <v>283</v>
      </c>
      <c r="D31" s="30">
        <v>8.1999999999999993</v>
      </c>
      <c r="E31" s="31">
        <v>45002</v>
      </c>
      <c r="F31" s="32">
        <v>0.58333333333333337</v>
      </c>
      <c r="G31" s="31">
        <v>45002</v>
      </c>
      <c r="H31" s="32">
        <v>0.64583333333333337</v>
      </c>
      <c r="I31" s="33" t="s">
        <v>241</v>
      </c>
    </row>
    <row r="32" spans="2:9" x14ac:dyDescent="0.3">
      <c r="B32" s="28">
        <v>28</v>
      </c>
      <c r="C32" s="30" t="s">
        <v>284</v>
      </c>
      <c r="D32" s="30">
        <v>8.3000000000000007</v>
      </c>
      <c r="E32" s="31">
        <v>45002</v>
      </c>
      <c r="F32" s="32">
        <v>0.58333333333333337</v>
      </c>
      <c r="G32" s="31">
        <v>45002</v>
      </c>
      <c r="H32" s="32">
        <v>0.64583333333333337</v>
      </c>
      <c r="I32" s="33" t="s">
        <v>241</v>
      </c>
    </row>
    <row r="33" spans="2:9" x14ac:dyDescent="0.3">
      <c r="B33" s="28">
        <v>29</v>
      </c>
      <c r="C33" s="30" t="s">
        <v>285</v>
      </c>
      <c r="D33" s="30">
        <v>8.4</v>
      </c>
      <c r="E33" s="31">
        <v>45002</v>
      </c>
      <c r="F33" s="32">
        <v>0.58333333333333337</v>
      </c>
      <c r="G33" s="31">
        <v>45002</v>
      </c>
      <c r="H33" s="32">
        <v>0.64583333333333337</v>
      </c>
      <c r="I33" s="33" t="s">
        <v>241</v>
      </c>
    </row>
    <row r="34" spans="2:9" x14ac:dyDescent="0.3">
      <c r="B34" s="28">
        <v>30</v>
      </c>
      <c r="C34" s="30" t="s">
        <v>244</v>
      </c>
      <c r="D34" s="30">
        <v>8.5</v>
      </c>
      <c r="E34" s="31">
        <v>45002</v>
      </c>
      <c r="F34" s="32">
        <v>0.58333333333333337</v>
      </c>
      <c r="G34" s="31">
        <v>45002</v>
      </c>
      <c r="H34" s="32">
        <v>0.64583333333333337</v>
      </c>
      <c r="I34" s="33" t="s">
        <v>241</v>
      </c>
    </row>
    <row r="35" spans="2:9" x14ac:dyDescent="0.3">
      <c r="B35" s="28">
        <v>31</v>
      </c>
      <c r="C35" s="30" t="s">
        <v>287</v>
      </c>
      <c r="D35" s="30">
        <v>9.1</v>
      </c>
      <c r="E35" s="31">
        <v>45002</v>
      </c>
      <c r="F35" s="32">
        <v>0.58333333333333337</v>
      </c>
      <c r="G35" s="31">
        <v>45002</v>
      </c>
      <c r="H35" s="32">
        <v>0.64583333333333337</v>
      </c>
      <c r="I35" s="33" t="s">
        <v>241</v>
      </c>
    </row>
    <row r="36" spans="2:9" x14ac:dyDescent="0.3">
      <c r="B36" s="28">
        <v>32</v>
      </c>
      <c r="C36" s="30" t="s">
        <v>286</v>
      </c>
      <c r="D36" s="30">
        <v>9.1</v>
      </c>
      <c r="E36" s="31">
        <v>45002</v>
      </c>
      <c r="F36" s="32">
        <v>0.66666666666666663</v>
      </c>
      <c r="G36" s="31">
        <v>45002</v>
      </c>
      <c r="H36" s="32">
        <v>0.75</v>
      </c>
      <c r="I36" s="33" t="s">
        <v>241</v>
      </c>
    </row>
    <row r="37" spans="2:9" x14ac:dyDescent="0.3">
      <c r="B37" s="28">
        <v>33</v>
      </c>
      <c r="C37" s="30" t="s">
        <v>288</v>
      </c>
      <c r="D37" s="30">
        <v>9.1999999999999993</v>
      </c>
      <c r="E37" s="31">
        <v>45002</v>
      </c>
      <c r="F37" s="32">
        <v>0.66666666666666663</v>
      </c>
      <c r="G37" s="31">
        <v>45002</v>
      </c>
      <c r="H37" s="32">
        <v>0.75</v>
      </c>
      <c r="I37" s="33" t="s">
        <v>241</v>
      </c>
    </row>
    <row r="38" spans="2:9" x14ac:dyDescent="0.3">
      <c r="B38" s="28">
        <v>34</v>
      </c>
      <c r="C38" s="30" t="s">
        <v>289</v>
      </c>
      <c r="D38" s="30">
        <v>9.3000000000000007</v>
      </c>
      <c r="E38" s="31">
        <v>45002</v>
      </c>
      <c r="F38" s="32">
        <v>0.66666666666666663</v>
      </c>
      <c r="G38" s="31">
        <v>45002</v>
      </c>
      <c r="H38" s="32">
        <v>0.75</v>
      </c>
      <c r="I38" s="33" t="s">
        <v>241</v>
      </c>
    </row>
    <row r="39" spans="2:9" x14ac:dyDescent="0.3">
      <c r="B39" s="28">
        <v>35</v>
      </c>
      <c r="C39" s="30" t="s">
        <v>290</v>
      </c>
      <c r="D39" s="30">
        <v>9.4</v>
      </c>
      <c r="E39" s="31">
        <v>45002</v>
      </c>
      <c r="F39" s="32">
        <v>0.66666666666666663</v>
      </c>
      <c r="G39" s="31">
        <v>45002</v>
      </c>
      <c r="H39" s="32">
        <v>0.75</v>
      </c>
      <c r="I39" s="33" t="s">
        <v>241</v>
      </c>
    </row>
    <row r="40" spans="2:9" x14ac:dyDescent="0.3">
      <c r="B40" s="28">
        <v>36</v>
      </c>
      <c r="C40" s="30" t="s">
        <v>244</v>
      </c>
      <c r="D40" s="30">
        <v>9.5</v>
      </c>
      <c r="E40" s="31">
        <v>45002</v>
      </c>
      <c r="F40" s="32">
        <v>0.66666666666666663</v>
      </c>
      <c r="G40" s="31">
        <v>45002</v>
      </c>
      <c r="H40" s="32">
        <v>0.75</v>
      </c>
      <c r="I40" s="33" t="s">
        <v>241</v>
      </c>
    </row>
    <row r="41" spans="2:9" x14ac:dyDescent="0.3">
      <c r="B41" s="28">
        <v>37</v>
      </c>
      <c r="C41" s="30" t="s">
        <v>310</v>
      </c>
      <c r="D41" s="30">
        <v>11.1</v>
      </c>
      <c r="E41" s="31">
        <v>45005</v>
      </c>
      <c r="F41" s="32">
        <v>0.70833333333333304</v>
      </c>
      <c r="G41" s="31">
        <v>45005</v>
      </c>
      <c r="H41" s="32">
        <v>0.71527777777777779</v>
      </c>
      <c r="I41" s="33" t="s">
        <v>331</v>
      </c>
    </row>
    <row r="42" spans="2:9" x14ac:dyDescent="0.3">
      <c r="B42" s="28">
        <v>38</v>
      </c>
      <c r="C42" s="30" t="s">
        <v>311</v>
      </c>
      <c r="D42" s="30">
        <v>11.2</v>
      </c>
      <c r="E42" s="31">
        <v>45005</v>
      </c>
      <c r="F42" s="32">
        <v>0.75</v>
      </c>
      <c r="G42" s="31">
        <v>45005</v>
      </c>
      <c r="H42" s="32">
        <v>0.75694444444444453</v>
      </c>
      <c r="I42" s="33" t="s">
        <v>331</v>
      </c>
    </row>
    <row r="43" spans="2:9" x14ac:dyDescent="0.3">
      <c r="B43" s="28">
        <v>39</v>
      </c>
      <c r="C43" s="30" t="s">
        <v>312</v>
      </c>
      <c r="D43" s="30">
        <v>11.2</v>
      </c>
      <c r="E43" s="31">
        <v>45005</v>
      </c>
      <c r="F43" s="32">
        <v>0.79166666666666696</v>
      </c>
      <c r="G43" s="31">
        <v>45005</v>
      </c>
      <c r="H43" s="32">
        <v>0.79861111111111116</v>
      </c>
      <c r="I43" s="33" t="s">
        <v>331</v>
      </c>
    </row>
    <row r="44" spans="2:9" x14ac:dyDescent="0.3">
      <c r="B44" s="28">
        <v>40</v>
      </c>
      <c r="C44" s="30" t="s">
        <v>313</v>
      </c>
      <c r="D44" s="30">
        <v>11.3</v>
      </c>
      <c r="E44" s="31">
        <v>45005</v>
      </c>
      <c r="F44" s="32">
        <v>0.79513888888888884</v>
      </c>
      <c r="G44" s="31">
        <v>45005</v>
      </c>
      <c r="H44" s="32">
        <v>0.80208333333333337</v>
      </c>
      <c r="I44" s="33" t="s">
        <v>331</v>
      </c>
    </row>
    <row r="45" spans="2:9" x14ac:dyDescent="0.3">
      <c r="B45" s="28">
        <v>41</v>
      </c>
      <c r="C45" s="30" t="s">
        <v>314</v>
      </c>
      <c r="D45" s="30">
        <v>11.4</v>
      </c>
      <c r="E45" s="31">
        <v>45005</v>
      </c>
      <c r="F45" s="32">
        <v>0.80208333333333337</v>
      </c>
      <c r="G45" s="31">
        <v>45005</v>
      </c>
      <c r="H45" s="32">
        <v>0.80486111111111114</v>
      </c>
      <c r="I45" s="33" t="s">
        <v>331</v>
      </c>
    </row>
    <row r="46" spans="2:9" x14ac:dyDescent="0.3">
      <c r="B46" s="28">
        <v>42</v>
      </c>
      <c r="C46" s="30" t="s">
        <v>315</v>
      </c>
      <c r="D46" s="30">
        <v>11.5</v>
      </c>
      <c r="E46" s="31">
        <v>45005</v>
      </c>
      <c r="F46" s="32">
        <v>0.80555555555555547</v>
      </c>
      <c r="G46" s="31">
        <v>45005</v>
      </c>
      <c r="H46" s="32">
        <v>0.81111111111111101</v>
      </c>
      <c r="I46" s="33" t="s">
        <v>331</v>
      </c>
    </row>
    <row r="47" spans="2:9" x14ac:dyDescent="0.3">
      <c r="B47" s="28">
        <v>43</v>
      </c>
      <c r="C47" s="30" t="s">
        <v>316</v>
      </c>
      <c r="D47" s="30">
        <v>11.5</v>
      </c>
      <c r="E47" s="31">
        <v>45005</v>
      </c>
      <c r="F47" s="32">
        <v>0.80555555555555547</v>
      </c>
      <c r="G47" s="31">
        <v>45005</v>
      </c>
      <c r="H47" s="32">
        <v>0.8125</v>
      </c>
      <c r="I47" s="33" t="s">
        <v>331</v>
      </c>
    </row>
    <row r="48" spans="2:9" x14ac:dyDescent="0.3">
      <c r="B48" s="28">
        <v>44</v>
      </c>
      <c r="C48" s="30" t="s">
        <v>317</v>
      </c>
      <c r="D48" s="30">
        <v>11.6</v>
      </c>
      <c r="E48" s="31">
        <v>45005</v>
      </c>
      <c r="F48" s="32">
        <v>0.83333333333333337</v>
      </c>
      <c r="G48" s="31">
        <v>45005</v>
      </c>
      <c r="H48" s="32">
        <v>0.84027777777777779</v>
      </c>
      <c r="I48" s="33" t="s">
        <v>331</v>
      </c>
    </row>
    <row r="49" spans="2:9" x14ac:dyDescent="0.3">
      <c r="B49" s="28">
        <v>45</v>
      </c>
      <c r="C49" s="30" t="s">
        <v>318</v>
      </c>
      <c r="D49" s="30">
        <v>11.7</v>
      </c>
      <c r="E49" s="31">
        <v>45005</v>
      </c>
      <c r="F49" s="32">
        <v>0.875</v>
      </c>
      <c r="G49" s="31">
        <v>45005</v>
      </c>
      <c r="H49" s="32">
        <v>0.88194444444444453</v>
      </c>
      <c r="I49" s="33" t="s">
        <v>331</v>
      </c>
    </row>
    <row r="50" spans="2:9" x14ac:dyDescent="0.3">
      <c r="B50" s="28">
        <v>46</v>
      </c>
      <c r="C50" s="30" t="s">
        <v>244</v>
      </c>
      <c r="D50" s="30">
        <v>11.8</v>
      </c>
      <c r="E50" s="31">
        <v>45005</v>
      </c>
      <c r="F50" s="32">
        <v>0.91666666666666696</v>
      </c>
      <c r="G50" s="31">
        <v>45005</v>
      </c>
      <c r="H50" s="32">
        <v>0.92361111111111116</v>
      </c>
      <c r="I50" s="33" t="s">
        <v>331</v>
      </c>
    </row>
    <row r="51" spans="2:9" x14ac:dyDescent="0.3">
      <c r="B51" s="28">
        <v>47</v>
      </c>
      <c r="C51" s="30" t="s">
        <v>319</v>
      </c>
      <c r="D51" s="30">
        <v>12.1</v>
      </c>
      <c r="E51" s="31">
        <v>45005</v>
      </c>
      <c r="F51" s="32">
        <v>0.95833333333333304</v>
      </c>
      <c r="G51" s="31">
        <v>45005</v>
      </c>
      <c r="H51" s="32">
        <v>0.96527777777777779</v>
      </c>
      <c r="I51" s="33" t="s">
        <v>331</v>
      </c>
    </row>
    <row r="52" spans="2:9" x14ac:dyDescent="0.3">
      <c r="B52" s="28">
        <v>48</v>
      </c>
      <c r="C52" s="30" t="s">
        <v>320</v>
      </c>
      <c r="D52" s="30">
        <v>12.2</v>
      </c>
      <c r="E52" s="31">
        <v>45005</v>
      </c>
      <c r="F52" s="32">
        <v>0.95833333333333304</v>
      </c>
      <c r="G52" s="31">
        <v>45005</v>
      </c>
      <c r="H52" s="32">
        <v>0.97222222222222221</v>
      </c>
      <c r="I52" s="33" t="s">
        <v>331</v>
      </c>
    </row>
    <row r="53" spans="2:9" x14ac:dyDescent="0.3">
      <c r="B53" s="28">
        <v>49</v>
      </c>
      <c r="C53" s="30" t="s">
        <v>321</v>
      </c>
      <c r="D53" s="30">
        <v>12.3</v>
      </c>
      <c r="E53" s="31">
        <v>45005</v>
      </c>
      <c r="F53" s="32">
        <v>0.95833333333333304</v>
      </c>
      <c r="G53" s="31">
        <v>45005</v>
      </c>
      <c r="H53" s="32">
        <v>0.97916666666666663</v>
      </c>
      <c r="I53" s="33" t="s">
        <v>331</v>
      </c>
    </row>
    <row r="54" spans="2:9" x14ac:dyDescent="0.3">
      <c r="B54" s="28">
        <v>50</v>
      </c>
      <c r="C54" s="30" t="s">
        <v>302</v>
      </c>
      <c r="D54" s="30">
        <v>13.1</v>
      </c>
      <c r="E54" s="31">
        <v>45007</v>
      </c>
      <c r="F54" s="32">
        <v>0.70833333333333304</v>
      </c>
      <c r="G54" s="31">
        <v>45007</v>
      </c>
      <c r="H54" s="32">
        <v>0.79166666666666696</v>
      </c>
      <c r="I54" s="33" t="s">
        <v>303</v>
      </c>
    </row>
    <row r="55" spans="2:9" x14ac:dyDescent="0.3">
      <c r="B55" s="28">
        <v>51</v>
      </c>
      <c r="C55" s="30" t="s">
        <v>304</v>
      </c>
      <c r="D55" s="30">
        <v>13.2</v>
      </c>
      <c r="E55" s="31">
        <v>45007</v>
      </c>
      <c r="F55" s="32">
        <v>0.75</v>
      </c>
      <c r="G55" s="31">
        <v>45007</v>
      </c>
      <c r="H55" s="32">
        <v>0.83333333333333304</v>
      </c>
      <c r="I55" s="33" t="s">
        <v>303</v>
      </c>
    </row>
    <row r="56" spans="2:9" x14ac:dyDescent="0.3">
      <c r="B56" s="28">
        <v>52</v>
      </c>
      <c r="C56" s="30" t="s">
        <v>305</v>
      </c>
      <c r="D56" s="30">
        <v>14.1</v>
      </c>
      <c r="E56" s="31">
        <v>45007</v>
      </c>
      <c r="F56" s="32">
        <v>0.79166666666666696</v>
      </c>
      <c r="G56" s="31">
        <v>45007</v>
      </c>
      <c r="H56" s="32">
        <v>0.875</v>
      </c>
      <c r="I56" s="33" t="s">
        <v>303</v>
      </c>
    </row>
    <row r="57" spans="2:9" x14ac:dyDescent="0.3">
      <c r="B57" s="28">
        <v>53</v>
      </c>
      <c r="C57" s="30" t="s">
        <v>306</v>
      </c>
      <c r="D57" s="30">
        <v>14.1</v>
      </c>
      <c r="E57" s="31">
        <v>45007</v>
      </c>
      <c r="F57" s="32">
        <v>0.83333333333333304</v>
      </c>
      <c r="G57" s="31">
        <v>45007</v>
      </c>
      <c r="H57" s="32">
        <v>0.91666666666666696</v>
      </c>
      <c r="I57" s="33" t="s">
        <v>303</v>
      </c>
    </row>
    <row r="58" spans="2:9" x14ac:dyDescent="0.3">
      <c r="B58" s="28">
        <v>54</v>
      </c>
      <c r="C58" s="29" t="s">
        <v>307</v>
      </c>
      <c r="D58" s="30">
        <v>14.2</v>
      </c>
      <c r="E58" s="31">
        <v>45007</v>
      </c>
      <c r="F58" s="32">
        <v>0.875</v>
      </c>
      <c r="G58" s="31">
        <v>45007</v>
      </c>
      <c r="H58" s="32">
        <v>0.95833333333333304</v>
      </c>
      <c r="I58" s="33" t="s">
        <v>303</v>
      </c>
    </row>
    <row r="59" spans="2:9" x14ac:dyDescent="0.3">
      <c r="B59" s="28">
        <v>55</v>
      </c>
      <c r="C59" s="30" t="s">
        <v>308</v>
      </c>
      <c r="D59" s="30">
        <v>14.2</v>
      </c>
      <c r="E59" s="31">
        <v>45007</v>
      </c>
      <c r="F59" s="32">
        <v>0.91666666666666696</v>
      </c>
      <c r="G59" s="31">
        <v>45007</v>
      </c>
      <c r="H59" s="32">
        <v>1</v>
      </c>
      <c r="I59" s="33" t="s">
        <v>303</v>
      </c>
    </row>
    <row r="60" spans="2:9" x14ac:dyDescent="0.3">
      <c r="B60" s="28">
        <v>56</v>
      </c>
      <c r="C60" s="30" t="s">
        <v>309</v>
      </c>
      <c r="D60" s="30">
        <v>14.4</v>
      </c>
      <c r="E60" s="31">
        <v>45007</v>
      </c>
      <c r="F60" s="32">
        <v>0.95833333333333304</v>
      </c>
      <c r="G60" s="31">
        <v>45007</v>
      </c>
      <c r="H60" s="32">
        <v>1.0416666666666701</v>
      </c>
      <c r="I60" s="33" t="s">
        <v>303</v>
      </c>
    </row>
    <row r="61" spans="2:9" x14ac:dyDescent="0.3">
      <c r="B61" s="28">
        <v>57</v>
      </c>
      <c r="C61" s="30" t="s">
        <v>244</v>
      </c>
      <c r="D61" s="30">
        <v>14.5</v>
      </c>
      <c r="E61" s="31">
        <v>45007</v>
      </c>
      <c r="F61" s="32">
        <v>1</v>
      </c>
      <c r="G61" s="31">
        <v>45007</v>
      </c>
      <c r="H61" s="32">
        <v>1.0833333333333299</v>
      </c>
      <c r="I61" s="33" t="s">
        <v>303</v>
      </c>
    </row>
    <row r="62" spans="2:9" x14ac:dyDescent="0.3">
      <c r="B62" s="28">
        <v>58</v>
      </c>
      <c r="C62" s="30" t="s">
        <v>322</v>
      </c>
      <c r="D62" s="30">
        <v>15.1</v>
      </c>
      <c r="E62" s="31">
        <v>45007</v>
      </c>
      <c r="F62" s="32">
        <v>0.58333333333333337</v>
      </c>
      <c r="G62" s="31">
        <v>45007</v>
      </c>
      <c r="H62" s="32">
        <v>0.64583333333333337</v>
      </c>
      <c r="I62" s="33" t="s">
        <v>332</v>
      </c>
    </row>
    <row r="63" spans="2:9" x14ac:dyDescent="0.3">
      <c r="B63" s="28">
        <v>59</v>
      </c>
      <c r="C63" s="30" t="s">
        <v>316</v>
      </c>
      <c r="D63" s="30">
        <v>15.1</v>
      </c>
      <c r="E63" s="31">
        <v>45007</v>
      </c>
      <c r="F63" s="32">
        <v>0.66666666666666663</v>
      </c>
      <c r="G63" s="31">
        <v>45007</v>
      </c>
      <c r="H63" s="32">
        <v>0.64583333333333337</v>
      </c>
      <c r="I63" s="33" t="s">
        <v>332</v>
      </c>
    </row>
    <row r="64" spans="2:9" x14ac:dyDescent="0.3">
      <c r="B64" s="28">
        <v>60</v>
      </c>
      <c r="C64" s="30" t="s">
        <v>323</v>
      </c>
      <c r="D64" s="30">
        <v>15.2</v>
      </c>
      <c r="E64" s="31">
        <v>45007</v>
      </c>
      <c r="F64" s="32">
        <v>0.66666666666666663</v>
      </c>
      <c r="G64" s="31">
        <v>45007</v>
      </c>
      <c r="H64" s="32">
        <v>0.64583333333333337</v>
      </c>
      <c r="I64" s="33" t="s">
        <v>332</v>
      </c>
    </row>
    <row r="65" spans="2:9" x14ac:dyDescent="0.3">
      <c r="B65" s="28">
        <v>61</v>
      </c>
      <c r="C65" s="30" t="s">
        <v>324</v>
      </c>
      <c r="D65" s="30">
        <v>15.3</v>
      </c>
      <c r="E65" s="31">
        <v>45007</v>
      </c>
      <c r="F65" s="32">
        <v>0.66666666666666663</v>
      </c>
      <c r="G65" s="31">
        <v>45007</v>
      </c>
      <c r="H65" s="32">
        <v>0.64583333333333337</v>
      </c>
      <c r="I65" s="33" t="s">
        <v>332</v>
      </c>
    </row>
    <row r="66" spans="2:9" x14ac:dyDescent="0.3">
      <c r="B66" s="28">
        <v>62</v>
      </c>
      <c r="C66" s="30" t="s">
        <v>325</v>
      </c>
      <c r="D66" s="30">
        <v>15.3</v>
      </c>
      <c r="E66" s="31">
        <v>45007</v>
      </c>
      <c r="F66" s="32">
        <v>0.66666666666666663</v>
      </c>
      <c r="G66" s="31">
        <v>45007</v>
      </c>
      <c r="H66" s="32">
        <v>0.75</v>
      </c>
      <c r="I66" s="33" t="s">
        <v>332</v>
      </c>
    </row>
    <row r="67" spans="2:9" x14ac:dyDescent="0.3">
      <c r="B67" s="28">
        <v>63</v>
      </c>
      <c r="C67" s="30" t="s">
        <v>326</v>
      </c>
      <c r="D67" s="30">
        <v>15.4</v>
      </c>
      <c r="E67" s="31">
        <v>45007</v>
      </c>
      <c r="F67" s="32">
        <v>0.66666666666666663</v>
      </c>
      <c r="G67" s="31">
        <v>45007</v>
      </c>
      <c r="H67" s="32">
        <v>0.75</v>
      </c>
      <c r="I67" s="33" t="s">
        <v>332</v>
      </c>
    </row>
    <row r="68" spans="2:9" x14ac:dyDescent="0.3">
      <c r="B68" s="28">
        <v>64</v>
      </c>
      <c r="C68" s="30" t="s">
        <v>327</v>
      </c>
      <c r="D68" s="30">
        <v>15.5</v>
      </c>
      <c r="E68" s="31">
        <v>45007</v>
      </c>
      <c r="F68" s="32">
        <v>0.70833333333333304</v>
      </c>
      <c r="G68" s="31">
        <v>45007</v>
      </c>
      <c r="H68" s="32">
        <v>0.75</v>
      </c>
      <c r="I68" s="33" t="s">
        <v>332</v>
      </c>
    </row>
    <row r="69" spans="2:9" x14ac:dyDescent="0.3">
      <c r="B69" s="28">
        <v>65</v>
      </c>
      <c r="C69" s="30" t="s">
        <v>328</v>
      </c>
      <c r="D69" s="30">
        <v>15.6</v>
      </c>
      <c r="E69" s="31">
        <v>45007</v>
      </c>
      <c r="F69" s="32">
        <v>0.75</v>
      </c>
      <c r="G69" s="31">
        <v>45007</v>
      </c>
      <c r="H69" s="32">
        <v>0.75</v>
      </c>
      <c r="I69" s="33" t="s">
        <v>332</v>
      </c>
    </row>
    <row r="70" spans="2:9" x14ac:dyDescent="0.3">
      <c r="B70" s="28">
        <v>66</v>
      </c>
      <c r="C70" s="30" t="s">
        <v>329</v>
      </c>
      <c r="D70" s="30">
        <v>15.7</v>
      </c>
      <c r="E70" s="31">
        <v>45007</v>
      </c>
      <c r="F70" s="32">
        <v>0.79166666666666696</v>
      </c>
      <c r="G70" s="31">
        <v>45007</v>
      </c>
      <c r="H70" s="32">
        <v>0.75</v>
      </c>
      <c r="I70" s="33" t="s">
        <v>332</v>
      </c>
    </row>
    <row r="71" spans="2:9" x14ac:dyDescent="0.3">
      <c r="B71" s="28">
        <v>67</v>
      </c>
      <c r="C71" s="30" t="s">
        <v>330</v>
      </c>
      <c r="D71" s="30">
        <v>15.8</v>
      </c>
      <c r="E71" s="31">
        <v>45007</v>
      </c>
      <c r="F71" s="32">
        <v>0.79513888888888884</v>
      </c>
      <c r="G71" s="31">
        <v>45007</v>
      </c>
      <c r="H71" s="32">
        <v>0.71527777777777779</v>
      </c>
      <c r="I71" s="33" t="s">
        <v>332</v>
      </c>
    </row>
    <row r="72" spans="2:9" x14ac:dyDescent="0.3">
      <c r="B72" s="28">
        <v>68</v>
      </c>
      <c r="C72" s="30" t="s">
        <v>244</v>
      </c>
      <c r="D72" s="30">
        <v>15.9</v>
      </c>
      <c r="E72" s="31">
        <v>45007</v>
      </c>
      <c r="F72" s="32">
        <v>0.80208333333333337</v>
      </c>
      <c r="G72" s="31">
        <v>45007</v>
      </c>
      <c r="H72" s="32">
        <v>0.75694444444444453</v>
      </c>
      <c r="I72" s="33" t="s">
        <v>332</v>
      </c>
    </row>
    <row r="73" spans="2:9" x14ac:dyDescent="0.3">
      <c r="B73" s="28">
        <v>69</v>
      </c>
      <c r="C73" s="30" t="s">
        <v>245</v>
      </c>
      <c r="D73" s="30">
        <v>16</v>
      </c>
      <c r="E73" s="31">
        <v>45007</v>
      </c>
      <c r="F73" s="32">
        <v>0.80555555555555547</v>
      </c>
      <c r="G73" s="31">
        <v>45007</v>
      </c>
      <c r="H73" s="32">
        <v>0.79861111111111116</v>
      </c>
      <c r="I73" s="33" t="s">
        <v>303</v>
      </c>
    </row>
    <row r="74" spans="2:9" x14ac:dyDescent="0.3">
      <c r="B74" s="28">
        <v>70</v>
      </c>
      <c r="C74" s="30" t="s">
        <v>244</v>
      </c>
      <c r="D74" s="30">
        <v>17.2</v>
      </c>
      <c r="E74" s="31">
        <v>45007</v>
      </c>
      <c r="F74" s="32">
        <v>0.80555555555555547</v>
      </c>
      <c r="G74" s="31">
        <v>45007</v>
      </c>
      <c r="H74" s="32">
        <v>0.80208333333333337</v>
      </c>
      <c r="I74" s="33" t="s">
        <v>303</v>
      </c>
    </row>
    <row r="93" spans="2:2" x14ac:dyDescent="0.3">
      <c r="B93">
        <v>45</v>
      </c>
    </row>
    <row r="94" spans="2:2" x14ac:dyDescent="0.3">
      <c r="B94">
        <v>46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909C5-2FD7-48C6-9621-C9A3BBC36347}">
  <dimension ref="A1:J25"/>
  <sheetViews>
    <sheetView workbookViewId="0">
      <selection activeCell="H9" sqref="H9"/>
    </sheetView>
  </sheetViews>
  <sheetFormatPr defaultColWidth="8.77734375" defaultRowHeight="14.4" x14ac:dyDescent="0.3"/>
  <cols>
    <col min="3" max="3" width="10.44140625" customWidth="1"/>
    <col min="4" max="4" width="14.6640625" bestFit="1" customWidth="1"/>
    <col min="5" max="5" width="67" bestFit="1" customWidth="1"/>
    <col min="6" max="6" width="3" customWidth="1"/>
    <col min="9" max="9" width="34.77734375" customWidth="1"/>
  </cols>
  <sheetData>
    <row r="1" spans="1:10" x14ac:dyDescent="0.3">
      <c r="A1" s="21" t="s">
        <v>185</v>
      </c>
      <c r="B1" t="s">
        <v>231</v>
      </c>
      <c r="D1" t="s">
        <v>291</v>
      </c>
      <c r="E1" s="11"/>
      <c r="G1" t="s">
        <v>292</v>
      </c>
      <c r="H1" s="17"/>
      <c r="I1" s="11"/>
      <c r="J1" t="s">
        <v>228</v>
      </c>
    </row>
    <row r="4" spans="1:10" x14ac:dyDescent="0.3">
      <c r="E4" s="18"/>
    </row>
    <row r="5" spans="1:10" x14ac:dyDescent="0.3">
      <c r="E5" s="18"/>
    </row>
    <row r="6" spans="1:10" x14ac:dyDescent="0.3">
      <c r="E6" s="18"/>
    </row>
    <row r="7" spans="1:10" x14ac:dyDescent="0.3">
      <c r="C7" t="s">
        <v>246</v>
      </c>
      <c r="D7" t="s">
        <v>247</v>
      </c>
      <c r="E7" s="18" t="s">
        <v>248</v>
      </c>
    </row>
    <row r="8" spans="1:10" x14ac:dyDescent="0.3">
      <c r="C8">
        <v>1</v>
      </c>
      <c r="D8" t="s">
        <v>249</v>
      </c>
      <c r="E8" t="s">
        <v>252</v>
      </c>
    </row>
    <row r="9" spans="1:10" x14ac:dyDescent="0.3">
      <c r="C9">
        <v>2</v>
      </c>
      <c r="D9" t="s">
        <v>231</v>
      </c>
      <c r="E9" t="s">
        <v>253</v>
      </c>
    </row>
    <row r="10" spans="1:10" x14ac:dyDescent="0.3">
      <c r="C10">
        <v>3</v>
      </c>
      <c r="D10" t="s">
        <v>204</v>
      </c>
      <c r="E10" t="s">
        <v>254</v>
      </c>
    </row>
    <row r="11" spans="1:10" x14ac:dyDescent="0.3">
      <c r="C11">
        <v>4</v>
      </c>
      <c r="D11" t="s">
        <v>189</v>
      </c>
      <c r="E11" t="s">
        <v>255</v>
      </c>
    </row>
    <row r="12" spans="1:10" x14ac:dyDescent="0.3">
      <c r="C12">
        <v>5</v>
      </c>
      <c r="D12" t="s">
        <v>250</v>
      </c>
      <c r="E12" t="s">
        <v>256</v>
      </c>
    </row>
    <row r="13" spans="1:10" x14ac:dyDescent="0.3">
      <c r="C13">
        <v>6</v>
      </c>
      <c r="D13" t="s">
        <v>196</v>
      </c>
      <c r="E13" t="s">
        <v>257</v>
      </c>
    </row>
    <row r="14" spans="1:10" x14ac:dyDescent="0.3">
      <c r="C14">
        <v>7</v>
      </c>
      <c r="D14" t="s">
        <v>251</v>
      </c>
      <c r="E14" t="s">
        <v>259</v>
      </c>
    </row>
    <row r="15" spans="1:10" x14ac:dyDescent="0.3">
      <c r="C15">
        <v>8</v>
      </c>
      <c r="D15" t="s">
        <v>205</v>
      </c>
      <c r="E15" t="s">
        <v>260</v>
      </c>
    </row>
    <row r="16" spans="1:10" x14ac:dyDescent="0.3">
      <c r="C16">
        <v>9</v>
      </c>
      <c r="D16" t="s">
        <v>194</v>
      </c>
      <c r="E16" t="s">
        <v>258</v>
      </c>
    </row>
    <row r="17" spans="3:5" x14ac:dyDescent="0.3">
      <c r="C17">
        <v>10</v>
      </c>
      <c r="D17" t="s">
        <v>294</v>
      </c>
      <c r="E17" s="18" t="s">
        <v>295</v>
      </c>
    </row>
    <row r="18" spans="3:5" x14ac:dyDescent="0.3">
      <c r="C18">
        <v>11</v>
      </c>
      <c r="D18" t="s">
        <v>296</v>
      </c>
      <c r="E18" t="s">
        <v>299</v>
      </c>
    </row>
    <row r="19" spans="3:5" x14ac:dyDescent="0.3">
      <c r="C19">
        <v>12</v>
      </c>
      <c r="D19" t="s">
        <v>297</v>
      </c>
      <c r="E19" t="s">
        <v>300</v>
      </c>
    </row>
    <row r="20" spans="3:5" x14ac:dyDescent="0.3">
      <c r="C20">
        <v>13</v>
      </c>
      <c r="D20" t="s">
        <v>298</v>
      </c>
      <c r="E20" s="18" t="s">
        <v>301</v>
      </c>
    </row>
    <row r="21" spans="3:5" x14ac:dyDescent="0.3">
      <c r="C21">
        <v>14</v>
      </c>
      <c r="D21" t="s">
        <v>333</v>
      </c>
      <c r="E21" t="s">
        <v>335</v>
      </c>
    </row>
    <row r="22" spans="3:5" x14ac:dyDescent="0.3">
      <c r="C22">
        <v>15</v>
      </c>
      <c r="D22" t="s">
        <v>334</v>
      </c>
      <c r="E22" t="s">
        <v>337</v>
      </c>
    </row>
    <row r="23" spans="3:5" x14ac:dyDescent="0.3">
      <c r="C23">
        <v>16</v>
      </c>
      <c r="D23" t="s">
        <v>336</v>
      </c>
      <c r="E23" s="18" t="s">
        <v>338</v>
      </c>
    </row>
    <row r="24" spans="3:5" x14ac:dyDescent="0.3">
      <c r="E24" s="18"/>
    </row>
    <row r="25" spans="3:5" x14ac:dyDescent="0.3">
      <c r="E25" s="18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E947DC-0FA4-4B1B-9B69-748770FC3200}">
  <dimension ref="A1:J1439"/>
  <sheetViews>
    <sheetView workbookViewId="0">
      <selection activeCell="D21" sqref="D21"/>
    </sheetView>
  </sheetViews>
  <sheetFormatPr defaultColWidth="8.77734375" defaultRowHeight="14.4" x14ac:dyDescent="0.3"/>
  <cols>
    <col min="1" max="1" width="5.6640625" customWidth="1"/>
    <col min="2" max="2" width="13.109375" customWidth="1"/>
    <col min="3" max="3" width="12.77734375" customWidth="1"/>
    <col min="4" max="4" width="12.33203125" customWidth="1"/>
    <col min="5" max="5" width="13.109375" style="11" customWidth="1"/>
    <col min="6" max="6" width="17.44140625" customWidth="1"/>
    <col min="7" max="7" width="28" customWidth="1"/>
  </cols>
  <sheetData>
    <row r="1" spans="1:10" x14ac:dyDescent="0.3">
      <c r="A1" s="21" t="s">
        <v>185</v>
      </c>
      <c r="B1" t="s">
        <v>204</v>
      </c>
      <c r="D1" t="s">
        <v>226</v>
      </c>
      <c r="G1" t="s">
        <v>227</v>
      </c>
      <c r="H1" s="17"/>
      <c r="I1" s="11"/>
      <c r="J1" t="s">
        <v>228</v>
      </c>
    </row>
    <row r="7" spans="1:10" x14ac:dyDescent="0.3">
      <c r="B7" s="1" t="s">
        <v>0</v>
      </c>
      <c r="C7" s="1" t="s">
        <v>1</v>
      </c>
      <c r="D7" s="1" t="s">
        <v>2</v>
      </c>
      <c r="E7" s="14" t="s">
        <v>3</v>
      </c>
      <c r="F7" s="1" t="s">
        <v>4</v>
      </c>
      <c r="G7" s="1" t="s">
        <v>5</v>
      </c>
    </row>
    <row r="8" spans="1:10" x14ac:dyDescent="0.3">
      <c r="B8" s="2" t="s">
        <v>6</v>
      </c>
      <c r="C8" s="2" t="s">
        <v>7</v>
      </c>
      <c r="D8" s="3">
        <v>44150</v>
      </c>
      <c r="E8" s="15">
        <v>44150.249849537038</v>
      </c>
      <c r="F8" s="4">
        <v>112</v>
      </c>
      <c r="G8" s="2" t="s">
        <v>8</v>
      </c>
    </row>
    <row r="9" spans="1:10" x14ac:dyDescent="0.3">
      <c r="B9" s="2" t="s">
        <v>6</v>
      </c>
      <c r="C9" s="2" t="s">
        <v>7</v>
      </c>
      <c r="D9" s="3">
        <v>44150</v>
      </c>
      <c r="E9" s="15">
        <v>44150.254571759258</v>
      </c>
      <c r="F9" s="4">
        <v>113</v>
      </c>
      <c r="G9" s="2" t="s">
        <v>9</v>
      </c>
    </row>
    <row r="10" spans="1:10" x14ac:dyDescent="0.3">
      <c r="B10" s="2" t="s">
        <v>6</v>
      </c>
      <c r="C10" s="2" t="s">
        <v>7</v>
      </c>
      <c r="D10" s="3">
        <v>44150</v>
      </c>
      <c r="E10" s="15">
        <v>44150.254664351851</v>
      </c>
      <c r="F10" s="4">
        <v>123</v>
      </c>
      <c r="G10" s="2" t="s">
        <v>9</v>
      </c>
    </row>
    <row r="11" spans="1:10" x14ac:dyDescent="0.3">
      <c r="B11" s="2" t="s">
        <v>6</v>
      </c>
      <c r="C11" s="2" t="s">
        <v>7</v>
      </c>
      <c r="D11" s="3">
        <v>44150</v>
      </c>
      <c r="E11" s="15">
        <v>44150.254826388889</v>
      </c>
      <c r="F11" s="4">
        <v>156</v>
      </c>
      <c r="G11" s="2" t="s">
        <v>10</v>
      </c>
    </row>
    <row r="12" spans="1:10" x14ac:dyDescent="0.3">
      <c r="B12" s="2" t="s">
        <v>6</v>
      </c>
      <c r="C12" s="2" t="s">
        <v>11</v>
      </c>
      <c r="D12" s="3">
        <v>44150</v>
      </c>
      <c r="E12" s="15">
        <v>44150.258414351854</v>
      </c>
      <c r="F12" s="4">
        <v>112</v>
      </c>
      <c r="G12" s="2" t="s">
        <v>12</v>
      </c>
    </row>
    <row r="13" spans="1:10" x14ac:dyDescent="0.3">
      <c r="B13" s="2" t="s">
        <v>6</v>
      </c>
      <c r="C13" s="2" t="s">
        <v>13</v>
      </c>
      <c r="D13" s="3">
        <v>44150</v>
      </c>
      <c r="E13" s="15">
        <v>44150.260833333334</v>
      </c>
      <c r="F13" s="4">
        <v>102</v>
      </c>
      <c r="G13" s="2" t="s">
        <v>14</v>
      </c>
    </row>
    <row r="14" spans="1:10" x14ac:dyDescent="0.3">
      <c r="B14" s="2" t="s">
        <v>6</v>
      </c>
      <c r="C14" s="2" t="s">
        <v>13</v>
      </c>
      <c r="D14" s="3">
        <v>44150</v>
      </c>
      <c r="E14" s="15">
        <v>44150.26163194445</v>
      </c>
      <c r="F14" s="4">
        <v>106</v>
      </c>
      <c r="G14" s="2" t="s">
        <v>14</v>
      </c>
    </row>
    <row r="15" spans="1:10" x14ac:dyDescent="0.3">
      <c r="B15" s="2" t="s">
        <v>6</v>
      </c>
      <c r="C15" s="2" t="s">
        <v>13</v>
      </c>
      <c r="D15" s="3">
        <v>44150</v>
      </c>
      <c r="E15" s="15">
        <v>44150.261736111119</v>
      </c>
      <c r="F15" s="4">
        <v>112</v>
      </c>
      <c r="G15" s="2" t="s">
        <v>14</v>
      </c>
    </row>
    <row r="16" spans="1:10" x14ac:dyDescent="0.3">
      <c r="B16" s="2" t="s">
        <v>6</v>
      </c>
      <c r="C16" s="2" t="s">
        <v>13</v>
      </c>
      <c r="D16" s="3">
        <v>44150</v>
      </c>
      <c r="E16" s="15">
        <v>44150.262754629635</v>
      </c>
      <c r="F16" s="4">
        <v>113</v>
      </c>
      <c r="G16" s="2" t="s">
        <v>15</v>
      </c>
    </row>
    <row r="17" spans="2:7" x14ac:dyDescent="0.3">
      <c r="B17" s="2" t="s">
        <v>6</v>
      </c>
      <c r="C17" s="2" t="s">
        <v>13</v>
      </c>
      <c r="D17" s="3">
        <v>44150</v>
      </c>
      <c r="E17" s="15">
        <v>44150.262858796304</v>
      </c>
      <c r="F17" s="4">
        <v>123</v>
      </c>
      <c r="G17" s="2" t="s">
        <v>16</v>
      </c>
    </row>
    <row r="18" spans="2:7" x14ac:dyDescent="0.3">
      <c r="B18" s="2" t="s">
        <v>6</v>
      </c>
      <c r="C18" s="2" t="s">
        <v>17</v>
      </c>
      <c r="D18" s="3">
        <v>44150</v>
      </c>
      <c r="E18" s="15">
        <v>44150.266273148154</v>
      </c>
      <c r="F18" s="4">
        <v>112</v>
      </c>
      <c r="G18" s="2" t="s">
        <v>18</v>
      </c>
    </row>
    <row r="19" spans="2:7" x14ac:dyDescent="0.3">
      <c r="B19" s="2" t="s">
        <v>6</v>
      </c>
      <c r="C19" s="2" t="s">
        <v>11</v>
      </c>
      <c r="D19" s="3">
        <v>44150</v>
      </c>
      <c r="E19" s="15">
        <v>44150.268773148156</v>
      </c>
      <c r="F19" s="4">
        <v>113</v>
      </c>
      <c r="G19" s="2" t="s">
        <v>16</v>
      </c>
    </row>
    <row r="20" spans="2:7" x14ac:dyDescent="0.3">
      <c r="B20" s="2" t="s">
        <v>6</v>
      </c>
      <c r="C20" s="2" t="s">
        <v>11</v>
      </c>
      <c r="D20" s="3">
        <v>44150</v>
      </c>
      <c r="E20" s="15">
        <v>44150.268831018526</v>
      </c>
      <c r="F20" s="4">
        <v>123</v>
      </c>
      <c r="G20" s="2" t="s">
        <v>16</v>
      </c>
    </row>
    <row r="21" spans="2:7" x14ac:dyDescent="0.3">
      <c r="B21" s="2" t="s">
        <v>19</v>
      </c>
      <c r="C21" s="2" t="s">
        <v>20</v>
      </c>
      <c r="D21" s="3">
        <v>44150</v>
      </c>
      <c r="E21" s="15">
        <v>44150.269780092589</v>
      </c>
      <c r="F21" s="4">
        <v>112</v>
      </c>
      <c r="G21" s="2" t="s">
        <v>21</v>
      </c>
    </row>
    <row r="22" spans="2:7" x14ac:dyDescent="0.3">
      <c r="B22" s="2" t="s">
        <v>6</v>
      </c>
      <c r="C22" s="2" t="s">
        <v>17</v>
      </c>
      <c r="D22" s="3">
        <v>44150</v>
      </c>
      <c r="E22" s="15">
        <v>44150.270949074082</v>
      </c>
      <c r="F22" s="4">
        <v>113</v>
      </c>
      <c r="G22" s="2" t="s">
        <v>22</v>
      </c>
    </row>
    <row r="23" spans="2:7" x14ac:dyDescent="0.3">
      <c r="B23" s="2" t="s">
        <v>6</v>
      </c>
      <c r="C23" s="2" t="s">
        <v>17</v>
      </c>
      <c r="D23" s="3">
        <v>44150</v>
      </c>
      <c r="E23" s="15">
        <v>44150.27111111112</v>
      </c>
      <c r="F23" s="4">
        <v>123</v>
      </c>
      <c r="G23" s="2" t="s">
        <v>22</v>
      </c>
    </row>
    <row r="24" spans="2:7" x14ac:dyDescent="0.3">
      <c r="B24" s="2" t="s">
        <v>6</v>
      </c>
      <c r="C24" s="2" t="s">
        <v>17</v>
      </c>
      <c r="D24" s="3">
        <v>44150</v>
      </c>
      <c r="E24" s="15">
        <v>44150.271226851859</v>
      </c>
      <c r="F24" s="4">
        <v>156</v>
      </c>
      <c r="G24" s="2" t="s">
        <v>10</v>
      </c>
    </row>
    <row r="25" spans="2:7" x14ac:dyDescent="0.3">
      <c r="B25" s="2" t="s">
        <v>19</v>
      </c>
      <c r="C25" s="2" t="s">
        <v>20</v>
      </c>
      <c r="D25" s="3">
        <v>44150</v>
      </c>
      <c r="E25" s="15">
        <v>44150.274525462955</v>
      </c>
      <c r="F25" s="4">
        <v>113</v>
      </c>
      <c r="G25" s="2" t="s">
        <v>23</v>
      </c>
    </row>
    <row r="26" spans="2:7" x14ac:dyDescent="0.3">
      <c r="B26" s="2" t="s">
        <v>19</v>
      </c>
      <c r="C26" s="2" t="s">
        <v>20</v>
      </c>
      <c r="D26" s="3">
        <v>44150</v>
      </c>
      <c r="E26" s="15">
        <v>44150.274548611102</v>
      </c>
      <c r="F26" s="4">
        <v>123</v>
      </c>
      <c r="G26" s="2" t="s">
        <v>23</v>
      </c>
    </row>
    <row r="27" spans="2:7" x14ac:dyDescent="0.3">
      <c r="B27" s="2" t="s">
        <v>19</v>
      </c>
      <c r="C27" s="2" t="s">
        <v>20</v>
      </c>
      <c r="D27" s="3">
        <v>44150</v>
      </c>
      <c r="E27" s="15">
        <v>44150.274699074063</v>
      </c>
      <c r="F27" s="4">
        <v>156</v>
      </c>
      <c r="G27" s="2" t="s">
        <v>10</v>
      </c>
    </row>
    <row r="28" spans="2:7" x14ac:dyDescent="0.3">
      <c r="B28" s="2" t="s">
        <v>19</v>
      </c>
      <c r="C28" s="2" t="s">
        <v>24</v>
      </c>
      <c r="D28" s="3">
        <v>44150</v>
      </c>
      <c r="E28" s="15">
        <v>44150.275659722225</v>
      </c>
      <c r="F28" s="4">
        <v>112</v>
      </c>
      <c r="G28" s="2" t="s">
        <v>25</v>
      </c>
    </row>
    <row r="29" spans="2:7" x14ac:dyDescent="0.3">
      <c r="B29" s="2" t="s">
        <v>19</v>
      </c>
      <c r="C29" s="2" t="s">
        <v>26</v>
      </c>
      <c r="D29" s="3">
        <v>44150</v>
      </c>
      <c r="E29" s="15">
        <v>44150.277025462965</v>
      </c>
      <c r="F29" s="4">
        <v>112</v>
      </c>
      <c r="G29" s="2" t="s">
        <v>27</v>
      </c>
    </row>
    <row r="30" spans="2:7" x14ac:dyDescent="0.3">
      <c r="B30" s="2" t="s">
        <v>19</v>
      </c>
      <c r="C30" s="2" t="s">
        <v>24</v>
      </c>
      <c r="D30" s="3">
        <v>44150</v>
      </c>
      <c r="E30" s="15">
        <v>44150.280011574076</v>
      </c>
      <c r="F30" s="4">
        <v>113</v>
      </c>
      <c r="G30" s="2" t="s">
        <v>28</v>
      </c>
    </row>
    <row r="31" spans="2:7" x14ac:dyDescent="0.3">
      <c r="B31" s="2" t="s">
        <v>19</v>
      </c>
      <c r="C31" s="2" t="s">
        <v>24</v>
      </c>
      <c r="D31" s="3">
        <v>44150</v>
      </c>
      <c r="E31" s="15">
        <v>44150.280104166668</v>
      </c>
      <c r="F31" s="4">
        <v>123</v>
      </c>
      <c r="G31" s="2" t="s">
        <v>28</v>
      </c>
    </row>
    <row r="32" spans="2:7" x14ac:dyDescent="0.3">
      <c r="B32" s="2" t="s">
        <v>19</v>
      </c>
      <c r="C32" s="2" t="s">
        <v>24</v>
      </c>
      <c r="D32" s="3">
        <v>44150</v>
      </c>
      <c r="E32" s="15">
        <v>44150.280266203707</v>
      </c>
      <c r="F32" s="4">
        <v>156</v>
      </c>
      <c r="G32" s="2" t="s">
        <v>10</v>
      </c>
    </row>
    <row r="33" spans="2:7" x14ac:dyDescent="0.3">
      <c r="B33" s="2" t="s">
        <v>19</v>
      </c>
      <c r="C33" s="2" t="s">
        <v>26</v>
      </c>
      <c r="D33" s="3">
        <v>44150</v>
      </c>
      <c r="E33" s="15">
        <v>44150.281631944446</v>
      </c>
      <c r="F33" s="4">
        <v>113</v>
      </c>
      <c r="G33" s="2" t="s">
        <v>29</v>
      </c>
    </row>
    <row r="34" spans="2:7" x14ac:dyDescent="0.3">
      <c r="B34" s="2" t="s">
        <v>19</v>
      </c>
      <c r="C34" s="2" t="s">
        <v>26</v>
      </c>
      <c r="D34" s="3">
        <v>44150</v>
      </c>
      <c r="E34" s="15">
        <v>44150.281643518523</v>
      </c>
      <c r="F34" s="4">
        <v>123</v>
      </c>
      <c r="G34" s="2" t="s">
        <v>29</v>
      </c>
    </row>
    <row r="35" spans="2:7" x14ac:dyDescent="0.3">
      <c r="B35" s="2" t="s">
        <v>19</v>
      </c>
      <c r="C35" s="2" t="s">
        <v>26</v>
      </c>
      <c r="D35" s="3">
        <v>44150</v>
      </c>
      <c r="E35" s="15">
        <v>44150.281782407415</v>
      </c>
      <c r="F35" s="4">
        <v>156</v>
      </c>
      <c r="G35" s="2" t="s">
        <v>10</v>
      </c>
    </row>
    <row r="36" spans="2:7" x14ac:dyDescent="0.3">
      <c r="B36" s="2" t="s">
        <v>6</v>
      </c>
      <c r="C36" s="2" t="s">
        <v>30</v>
      </c>
      <c r="D36" s="3">
        <v>44150</v>
      </c>
      <c r="E36" s="15">
        <v>44150.284328703703</v>
      </c>
      <c r="F36" s="4">
        <v>112</v>
      </c>
      <c r="G36" s="2" t="s">
        <v>31</v>
      </c>
    </row>
    <row r="37" spans="2:7" x14ac:dyDescent="0.3">
      <c r="B37" s="2" t="s">
        <v>6</v>
      </c>
      <c r="C37" s="2" t="s">
        <v>32</v>
      </c>
      <c r="D37" s="3">
        <v>44150</v>
      </c>
      <c r="E37" s="15">
        <v>44150.289421296293</v>
      </c>
      <c r="F37" s="4">
        <v>102</v>
      </c>
      <c r="G37" s="2" t="s">
        <v>33</v>
      </c>
    </row>
    <row r="38" spans="2:7" x14ac:dyDescent="0.3">
      <c r="B38" s="2" t="s">
        <v>19</v>
      </c>
      <c r="C38" s="2" t="s">
        <v>34</v>
      </c>
      <c r="D38" s="3">
        <v>44150</v>
      </c>
      <c r="E38" s="15">
        <v>44150.289699074077</v>
      </c>
      <c r="F38" s="4">
        <v>112</v>
      </c>
      <c r="G38" s="2" t="s">
        <v>35</v>
      </c>
    </row>
    <row r="39" spans="2:7" x14ac:dyDescent="0.3">
      <c r="B39" s="2" t="s">
        <v>6</v>
      </c>
      <c r="C39" s="2" t="s">
        <v>32</v>
      </c>
      <c r="D39" s="3">
        <v>44150</v>
      </c>
      <c r="E39" s="15">
        <v>44150.290046296293</v>
      </c>
      <c r="F39" s="4">
        <v>106</v>
      </c>
      <c r="G39" s="2" t="s">
        <v>33</v>
      </c>
    </row>
    <row r="40" spans="2:7" x14ac:dyDescent="0.3">
      <c r="B40" s="2" t="s">
        <v>6</v>
      </c>
      <c r="C40" s="2" t="s">
        <v>32</v>
      </c>
      <c r="D40" s="3">
        <v>44150</v>
      </c>
      <c r="E40" s="15">
        <v>44150.290150462963</v>
      </c>
      <c r="F40" s="4">
        <v>112</v>
      </c>
      <c r="G40" s="2" t="s">
        <v>33</v>
      </c>
    </row>
    <row r="41" spans="2:7" x14ac:dyDescent="0.3">
      <c r="B41" s="2" t="s">
        <v>6</v>
      </c>
      <c r="C41" s="2" t="s">
        <v>32</v>
      </c>
      <c r="D41" s="3">
        <v>44150</v>
      </c>
      <c r="E41" s="15">
        <v>44150.290578703709</v>
      </c>
      <c r="F41" s="4">
        <v>113</v>
      </c>
      <c r="G41" s="2" t="s">
        <v>36</v>
      </c>
    </row>
    <row r="42" spans="2:7" x14ac:dyDescent="0.3">
      <c r="B42" s="2" t="s">
        <v>6</v>
      </c>
      <c r="C42" s="2" t="s">
        <v>32</v>
      </c>
      <c r="D42" s="3">
        <v>44150</v>
      </c>
      <c r="E42" s="15">
        <v>44150.290659722225</v>
      </c>
      <c r="F42" s="4">
        <v>123</v>
      </c>
      <c r="G42" s="2" t="s">
        <v>37</v>
      </c>
    </row>
    <row r="43" spans="2:7" x14ac:dyDescent="0.3">
      <c r="B43" s="2" t="s">
        <v>19</v>
      </c>
      <c r="C43" s="2" t="s">
        <v>34</v>
      </c>
      <c r="D43" s="3">
        <v>44150</v>
      </c>
      <c r="E43" s="15">
        <v>44150.294189814813</v>
      </c>
      <c r="F43" s="4">
        <v>113</v>
      </c>
      <c r="G43" s="2" t="s">
        <v>38</v>
      </c>
    </row>
    <row r="44" spans="2:7" x14ac:dyDescent="0.3">
      <c r="B44" s="2" t="s">
        <v>19</v>
      </c>
      <c r="C44" s="2" t="s">
        <v>34</v>
      </c>
      <c r="D44" s="3">
        <v>44150</v>
      </c>
      <c r="E44" s="15">
        <v>44150.294293981482</v>
      </c>
      <c r="F44" s="4">
        <v>123</v>
      </c>
      <c r="G44" s="2" t="s">
        <v>38</v>
      </c>
    </row>
    <row r="45" spans="2:7" x14ac:dyDescent="0.3">
      <c r="B45" s="2" t="s">
        <v>6</v>
      </c>
      <c r="C45" s="2" t="s">
        <v>30</v>
      </c>
      <c r="D45" s="3">
        <v>44150</v>
      </c>
      <c r="E45" s="15">
        <v>44150.294340277775</v>
      </c>
      <c r="F45" s="4">
        <v>113</v>
      </c>
      <c r="G45" s="2" t="s">
        <v>37</v>
      </c>
    </row>
    <row r="46" spans="2:7" x14ac:dyDescent="0.3">
      <c r="B46" s="2" t="s">
        <v>6</v>
      </c>
      <c r="C46" s="2" t="s">
        <v>30</v>
      </c>
      <c r="D46" s="3">
        <v>44150</v>
      </c>
      <c r="E46" s="15">
        <v>44150.294386574074</v>
      </c>
      <c r="F46" s="4">
        <v>123</v>
      </c>
      <c r="G46" s="2" t="s">
        <v>37</v>
      </c>
    </row>
    <row r="47" spans="2:7" x14ac:dyDescent="0.3">
      <c r="B47" s="2" t="s">
        <v>19</v>
      </c>
      <c r="C47" s="2" t="s">
        <v>34</v>
      </c>
      <c r="D47" s="3">
        <v>44150</v>
      </c>
      <c r="E47" s="15">
        <v>44150.294456018521</v>
      </c>
      <c r="F47" s="4">
        <v>156</v>
      </c>
      <c r="G47" s="2" t="s">
        <v>10</v>
      </c>
    </row>
    <row r="48" spans="2:7" x14ac:dyDescent="0.3">
      <c r="B48" s="2" t="s">
        <v>19</v>
      </c>
      <c r="C48" s="2" t="s">
        <v>39</v>
      </c>
      <c r="D48" s="3">
        <v>44150</v>
      </c>
      <c r="E48" s="15">
        <v>44150.296458333331</v>
      </c>
      <c r="F48" s="4">
        <v>112</v>
      </c>
      <c r="G48" s="2" t="s">
        <v>40</v>
      </c>
    </row>
    <row r="49" spans="2:7" x14ac:dyDescent="0.3">
      <c r="B49" s="2" t="s">
        <v>6</v>
      </c>
      <c r="C49" s="2" t="s">
        <v>41</v>
      </c>
      <c r="D49" s="3">
        <v>44150</v>
      </c>
      <c r="E49" s="15">
        <v>44150.299895833334</v>
      </c>
      <c r="F49" s="4">
        <v>102</v>
      </c>
      <c r="G49" s="2" t="s">
        <v>42</v>
      </c>
    </row>
    <row r="50" spans="2:7" x14ac:dyDescent="0.3">
      <c r="B50" s="2" t="s">
        <v>6</v>
      </c>
      <c r="C50" s="2" t="s">
        <v>43</v>
      </c>
      <c r="D50" s="3">
        <v>44150</v>
      </c>
      <c r="E50" s="15">
        <v>44150.300428240727</v>
      </c>
      <c r="F50" s="4">
        <v>112</v>
      </c>
      <c r="G50" s="2" t="s">
        <v>44</v>
      </c>
    </row>
    <row r="51" spans="2:7" x14ac:dyDescent="0.3">
      <c r="B51" s="2" t="s">
        <v>6</v>
      </c>
      <c r="C51" s="2" t="s">
        <v>41</v>
      </c>
      <c r="D51" s="3">
        <v>44150</v>
      </c>
      <c r="E51" s="15">
        <v>44150.30059027778</v>
      </c>
      <c r="F51" s="4">
        <v>106</v>
      </c>
      <c r="G51" s="2" t="s">
        <v>42</v>
      </c>
    </row>
    <row r="52" spans="2:7" x14ac:dyDescent="0.3">
      <c r="B52" s="2" t="s">
        <v>6</v>
      </c>
      <c r="C52" s="2" t="s">
        <v>45</v>
      </c>
      <c r="D52" s="3">
        <v>44150</v>
      </c>
      <c r="E52" s="15">
        <v>44150.300624999996</v>
      </c>
      <c r="F52" s="4">
        <v>112</v>
      </c>
      <c r="G52" s="2" t="s">
        <v>46</v>
      </c>
    </row>
    <row r="53" spans="2:7" x14ac:dyDescent="0.3">
      <c r="B53" s="2" t="s">
        <v>6</v>
      </c>
      <c r="C53" s="2" t="s">
        <v>47</v>
      </c>
      <c r="D53" s="3">
        <v>44150</v>
      </c>
      <c r="E53" s="15">
        <v>44150.300694444435</v>
      </c>
      <c r="F53" s="4">
        <v>112</v>
      </c>
      <c r="G53" s="2" t="s">
        <v>48</v>
      </c>
    </row>
    <row r="54" spans="2:7" x14ac:dyDescent="0.3">
      <c r="B54" s="2" t="s">
        <v>6</v>
      </c>
      <c r="C54" s="2" t="s">
        <v>41</v>
      </c>
      <c r="D54" s="3">
        <v>44150</v>
      </c>
      <c r="E54" s="15">
        <v>44150.30069444445</v>
      </c>
      <c r="F54" s="4">
        <v>112</v>
      </c>
      <c r="G54" s="2" t="s">
        <v>42</v>
      </c>
    </row>
    <row r="55" spans="2:7" x14ac:dyDescent="0.3">
      <c r="B55" s="2" t="s">
        <v>19</v>
      </c>
      <c r="C55" s="2" t="s">
        <v>39</v>
      </c>
      <c r="D55" s="3">
        <v>44150</v>
      </c>
      <c r="E55" s="15">
        <v>44150.301400462959</v>
      </c>
      <c r="F55" s="4">
        <v>113</v>
      </c>
      <c r="G55" s="2" t="s">
        <v>49</v>
      </c>
    </row>
    <row r="56" spans="2:7" x14ac:dyDescent="0.3">
      <c r="B56" s="2" t="s">
        <v>6</v>
      </c>
      <c r="C56" s="2" t="s">
        <v>41</v>
      </c>
      <c r="D56" s="3">
        <v>44150</v>
      </c>
      <c r="E56" s="15">
        <v>44150.301423611112</v>
      </c>
      <c r="F56" s="4">
        <v>113</v>
      </c>
      <c r="G56" s="2" t="s">
        <v>50</v>
      </c>
    </row>
    <row r="57" spans="2:7" x14ac:dyDescent="0.3">
      <c r="B57" s="2" t="s">
        <v>19</v>
      </c>
      <c r="C57" s="2" t="s">
        <v>39</v>
      </c>
      <c r="D57" s="3">
        <v>44150</v>
      </c>
      <c r="E57" s="15">
        <v>44150.301504629628</v>
      </c>
      <c r="F57" s="4">
        <v>123</v>
      </c>
      <c r="G57" s="2" t="s">
        <v>49</v>
      </c>
    </row>
    <row r="58" spans="2:7" x14ac:dyDescent="0.3">
      <c r="B58" s="2" t="s">
        <v>6</v>
      </c>
      <c r="C58" s="2" t="s">
        <v>41</v>
      </c>
      <c r="D58" s="3">
        <v>44150</v>
      </c>
      <c r="E58" s="15">
        <v>44150.301562500004</v>
      </c>
      <c r="F58" s="4">
        <v>123</v>
      </c>
      <c r="G58" s="2" t="s">
        <v>51</v>
      </c>
    </row>
    <row r="59" spans="2:7" x14ac:dyDescent="0.3">
      <c r="B59" s="2" t="s">
        <v>6</v>
      </c>
      <c r="C59" s="2" t="s">
        <v>52</v>
      </c>
      <c r="D59" s="3">
        <v>44150</v>
      </c>
      <c r="E59" s="15">
        <v>44150.303634259253</v>
      </c>
      <c r="F59" s="4">
        <v>102</v>
      </c>
      <c r="G59" s="2" t="s">
        <v>53</v>
      </c>
    </row>
    <row r="60" spans="2:7" x14ac:dyDescent="0.3">
      <c r="B60" s="2" t="s">
        <v>6</v>
      </c>
      <c r="C60" s="2" t="s">
        <v>52</v>
      </c>
      <c r="D60" s="3">
        <v>44150</v>
      </c>
      <c r="E60" s="15">
        <v>44150.304548611108</v>
      </c>
      <c r="F60" s="4">
        <v>106</v>
      </c>
      <c r="G60" s="2" t="s">
        <v>53</v>
      </c>
    </row>
    <row r="61" spans="2:7" x14ac:dyDescent="0.3">
      <c r="B61" s="2" t="s">
        <v>6</v>
      </c>
      <c r="C61" s="2" t="s">
        <v>52</v>
      </c>
      <c r="D61" s="3">
        <v>44150</v>
      </c>
      <c r="E61" s="15">
        <v>44150.304606481477</v>
      </c>
      <c r="F61" s="4">
        <v>113</v>
      </c>
      <c r="G61" s="2" t="s">
        <v>54</v>
      </c>
    </row>
    <row r="62" spans="2:7" x14ac:dyDescent="0.3">
      <c r="B62" s="2" t="s">
        <v>6</v>
      </c>
      <c r="C62" s="2" t="s">
        <v>52</v>
      </c>
      <c r="D62" s="3">
        <v>44150</v>
      </c>
      <c r="E62" s="15">
        <v>44150.3046412037</v>
      </c>
      <c r="F62" s="4">
        <v>123</v>
      </c>
      <c r="G62" s="2" t="s">
        <v>55</v>
      </c>
    </row>
    <row r="63" spans="2:7" x14ac:dyDescent="0.3">
      <c r="B63" s="2" t="s">
        <v>6</v>
      </c>
      <c r="C63" s="2" t="s">
        <v>52</v>
      </c>
      <c r="D63" s="3">
        <v>44150</v>
      </c>
      <c r="E63" s="15">
        <v>44150.304652777777</v>
      </c>
      <c r="F63" s="4">
        <v>112</v>
      </c>
      <c r="G63" s="2" t="s">
        <v>53</v>
      </c>
    </row>
    <row r="64" spans="2:7" x14ac:dyDescent="0.3">
      <c r="B64" s="2" t="s">
        <v>19</v>
      </c>
      <c r="C64" s="2" t="s">
        <v>56</v>
      </c>
      <c r="D64" s="3">
        <v>44150</v>
      </c>
      <c r="E64" s="15">
        <v>44150.305358796293</v>
      </c>
      <c r="F64" s="4">
        <v>102</v>
      </c>
      <c r="G64" s="2" t="s">
        <v>57</v>
      </c>
    </row>
    <row r="65" spans="2:7" x14ac:dyDescent="0.3">
      <c r="B65" s="2" t="s">
        <v>6</v>
      </c>
      <c r="C65" s="2" t="s">
        <v>43</v>
      </c>
      <c r="D65" s="3">
        <v>44150</v>
      </c>
      <c r="E65" s="15">
        <v>44150.305567129617</v>
      </c>
      <c r="F65" s="4">
        <v>113</v>
      </c>
      <c r="G65" s="2" t="s">
        <v>55</v>
      </c>
    </row>
    <row r="66" spans="2:7" x14ac:dyDescent="0.3">
      <c r="B66" s="2" t="s">
        <v>6</v>
      </c>
      <c r="C66" s="2" t="s">
        <v>43</v>
      </c>
      <c r="D66" s="3">
        <v>44150</v>
      </c>
      <c r="E66" s="15">
        <v>44150.305590277763</v>
      </c>
      <c r="F66" s="4">
        <v>123</v>
      </c>
      <c r="G66" s="2" t="s">
        <v>55</v>
      </c>
    </row>
    <row r="67" spans="2:7" x14ac:dyDescent="0.3">
      <c r="B67" s="2" t="s">
        <v>6</v>
      </c>
      <c r="C67" s="2" t="s">
        <v>45</v>
      </c>
      <c r="D67" s="3">
        <v>44150</v>
      </c>
      <c r="E67" s="15">
        <v>44150.305682870363</v>
      </c>
      <c r="F67" s="4">
        <v>113</v>
      </c>
      <c r="G67" s="2" t="s">
        <v>58</v>
      </c>
    </row>
    <row r="68" spans="2:7" x14ac:dyDescent="0.3">
      <c r="B68" s="2" t="s">
        <v>6</v>
      </c>
      <c r="C68" s="2" t="s">
        <v>45</v>
      </c>
      <c r="D68" s="3">
        <v>44150</v>
      </c>
      <c r="E68" s="15">
        <v>44150.305706018509</v>
      </c>
      <c r="F68" s="4">
        <v>123</v>
      </c>
      <c r="G68" s="2" t="s">
        <v>58</v>
      </c>
    </row>
    <row r="69" spans="2:7" x14ac:dyDescent="0.3">
      <c r="B69" s="2" t="s">
        <v>19</v>
      </c>
      <c r="C69" s="2" t="s">
        <v>56</v>
      </c>
      <c r="D69" s="3">
        <v>44150</v>
      </c>
      <c r="E69" s="15">
        <v>44150.305902777778</v>
      </c>
      <c r="F69" s="4">
        <v>106</v>
      </c>
      <c r="G69" s="2" t="s">
        <v>57</v>
      </c>
    </row>
    <row r="70" spans="2:7" x14ac:dyDescent="0.3">
      <c r="B70" s="2" t="s">
        <v>19</v>
      </c>
      <c r="C70" s="2" t="s">
        <v>56</v>
      </c>
      <c r="D70" s="3">
        <v>44150</v>
      </c>
      <c r="E70" s="15">
        <v>44150.306006944447</v>
      </c>
      <c r="F70" s="4">
        <v>112</v>
      </c>
      <c r="G70" s="2" t="s">
        <v>57</v>
      </c>
    </row>
    <row r="71" spans="2:7" x14ac:dyDescent="0.3">
      <c r="B71" s="2" t="s">
        <v>19</v>
      </c>
      <c r="C71" s="2" t="s">
        <v>56</v>
      </c>
      <c r="D71" s="3">
        <v>44150</v>
      </c>
      <c r="E71" s="15">
        <v>44150.306273148148</v>
      </c>
      <c r="F71" s="4">
        <v>113</v>
      </c>
      <c r="G71" s="2" t="s">
        <v>59</v>
      </c>
    </row>
    <row r="72" spans="2:7" x14ac:dyDescent="0.3">
      <c r="B72" s="2" t="s">
        <v>19</v>
      </c>
      <c r="C72" s="2" t="s">
        <v>56</v>
      </c>
      <c r="D72" s="3">
        <v>44150</v>
      </c>
      <c r="E72" s="15">
        <v>44150.306388888886</v>
      </c>
      <c r="F72" s="4">
        <v>123</v>
      </c>
      <c r="G72" s="2" t="s">
        <v>60</v>
      </c>
    </row>
    <row r="73" spans="2:7" x14ac:dyDescent="0.3">
      <c r="B73" s="2" t="s">
        <v>19</v>
      </c>
      <c r="C73" s="2" t="s">
        <v>61</v>
      </c>
      <c r="D73" s="3">
        <v>44150</v>
      </c>
      <c r="E73" s="15">
        <v>44150.306435185194</v>
      </c>
      <c r="F73" s="4">
        <v>112</v>
      </c>
      <c r="G73" s="2" t="s">
        <v>62</v>
      </c>
    </row>
    <row r="74" spans="2:7" x14ac:dyDescent="0.3">
      <c r="B74" s="2" t="s">
        <v>19</v>
      </c>
      <c r="C74" s="2" t="s">
        <v>63</v>
      </c>
      <c r="D74" s="3">
        <v>44150</v>
      </c>
      <c r="E74" s="15">
        <v>44150.310844907406</v>
      </c>
      <c r="F74" s="4">
        <v>112</v>
      </c>
      <c r="G74" s="2" t="s">
        <v>64</v>
      </c>
    </row>
    <row r="75" spans="2:7" x14ac:dyDescent="0.3">
      <c r="B75" s="2" t="s">
        <v>6</v>
      </c>
      <c r="C75" s="2" t="s">
        <v>65</v>
      </c>
      <c r="D75" s="3">
        <v>44150</v>
      </c>
      <c r="E75" s="15">
        <v>44150.311261574076</v>
      </c>
      <c r="F75" s="4">
        <v>112</v>
      </c>
      <c r="G75" s="2" t="s">
        <v>66</v>
      </c>
    </row>
    <row r="76" spans="2:7" x14ac:dyDescent="0.3">
      <c r="B76" s="2" t="s">
        <v>19</v>
      </c>
      <c r="C76" s="2" t="s">
        <v>61</v>
      </c>
      <c r="D76" s="3">
        <v>44150</v>
      </c>
      <c r="E76" s="15">
        <v>44150.311747685191</v>
      </c>
      <c r="F76" s="4">
        <v>113</v>
      </c>
      <c r="G76" s="2" t="s">
        <v>67</v>
      </c>
    </row>
    <row r="77" spans="2:7" x14ac:dyDescent="0.3">
      <c r="B77" s="2" t="s">
        <v>19</v>
      </c>
      <c r="C77" s="2" t="s">
        <v>61</v>
      </c>
      <c r="D77" s="3">
        <v>44150</v>
      </c>
      <c r="E77" s="15">
        <v>44150.311828703707</v>
      </c>
      <c r="F77" s="4">
        <v>135</v>
      </c>
      <c r="G77" s="2" t="s">
        <v>67</v>
      </c>
    </row>
    <row r="78" spans="2:7" x14ac:dyDescent="0.3">
      <c r="B78" s="2" t="s">
        <v>6</v>
      </c>
      <c r="C78" s="2" t="s">
        <v>47</v>
      </c>
      <c r="D78" s="3">
        <v>44150</v>
      </c>
      <c r="E78" s="15">
        <v>44150.311886574062</v>
      </c>
      <c r="F78" s="4">
        <v>113</v>
      </c>
      <c r="G78" s="2" t="s">
        <v>68</v>
      </c>
    </row>
    <row r="79" spans="2:7" x14ac:dyDescent="0.3">
      <c r="B79" s="2" t="s">
        <v>6</v>
      </c>
      <c r="C79" s="2" t="s">
        <v>47</v>
      </c>
      <c r="D79" s="3">
        <v>44150</v>
      </c>
      <c r="E79" s="15">
        <v>44150.311990740731</v>
      </c>
      <c r="F79" s="4">
        <v>123</v>
      </c>
      <c r="G79" s="2" t="s">
        <v>68</v>
      </c>
    </row>
    <row r="80" spans="2:7" x14ac:dyDescent="0.3">
      <c r="B80" s="2" t="s">
        <v>6</v>
      </c>
      <c r="C80" s="2" t="s">
        <v>47</v>
      </c>
      <c r="D80" s="3">
        <v>44150</v>
      </c>
      <c r="E80" s="15">
        <v>44150.312152777769</v>
      </c>
      <c r="F80" s="4">
        <v>156</v>
      </c>
      <c r="G80" s="2" t="s">
        <v>10</v>
      </c>
    </row>
    <row r="81" spans="2:7" x14ac:dyDescent="0.3">
      <c r="B81" s="2" t="s">
        <v>6</v>
      </c>
      <c r="C81" s="2" t="s">
        <v>69</v>
      </c>
      <c r="D81" s="3">
        <v>44150</v>
      </c>
      <c r="E81" s="15">
        <v>44150.312175925923</v>
      </c>
      <c r="F81" s="4">
        <v>112</v>
      </c>
      <c r="G81" s="2" t="s">
        <v>70</v>
      </c>
    </row>
    <row r="82" spans="2:7" x14ac:dyDescent="0.3">
      <c r="B82" s="2" t="s">
        <v>19</v>
      </c>
      <c r="C82" s="2" t="s">
        <v>71</v>
      </c>
      <c r="D82" s="3">
        <v>44150</v>
      </c>
      <c r="E82" s="15">
        <v>44150.3128125</v>
      </c>
      <c r="F82" s="4">
        <v>102</v>
      </c>
      <c r="G82" s="2" t="s">
        <v>72</v>
      </c>
    </row>
    <row r="83" spans="2:7" x14ac:dyDescent="0.3">
      <c r="B83" s="2" t="s">
        <v>19</v>
      </c>
      <c r="C83" s="2" t="s">
        <v>73</v>
      </c>
      <c r="D83" s="3">
        <v>44150</v>
      </c>
      <c r="E83" s="15">
        <v>44150.313067129624</v>
      </c>
      <c r="F83" s="4">
        <v>112</v>
      </c>
      <c r="G83" s="2" t="s">
        <v>74</v>
      </c>
    </row>
    <row r="84" spans="2:7" x14ac:dyDescent="0.3">
      <c r="B84" s="2" t="s">
        <v>19</v>
      </c>
      <c r="C84" s="2" t="s">
        <v>71</v>
      </c>
      <c r="D84" s="3">
        <v>44150</v>
      </c>
      <c r="E84" s="15">
        <v>44150.313692129632</v>
      </c>
      <c r="F84" s="4">
        <v>106</v>
      </c>
      <c r="G84" s="2" t="s">
        <v>72</v>
      </c>
    </row>
    <row r="85" spans="2:7" x14ac:dyDescent="0.3">
      <c r="B85" s="2" t="s">
        <v>19</v>
      </c>
      <c r="C85" s="2" t="s">
        <v>71</v>
      </c>
      <c r="D85" s="3">
        <v>44150</v>
      </c>
      <c r="E85" s="15">
        <v>44150.313796296301</v>
      </c>
      <c r="F85" s="4">
        <v>112</v>
      </c>
      <c r="G85" s="2" t="s">
        <v>72</v>
      </c>
    </row>
    <row r="86" spans="2:7" x14ac:dyDescent="0.3">
      <c r="B86" s="2" t="s">
        <v>19</v>
      </c>
      <c r="C86" s="2" t="s">
        <v>71</v>
      </c>
      <c r="D86" s="3">
        <v>44150</v>
      </c>
      <c r="E86" s="15">
        <v>44150.313912037047</v>
      </c>
      <c r="F86" s="4">
        <v>113</v>
      </c>
      <c r="G86" s="2" t="s">
        <v>75</v>
      </c>
    </row>
    <row r="87" spans="2:7" x14ac:dyDescent="0.3">
      <c r="B87" s="2" t="s">
        <v>19</v>
      </c>
      <c r="C87" s="2" t="s">
        <v>71</v>
      </c>
      <c r="D87" s="3">
        <v>44150</v>
      </c>
      <c r="E87" s="15">
        <v>44150.31394675927</v>
      </c>
      <c r="F87" s="4">
        <v>123</v>
      </c>
      <c r="G87" s="2" t="s">
        <v>67</v>
      </c>
    </row>
    <row r="88" spans="2:7" x14ac:dyDescent="0.3">
      <c r="B88" s="2" t="s">
        <v>19</v>
      </c>
      <c r="C88" s="2" t="s">
        <v>61</v>
      </c>
      <c r="D88" s="3">
        <v>44150</v>
      </c>
      <c r="E88" s="15">
        <v>44150.314166666671</v>
      </c>
      <c r="F88" s="4">
        <v>113</v>
      </c>
      <c r="G88" s="2" t="s">
        <v>67</v>
      </c>
    </row>
    <row r="89" spans="2:7" x14ac:dyDescent="0.3">
      <c r="B89" s="2" t="s">
        <v>19</v>
      </c>
      <c r="C89" s="2" t="s">
        <v>61</v>
      </c>
      <c r="D89" s="3">
        <v>44150</v>
      </c>
      <c r="E89" s="15">
        <v>44150.314317129632</v>
      </c>
      <c r="F89" s="4">
        <v>123</v>
      </c>
      <c r="G89" s="2" t="s">
        <v>67</v>
      </c>
    </row>
    <row r="90" spans="2:7" x14ac:dyDescent="0.3">
      <c r="B90" s="2" t="s">
        <v>6</v>
      </c>
      <c r="C90" s="2" t="s">
        <v>76</v>
      </c>
      <c r="D90" s="3">
        <v>44150</v>
      </c>
      <c r="E90" s="15">
        <v>44150.315162037034</v>
      </c>
      <c r="F90" s="4">
        <v>102</v>
      </c>
      <c r="G90" s="2" t="s">
        <v>77</v>
      </c>
    </row>
    <row r="91" spans="2:7" x14ac:dyDescent="0.3">
      <c r="B91" s="2" t="s">
        <v>19</v>
      </c>
      <c r="C91" s="2" t="s">
        <v>63</v>
      </c>
      <c r="D91" s="3">
        <v>44150</v>
      </c>
      <c r="E91" s="15">
        <v>44150.315335648142</v>
      </c>
      <c r="F91" s="4">
        <v>113</v>
      </c>
      <c r="G91" s="2" t="s">
        <v>78</v>
      </c>
    </row>
    <row r="92" spans="2:7" x14ac:dyDescent="0.3">
      <c r="B92" s="2" t="s">
        <v>19</v>
      </c>
      <c r="C92" s="2" t="s">
        <v>63</v>
      </c>
      <c r="D92" s="3">
        <v>44150</v>
      </c>
      <c r="E92" s="15">
        <v>44150.315462962957</v>
      </c>
      <c r="F92" s="4">
        <v>123</v>
      </c>
      <c r="G92" s="2" t="s">
        <v>78</v>
      </c>
    </row>
    <row r="93" spans="2:7" x14ac:dyDescent="0.3">
      <c r="B93" s="2" t="s">
        <v>6</v>
      </c>
      <c r="C93" s="2" t="s">
        <v>76</v>
      </c>
      <c r="D93" s="3">
        <v>44150</v>
      </c>
      <c r="E93" s="15">
        <v>44150.316111111111</v>
      </c>
      <c r="F93" s="4">
        <v>106</v>
      </c>
      <c r="G93" s="2" t="s">
        <v>77</v>
      </c>
    </row>
    <row r="94" spans="2:7" x14ac:dyDescent="0.3">
      <c r="B94" s="2" t="s">
        <v>6</v>
      </c>
      <c r="C94" s="2" t="s">
        <v>76</v>
      </c>
      <c r="D94" s="3">
        <v>44150</v>
      </c>
      <c r="E94" s="15">
        <v>44150.31621527778</v>
      </c>
      <c r="F94" s="4">
        <v>112</v>
      </c>
      <c r="G94" s="2" t="s">
        <v>77</v>
      </c>
    </row>
    <row r="95" spans="2:7" x14ac:dyDescent="0.3">
      <c r="B95" s="2" t="s">
        <v>6</v>
      </c>
      <c r="C95" s="2" t="s">
        <v>65</v>
      </c>
      <c r="D95" s="3">
        <v>44150</v>
      </c>
      <c r="E95" s="15">
        <v>44150.316527777773</v>
      </c>
      <c r="F95" s="4">
        <v>113</v>
      </c>
      <c r="G95" s="2" t="s">
        <v>79</v>
      </c>
    </row>
    <row r="96" spans="2:7" x14ac:dyDescent="0.3">
      <c r="B96" s="2" t="s">
        <v>6</v>
      </c>
      <c r="C96" s="2" t="s">
        <v>65</v>
      </c>
      <c r="D96" s="3">
        <v>44150</v>
      </c>
      <c r="E96" s="15">
        <v>44150.316678240735</v>
      </c>
      <c r="F96" s="4">
        <v>123</v>
      </c>
      <c r="G96" s="2" t="s">
        <v>79</v>
      </c>
    </row>
    <row r="97" spans="2:7" x14ac:dyDescent="0.3">
      <c r="B97" s="2" t="s">
        <v>19</v>
      </c>
      <c r="C97" s="2" t="s">
        <v>80</v>
      </c>
      <c r="D97" s="3">
        <v>44150</v>
      </c>
      <c r="E97" s="15">
        <v>44150.316782407404</v>
      </c>
      <c r="F97" s="4">
        <v>112</v>
      </c>
      <c r="G97" s="2" t="s">
        <v>81</v>
      </c>
    </row>
    <row r="98" spans="2:7" x14ac:dyDescent="0.3">
      <c r="B98" s="2" t="s">
        <v>6</v>
      </c>
      <c r="C98" s="2" t="s">
        <v>65</v>
      </c>
      <c r="D98" s="3">
        <v>44150</v>
      </c>
      <c r="E98" s="15">
        <v>44150.316840277774</v>
      </c>
      <c r="F98" s="4">
        <v>156</v>
      </c>
      <c r="G98" s="2" t="s">
        <v>10</v>
      </c>
    </row>
    <row r="99" spans="2:7" x14ac:dyDescent="0.3">
      <c r="B99" s="2" t="s">
        <v>6</v>
      </c>
      <c r="C99" s="2" t="s">
        <v>76</v>
      </c>
      <c r="D99" s="3">
        <v>44150</v>
      </c>
      <c r="E99" s="15">
        <v>44150.31722222222</v>
      </c>
      <c r="F99" s="4">
        <v>113</v>
      </c>
      <c r="G99" s="2" t="s">
        <v>82</v>
      </c>
    </row>
    <row r="100" spans="2:7" x14ac:dyDescent="0.3">
      <c r="B100" s="2" t="s">
        <v>6</v>
      </c>
      <c r="C100" s="2" t="s">
        <v>76</v>
      </c>
      <c r="D100" s="3">
        <v>44150</v>
      </c>
      <c r="E100" s="15">
        <v>44150.317303240736</v>
      </c>
      <c r="F100" s="4">
        <v>123</v>
      </c>
      <c r="G100" s="2" t="s">
        <v>83</v>
      </c>
    </row>
    <row r="101" spans="2:7" x14ac:dyDescent="0.3">
      <c r="B101" s="2" t="s">
        <v>6</v>
      </c>
      <c r="C101" s="2" t="s">
        <v>84</v>
      </c>
      <c r="D101" s="3">
        <v>44150</v>
      </c>
      <c r="E101" s="15">
        <v>44150.317314814805</v>
      </c>
      <c r="F101" s="4">
        <v>102</v>
      </c>
      <c r="G101" s="2" t="s">
        <v>85</v>
      </c>
    </row>
    <row r="102" spans="2:7" x14ac:dyDescent="0.3">
      <c r="B102" s="2" t="s">
        <v>19</v>
      </c>
      <c r="C102" s="2" t="s">
        <v>86</v>
      </c>
      <c r="D102" s="3">
        <v>44150</v>
      </c>
      <c r="E102" s="15">
        <v>44150.317476851851</v>
      </c>
      <c r="F102" s="4">
        <v>112</v>
      </c>
      <c r="G102" s="2" t="s">
        <v>87</v>
      </c>
    </row>
    <row r="103" spans="2:7" x14ac:dyDescent="0.3">
      <c r="B103" s="2" t="s">
        <v>6</v>
      </c>
      <c r="C103" s="2" t="s">
        <v>84</v>
      </c>
      <c r="D103" s="3">
        <v>44150</v>
      </c>
      <c r="E103" s="15">
        <v>44150.317939814806</v>
      </c>
      <c r="F103" s="4">
        <v>106</v>
      </c>
      <c r="G103" s="2" t="s">
        <v>85</v>
      </c>
    </row>
    <row r="104" spans="2:7" x14ac:dyDescent="0.3">
      <c r="B104" s="2" t="s">
        <v>6</v>
      </c>
      <c r="C104" s="2" t="s">
        <v>84</v>
      </c>
      <c r="D104" s="3">
        <v>44150</v>
      </c>
      <c r="E104" s="15">
        <v>44150.318043981475</v>
      </c>
      <c r="F104" s="4">
        <v>112</v>
      </c>
      <c r="G104" s="2" t="s">
        <v>85</v>
      </c>
    </row>
    <row r="105" spans="2:7" x14ac:dyDescent="0.3">
      <c r="B105" s="2" t="s">
        <v>19</v>
      </c>
      <c r="C105" s="2" t="s">
        <v>73</v>
      </c>
      <c r="D105" s="3">
        <v>44150</v>
      </c>
      <c r="E105" s="15">
        <v>44150.318136574067</v>
      </c>
      <c r="F105" s="4">
        <v>113</v>
      </c>
      <c r="G105" s="2" t="s">
        <v>88</v>
      </c>
    </row>
    <row r="106" spans="2:7" x14ac:dyDescent="0.3">
      <c r="B106" s="2" t="s">
        <v>19</v>
      </c>
      <c r="C106" s="2" t="s">
        <v>73</v>
      </c>
      <c r="D106" s="3">
        <v>44150</v>
      </c>
      <c r="E106" s="15">
        <v>44150.318298611106</v>
      </c>
      <c r="F106" s="4">
        <v>123</v>
      </c>
      <c r="G106" s="2" t="s">
        <v>88</v>
      </c>
    </row>
    <row r="107" spans="2:7" x14ac:dyDescent="0.3">
      <c r="B107" s="2" t="s">
        <v>6</v>
      </c>
      <c r="C107" s="2" t="s">
        <v>84</v>
      </c>
      <c r="D107" s="3">
        <v>44150</v>
      </c>
      <c r="E107" s="15">
        <v>44150.318472222221</v>
      </c>
      <c r="F107" s="4">
        <v>113</v>
      </c>
      <c r="G107" s="2" t="s">
        <v>89</v>
      </c>
    </row>
    <row r="108" spans="2:7" x14ac:dyDescent="0.3">
      <c r="B108" s="2" t="s">
        <v>6</v>
      </c>
      <c r="C108" s="2" t="s">
        <v>84</v>
      </c>
      <c r="D108" s="3">
        <v>44150</v>
      </c>
      <c r="E108" s="15">
        <v>44150.318553240737</v>
      </c>
      <c r="F108" s="4">
        <v>123</v>
      </c>
      <c r="G108" s="2" t="s">
        <v>90</v>
      </c>
    </row>
    <row r="109" spans="2:7" x14ac:dyDescent="0.3">
      <c r="B109" s="2" t="s">
        <v>6</v>
      </c>
      <c r="C109" s="2" t="s">
        <v>91</v>
      </c>
      <c r="D109" s="3">
        <v>44150</v>
      </c>
      <c r="E109" s="15">
        <v>44150.320347222209</v>
      </c>
      <c r="F109" s="4">
        <v>112</v>
      </c>
      <c r="G109" s="2" t="s">
        <v>92</v>
      </c>
    </row>
    <row r="110" spans="2:7" x14ac:dyDescent="0.3">
      <c r="B110" s="2" t="s">
        <v>19</v>
      </c>
      <c r="C110" s="2" t="s">
        <v>93</v>
      </c>
      <c r="D110" s="3">
        <v>44150</v>
      </c>
      <c r="E110" s="15">
        <v>44150.320844907401</v>
      </c>
      <c r="F110" s="4">
        <v>112</v>
      </c>
      <c r="G110" s="2" t="s">
        <v>94</v>
      </c>
    </row>
    <row r="111" spans="2:7" x14ac:dyDescent="0.3">
      <c r="B111" s="2" t="s">
        <v>6</v>
      </c>
      <c r="C111" s="2" t="s">
        <v>95</v>
      </c>
      <c r="D111" s="3">
        <v>44150</v>
      </c>
      <c r="E111" s="15">
        <v>44150.32126157407</v>
      </c>
      <c r="F111" s="4">
        <v>112</v>
      </c>
      <c r="G111" s="2" t="s">
        <v>96</v>
      </c>
    </row>
    <row r="112" spans="2:7" x14ac:dyDescent="0.3">
      <c r="B112" s="2" t="s">
        <v>19</v>
      </c>
      <c r="C112" s="2" t="s">
        <v>97</v>
      </c>
      <c r="D112" s="3">
        <v>44150</v>
      </c>
      <c r="E112" s="15">
        <v>44150.321597222217</v>
      </c>
      <c r="F112" s="4">
        <v>112</v>
      </c>
      <c r="G112" s="2" t="s">
        <v>98</v>
      </c>
    </row>
    <row r="113" spans="2:7" x14ac:dyDescent="0.3">
      <c r="B113" s="2" t="s">
        <v>19</v>
      </c>
      <c r="C113" s="2" t="s">
        <v>99</v>
      </c>
      <c r="D113" s="3">
        <v>44150</v>
      </c>
      <c r="E113" s="15">
        <v>44150.321655092594</v>
      </c>
      <c r="F113" s="4">
        <v>102</v>
      </c>
      <c r="G113" s="2" t="s">
        <v>100</v>
      </c>
    </row>
    <row r="114" spans="2:7" x14ac:dyDescent="0.3">
      <c r="B114" s="2" t="s">
        <v>6</v>
      </c>
      <c r="C114" s="2" t="s">
        <v>69</v>
      </c>
      <c r="D114" s="3">
        <v>44150</v>
      </c>
      <c r="E114" s="15">
        <v>44150.321817129625</v>
      </c>
      <c r="F114" s="4">
        <v>113</v>
      </c>
      <c r="G114" s="2" t="s">
        <v>101</v>
      </c>
    </row>
    <row r="115" spans="2:7" x14ac:dyDescent="0.3">
      <c r="B115" s="2" t="s">
        <v>19</v>
      </c>
      <c r="C115" s="2" t="s">
        <v>86</v>
      </c>
      <c r="D115" s="3">
        <v>44150</v>
      </c>
      <c r="E115" s="15">
        <v>44150.321909722225</v>
      </c>
      <c r="F115" s="4">
        <v>113</v>
      </c>
      <c r="G115" s="2" t="s">
        <v>102</v>
      </c>
    </row>
    <row r="116" spans="2:7" x14ac:dyDescent="0.3">
      <c r="B116" s="2" t="s">
        <v>19</v>
      </c>
      <c r="C116" s="2" t="s">
        <v>86</v>
      </c>
      <c r="D116" s="3">
        <v>44150</v>
      </c>
      <c r="E116" s="15">
        <v>44150.321932870371</v>
      </c>
      <c r="F116" s="4">
        <v>123</v>
      </c>
      <c r="G116" s="2" t="s">
        <v>102</v>
      </c>
    </row>
    <row r="117" spans="2:7" x14ac:dyDescent="0.3">
      <c r="B117" s="2" t="s">
        <v>6</v>
      </c>
      <c r="C117" s="2" t="s">
        <v>69</v>
      </c>
      <c r="D117" s="3">
        <v>44150</v>
      </c>
      <c r="E117" s="15">
        <v>44150.321956018517</v>
      </c>
      <c r="F117" s="4">
        <v>123</v>
      </c>
      <c r="G117" s="2" t="s">
        <v>101</v>
      </c>
    </row>
    <row r="118" spans="2:7" x14ac:dyDescent="0.3">
      <c r="B118" s="2" t="s">
        <v>6</v>
      </c>
      <c r="C118" s="2" t="s">
        <v>69</v>
      </c>
      <c r="D118" s="3">
        <v>44150</v>
      </c>
      <c r="E118" s="15">
        <v>44150.322083333333</v>
      </c>
      <c r="F118" s="4">
        <v>156</v>
      </c>
      <c r="G118" s="2" t="s">
        <v>10</v>
      </c>
    </row>
    <row r="119" spans="2:7" x14ac:dyDescent="0.3">
      <c r="B119" s="2" t="s">
        <v>19</v>
      </c>
      <c r="C119" s="2" t="s">
        <v>99</v>
      </c>
      <c r="D119" s="3">
        <v>44150</v>
      </c>
      <c r="E119" s="15">
        <v>44150.322615740741</v>
      </c>
      <c r="F119" s="4">
        <v>106</v>
      </c>
      <c r="G119" s="2" t="s">
        <v>100</v>
      </c>
    </row>
    <row r="120" spans="2:7" x14ac:dyDescent="0.3">
      <c r="B120" s="2" t="s">
        <v>19</v>
      </c>
      <c r="C120" s="2" t="s">
        <v>99</v>
      </c>
      <c r="D120" s="3">
        <v>44150</v>
      </c>
      <c r="E120" s="15">
        <v>44150.32271990741</v>
      </c>
      <c r="F120" s="4">
        <v>112</v>
      </c>
      <c r="G120" s="2" t="s">
        <v>100</v>
      </c>
    </row>
    <row r="121" spans="2:7" x14ac:dyDescent="0.3">
      <c r="B121" s="2" t="s">
        <v>19</v>
      </c>
      <c r="C121" s="2" t="s">
        <v>99</v>
      </c>
      <c r="D121" s="3">
        <v>44150</v>
      </c>
      <c r="E121" s="15">
        <v>44150.323125000003</v>
      </c>
      <c r="F121" s="4">
        <v>113</v>
      </c>
      <c r="G121" s="2" t="s">
        <v>103</v>
      </c>
    </row>
    <row r="122" spans="2:7" x14ac:dyDescent="0.3">
      <c r="B122" s="2" t="s">
        <v>19</v>
      </c>
      <c r="C122" s="2" t="s">
        <v>99</v>
      </c>
      <c r="D122" s="3">
        <v>44150</v>
      </c>
      <c r="E122" s="15">
        <v>44150.323171296302</v>
      </c>
      <c r="F122" s="4">
        <v>123</v>
      </c>
      <c r="G122" s="2" t="s">
        <v>104</v>
      </c>
    </row>
    <row r="123" spans="2:7" x14ac:dyDescent="0.3">
      <c r="B123" s="2" t="s">
        <v>19</v>
      </c>
      <c r="C123" s="2" t="s">
        <v>105</v>
      </c>
      <c r="D123" s="3">
        <v>44150</v>
      </c>
      <c r="E123" s="15">
        <v>44150.323564814811</v>
      </c>
      <c r="F123" s="4">
        <v>102</v>
      </c>
      <c r="G123" s="2" t="s">
        <v>106</v>
      </c>
    </row>
    <row r="124" spans="2:7" x14ac:dyDescent="0.3">
      <c r="B124" s="2" t="s">
        <v>6</v>
      </c>
      <c r="C124" s="2" t="s">
        <v>107</v>
      </c>
      <c r="D124" s="3">
        <v>44150</v>
      </c>
      <c r="E124" s="15">
        <v>44150.324374999989</v>
      </c>
      <c r="F124" s="4">
        <v>112</v>
      </c>
      <c r="G124" s="2" t="s">
        <v>108</v>
      </c>
    </row>
    <row r="125" spans="2:7" x14ac:dyDescent="0.3">
      <c r="B125" s="2" t="s">
        <v>19</v>
      </c>
      <c r="C125" s="2" t="s">
        <v>109</v>
      </c>
      <c r="D125" s="3">
        <v>44150</v>
      </c>
      <c r="E125" s="15">
        <v>44150.324861111112</v>
      </c>
      <c r="F125" s="4">
        <v>102</v>
      </c>
      <c r="G125" s="2" t="s">
        <v>110</v>
      </c>
    </row>
    <row r="126" spans="2:7" x14ac:dyDescent="0.3">
      <c r="B126" s="2" t="s">
        <v>6</v>
      </c>
      <c r="C126" s="2" t="s">
        <v>91</v>
      </c>
      <c r="D126" s="3">
        <v>44150</v>
      </c>
      <c r="E126" s="15">
        <v>44150.325046296282</v>
      </c>
      <c r="F126" s="4">
        <v>113</v>
      </c>
      <c r="G126" s="2" t="s">
        <v>111</v>
      </c>
    </row>
    <row r="127" spans="2:7" x14ac:dyDescent="0.3">
      <c r="B127" s="2" t="s">
        <v>6</v>
      </c>
      <c r="C127" s="2" t="s">
        <v>91</v>
      </c>
      <c r="D127" s="3">
        <v>44150</v>
      </c>
      <c r="E127" s="15">
        <v>44150.325092592582</v>
      </c>
      <c r="F127" s="4">
        <v>123</v>
      </c>
      <c r="G127" s="2" t="s">
        <v>111</v>
      </c>
    </row>
    <row r="128" spans="2:7" x14ac:dyDescent="0.3">
      <c r="B128" s="2" t="s">
        <v>6</v>
      </c>
      <c r="C128" s="2" t="s">
        <v>95</v>
      </c>
      <c r="D128" s="3">
        <v>44150</v>
      </c>
      <c r="E128" s="15">
        <v>44150.325462962959</v>
      </c>
      <c r="F128" s="4">
        <v>113</v>
      </c>
      <c r="G128" s="2" t="s">
        <v>112</v>
      </c>
    </row>
    <row r="129" spans="2:7" x14ac:dyDescent="0.3">
      <c r="B129" s="2" t="s">
        <v>19</v>
      </c>
      <c r="C129" s="2" t="s">
        <v>93</v>
      </c>
      <c r="D129" s="3">
        <v>44150</v>
      </c>
      <c r="E129" s="15">
        <v>44150.325497685182</v>
      </c>
      <c r="F129" s="4">
        <v>113</v>
      </c>
      <c r="G129" s="2" t="s">
        <v>113</v>
      </c>
    </row>
    <row r="130" spans="2:7" x14ac:dyDescent="0.3">
      <c r="B130" s="2" t="s">
        <v>6</v>
      </c>
      <c r="C130" s="2" t="s">
        <v>95</v>
      </c>
      <c r="D130" s="3">
        <v>44150</v>
      </c>
      <c r="E130" s="15">
        <v>44150.325567129628</v>
      </c>
      <c r="F130" s="4">
        <v>123</v>
      </c>
      <c r="G130" s="2" t="s">
        <v>112</v>
      </c>
    </row>
    <row r="131" spans="2:7" x14ac:dyDescent="0.3">
      <c r="B131" s="2" t="s">
        <v>19</v>
      </c>
      <c r="C131" s="2" t="s">
        <v>93</v>
      </c>
      <c r="D131" s="3">
        <v>44150</v>
      </c>
      <c r="E131" s="15">
        <v>44150.325590277775</v>
      </c>
      <c r="F131" s="4">
        <v>123</v>
      </c>
      <c r="G131" s="2" t="s">
        <v>113</v>
      </c>
    </row>
    <row r="132" spans="2:7" x14ac:dyDescent="0.3">
      <c r="B132" s="2" t="s">
        <v>19</v>
      </c>
      <c r="C132" s="2" t="s">
        <v>109</v>
      </c>
      <c r="D132" s="3">
        <v>44150</v>
      </c>
      <c r="E132" s="15">
        <v>44150.325601851851</v>
      </c>
      <c r="F132" s="4">
        <v>106</v>
      </c>
      <c r="G132" s="2" t="s">
        <v>110</v>
      </c>
    </row>
    <row r="133" spans="2:7" x14ac:dyDescent="0.3">
      <c r="B133" s="2" t="s">
        <v>19</v>
      </c>
      <c r="C133" s="2" t="s">
        <v>109</v>
      </c>
      <c r="D133" s="3">
        <v>44150</v>
      </c>
      <c r="E133" s="15">
        <v>44150.325706018521</v>
      </c>
      <c r="F133" s="4">
        <v>112</v>
      </c>
      <c r="G133" s="2" t="s">
        <v>110</v>
      </c>
    </row>
    <row r="134" spans="2:7" x14ac:dyDescent="0.3">
      <c r="B134" s="2" t="s">
        <v>6</v>
      </c>
      <c r="C134" s="2" t="s">
        <v>114</v>
      </c>
      <c r="D134" s="3">
        <v>44150</v>
      </c>
      <c r="E134" s="15">
        <v>44150.326157407399</v>
      </c>
      <c r="F134" s="4">
        <v>102</v>
      </c>
      <c r="G134" s="2" t="s">
        <v>115</v>
      </c>
    </row>
    <row r="135" spans="2:7" x14ac:dyDescent="0.3">
      <c r="B135" s="2" t="s">
        <v>19</v>
      </c>
      <c r="C135" s="2" t="s">
        <v>97</v>
      </c>
      <c r="D135" s="3">
        <v>44150</v>
      </c>
      <c r="E135" s="15">
        <v>44150.326307870368</v>
      </c>
      <c r="F135" s="4">
        <v>113</v>
      </c>
      <c r="G135" s="2" t="s">
        <v>116</v>
      </c>
    </row>
    <row r="136" spans="2:7" x14ac:dyDescent="0.3">
      <c r="B136" s="2" t="s">
        <v>19</v>
      </c>
      <c r="C136" s="2" t="s">
        <v>97</v>
      </c>
      <c r="D136" s="3">
        <v>44150</v>
      </c>
      <c r="E136" s="15">
        <v>44150.32640046296</v>
      </c>
      <c r="F136" s="4">
        <v>123</v>
      </c>
      <c r="G136" s="2" t="s">
        <v>116</v>
      </c>
    </row>
    <row r="137" spans="2:7" x14ac:dyDescent="0.3">
      <c r="B137" s="2" t="s">
        <v>19</v>
      </c>
      <c r="C137" s="2" t="s">
        <v>109</v>
      </c>
      <c r="D137" s="3">
        <v>44150</v>
      </c>
      <c r="E137" s="15">
        <v>44150.326458333337</v>
      </c>
      <c r="F137" s="4">
        <v>113</v>
      </c>
      <c r="G137" s="2" t="s">
        <v>117</v>
      </c>
    </row>
    <row r="138" spans="2:7" x14ac:dyDescent="0.3">
      <c r="B138" s="2" t="s">
        <v>19</v>
      </c>
      <c r="C138" s="2" t="s">
        <v>109</v>
      </c>
      <c r="D138" s="3">
        <v>44150</v>
      </c>
      <c r="E138" s="15">
        <v>44150.32649305556</v>
      </c>
      <c r="F138" s="4">
        <v>123</v>
      </c>
      <c r="G138" s="2" t="s">
        <v>118</v>
      </c>
    </row>
    <row r="139" spans="2:7" x14ac:dyDescent="0.3">
      <c r="B139" s="2" t="s">
        <v>19</v>
      </c>
      <c r="C139" s="2" t="s">
        <v>105</v>
      </c>
      <c r="D139" s="3">
        <v>44150</v>
      </c>
      <c r="E139" s="15">
        <v>44150.326527777775</v>
      </c>
      <c r="F139" s="4">
        <v>102</v>
      </c>
      <c r="G139" s="2" t="s">
        <v>106</v>
      </c>
    </row>
    <row r="140" spans="2:7" x14ac:dyDescent="0.3">
      <c r="B140" s="2" t="s">
        <v>19</v>
      </c>
      <c r="C140" s="2" t="s">
        <v>119</v>
      </c>
      <c r="D140" s="3">
        <v>44150</v>
      </c>
      <c r="E140" s="15">
        <v>44150.326678240737</v>
      </c>
      <c r="F140" s="4">
        <v>112</v>
      </c>
      <c r="G140" s="2" t="s">
        <v>120</v>
      </c>
    </row>
    <row r="141" spans="2:7" x14ac:dyDescent="0.3">
      <c r="B141" s="2" t="s">
        <v>19</v>
      </c>
      <c r="C141" s="2" t="s">
        <v>105</v>
      </c>
      <c r="D141" s="3">
        <v>44150</v>
      </c>
      <c r="E141" s="15">
        <v>44150.326863425922</v>
      </c>
      <c r="F141" s="4">
        <v>107</v>
      </c>
      <c r="G141" s="2" t="s">
        <v>106</v>
      </c>
    </row>
    <row r="142" spans="2:7" x14ac:dyDescent="0.3">
      <c r="B142" s="2" t="s">
        <v>6</v>
      </c>
      <c r="C142" s="2" t="s">
        <v>114</v>
      </c>
      <c r="D142" s="3">
        <v>44150</v>
      </c>
      <c r="E142" s="15">
        <v>44150.32703703703</v>
      </c>
      <c r="F142" s="4">
        <v>106</v>
      </c>
      <c r="G142" s="2" t="s">
        <v>115</v>
      </c>
    </row>
    <row r="143" spans="2:7" x14ac:dyDescent="0.3">
      <c r="B143" s="2" t="s">
        <v>6</v>
      </c>
      <c r="C143" s="2" t="s">
        <v>114</v>
      </c>
      <c r="D143" s="3">
        <v>44150</v>
      </c>
      <c r="E143" s="15">
        <v>44150.327141203699</v>
      </c>
      <c r="F143" s="4">
        <v>112</v>
      </c>
      <c r="G143" s="2" t="s">
        <v>115</v>
      </c>
    </row>
    <row r="144" spans="2:7" x14ac:dyDescent="0.3">
      <c r="B144" s="2" t="s">
        <v>19</v>
      </c>
      <c r="C144" s="2" t="s">
        <v>80</v>
      </c>
      <c r="D144" s="3">
        <v>44150</v>
      </c>
      <c r="E144" s="15">
        <v>44150.327314814815</v>
      </c>
      <c r="F144" s="4">
        <v>113</v>
      </c>
      <c r="G144" s="2" t="s">
        <v>104</v>
      </c>
    </row>
    <row r="145" spans="2:7" x14ac:dyDescent="0.3">
      <c r="B145" s="2" t="s">
        <v>19</v>
      </c>
      <c r="C145" s="2" t="s">
        <v>80</v>
      </c>
      <c r="D145" s="3">
        <v>44150</v>
      </c>
      <c r="E145" s="15">
        <v>44150.327476851853</v>
      </c>
      <c r="F145" s="4">
        <v>123</v>
      </c>
      <c r="G145" s="2" t="s">
        <v>104</v>
      </c>
    </row>
    <row r="146" spans="2:7" x14ac:dyDescent="0.3">
      <c r="B146" s="2" t="s">
        <v>19</v>
      </c>
      <c r="C146" s="2" t="s">
        <v>121</v>
      </c>
      <c r="D146" s="3">
        <v>44150</v>
      </c>
      <c r="E146" s="15">
        <v>44150.328032407408</v>
      </c>
      <c r="F146" s="4">
        <v>102</v>
      </c>
      <c r="G146" s="2" t="s">
        <v>122</v>
      </c>
    </row>
    <row r="147" spans="2:7" x14ac:dyDescent="0.3">
      <c r="B147" s="2" t="s">
        <v>6</v>
      </c>
      <c r="C147" s="2" t="s">
        <v>123</v>
      </c>
      <c r="D147" s="3">
        <v>44150</v>
      </c>
      <c r="E147" s="15">
        <v>44150.328055555554</v>
      </c>
      <c r="F147" s="4">
        <v>112</v>
      </c>
      <c r="G147" s="2" t="s">
        <v>124</v>
      </c>
    </row>
    <row r="148" spans="2:7" x14ac:dyDescent="0.3">
      <c r="B148" s="2" t="s">
        <v>6</v>
      </c>
      <c r="C148" s="2" t="s">
        <v>114</v>
      </c>
      <c r="D148" s="3">
        <v>44150</v>
      </c>
      <c r="E148" s="15">
        <v>44150.328263888885</v>
      </c>
      <c r="F148" s="4">
        <v>113</v>
      </c>
      <c r="G148" s="2" t="s">
        <v>125</v>
      </c>
    </row>
    <row r="149" spans="2:7" x14ac:dyDescent="0.3">
      <c r="B149" s="2" t="s">
        <v>6</v>
      </c>
      <c r="C149" s="2" t="s">
        <v>114</v>
      </c>
      <c r="D149" s="3">
        <v>44150</v>
      </c>
      <c r="E149" s="15">
        <v>44150.328344907401</v>
      </c>
      <c r="F149" s="4">
        <v>135</v>
      </c>
      <c r="G149" s="2" t="s">
        <v>111</v>
      </c>
    </row>
    <row r="150" spans="2:7" x14ac:dyDescent="0.3">
      <c r="B150" s="2" t="s">
        <v>19</v>
      </c>
      <c r="C150" s="2" t="s">
        <v>105</v>
      </c>
      <c r="D150" s="3">
        <v>44150</v>
      </c>
      <c r="E150" s="15">
        <v>44150.328402777777</v>
      </c>
      <c r="F150" s="4">
        <v>106</v>
      </c>
      <c r="G150" s="2" t="s">
        <v>106</v>
      </c>
    </row>
    <row r="151" spans="2:7" x14ac:dyDescent="0.3">
      <c r="B151" s="2" t="s">
        <v>19</v>
      </c>
      <c r="C151" s="2" t="s">
        <v>105</v>
      </c>
      <c r="D151" s="3">
        <v>44150</v>
      </c>
      <c r="E151" s="15">
        <v>44150.328506944446</v>
      </c>
      <c r="F151" s="4">
        <v>112</v>
      </c>
      <c r="G151" s="2" t="s">
        <v>106</v>
      </c>
    </row>
    <row r="152" spans="2:7" x14ac:dyDescent="0.3">
      <c r="B152" s="2" t="s">
        <v>19</v>
      </c>
      <c r="C152" s="2" t="s">
        <v>121</v>
      </c>
      <c r="D152" s="3">
        <v>44150</v>
      </c>
      <c r="E152" s="15">
        <v>44150.328611111116</v>
      </c>
      <c r="F152" s="4">
        <v>106</v>
      </c>
      <c r="G152" s="2" t="s">
        <v>122</v>
      </c>
    </row>
    <row r="153" spans="2:7" x14ac:dyDescent="0.3">
      <c r="B153" s="2" t="s">
        <v>19</v>
      </c>
      <c r="C153" s="2" t="s">
        <v>121</v>
      </c>
      <c r="D153" s="3">
        <v>44150</v>
      </c>
      <c r="E153" s="15">
        <v>44150.328715277785</v>
      </c>
      <c r="F153" s="4">
        <v>112</v>
      </c>
      <c r="G153" s="2" t="s">
        <v>122</v>
      </c>
    </row>
    <row r="154" spans="2:7" x14ac:dyDescent="0.3">
      <c r="B154" s="2" t="s">
        <v>19</v>
      </c>
      <c r="C154" s="2" t="s">
        <v>105</v>
      </c>
      <c r="D154" s="3">
        <v>44150</v>
      </c>
      <c r="E154" s="15">
        <v>44150.329062500008</v>
      </c>
      <c r="F154" s="4">
        <v>113</v>
      </c>
      <c r="G154" s="2" t="s">
        <v>126</v>
      </c>
    </row>
    <row r="155" spans="2:7" x14ac:dyDescent="0.3">
      <c r="B155" s="2" t="s">
        <v>6</v>
      </c>
      <c r="C155" s="2" t="s">
        <v>107</v>
      </c>
      <c r="D155" s="3">
        <v>44150</v>
      </c>
      <c r="E155" s="15">
        <v>44150.329108796286</v>
      </c>
      <c r="F155" s="4">
        <v>113</v>
      </c>
      <c r="G155" s="2" t="s">
        <v>127</v>
      </c>
    </row>
    <row r="156" spans="2:7" x14ac:dyDescent="0.3">
      <c r="B156" s="2" t="s">
        <v>19</v>
      </c>
      <c r="C156" s="2" t="s">
        <v>105</v>
      </c>
      <c r="D156" s="3">
        <v>44150</v>
      </c>
      <c r="E156" s="15">
        <v>44150.329166666677</v>
      </c>
      <c r="F156" s="4">
        <v>123</v>
      </c>
      <c r="G156" s="2" t="s">
        <v>102</v>
      </c>
    </row>
    <row r="157" spans="2:7" x14ac:dyDescent="0.3">
      <c r="B157" s="2" t="s">
        <v>6</v>
      </c>
      <c r="C157" s="2" t="s">
        <v>107</v>
      </c>
      <c r="D157" s="3">
        <v>44150</v>
      </c>
      <c r="E157" s="15">
        <v>44150.329178240732</v>
      </c>
      <c r="F157" s="4">
        <v>123</v>
      </c>
      <c r="G157" s="2" t="s">
        <v>127</v>
      </c>
    </row>
    <row r="158" spans="2:7" x14ac:dyDescent="0.3">
      <c r="B158" s="2" t="s">
        <v>19</v>
      </c>
      <c r="C158" s="2" t="s">
        <v>121</v>
      </c>
      <c r="D158" s="3">
        <v>44150</v>
      </c>
      <c r="E158" s="15">
        <v>44150.329293981493</v>
      </c>
      <c r="F158" s="4">
        <v>113</v>
      </c>
      <c r="G158" s="2" t="s">
        <v>128</v>
      </c>
    </row>
    <row r="159" spans="2:7" x14ac:dyDescent="0.3">
      <c r="B159" s="2" t="s">
        <v>6</v>
      </c>
      <c r="C159" s="2" t="s">
        <v>107</v>
      </c>
      <c r="D159" s="3">
        <v>44150</v>
      </c>
      <c r="E159" s="15">
        <v>44150.329317129625</v>
      </c>
      <c r="F159" s="4">
        <v>156</v>
      </c>
      <c r="G159" s="2" t="s">
        <v>10</v>
      </c>
    </row>
    <row r="160" spans="2:7" x14ac:dyDescent="0.3">
      <c r="B160" s="2" t="s">
        <v>19</v>
      </c>
      <c r="C160" s="2" t="s">
        <v>121</v>
      </c>
      <c r="D160" s="3">
        <v>44150</v>
      </c>
      <c r="E160" s="15">
        <v>44150.329317129639</v>
      </c>
      <c r="F160" s="4">
        <v>123</v>
      </c>
      <c r="G160" s="2" t="s">
        <v>116</v>
      </c>
    </row>
    <row r="161" spans="2:7" x14ac:dyDescent="0.3">
      <c r="B161" s="2" t="s">
        <v>6</v>
      </c>
      <c r="C161" s="2" t="s">
        <v>129</v>
      </c>
      <c r="D161" s="3">
        <v>44150</v>
      </c>
      <c r="E161" s="15">
        <v>44150.33017361111</v>
      </c>
      <c r="F161" s="4">
        <v>112</v>
      </c>
      <c r="G161" s="2" t="s">
        <v>130</v>
      </c>
    </row>
    <row r="162" spans="2:7" x14ac:dyDescent="0.3">
      <c r="B162" s="2" t="s">
        <v>6</v>
      </c>
      <c r="C162" s="2" t="s">
        <v>114</v>
      </c>
      <c r="D162" s="3">
        <v>44150</v>
      </c>
      <c r="E162" s="15">
        <v>44150.330462962957</v>
      </c>
      <c r="F162" s="4">
        <v>113</v>
      </c>
      <c r="G162" s="2" t="s">
        <v>125</v>
      </c>
    </row>
    <row r="163" spans="2:7" x14ac:dyDescent="0.3">
      <c r="B163" s="2" t="s">
        <v>6</v>
      </c>
      <c r="C163" s="2" t="s">
        <v>114</v>
      </c>
      <c r="D163" s="3">
        <v>44150</v>
      </c>
      <c r="E163" s="15">
        <v>44150.330590277772</v>
      </c>
      <c r="F163" s="4">
        <v>123</v>
      </c>
      <c r="G163" s="2" t="s">
        <v>111</v>
      </c>
    </row>
    <row r="164" spans="2:7" x14ac:dyDescent="0.3">
      <c r="B164" s="2" t="s">
        <v>6</v>
      </c>
      <c r="C164" s="2" t="s">
        <v>131</v>
      </c>
      <c r="D164" s="3">
        <v>44150</v>
      </c>
      <c r="E164" s="15">
        <v>44150.331238425926</v>
      </c>
      <c r="F164" s="4">
        <v>102</v>
      </c>
      <c r="G164" s="2" t="s">
        <v>132</v>
      </c>
    </row>
    <row r="165" spans="2:7" x14ac:dyDescent="0.3">
      <c r="B165" s="2" t="s">
        <v>6</v>
      </c>
      <c r="C165" s="2" t="s">
        <v>131</v>
      </c>
      <c r="D165" s="3">
        <v>44150</v>
      </c>
      <c r="E165" s="15">
        <v>44150.33189814815</v>
      </c>
      <c r="F165" s="4">
        <v>106</v>
      </c>
      <c r="G165" s="2" t="s">
        <v>132</v>
      </c>
    </row>
    <row r="166" spans="2:7" x14ac:dyDescent="0.3">
      <c r="B166" s="2" t="s">
        <v>6</v>
      </c>
      <c r="C166" s="2" t="s">
        <v>131</v>
      </c>
      <c r="D166" s="3">
        <v>44150</v>
      </c>
      <c r="E166" s="15">
        <v>44150.332002314819</v>
      </c>
      <c r="F166" s="4">
        <v>112</v>
      </c>
      <c r="G166" s="2" t="s">
        <v>132</v>
      </c>
    </row>
    <row r="167" spans="2:7" x14ac:dyDescent="0.3">
      <c r="B167" s="2" t="s">
        <v>6</v>
      </c>
      <c r="C167" s="2" t="s">
        <v>131</v>
      </c>
      <c r="D167" s="3">
        <v>44150</v>
      </c>
      <c r="E167" s="15">
        <v>44150.332361111119</v>
      </c>
      <c r="F167" s="4">
        <v>113</v>
      </c>
      <c r="G167" s="2" t="s">
        <v>133</v>
      </c>
    </row>
    <row r="168" spans="2:7" x14ac:dyDescent="0.3">
      <c r="B168" s="2" t="s">
        <v>6</v>
      </c>
      <c r="C168" s="2" t="s">
        <v>131</v>
      </c>
      <c r="D168" s="3">
        <v>44150</v>
      </c>
      <c r="E168" s="15">
        <v>44150.332465277788</v>
      </c>
      <c r="F168" s="4">
        <v>123</v>
      </c>
      <c r="G168" s="2" t="s">
        <v>134</v>
      </c>
    </row>
    <row r="169" spans="2:7" x14ac:dyDescent="0.3">
      <c r="B169" s="2" t="s">
        <v>19</v>
      </c>
      <c r="C169" s="2" t="s">
        <v>119</v>
      </c>
      <c r="D169" s="3">
        <v>44150</v>
      </c>
      <c r="E169" s="15">
        <v>44150.337673611109</v>
      </c>
      <c r="F169" s="4">
        <v>113</v>
      </c>
      <c r="G169" s="2" t="s">
        <v>135</v>
      </c>
    </row>
    <row r="170" spans="2:7" x14ac:dyDescent="0.3">
      <c r="B170" s="2" t="s">
        <v>19</v>
      </c>
      <c r="C170" s="2" t="s">
        <v>119</v>
      </c>
      <c r="D170" s="3">
        <v>44150</v>
      </c>
      <c r="E170" s="15">
        <v>44150.337743055556</v>
      </c>
      <c r="F170" s="4">
        <v>123</v>
      </c>
      <c r="G170" s="2" t="s">
        <v>135</v>
      </c>
    </row>
    <row r="171" spans="2:7" x14ac:dyDescent="0.3">
      <c r="B171" s="2" t="s">
        <v>6</v>
      </c>
      <c r="C171" s="2" t="s">
        <v>123</v>
      </c>
      <c r="D171" s="3">
        <v>44150</v>
      </c>
      <c r="E171" s="15">
        <v>44150.338541666664</v>
      </c>
      <c r="F171" s="4">
        <v>113</v>
      </c>
      <c r="G171" s="2" t="s">
        <v>136</v>
      </c>
    </row>
    <row r="172" spans="2:7" x14ac:dyDescent="0.3">
      <c r="B172" s="2" t="s">
        <v>6</v>
      </c>
      <c r="C172" s="2" t="s">
        <v>123</v>
      </c>
      <c r="D172" s="3">
        <v>44150</v>
      </c>
      <c r="E172" s="15">
        <v>44150.338599537034</v>
      </c>
      <c r="F172" s="4">
        <v>123</v>
      </c>
      <c r="G172" s="2" t="s">
        <v>136</v>
      </c>
    </row>
    <row r="173" spans="2:7" x14ac:dyDescent="0.3">
      <c r="B173" s="2" t="s">
        <v>6</v>
      </c>
      <c r="C173" s="2" t="s">
        <v>123</v>
      </c>
      <c r="D173" s="3">
        <v>44150</v>
      </c>
      <c r="E173" s="15">
        <v>44150.338726851849</v>
      </c>
      <c r="F173" s="4">
        <v>156</v>
      </c>
      <c r="G173" s="2" t="s">
        <v>10</v>
      </c>
    </row>
    <row r="174" spans="2:7" x14ac:dyDescent="0.3">
      <c r="B174" s="2" t="s">
        <v>6</v>
      </c>
      <c r="C174" s="2" t="s">
        <v>129</v>
      </c>
      <c r="D174" s="3">
        <v>44150</v>
      </c>
      <c r="E174" s="15">
        <v>44150.340960648144</v>
      </c>
      <c r="F174" s="4">
        <v>113</v>
      </c>
      <c r="G174" s="2" t="s">
        <v>137</v>
      </c>
    </row>
    <row r="175" spans="2:7" x14ac:dyDescent="0.3">
      <c r="B175" s="2" t="s">
        <v>6</v>
      </c>
      <c r="C175" s="2" t="s">
        <v>129</v>
      </c>
      <c r="D175" s="3">
        <v>44150</v>
      </c>
      <c r="E175" s="15">
        <v>44150.34098379629</v>
      </c>
      <c r="F175" s="4">
        <v>123</v>
      </c>
      <c r="G175" s="2" t="s">
        <v>137</v>
      </c>
    </row>
    <row r="176" spans="2:7" x14ac:dyDescent="0.3">
      <c r="B176" s="2" t="s">
        <v>6</v>
      </c>
      <c r="C176" s="2" t="s">
        <v>129</v>
      </c>
      <c r="D176" s="3">
        <v>44150</v>
      </c>
      <c r="E176" s="15">
        <v>44150.341122685182</v>
      </c>
      <c r="F176" s="4">
        <v>156</v>
      </c>
      <c r="G176" s="2" t="s">
        <v>10</v>
      </c>
    </row>
    <row r="177" spans="2:7" x14ac:dyDescent="0.3">
      <c r="B177" s="2" t="s">
        <v>6</v>
      </c>
      <c r="C177" s="2" t="s">
        <v>13</v>
      </c>
      <c r="D177" s="3">
        <v>44150</v>
      </c>
      <c r="E177" s="15">
        <v>44150.63694444445</v>
      </c>
      <c r="F177" s="4">
        <v>139</v>
      </c>
      <c r="G177" s="2" t="s">
        <v>15</v>
      </c>
    </row>
    <row r="178" spans="2:7" x14ac:dyDescent="0.3">
      <c r="B178" s="2" t="s">
        <v>6</v>
      </c>
      <c r="C178" s="2" t="s">
        <v>13</v>
      </c>
      <c r="D178" s="3">
        <v>44150</v>
      </c>
      <c r="E178" s="15">
        <v>44150.638287037043</v>
      </c>
      <c r="F178" s="4">
        <v>144</v>
      </c>
      <c r="G178" s="2" t="s">
        <v>16</v>
      </c>
    </row>
    <row r="179" spans="2:7" x14ac:dyDescent="0.3">
      <c r="B179" s="2" t="s">
        <v>6</v>
      </c>
      <c r="C179" s="2" t="s">
        <v>13</v>
      </c>
      <c r="D179" s="3">
        <v>44150</v>
      </c>
      <c r="E179" s="15">
        <v>44150.638946759267</v>
      </c>
      <c r="F179" s="4">
        <v>149</v>
      </c>
      <c r="G179" s="2" t="s">
        <v>14</v>
      </c>
    </row>
    <row r="180" spans="2:7" x14ac:dyDescent="0.3">
      <c r="B180" s="2" t="s">
        <v>6</v>
      </c>
      <c r="C180" s="2" t="s">
        <v>13</v>
      </c>
      <c r="D180" s="3">
        <v>44150</v>
      </c>
      <c r="E180" s="15">
        <v>44150.639247685191</v>
      </c>
      <c r="F180" s="4">
        <v>151</v>
      </c>
      <c r="G180" s="2" t="s">
        <v>14</v>
      </c>
    </row>
    <row r="181" spans="2:7" x14ac:dyDescent="0.3">
      <c r="B181" s="2" t="s">
        <v>6</v>
      </c>
      <c r="C181" s="2" t="s">
        <v>13</v>
      </c>
      <c r="D181" s="3">
        <v>44150</v>
      </c>
      <c r="E181" s="15">
        <v>44150.639375000006</v>
      </c>
      <c r="F181" s="4">
        <v>156</v>
      </c>
      <c r="G181" s="2" t="s">
        <v>10</v>
      </c>
    </row>
    <row r="182" spans="2:7" x14ac:dyDescent="0.3">
      <c r="B182" s="2" t="s">
        <v>6</v>
      </c>
      <c r="C182" s="2" t="s">
        <v>11</v>
      </c>
      <c r="D182" s="3">
        <v>44150</v>
      </c>
      <c r="E182" s="15">
        <v>44150.656550925931</v>
      </c>
      <c r="F182" s="4">
        <v>139</v>
      </c>
      <c r="G182" s="2" t="s">
        <v>16</v>
      </c>
    </row>
    <row r="183" spans="2:7" x14ac:dyDescent="0.3">
      <c r="B183" s="2" t="s">
        <v>6</v>
      </c>
      <c r="C183" s="2" t="s">
        <v>11</v>
      </c>
      <c r="D183" s="3">
        <v>44150</v>
      </c>
      <c r="E183" s="15">
        <v>44150.65697916667</v>
      </c>
      <c r="F183" s="4">
        <v>144</v>
      </c>
      <c r="G183" s="2" t="s">
        <v>16</v>
      </c>
    </row>
    <row r="184" spans="2:7" x14ac:dyDescent="0.3">
      <c r="B184" s="2" t="s">
        <v>6</v>
      </c>
      <c r="C184" s="2" t="s">
        <v>11</v>
      </c>
      <c r="D184" s="3">
        <v>44150</v>
      </c>
      <c r="E184" s="15">
        <v>44150.657129629632</v>
      </c>
      <c r="F184" s="4">
        <v>156</v>
      </c>
      <c r="G184" s="2" t="s">
        <v>10</v>
      </c>
    </row>
    <row r="185" spans="2:7" x14ac:dyDescent="0.3">
      <c r="B185" s="2" t="s">
        <v>6</v>
      </c>
      <c r="C185" s="2" t="s">
        <v>30</v>
      </c>
      <c r="D185" s="3">
        <v>44150</v>
      </c>
      <c r="E185" s="15">
        <v>44150.658761574079</v>
      </c>
      <c r="F185" s="4">
        <v>139</v>
      </c>
      <c r="G185" s="2" t="s">
        <v>37</v>
      </c>
    </row>
    <row r="186" spans="2:7" x14ac:dyDescent="0.3">
      <c r="B186" s="2" t="s">
        <v>6</v>
      </c>
      <c r="C186" s="2" t="s">
        <v>30</v>
      </c>
      <c r="D186" s="3">
        <v>44150</v>
      </c>
      <c r="E186" s="15">
        <v>44150.660127314819</v>
      </c>
      <c r="F186" s="4">
        <v>144</v>
      </c>
      <c r="G186" s="2" t="s">
        <v>37</v>
      </c>
    </row>
    <row r="187" spans="2:7" x14ac:dyDescent="0.3">
      <c r="B187" s="2" t="s">
        <v>6</v>
      </c>
      <c r="C187" s="2" t="s">
        <v>30</v>
      </c>
      <c r="D187" s="3">
        <v>44150</v>
      </c>
      <c r="E187" s="15">
        <v>44150.660266203711</v>
      </c>
      <c r="F187" s="4">
        <v>156</v>
      </c>
      <c r="G187" s="2" t="s">
        <v>10</v>
      </c>
    </row>
    <row r="188" spans="2:7" x14ac:dyDescent="0.3">
      <c r="B188" s="2" t="s">
        <v>6</v>
      </c>
      <c r="C188" s="2" t="s">
        <v>41</v>
      </c>
      <c r="D188" s="3">
        <v>44150</v>
      </c>
      <c r="E188" s="15">
        <v>44150.668182870373</v>
      </c>
      <c r="F188" s="4">
        <v>139</v>
      </c>
      <c r="G188" s="2" t="s">
        <v>50</v>
      </c>
    </row>
    <row r="189" spans="2:7" x14ac:dyDescent="0.3">
      <c r="B189" s="2" t="s">
        <v>6</v>
      </c>
      <c r="C189" s="2" t="s">
        <v>41</v>
      </c>
      <c r="D189" s="3">
        <v>44150</v>
      </c>
      <c r="E189" s="15">
        <v>44150.668668981481</v>
      </c>
      <c r="F189" s="4">
        <v>144</v>
      </c>
      <c r="G189" s="2" t="s">
        <v>51</v>
      </c>
    </row>
    <row r="190" spans="2:7" x14ac:dyDescent="0.3">
      <c r="B190" s="2" t="s">
        <v>6</v>
      </c>
      <c r="C190" s="2" t="s">
        <v>41</v>
      </c>
      <c r="D190" s="3">
        <v>44150</v>
      </c>
      <c r="E190" s="15">
        <v>44150.669004629628</v>
      </c>
      <c r="F190" s="4">
        <v>149</v>
      </c>
      <c r="G190" s="2" t="s">
        <v>42</v>
      </c>
    </row>
    <row r="191" spans="2:7" x14ac:dyDescent="0.3">
      <c r="B191" s="2" t="s">
        <v>6</v>
      </c>
      <c r="C191" s="2" t="s">
        <v>41</v>
      </c>
      <c r="D191" s="3">
        <v>44150</v>
      </c>
      <c r="E191" s="15">
        <v>44150.669236111113</v>
      </c>
      <c r="F191" s="4">
        <v>151</v>
      </c>
      <c r="G191" s="2" t="s">
        <v>42</v>
      </c>
    </row>
    <row r="192" spans="2:7" x14ac:dyDescent="0.3">
      <c r="B192" s="2" t="s">
        <v>6</v>
      </c>
      <c r="C192" s="2" t="s">
        <v>41</v>
      </c>
      <c r="D192" s="3">
        <v>44150</v>
      </c>
      <c r="E192" s="15">
        <v>44150.669398148151</v>
      </c>
      <c r="F192" s="4">
        <v>156</v>
      </c>
      <c r="G192" s="2" t="s">
        <v>10</v>
      </c>
    </row>
    <row r="193" spans="2:7" x14ac:dyDescent="0.3">
      <c r="B193" s="2" t="s">
        <v>6</v>
      </c>
      <c r="C193" s="2" t="s">
        <v>43</v>
      </c>
      <c r="D193" s="3">
        <v>44150</v>
      </c>
      <c r="E193" s="15">
        <v>44150.672581018509</v>
      </c>
      <c r="F193" s="4">
        <v>139</v>
      </c>
      <c r="G193" s="2" t="s">
        <v>55</v>
      </c>
    </row>
    <row r="194" spans="2:7" x14ac:dyDescent="0.3">
      <c r="B194" s="2" t="s">
        <v>6</v>
      </c>
      <c r="C194" s="2" t="s">
        <v>43</v>
      </c>
      <c r="D194" s="3">
        <v>44150</v>
      </c>
      <c r="E194" s="15">
        <v>44150.673009259248</v>
      </c>
      <c r="F194" s="4">
        <v>144</v>
      </c>
      <c r="G194" s="2" t="s">
        <v>55</v>
      </c>
    </row>
    <row r="195" spans="2:7" x14ac:dyDescent="0.3">
      <c r="B195" s="2" t="s">
        <v>6</v>
      </c>
      <c r="C195" s="2" t="s">
        <v>43</v>
      </c>
      <c r="D195" s="3">
        <v>44150</v>
      </c>
      <c r="E195" s="15">
        <v>44150.673124999987</v>
      </c>
      <c r="F195" s="4">
        <v>156</v>
      </c>
      <c r="G195" s="2" t="s">
        <v>10</v>
      </c>
    </row>
    <row r="196" spans="2:7" x14ac:dyDescent="0.3">
      <c r="B196" s="2" t="s">
        <v>19</v>
      </c>
      <c r="C196" s="2" t="s">
        <v>56</v>
      </c>
      <c r="D196" s="3">
        <v>44150</v>
      </c>
      <c r="E196" s="15">
        <v>44150.674722222218</v>
      </c>
      <c r="F196" s="4">
        <v>139</v>
      </c>
      <c r="G196" s="2" t="s">
        <v>59</v>
      </c>
    </row>
    <row r="197" spans="2:7" x14ac:dyDescent="0.3">
      <c r="B197" s="2" t="s">
        <v>19</v>
      </c>
      <c r="C197" s="2" t="s">
        <v>56</v>
      </c>
      <c r="D197" s="3">
        <v>44150</v>
      </c>
      <c r="E197" s="15">
        <v>44150.675150462957</v>
      </c>
      <c r="F197" s="4">
        <v>144</v>
      </c>
      <c r="G197" s="2" t="s">
        <v>60</v>
      </c>
    </row>
    <row r="198" spans="2:7" x14ac:dyDescent="0.3">
      <c r="B198" s="2" t="s">
        <v>19</v>
      </c>
      <c r="C198" s="2" t="s">
        <v>56</v>
      </c>
      <c r="D198" s="3">
        <v>44150</v>
      </c>
      <c r="E198" s="15">
        <v>44150.676018518512</v>
      </c>
      <c r="F198" s="4">
        <v>149</v>
      </c>
      <c r="G198" s="2" t="s">
        <v>57</v>
      </c>
    </row>
    <row r="199" spans="2:7" x14ac:dyDescent="0.3">
      <c r="B199" s="2" t="s">
        <v>6</v>
      </c>
      <c r="C199" s="2" t="s">
        <v>32</v>
      </c>
      <c r="D199" s="3">
        <v>44150</v>
      </c>
      <c r="E199" s="15">
        <v>44150.676400462966</v>
      </c>
      <c r="F199" s="4">
        <v>139</v>
      </c>
      <c r="G199" s="2" t="s">
        <v>36</v>
      </c>
    </row>
    <row r="200" spans="2:7" x14ac:dyDescent="0.3">
      <c r="B200" s="2" t="s">
        <v>19</v>
      </c>
      <c r="C200" s="2" t="s">
        <v>56</v>
      </c>
      <c r="D200" s="3">
        <v>44150</v>
      </c>
      <c r="E200" s="15">
        <v>44150.676562499997</v>
      </c>
      <c r="F200" s="4">
        <v>151</v>
      </c>
      <c r="G200" s="2" t="s">
        <v>57</v>
      </c>
    </row>
    <row r="201" spans="2:7" x14ac:dyDescent="0.3">
      <c r="B201" s="2" t="s">
        <v>19</v>
      </c>
      <c r="C201" s="2" t="s">
        <v>56</v>
      </c>
      <c r="D201" s="3">
        <v>44150</v>
      </c>
      <c r="E201" s="15">
        <v>44150.676678240736</v>
      </c>
      <c r="F201" s="4">
        <v>156</v>
      </c>
      <c r="G201" s="2" t="s">
        <v>10</v>
      </c>
    </row>
    <row r="202" spans="2:7" x14ac:dyDescent="0.3">
      <c r="B202" s="2" t="s">
        <v>6</v>
      </c>
      <c r="C202" s="2" t="s">
        <v>32</v>
      </c>
      <c r="D202" s="3">
        <v>44150</v>
      </c>
      <c r="E202" s="15">
        <v>44150.676863425928</v>
      </c>
      <c r="F202" s="4">
        <v>144</v>
      </c>
      <c r="G202" s="2" t="s">
        <v>37</v>
      </c>
    </row>
    <row r="203" spans="2:7" x14ac:dyDescent="0.3">
      <c r="B203" s="2" t="s">
        <v>6</v>
      </c>
      <c r="C203" s="2" t="s">
        <v>32</v>
      </c>
      <c r="D203" s="3">
        <v>44150</v>
      </c>
      <c r="E203" s="15">
        <v>44150.677430555559</v>
      </c>
      <c r="F203" s="4">
        <v>149</v>
      </c>
      <c r="G203" s="2" t="s">
        <v>33</v>
      </c>
    </row>
    <row r="204" spans="2:7" x14ac:dyDescent="0.3">
      <c r="B204" s="2" t="s">
        <v>6</v>
      </c>
      <c r="C204" s="2" t="s">
        <v>32</v>
      </c>
      <c r="D204" s="3">
        <v>44150</v>
      </c>
      <c r="E204" s="15">
        <v>44150.677777777782</v>
      </c>
      <c r="F204" s="4">
        <v>151</v>
      </c>
      <c r="G204" s="2" t="s">
        <v>33</v>
      </c>
    </row>
    <row r="205" spans="2:7" x14ac:dyDescent="0.3">
      <c r="B205" s="2" t="s">
        <v>6</v>
      </c>
      <c r="C205" s="2" t="s">
        <v>32</v>
      </c>
      <c r="D205" s="3">
        <v>44150</v>
      </c>
      <c r="E205" s="15">
        <v>44150.677905092598</v>
      </c>
      <c r="F205" s="4">
        <v>156</v>
      </c>
      <c r="G205" s="2" t="s">
        <v>10</v>
      </c>
    </row>
    <row r="206" spans="2:7" x14ac:dyDescent="0.3">
      <c r="B206" s="2" t="s">
        <v>6</v>
      </c>
      <c r="C206" s="2" t="s">
        <v>52</v>
      </c>
      <c r="D206" s="3">
        <v>44150</v>
      </c>
      <c r="E206" s="15">
        <v>44150.680509259255</v>
      </c>
      <c r="F206" s="4">
        <v>139</v>
      </c>
      <c r="G206" s="2" t="s">
        <v>54</v>
      </c>
    </row>
    <row r="207" spans="2:7" x14ac:dyDescent="0.3">
      <c r="B207" s="2" t="s">
        <v>6</v>
      </c>
      <c r="C207" s="2" t="s">
        <v>52</v>
      </c>
      <c r="D207" s="3">
        <v>44150</v>
      </c>
      <c r="E207" s="15">
        <v>44150.680879629625</v>
      </c>
      <c r="F207" s="4">
        <v>144</v>
      </c>
      <c r="G207" s="2" t="s">
        <v>55</v>
      </c>
    </row>
    <row r="208" spans="2:7" x14ac:dyDescent="0.3">
      <c r="B208" s="2" t="s">
        <v>19</v>
      </c>
      <c r="C208" s="2" t="s">
        <v>63</v>
      </c>
      <c r="D208" s="3">
        <v>44150</v>
      </c>
      <c r="E208" s="15">
        <v>44150.681134259248</v>
      </c>
      <c r="F208" s="4">
        <v>139</v>
      </c>
      <c r="G208" s="2" t="s">
        <v>78</v>
      </c>
    </row>
    <row r="209" spans="2:7" x14ac:dyDescent="0.3">
      <c r="B209" s="2" t="s">
        <v>6</v>
      </c>
      <c r="C209" s="2" t="s">
        <v>52</v>
      </c>
      <c r="D209" s="3">
        <v>44150</v>
      </c>
      <c r="E209" s="15">
        <v>44150.68127314814</v>
      </c>
      <c r="F209" s="4">
        <v>149</v>
      </c>
      <c r="G209" s="2" t="s">
        <v>53</v>
      </c>
    </row>
    <row r="210" spans="2:7" x14ac:dyDescent="0.3">
      <c r="B210" s="2" t="s">
        <v>19</v>
      </c>
      <c r="C210" s="2" t="s">
        <v>63</v>
      </c>
      <c r="D210" s="3">
        <v>44150</v>
      </c>
      <c r="E210" s="15">
        <v>44150.681585648133</v>
      </c>
      <c r="F210" s="4">
        <v>144</v>
      </c>
      <c r="G210" s="2" t="s">
        <v>78</v>
      </c>
    </row>
    <row r="211" spans="2:7" x14ac:dyDescent="0.3">
      <c r="B211" s="2" t="s">
        <v>19</v>
      </c>
      <c r="C211" s="2" t="s">
        <v>63</v>
      </c>
      <c r="D211" s="3">
        <v>44150</v>
      </c>
      <c r="E211" s="15">
        <v>44150.681736111095</v>
      </c>
      <c r="F211" s="4">
        <v>156</v>
      </c>
      <c r="G211" s="2" t="s">
        <v>10</v>
      </c>
    </row>
    <row r="212" spans="2:7" x14ac:dyDescent="0.3">
      <c r="B212" s="2" t="s">
        <v>6</v>
      </c>
      <c r="C212" s="2" t="s">
        <v>52</v>
      </c>
      <c r="D212" s="3">
        <v>44150</v>
      </c>
      <c r="E212" s="15">
        <v>44150.682025462957</v>
      </c>
      <c r="F212" s="4">
        <v>151</v>
      </c>
      <c r="G212" s="2" t="s">
        <v>53</v>
      </c>
    </row>
    <row r="213" spans="2:7" x14ac:dyDescent="0.3">
      <c r="B213" s="2" t="s">
        <v>6</v>
      </c>
      <c r="C213" s="2" t="s">
        <v>52</v>
      </c>
      <c r="D213" s="3">
        <v>44150</v>
      </c>
      <c r="E213" s="15">
        <v>44150.682164351849</v>
      </c>
      <c r="F213" s="4">
        <v>156</v>
      </c>
      <c r="G213" s="2" t="s">
        <v>10</v>
      </c>
    </row>
    <row r="214" spans="2:7" x14ac:dyDescent="0.3">
      <c r="B214" s="2" t="s">
        <v>19</v>
      </c>
      <c r="C214" s="2" t="s">
        <v>61</v>
      </c>
      <c r="D214" s="3">
        <v>44150</v>
      </c>
      <c r="E214" s="15">
        <v>44150.683946759258</v>
      </c>
      <c r="F214" s="4">
        <v>139</v>
      </c>
      <c r="G214" s="2" t="s">
        <v>67</v>
      </c>
    </row>
    <row r="215" spans="2:7" x14ac:dyDescent="0.3">
      <c r="B215" s="2" t="s">
        <v>19</v>
      </c>
      <c r="C215" s="2" t="s">
        <v>61</v>
      </c>
      <c r="D215" s="3">
        <v>44150</v>
      </c>
      <c r="E215" s="15">
        <v>44150.684444444443</v>
      </c>
      <c r="F215" s="4">
        <v>144</v>
      </c>
      <c r="G215" s="2" t="s">
        <v>67</v>
      </c>
    </row>
    <row r="216" spans="2:7" x14ac:dyDescent="0.3">
      <c r="B216" s="2" t="s">
        <v>19</v>
      </c>
      <c r="C216" s="2" t="s">
        <v>61</v>
      </c>
      <c r="D216" s="3">
        <v>44150</v>
      </c>
      <c r="E216" s="15">
        <v>44150.684594907405</v>
      </c>
      <c r="F216" s="4">
        <v>156</v>
      </c>
      <c r="G216" s="2" t="s">
        <v>10</v>
      </c>
    </row>
    <row r="217" spans="2:7" x14ac:dyDescent="0.3">
      <c r="B217" s="2" t="s">
        <v>6</v>
      </c>
      <c r="C217" s="2" t="s">
        <v>45</v>
      </c>
      <c r="D217" s="3">
        <v>44150</v>
      </c>
      <c r="E217" s="15">
        <v>44150.686122685176</v>
      </c>
      <c r="F217" s="4">
        <v>139</v>
      </c>
      <c r="G217" s="2" t="s">
        <v>58</v>
      </c>
    </row>
    <row r="218" spans="2:7" x14ac:dyDescent="0.3">
      <c r="B218" s="2" t="s">
        <v>6</v>
      </c>
      <c r="C218" s="2" t="s">
        <v>45</v>
      </c>
      <c r="D218" s="3">
        <v>44150</v>
      </c>
      <c r="E218" s="15">
        <v>44150.686585648138</v>
      </c>
      <c r="F218" s="4">
        <v>144</v>
      </c>
      <c r="G218" s="2" t="s">
        <v>58</v>
      </c>
    </row>
    <row r="219" spans="2:7" x14ac:dyDescent="0.3">
      <c r="B219" s="2" t="s">
        <v>6</v>
      </c>
      <c r="C219" s="2" t="s">
        <v>45</v>
      </c>
      <c r="D219" s="3">
        <v>44150</v>
      </c>
      <c r="E219" s="15">
        <v>44150.686712962954</v>
      </c>
      <c r="F219" s="4">
        <v>156</v>
      </c>
      <c r="G219" s="2" t="s">
        <v>10</v>
      </c>
    </row>
    <row r="220" spans="2:7" x14ac:dyDescent="0.3">
      <c r="B220" s="2" t="s">
        <v>19</v>
      </c>
      <c r="C220" s="2" t="s">
        <v>73</v>
      </c>
      <c r="D220" s="3">
        <v>44150</v>
      </c>
      <c r="E220" s="15">
        <v>44150.688368055547</v>
      </c>
      <c r="F220" s="4">
        <v>139</v>
      </c>
      <c r="G220" s="2" t="s">
        <v>88</v>
      </c>
    </row>
    <row r="221" spans="2:7" x14ac:dyDescent="0.3">
      <c r="B221" s="2" t="s">
        <v>19</v>
      </c>
      <c r="C221" s="2" t="s">
        <v>73</v>
      </c>
      <c r="D221" s="3">
        <v>44150</v>
      </c>
      <c r="E221" s="15">
        <v>44150.688738425917</v>
      </c>
      <c r="F221" s="4">
        <v>144</v>
      </c>
      <c r="G221" s="2" t="s">
        <v>88</v>
      </c>
    </row>
    <row r="222" spans="2:7" x14ac:dyDescent="0.3">
      <c r="B222" s="2" t="s">
        <v>19</v>
      </c>
      <c r="C222" s="2" t="s">
        <v>73</v>
      </c>
      <c r="D222" s="3">
        <v>44150</v>
      </c>
      <c r="E222" s="15">
        <v>44150.688877314809</v>
      </c>
      <c r="F222" s="4">
        <v>156</v>
      </c>
      <c r="G222" s="2" t="s">
        <v>10</v>
      </c>
    </row>
    <row r="223" spans="2:7" x14ac:dyDescent="0.3">
      <c r="B223" s="2" t="s">
        <v>6</v>
      </c>
      <c r="C223" s="2" t="s">
        <v>84</v>
      </c>
      <c r="D223" s="3">
        <v>44150</v>
      </c>
      <c r="E223" s="15">
        <v>44150.689849537033</v>
      </c>
      <c r="F223" s="4">
        <v>139</v>
      </c>
      <c r="G223" s="2" t="s">
        <v>89</v>
      </c>
    </row>
    <row r="224" spans="2:7" x14ac:dyDescent="0.3">
      <c r="B224" s="2" t="s">
        <v>6</v>
      </c>
      <c r="C224" s="2" t="s">
        <v>84</v>
      </c>
      <c r="D224" s="3">
        <v>44150</v>
      </c>
      <c r="E224" s="15">
        <v>44150.690324074072</v>
      </c>
      <c r="F224" s="4">
        <v>144</v>
      </c>
      <c r="G224" s="2" t="s">
        <v>90</v>
      </c>
    </row>
    <row r="225" spans="2:7" x14ac:dyDescent="0.3">
      <c r="B225" s="2" t="s">
        <v>6</v>
      </c>
      <c r="C225" s="2" t="s">
        <v>84</v>
      </c>
      <c r="D225" s="3">
        <v>44150</v>
      </c>
      <c r="E225" s="15">
        <v>44150.691192129627</v>
      </c>
      <c r="F225" s="4">
        <v>149</v>
      </c>
      <c r="G225" s="2" t="s">
        <v>85</v>
      </c>
    </row>
    <row r="226" spans="2:7" x14ac:dyDescent="0.3">
      <c r="B226" s="2" t="s">
        <v>6</v>
      </c>
      <c r="C226" s="2" t="s">
        <v>84</v>
      </c>
      <c r="D226" s="3">
        <v>44150</v>
      </c>
      <c r="E226" s="15">
        <v>44150.691805555551</v>
      </c>
      <c r="F226" s="4">
        <v>151</v>
      </c>
      <c r="G226" s="2" t="s">
        <v>85</v>
      </c>
    </row>
    <row r="227" spans="2:7" x14ac:dyDescent="0.3">
      <c r="B227" s="2" t="s">
        <v>6</v>
      </c>
      <c r="C227" s="2" t="s">
        <v>84</v>
      </c>
      <c r="D227" s="3">
        <v>44150</v>
      </c>
      <c r="E227" s="15">
        <v>44150.691921296289</v>
      </c>
      <c r="F227" s="4">
        <v>156</v>
      </c>
      <c r="G227" s="2" t="s">
        <v>10</v>
      </c>
    </row>
    <row r="228" spans="2:7" x14ac:dyDescent="0.3">
      <c r="B228" s="2" t="s">
        <v>19</v>
      </c>
      <c r="C228" s="2" t="s">
        <v>109</v>
      </c>
      <c r="D228" s="3">
        <v>44150</v>
      </c>
      <c r="E228" s="15">
        <v>44150.692476851858</v>
      </c>
      <c r="F228" s="4">
        <v>139</v>
      </c>
      <c r="G228" s="2" t="s">
        <v>117</v>
      </c>
    </row>
    <row r="229" spans="2:7" x14ac:dyDescent="0.3">
      <c r="B229" s="2" t="s">
        <v>19</v>
      </c>
      <c r="C229" s="2" t="s">
        <v>109</v>
      </c>
      <c r="D229" s="3">
        <v>44150</v>
      </c>
      <c r="E229" s="15">
        <v>44150.692951388897</v>
      </c>
      <c r="F229" s="4">
        <v>144</v>
      </c>
      <c r="G229" s="2" t="s">
        <v>118</v>
      </c>
    </row>
    <row r="230" spans="2:7" x14ac:dyDescent="0.3">
      <c r="B230" s="2" t="s">
        <v>19</v>
      </c>
      <c r="C230" s="2" t="s">
        <v>109</v>
      </c>
      <c r="D230" s="3">
        <v>44150</v>
      </c>
      <c r="E230" s="15">
        <v>44150.69366898149</v>
      </c>
      <c r="F230" s="4">
        <v>149</v>
      </c>
      <c r="G230" s="2" t="s">
        <v>110</v>
      </c>
    </row>
    <row r="231" spans="2:7" x14ac:dyDescent="0.3">
      <c r="B231" s="2" t="s">
        <v>19</v>
      </c>
      <c r="C231" s="2" t="s">
        <v>109</v>
      </c>
      <c r="D231" s="3">
        <v>44150</v>
      </c>
      <c r="E231" s="15">
        <v>44150.694120370375</v>
      </c>
      <c r="F231" s="4">
        <v>151</v>
      </c>
      <c r="G231" s="2" t="s">
        <v>110</v>
      </c>
    </row>
    <row r="232" spans="2:7" x14ac:dyDescent="0.3">
      <c r="B232" s="2" t="s">
        <v>19</v>
      </c>
      <c r="C232" s="2" t="s">
        <v>93</v>
      </c>
      <c r="D232" s="3">
        <v>44150</v>
      </c>
      <c r="E232" s="15">
        <v>44150.694212962961</v>
      </c>
      <c r="F232" s="4">
        <v>139</v>
      </c>
      <c r="G232" s="2" t="s">
        <v>113</v>
      </c>
    </row>
    <row r="233" spans="2:7" x14ac:dyDescent="0.3">
      <c r="B233" s="2" t="s">
        <v>19</v>
      </c>
      <c r="C233" s="2" t="s">
        <v>109</v>
      </c>
      <c r="D233" s="3">
        <v>44150</v>
      </c>
      <c r="E233" s="15">
        <v>44150.694236111114</v>
      </c>
      <c r="F233" s="4">
        <v>156</v>
      </c>
      <c r="G233" s="2" t="s">
        <v>10</v>
      </c>
    </row>
    <row r="234" spans="2:7" x14ac:dyDescent="0.3">
      <c r="B234" s="2" t="s">
        <v>19</v>
      </c>
      <c r="C234" s="2" t="s">
        <v>93</v>
      </c>
      <c r="D234" s="3">
        <v>44150</v>
      </c>
      <c r="E234" s="15">
        <v>44150.69458333333</v>
      </c>
      <c r="F234" s="4">
        <v>144</v>
      </c>
      <c r="G234" s="2" t="s">
        <v>113</v>
      </c>
    </row>
    <row r="235" spans="2:7" x14ac:dyDescent="0.3">
      <c r="B235" s="2" t="s">
        <v>19</v>
      </c>
      <c r="C235" s="2" t="s">
        <v>71</v>
      </c>
      <c r="D235" s="3">
        <v>44150</v>
      </c>
      <c r="E235" s="15">
        <v>44150.69471064816</v>
      </c>
      <c r="F235" s="4">
        <v>139</v>
      </c>
      <c r="G235" s="2" t="s">
        <v>75</v>
      </c>
    </row>
    <row r="236" spans="2:7" x14ac:dyDescent="0.3">
      <c r="B236" s="2" t="s">
        <v>19</v>
      </c>
      <c r="C236" s="2" t="s">
        <v>93</v>
      </c>
      <c r="D236" s="3">
        <v>44150</v>
      </c>
      <c r="E236" s="15">
        <v>44150.694722222222</v>
      </c>
      <c r="F236" s="4">
        <v>156</v>
      </c>
      <c r="G236" s="2" t="s">
        <v>10</v>
      </c>
    </row>
    <row r="237" spans="2:7" x14ac:dyDescent="0.3">
      <c r="B237" s="2" t="s">
        <v>19</v>
      </c>
      <c r="C237" s="2" t="s">
        <v>71</v>
      </c>
      <c r="D237" s="3">
        <v>44150</v>
      </c>
      <c r="E237" s="15">
        <v>44150.695208333345</v>
      </c>
      <c r="F237" s="4">
        <v>144</v>
      </c>
      <c r="G237" s="2" t="s">
        <v>67</v>
      </c>
    </row>
    <row r="238" spans="2:7" x14ac:dyDescent="0.3">
      <c r="B238" s="2" t="s">
        <v>19</v>
      </c>
      <c r="C238" s="2" t="s">
        <v>71</v>
      </c>
      <c r="D238" s="3">
        <v>44150</v>
      </c>
      <c r="E238" s="15">
        <v>44150.695925925938</v>
      </c>
      <c r="F238" s="4">
        <v>149</v>
      </c>
      <c r="G238" s="2" t="s">
        <v>72</v>
      </c>
    </row>
    <row r="239" spans="2:7" x14ac:dyDescent="0.3">
      <c r="B239" s="2" t="s">
        <v>6</v>
      </c>
      <c r="C239" s="2" t="s">
        <v>76</v>
      </c>
      <c r="D239" s="3">
        <v>44150</v>
      </c>
      <c r="E239" s="15">
        <v>44150.695949074063</v>
      </c>
      <c r="F239" s="4">
        <v>139</v>
      </c>
      <c r="G239" s="2" t="s">
        <v>82</v>
      </c>
    </row>
    <row r="240" spans="2:7" x14ac:dyDescent="0.3">
      <c r="B240" s="2" t="s">
        <v>19</v>
      </c>
      <c r="C240" s="2" t="s">
        <v>71</v>
      </c>
      <c r="D240" s="3">
        <v>44150</v>
      </c>
      <c r="E240" s="15">
        <v>44150.696516203716</v>
      </c>
      <c r="F240" s="4">
        <v>151</v>
      </c>
      <c r="G240" s="2" t="s">
        <v>72</v>
      </c>
    </row>
    <row r="241" spans="2:7" x14ac:dyDescent="0.3">
      <c r="B241" s="2" t="s">
        <v>19</v>
      </c>
      <c r="C241" s="2" t="s">
        <v>71</v>
      </c>
      <c r="D241" s="3">
        <v>44150</v>
      </c>
      <c r="E241" s="15">
        <v>44150.696631944455</v>
      </c>
      <c r="F241" s="4">
        <v>156</v>
      </c>
      <c r="G241" s="2" t="s">
        <v>10</v>
      </c>
    </row>
    <row r="242" spans="2:7" x14ac:dyDescent="0.3">
      <c r="B242" s="2" t="s">
        <v>6</v>
      </c>
      <c r="C242" s="2" t="s">
        <v>76</v>
      </c>
      <c r="D242" s="3">
        <v>44150</v>
      </c>
      <c r="E242" s="15">
        <v>44150.697187499987</v>
      </c>
      <c r="F242" s="4">
        <v>144</v>
      </c>
      <c r="G242" s="2" t="s">
        <v>83</v>
      </c>
    </row>
    <row r="243" spans="2:7" x14ac:dyDescent="0.3">
      <c r="B243" s="2" t="s">
        <v>6</v>
      </c>
      <c r="C243" s="2" t="s">
        <v>76</v>
      </c>
      <c r="D243" s="3">
        <v>44150</v>
      </c>
      <c r="E243" s="15">
        <v>44150.698055555542</v>
      </c>
      <c r="F243" s="4">
        <v>149</v>
      </c>
      <c r="G243" s="2" t="s">
        <v>77</v>
      </c>
    </row>
    <row r="244" spans="2:7" x14ac:dyDescent="0.3">
      <c r="B244" s="2" t="s">
        <v>19</v>
      </c>
      <c r="C244" s="2" t="s">
        <v>80</v>
      </c>
      <c r="D244" s="3">
        <v>44150</v>
      </c>
      <c r="E244" s="15">
        <v>44150.698125000003</v>
      </c>
      <c r="F244" s="4">
        <v>139</v>
      </c>
      <c r="G244" s="2" t="s">
        <v>104</v>
      </c>
    </row>
    <row r="245" spans="2:7" x14ac:dyDescent="0.3">
      <c r="B245" s="2" t="s">
        <v>6</v>
      </c>
      <c r="C245" s="2" t="s">
        <v>76</v>
      </c>
      <c r="D245" s="3">
        <v>44150</v>
      </c>
      <c r="E245" s="15">
        <v>44150.698368055542</v>
      </c>
      <c r="F245" s="4">
        <v>151</v>
      </c>
      <c r="G245" s="2" t="s">
        <v>77</v>
      </c>
    </row>
    <row r="246" spans="2:7" x14ac:dyDescent="0.3">
      <c r="B246" s="2" t="s">
        <v>19</v>
      </c>
      <c r="C246" s="2" t="s">
        <v>97</v>
      </c>
      <c r="D246" s="3">
        <v>44150</v>
      </c>
      <c r="E246" s="15">
        <v>44150.698425925926</v>
      </c>
      <c r="F246" s="4">
        <v>139</v>
      </c>
      <c r="G246" s="2" t="s">
        <v>116</v>
      </c>
    </row>
    <row r="247" spans="2:7" x14ac:dyDescent="0.3">
      <c r="B247" s="2" t="s">
        <v>6</v>
      </c>
      <c r="C247" s="2" t="s">
        <v>76</v>
      </c>
      <c r="D247" s="3">
        <v>44150</v>
      </c>
      <c r="E247" s="15">
        <v>44150.698495370358</v>
      </c>
      <c r="F247" s="4">
        <v>156</v>
      </c>
      <c r="G247" s="2" t="s">
        <v>10</v>
      </c>
    </row>
    <row r="248" spans="2:7" x14ac:dyDescent="0.3">
      <c r="B248" s="2" t="s">
        <v>19</v>
      </c>
      <c r="C248" s="2" t="s">
        <v>80</v>
      </c>
      <c r="D248" s="3">
        <v>44150</v>
      </c>
      <c r="E248" s="15">
        <v>44150.698541666672</v>
      </c>
      <c r="F248" s="4">
        <v>144</v>
      </c>
      <c r="G248" s="2" t="s">
        <v>104</v>
      </c>
    </row>
    <row r="249" spans="2:7" x14ac:dyDescent="0.3">
      <c r="B249" s="2" t="s">
        <v>19</v>
      </c>
      <c r="C249" s="2" t="s">
        <v>80</v>
      </c>
      <c r="D249" s="3">
        <v>44150</v>
      </c>
      <c r="E249" s="15">
        <v>44150.698680555564</v>
      </c>
      <c r="F249" s="4">
        <v>156</v>
      </c>
      <c r="G249" s="2" t="s">
        <v>10</v>
      </c>
    </row>
    <row r="250" spans="2:7" x14ac:dyDescent="0.3">
      <c r="B250" s="2" t="s">
        <v>19</v>
      </c>
      <c r="C250" s="2" t="s">
        <v>97</v>
      </c>
      <c r="D250" s="3">
        <v>44150</v>
      </c>
      <c r="E250" s="15">
        <v>44150.698912037034</v>
      </c>
      <c r="F250" s="4">
        <v>144</v>
      </c>
      <c r="G250" s="2" t="s">
        <v>116</v>
      </c>
    </row>
    <row r="251" spans="2:7" x14ac:dyDescent="0.3">
      <c r="B251" s="2" t="s">
        <v>19</v>
      </c>
      <c r="C251" s="2" t="s">
        <v>97</v>
      </c>
      <c r="D251" s="3">
        <v>44150</v>
      </c>
      <c r="E251" s="15">
        <v>44150.699050925927</v>
      </c>
      <c r="F251" s="4">
        <v>156</v>
      </c>
      <c r="G251" s="2" t="s">
        <v>10</v>
      </c>
    </row>
    <row r="252" spans="2:7" x14ac:dyDescent="0.3">
      <c r="B252" s="2" t="s">
        <v>19</v>
      </c>
      <c r="C252" s="2" t="s">
        <v>86</v>
      </c>
      <c r="D252" s="3">
        <v>44150</v>
      </c>
      <c r="E252" s="15">
        <v>44150.699247685188</v>
      </c>
      <c r="F252" s="4">
        <v>139</v>
      </c>
      <c r="G252" s="2" t="s">
        <v>102</v>
      </c>
    </row>
    <row r="253" spans="2:7" x14ac:dyDescent="0.3">
      <c r="B253" s="2" t="s">
        <v>19</v>
      </c>
      <c r="C253" s="2" t="s">
        <v>86</v>
      </c>
      <c r="D253" s="3">
        <v>44150</v>
      </c>
      <c r="E253" s="15">
        <v>44150.699687500004</v>
      </c>
      <c r="F253" s="4">
        <v>144</v>
      </c>
      <c r="G253" s="2" t="s">
        <v>102</v>
      </c>
    </row>
    <row r="254" spans="2:7" x14ac:dyDescent="0.3">
      <c r="B254" s="2" t="s">
        <v>19</v>
      </c>
      <c r="C254" s="2" t="s">
        <v>86</v>
      </c>
      <c r="D254" s="3">
        <v>44150</v>
      </c>
      <c r="E254" s="15">
        <v>44150.69981481482</v>
      </c>
      <c r="F254" s="4">
        <v>156</v>
      </c>
      <c r="G254" s="2" t="s">
        <v>10</v>
      </c>
    </row>
    <row r="255" spans="2:7" x14ac:dyDescent="0.3">
      <c r="B255" s="2" t="s">
        <v>19</v>
      </c>
      <c r="C255" s="2" t="s">
        <v>99</v>
      </c>
      <c r="D255" s="3">
        <v>44150</v>
      </c>
      <c r="E255" s="15">
        <v>44150.700057870374</v>
      </c>
      <c r="F255" s="4">
        <v>139</v>
      </c>
      <c r="G255" s="2" t="s">
        <v>103</v>
      </c>
    </row>
    <row r="256" spans="2:7" x14ac:dyDescent="0.3">
      <c r="B256" s="2" t="s">
        <v>19</v>
      </c>
      <c r="C256" s="2" t="s">
        <v>99</v>
      </c>
      <c r="D256" s="3">
        <v>44150</v>
      </c>
      <c r="E256" s="15">
        <v>44150.700567129636</v>
      </c>
      <c r="F256" s="4">
        <v>144</v>
      </c>
      <c r="G256" s="2" t="s">
        <v>104</v>
      </c>
    </row>
    <row r="257" spans="2:7" x14ac:dyDescent="0.3">
      <c r="B257" s="2" t="s">
        <v>19</v>
      </c>
      <c r="C257" s="2" t="s">
        <v>99</v>
      </c>
      <c r="D257" s="3">
        <v>44150</v>
      </c>
      <c r="E257" s="15">
        <v>44150.701296296305</v>
      </c>
      <c r="F257" s="4">
        <v>149</v>
      </c>
      <c r="G257" s="2" t="s">
        <v>100</v>
      </c>
    </row>
    <row r="258" spans="2:7" x14ac:dyDescent="0.3">
      <c r="B258" s="2" t="s">
        <v>19</v>
      </c>
      <c r="C258" s="2" t="s">
        <v>99</v>
      </c>
      <c r="D258" s="3">
        <v>44150</v>
      </c>
      <c r="E258" s="15">
        <v>44150.701655092598</v>
      </c>
      <c r="F258" s="4">
        <v>151</v>
      </c>
      <c r="G258" s="2" t="s">
        <v>100</v>
      </c>
    </row>
    <row r="259" spans="2:7" x14ac:dyDescent="0.3">
      <c r="B259" s="2" t="s">
        <v>19</v>
      </c>
      <c r="C259" s="2" t="s">
        <v>99</v>
      </c>
      <c r="D259" s="3">
        <v>44150</v>
      </c>
      <c r="E259" s="15">
        <v>44150.701770833337</v>
      </c>
      <c r="F259" s="4">
        <v>156</v>
      </c>
      <c r="G259" s="2" t="s">
        <v>10</v>
      </c>
    </row>
    <row r="260" spans="2:7" x14ac:dyDescent="0.3">
      <c r="B260" s="2" t="s">
        <v>19</v>
      </c>
      <c r="C260" s="2" t="s">
        <v>39</v>
      </c>
      <c r="D260" s="3">
        <v>44150</v>
      </c>
      <c r="E260" s="15">
        <v>44150.703622685185</v>
      </c>
      <c r="F260" s="4">
        <v>139</v>
      </c>
      <c r="G260" s="2" t="s">
        <v>49</v>
      </c>
    </row>
    <row r="261" spans="2:7" x14ac:dyDescent="0.3">
      <c r="B261" s="2" t="s">
        <v>19</v>
      </c>
      <c r="C261" s="2" t="s">
        <v>39</v>
      </c>
      <c r="D261" s="3">
        <v>44150</v>
      </c>
      <c r="E261" s="15">
        <v>44150.704027777778</v>
      </c>
      <c r="F261" s="4">
        <v>144</v>
      </c>
      <c r="G261" s="2" t="s">
        <v>49</v>
      </c>
    </row>
    <row r="262" spans="2:7" x14ac:dyDescent="0.3">
      <c r="B262" s="2" t="s">
        <v>19</v>
      </c>
      <c r="C262" s="2" t="s">
        <v>39</v>
      </c>
      <c r="D262" s="3">
        <v>44150</v>
      </c>
      <c r="E262" s="15">
        <v>44150.70417824074</v>
      </c>
      <c r="F262" s="4">
        <v>156</v>
      </c>
      <c r="G262" s="2" t="s">
        <v>10</v>
      </c>
    </row>
    <row r="263" spans="2:7" x14ac:dyDescent="0.3">
      <c r="B263" s="2" t="s">
        <v>6</v>
      </c>
      <c r="C263" s="2" t="s">
        <v>91</v>
      </c>
      <c r="D263" s="3">
        <v>44150</v>
      </c>
      <c r="E263" s="15">
        <v>44150.706226851842</v>
      </c>
      <c r="F263" s="4">
        <v>139</v>
      </c>
      <c r="G263" s="2" t="s">
        <v>111</v>
      </c>
    </row>
    <row r="264" spans="2:7" x14ac:dyDescent="0.3">
      <c r="B264" s="2" t="s">
        <v>6</v>
      </c>
      <c r="C264" s="2" t="s">
        <v>91</v>
      </c>
      <c r="D264" s="3">
        <v>44150</v>
      </c>
      <c r="E264" s="15">
        <v>44150.707511574066</v>
      </c>
      <c r="F264" s="4">
        <v>144</v>
      </c>
      <c r="G264" s="2" t="s">
        <v>111</v>
      </c>
    </row>
    <row r="265" spans="2:7" x14ac:dyDescent="0.3">
      <c r="B265" s="2" t="s">
        <v>19</v>
      </c>
      <c r="C265" s="2" t="s">
        <v>121</v>
      </c>
      <c r="D265" s="3">
        <v>44150</v>
      </c>
      <c r="E265" s="15">
        <v>44150.707523148158</v>
      </c>
      <c r="F265" s="4">
        <v>139</v>
      </c>
      <c r="G265" s="2" t="s">
        <v>128</v>
      </c>
    </row>
    <row r="266" spans="2:7" x14ac:dyDescent="0.3">
      <c r="B266" s="2" t="s">
        <v>6</v>
      </c>
      <c r="C266" s="2" t="s">
        <v>91</v>
      </c>
      <c r="D266" s="3">
        <v>44150</v>
      </c>
      <c r="E266" s="15">
        <v>44150.707650462959</v>
      </c>
      <c r="F266" s="4">
        <v>156</v>
      </c>
      <c r="G266" s="2" t="s">
        <v>10</v>
      </c>
    </row>
    <row r="267" spans="2:7" x14ac:dyDescent="0.3">
      <c r="B267" s="2" t="s">
        <v>19</v>
      </c>
      <c r="C267" s="2" t="s">
        <v>121</v>
      </c>
      <c r="D267" s="3">
        <v>44150</v>
      </c>
      <c r="E267" s="15">
        <v>44150.707962962973</v>
      </c>
      <c r="F267" s="4">
        <v>144</v>
      </c>
      <c r="G267" s="2" t="s">
        <v>116</v>
      </c>
    </row>
    <row r="268" spans="2:7" x14ac:dyDescent="0.3">
      <c r="B268" s="2" t="s">
        <v>19</v>
      </c>
      <c r="C268" s="2" t="s">
        <v>105</v>
      </c>
      <c r="D268" s="3">
        <v>44150</v>
      </c>
      <c r="E268" s="15">
        <v>44150.708206018528</v>
      </c>
      <c r="F268" s="4">
        <v>139</v>
      </c>
      <c r="G268" s="2" t="s">
        <v>126</v>
      </c>
    </row>
    <row r="269" spans="2:7" x14ac:dyDescent="0.3">
      <c r="B269" s="2" t="s">
        <v>19</v>
      </c>
      <c r="C269" s="2" t="s">
        <v>121</v>
      </c>
      <c r="D269" s="3">
        <v>44150</v>
      </c>
      <c r="E269" s="15">
        <v>44150.708368055566</v>
      </c>
      <c r="F269" s="4">
        <v>149</v>
      </c>
      <c r="G269" s="2" t="s">
        <v>122</v>
      </c>
    </row>
    <row r="270" spans="2:7" x14ac:dyDescent="0.3">
      <c r="B270" s="2" t="s">
        <v>19</v>
      </c>
      <c r="C270" s="2" t="s">
        <v>105</v>
      </c>
      <c r="D270" s="3">
        <v>44150</v>
      </c>
      <c r="E270" s="15">
        <v>44150.708692129636</v>
      </c>
      <c r="F270" s="4">
        <v>144</v>
      </c>
      <c r="G270" s="2" t="s">
        <v>102</v>
      </c>
    </row>
    <row r="271" spans="2:7" x14ac:dyDescent="0.3">
      <c r="B271" s="2" t="s">
        <v>19</v>
      </c>
      <c r="C271" s="2" t="s">
        <v>105</v>
      </c>
      <c r="D271" s="3">
        <v>44150</v>
      </c>
      <c r="E271" s="15">
        <v>44150.708993055559</v>
      </c>
      <c r="F271" s="4">
        <v>149</v>
      </c>
      <c r="G271" s="2" t="s">
        <v>106</v>
      </c>
    </row>
    <row r="272" spans="2:7" x14ac:dyDescent="0.3">
      <c r="B272" s="2" t="s">
        <v>19</v>
      </c>
      <c r="C272" s="2" t="s">
        <v>121</v>
      </c>
      <c r="D272" s="3">
        <v>44150</v>
      </c>
      <c r="E272" s="15">
        <v>44150.709108796305</v>
      </c>
      <c r="F272" s="4">
        <v>151</v>
      </c>
      <c r="G272" s="2" t="s">
        <v>122</v>
      </c>
    </row>
    <row r="273" spans="2:7" x14ac:dyDescent="0.3">
      <c r="B273" s="2" t="s">
        <v>19</v>
      </c>
      <c r="C273" s="2" t="s">
        <v>121</v>
      </c>
      <c r="D273" s="3">
        <v>44150</v>
      </c>
      <c r="E273" s="15">
        <v>44150.709236111121</v>
      </c>
      <c r="F273" s="4">
        <v>156</v>
      </c>
      <c r="G273" s="2" t="s">
        <v>10</v>
      </c>
    </row>
    <row r="274" spans="2:7" x14ac:dyDescent="0.3">
      <c r="B274" s="2" t="s">
        <v>19</v>
      </c>
      <c r="C274" s="2" t="s">
        <v>105</v>
      </c>
      <c r="D274" s="3">
        <v>44150</v>
      </c>
      <c r="E274" s="15">
        <v>44150.709733796299</v>
      </c>
      <c r="F274" s="4">
        <v>151</v>
      </c>
      <c r="G274" s="2" t="s">
        <v>106</v>
      </c>
    </row>
    <row r="275" spans="2:7" x14ac:dyDescent="0.3">
      <c r="B275" s="2" t="s">
        <v>19</v>
      </c>
      <c r="C275" s="2" t="s">
        <v>105</v>
      </c>
      <c r="D275" s="3">
        <v>44150</v>
      </c>
      <c r="E275" s="15">
        <v>44150.70988425926</v>
      </c>
      <c r="F275" s="4">
        <v>156</v>
      </c>
      <c r="G275" s="2" t="s">
        <v>10</v>
      </c>
    </row>
    <row r="276" spans="2:7" x14ac:dyDescent="0.3">
      <c r="B276" s="2" t="s">
        <v>6</v>
      </c>
      <c r="C276" s="2" t="s">
        <v>95</v>
      </c>
      <c r="D276" s="3">
        <v>44150</v>
      </c>
      <c r="E276" s="15">
        <v>44150.711284722223</v>
      </c>
      <c r="F276" s="4">
        <v>139</v>
      </c>
      <c r="G276" s="2" t="s">
        <v>112</v>
      </c>
    </row>
    <row r="277" spans="2:7" x14ac:dyDescent="0.3">
      <c r="B277" s="2" t="s">
        <v>6</v>
      </c>
      <c r="C277" s="2" t="s">
        <v>95</v>
      </c>
      <c r="D277" s="3">
        <v>44150</v>
      </c>
      <c r="E277" s="15">
        <v>44150.711655092593</v>
      </c>
      <c r="F277" s="4">
        <v>144</v>
      </c>
      <c r="G277" s="2" t="s">
        <v>112</v>
      </c>
    </row>
    <row r="278" spans="2:7" x14ac:dyDescent="0.3">
      <c r="B278" s="2" t="s">
        <v>6</v>
      </c>
      <c r="C278" s="2" t="s">
        <v>95</v>
      </c>
      <c r="D278" s="3">
        <v>44150</v>
      </c>
      <c r="E278" s="15">
        <v>44150.711782407408</v>
      </c>
      <c r="F278" s="4">
        <v>156</v>
      </c>
      <c r="G278" s="2" t="s">
        <v>10</v>
      </c>
    </row>
    <row r="279" spans="2:7" x14ac:dyDescent="0.3">
      <c r="B279" s="2" t="s">
        <v>6</v>
      </c>
      <c r="C279" s="2" t="s">
        <v>131</v>
      </c>
      <c r="D279" s="3">
        <v>44150</v>
      </c>
      <c r="E279" s="15">
        <v>44150.716192129643</v>
      </c>
      <c r="F279" s="4">
        <v>139</v>
      </c>
      <c r="G279" s="2" t="s">
        <v>133</v>
      </c>
    </row>
    <row r="280" spans="2:7" x14ac:dyDescent="0.3">
      <c r="B280" s="2" t="s">
        <v>19</v>
      </c>
      <c r="C280" s="2" t="s">
        <v>119</v>
      </c>
      <c r="D280" s="3">
        <v>44150</v>
      </c>
      <c r="E280" s="15">
        <v>44150.716435185182</v>
      </c>
      <c r="F280" s="4">
        <v>139</v>
      </c>
      <c r="G280" s="2" t="s">
        <v>135</v>
      </c>
    </row>
    <row r="281" spans="2:7" x14ac:dyDescent="0.3">
      <c r="B281" s="2" t="s">
        <v>6</v>
      </c>
      <c r="C281" s="2" t="s">
        <v>131</v>
      </c>
      <c r="D281" s="3">
        <v>44150</v>
      </c>
      <c r="E281" s="15">
        <v>44150.716562500013</v>
      </c>
      <c r="F281" s="4">
        <v>144</v>
      </c>
      <c r="G281" s="2" t="s">
        <v>134</v>
      </c>
    </row>
    <row r="282" spans="2:7" x14ac:dyDescent="0.3">
      <c r="B282" s="2" t="s">
        <v>19</v>
      </c>
      <c r="C282" s="2" t="s">
        <v>119</v>
      </c>
      <c r="D282" s="3">
        <v>44150</v>
      </c>
      <c r="E282" s="15">
        <v>44150.716782407406</v>
      </c>
      <c r="F282" s="4">
        <v>144</v>
      </c>
      <c r="G282" s="2" t="s">
        <v>135</v>
      </c>
    </row>
    <row r="283" spans="2:7" x14ac:dyDescent="0.3">
      <c r="B283" s="2" t="s">
        <v>19</v>
      </c>
      <c r="C283" s="2" t="s">
        <v>119</v>
      </c>
      <c r="D283" s="3">
        <v>44150</v>
      </c>
      <c r="E283" s="15">
        <v>44150.716909722221</v>
      </c>
      <c r="F283" s="4">
        <v>156</v>
      </c>
      <c r="G283" s="2" t="s">
        <v>10</v>
      </c>
    </row>
    <row r="284" spans="2:7" x14ac:dyDescent="0.3">
      <c r="B284" s="2" t="s">
        <v>6</v>
      </c>
      <c r="C284" s="2" t="s">
        <v>131</v>
      </c>
      <c r="D284" s="3">
        <v>44150</v>
      </c>
      <c r="E284" s="15">
        <v>44150.717476851867</v>
      </c>
      <c r="F284" s="4">
        <v>149</v>
      </c>
      <c r="G284" s="2" t="s">
        <v>132</v>
      </c>
    </row>
    <row r="285" spans="2:7" x14ac:dyDescent="0.3">
      <c r="B285" s="2" t="s">
        <v>6</v>
      </c>
      <c r="C285" s="2" t="s">
        <v>131</v>
      </c>
      <c r="D285" s="3">
        <v>44150</v>
      </c>
      <c r="E285" s="15">
        <v>44150.717719907421</v>
      </c>
      <c r="F285" s="4">
        <v>151</v>
      </c>
      <c r="G285" s="2" t="s">
        <v>132</v>
      </c>
    </row>
    <row r="286" spans="2:7" x14ac:dyDescent="0.3">
      <c r="B286" s="2" t="s">
        <v>6</v>
      </c>
      <c r="C286" s="2" t="s">
        <v>114</v>
      </c>
      <c r="D286" s="3">
        <v>44150</v>
      </c>
      <c r="E286" s="15">
        <v>44150.717800925922</v>
      </c>
      <c r="F286" s="4">
        <v>139</v>
      </c>
      <c r="G286" s="2" t="s">
        <v>125</v>
      </c>
    </row>
    <row r="287" spans="2:7" x14ac:dyDescent="0.3">
      <c r="B287" s="2" t="s">
        <v>6</v>
      </c>
      <c r="C287" s="2" t="s">
        <v>131</v>
      </c>
      <c r="D287" s="3">
        <v>44150</v>
      </c>
      <c r="E287" s="15">
        <v>44150.717847222237</v>
      </c>
      <c r="F287" s="4">
        <v>156</v>
      </c>
      <c r="G287" s="2" t="s">
        <v>10</v>
      </c>
    </row>
    <row r="288" spans="2:7" x14ac:dyDescent="0.3">
      <c r="B288" s="2" t="s">
        <v>6</v>
      </c>
      <c r="C288" s="2" t="s">
        <v>114</v>
      </c>
      <c r="D288" s="3">
        <v>44150</v>
      </c>
      <c r="E288" s="15">
        <v>44150.718171296292</v>
      </c>
      <c r="F288" s="4">
        <v>144</v>
      </c>
      <c r="G288" s="2" t="s">
        <v>111</v>
      </c>
    </row>
    <row r="289" spans="2:7" x14ac:dyDescent="0.3">
      <c r="B289" s="2" t="s">
        <v>6</v>
      </c>
      <c r="C289" s="2" t="s">
        <v>114</v>
      </c>
      <c r="D289" s="3">
        <v>44150</v>
      </c>
      <c r="E289" s="15">
        <v>44150.718483796292</v>
      </c>
      <c r="F289" s="4">
        <v>149</v>
      </c>
      <c r="G289" s="2" t="s">
        <v>115</v>
      </c>
    </row>
    <row r="290" spans="2:7" x14ac:dyDescent="0.3">
      <c r="B290" s="2" t="s">
        <v>6</v>
      </c>
      <c r="C290" s="2" t="s">
        <v>114</v>
      </c>
      <c r="D290" s="3">
        <v>44150</v>
      </c>
      <c r="E290" s="15">
        <v>44150.719374999993</v>
      </c>
      <c r="F290" s="4">
        <v>151</v>
      </c>
      <c r="G290" s="2" t="s">
        <v>115</v>
      </c>
    </row>
    <row r="291" spans="2:7" x14ac:dyDescent="0.3">
      <c r="B291" s="2" t="s">
        <v>6</v>
      </c>
      <c r="C291" s="2" t="s">
        <v>114</v>
      </c>
      <c r="D291" s="3">
        <v>44150</v>
      </c>
      <c r="E291" s="15">
        <v>44150.719502314809</v>
      </c>
      <c r="F291" s="4">
        <v>156</v>
      </c>
      <c r="G291" s="2" t="s">
        <v>10</v>
      </c>
    </row>
    <row r="292" spans="2:7" x14ac:dyDescent="0.3">
      <c r="B292" s="2" t="s">
        <v>6</v>
      </c>
      <c r="C292" s="2" t="s">
        <v>7</v>
      </c>
      <c r="D292" s="3">
        <v>44151</v>
      </c>
      <c r="E292" s="15">
        <v>44151.250057870377</v>
      </c>
      <c r="F292" s="4">
        <v>112</v>
      </c>
      <c r="G292" s="2" t="s">
        <v>8</v>
      </c>
    </row>
    <row r="293" spans="2:7" x14ac:dyDescent="0.3">
      <c r="B293" s="2" t="s">
        <v>6</v>
      </c>
      <c r="C293" s="2" t="s">
        <v>7</v>
      </c>
      <c r="D293" s="3">
        <v>44151</v>
      </c>
      <c r="E293" s="15">
        <v>44151.255046296304</v>
      </c>
      <c r="F293" s="4">
        <v>113</v>
      </c>
      <c r="G293" s="2" t="s">
        <v>9</v>
      </c>
    </row>
    <row r="294" spans="2:7" x14ac:dyDescent="0.3">
      <c r="B294" s="2" t="s">
        <v>6</v>
      </c>
      <c r="C294" s="2" t="s">
        <v>7</v>
      </c>
      <c r="D294" s="3">
        <v>44151</v>
      </c>
      <c r="E294" s="15">
        <v>44151.255115740751</v>
      </c>
      <c r="F294" s="4">
        <v>123</v>
      </c>
      <c r="G294" s="2" t="s">
        <v>9</v>
      </c>
    </row>
    <row r="295" spans="2:7" x14ac:dyDescent="0.3">
      <c r="B295" s="2" t="s">
        <v>6</v>
      </c>
      <c r="C295" s="2" t="s">
        <v>7</v>
      </c>
      <c r="D295" s="3">
        <v>44151</v>
      </c>
      <c r="E295" s="15">
        <v>44151.255243055566</v>
      </c>
      <c r="F295" s="4">
        <v>156</v>
      </c>
      <c r="G295" s="2" t="s">
        <v>10</v>
      </c>
    </row>
    <row r="296" spans="2:7" x14ac:dyDescent="0.3">
      <c r="B296" s="2" t="s">
        <v>6</v>
      </c>
      <c r="C296" s="2" t="s">
        <v>11</v>
      </c>
      <c r="D296" s="3">
        <v>44151</v>
      </c>
      <c r="E296" s="15">
        <v>44151.2578125</v>
      </c>
      <c r="F296" s="4">
        <v>112</v>
      </c>
      <c r="G296" s="2" t="s">
        <v>12</v>
      </c>
    </row>
    <row r="297" spans="2:7" x14ac:dyDescent="0.3">
      <c r="B297" s="2" t="s">
        <v>6</v>
      </c>
      <c r="C297" s="2" t="s">
        <v>13</v>
      </c>
      <c r="D297" s="3">
        <v>44151</v>
      </c>
      <c r="E297" s="15">
        <v>44151.260439814818</v>
      </c>
      <c r="F297" s="4">
        <v>102</v>
      </c>
      <c r="G297" s="2" t="s">
        <v>14</v>
      </c>
    </row>
    <row r="298" spans="2:7" x14ac:dyDescent="0.3">
      <c r="B298" s="2" t="s">
        <v>6</v>
      </c>
      <c r="C298" s="2" t="s">
        <v>13</v>
      </c>
      <c r="D298" s="3">
        <v>44151</v>
      </c>
      <c r="E298" s="15">
        <v>44151.260972222226</v>
      </c>
      <c r="F298" s="4">
        <v>106</v>
      </c>
      <c r="G298" s="2" t="s">
        <v>14</v>
      </c>
    </row>
    <row r="299" spans="2:7" x14ac:dyDescent="0.3">
      <c r="B299" s="2" t="s">
        <v>6</v>
      </c>
      <c r="C299" s="2" t="s">
        <v>13</v>
      </c>
      <c r="D299" s="3">
        <v>44151</v>
      </c>
      <c r="E299" s="15">
        <v>44151.261076388895</v>
      </c>
      <c r="F299" s="4">
        <v>112</v>
      </c>
      <c r="G299" s="2" t="s">
        <v>14</v>
      </c>
    </row>
    <row r="300" spans="2:7" x14ac:dyDescent="0.3">
      <c r="B300" s="2" t="s">
        <v>6</v>
      </c>
      <c r="C300" s="2" t="s">
        <v>13</v>
      </c>
      <c r="D300" s="3">
        <v>44151</v>
      </c>
      <c r="E300" s="15">
        <v>44151.261423611111</v>
      </c>
      <c r="F300" s="4">
        <v>113</v>
      </c>
      <c r="G300" s="2" t="s">
        <v>15</v>
      </c>
    </row>
    <row r="301" spans="2:7" x14ac:dyDescent="0.3">
      <c r="B301" s="2" t="s">
        <v>6</v>
      </c>
      <c r="C301" s="2" t="s">
        <v>13</v>
      </c>
      <c r="D301" s="3">
        <v>44151</v>
      </c>
      <c r="E301" s="15">
        <v>44151.261562500003</v>
      </c>
      <c r="F301" s="4">
        <v>123</v>
      </c>
      <c r="G301" s="2" t="s">
        <v>16</v>
      </c>
    </row>
    <row r="302" spans="2:7" x14ac:dyDescent="0.3">
      <c r="B302" s="2" t="s">
        <v>6</v>
      </c>
      <c r="C302" s="2" t="s">
        <v>11</v>
      </c>
      <c r="D302" s="3">
        <v>44151</v>
      </c>
      <c r="E302" s="15">
        <v>44151.262407407405</v>
      </c>
      <c r="F302" s="4">
        <v>113</v>
      </c>
      <c r="G302" s="2" t="s">
        <v>16</v>
      </c>
    </row>
    <row r="303" spans="2:7" x14ac:dyDescent="0.3">
      <c r="B303" s="2" t="s">
        <v>6</v>
      </c>
      <c r="C303" s="2" t="s">
        <v>11</v>
      </c>
      <c r="D303" s="3">
        <v>44151</v>
      </c>
      <c r="E303" s="15">
        <v>44151.262465277774</v>
      </c>
      <c r="F303" s="4">
        <v>123</v>
      </c>
      <c r="G303" s="2" t="s">
        <v>16</v>
      </c>
    </row>
    <row r="304" spans="2:7" x14ac:dyDescent="0.3">
      <c r="B304" s="2" t="s">
        <v>6</v>
      </c>
      <c r="C304" s="2" t="s">
        <v>17</v>
      </c>
      <c r="D304" s="3">
        <v>44151</v>
      </c>
      <c r="E304" s="15">
        <v>44151.266261574077</v>
      </c>
      <c r="F304" s="4">
        <v>112</v>
      </c>
      <c r="G304" s="2" t="s">
        <v>18</v>
      </c>
    </row>
    <row r="305" spans="2:7" x14ac:dyDescent="0.3">
      <c r="B305" s="2" t="s">
        <v>19</v>
      </c>
      <c r="C305" s="2" t="s">
        <v>20</v>
      </c>
      <c r="D305" s="3">
        <v>44151</v>
      </c>
      <c r="E305" s="15">
        <v>44151.26961805555</v>
      </c>
      <c r="F305" s="4">
        <v>112</v>
      </c>
      <c r="G305" s="2" t="s">
        <v>21</v>
      </c>
    </row>
    <row r="306" spans="2:7" x14ac:dyDescent="0.3">
      <c r="B306" s="2" t="s">
        <v>6</v>
      </c>
      <c r="C306" s="2" t="s">
        <v>17</v>
      </c>
      <c r="D306" s="3">
        <v>44151</v>
      </c>
      <c r="E306" s="15">
        <v>44151.270624999997</v>
      </c>
      <c r="F306" s="4">
        <v>113</v>
      </c>
      <c r="G306" s="2" t="s">
        <v>22</v>
      </c>
    </row>
    <row r="307" spans="2:7" x14ac:dyDescent="0.3">
      <c r="B307" s="2" t="s">
        <v>6</v>
      </c>
      <c r="C307" s="2" t="s">
        <v>17</v>
      </c>
      <c r="D307" s="3">
        <v>44151</v>
      </c>
      <c r="E307" s="15">
        <v>44151.270775462959</v>
      </c>
      <c r="F307" s="4">
        <v>123</v>
      </c>
      <c r="G307" s="2" t="s">
        <v>22</v>
      </c>
    </row>
    <row r="308" spans="2:7" x14ac:dyDescent="0.3">
      <c r="B308" s="2" t="s">
        <v>6</v>
      </c>
      <c r="C308" s="2" t="s">
        <v>17</v>
      </c>
      <c r="D308" s="3">
        <v>44151</v>
      </c>
      <c r="E308" s="15">
        <v>44151.270925925921</v>
      </c>
      <c r="F308" s="4">
        <v>156</v>
      </c>
      <c r="G308" s="2" t="s">
        <v>10</v>
      </c>
    </row>
    <row r="309" spans="2:7" x14ac:dyDescent="0.3">
      <c r="B309" s="2" t="s">
        <v>19</v>
      </c>
      <c r="C309" s="2" t="s">
        <v>20</v>
      </c>
      <c r="D309" s="3">
        <v>44151</v>
      </c>
      <c r="E309" s="15">
        <v>44151.274120370363</v>
      </c>
      <c r="F309" s="4">
        <v>113</v>
      </c>
      <c r="G309" s="2" t="s">
        <v>23</v>
      </c>
    </row>
    <row r="310" spans="2:7" x14ac:dyDescent="0.3">
      <c r="B310" s="2" t="s">
        <v>19</v>
      </c>
      <c r="C310" s="2" t="s">
        <v>20</v>
      </c>
      <c r="D310" s="3">
        <v>44151</v>
      </c>
      <c r="E310" s="15">
        <v>44151.274178240732</v>
      </c>
      <c r="F310" s="4">
        <v>123</v>
      </c>
      <c r="G310" s="2" t="s">
        <v>23</v>
      </c>
    </row>
    <row r="311" spans="2:7" x14ac:dyDescent="0.3">
      <c r="B311" s="2" t="s">
        <v>19</v>
      </c>
      <c r="C311" s="2" t="s">
        <v>20</v>
      </c>
      <c r="D311" s="3">
        <v>44151</v>
      </c>
      <c r="E311" s="15">
        <v>44151.274317129624</v>
      </c>
      <c r="F311" s="4">
        <v>156</v>
      </c>
      <c r="G311" s="2" t="s">
        <v>10</v>
      </c>
    </row>
    <row r="312" spans="2:7" x14ac:dyDescent="0.3">
      <c r="B312" s="2" t="s">
        <v>19</v>
      </c>
      <c r="C312" s="2" t="s">
        <v>24</v>
      </c>
      <c r="D312" s="3">
        <v>44151</v>
      </c>
      <c r="E312" s="15">
        <v>44151.275740740741</v>
      </c>
      <c r="F312" s="4">
        <v>112</v>
      </c>
      <c r="G312" s="2" t="s">
        <v>25</v>
      </c>
    </row>
    <row r="313" spans="2:7" x14ac:dyDescent="0.3">
      <c r="B313" s="2" t="s">
        <v>19</v>
      </c>
      <c r="C313" s="2" t="s">
        <v>26</v>
      </c>
      <c r="D313" s="3">
        <v>44151</v>
      </c>
      <c r="E313" s="15">
        <v>44151.278101851851</v>
      </c>
      <c r="F313" s="4">
        <v>112</v>
      </c>
      <c r="G313" s="2" t="s">
        <v>27</v>
      </c>
    </row>
    <row r="314" spans="2:7" x14ac:dyDescent="0.3">
      <c r="B314" s="2" t="s">
        <v>19</v>
      </c>
      <c r="C314" s="2" t="s">
        <v>24</v>
      </c>
      <c r="D314" s="3">
        <v>44151</v>
      </c>
      <c r="E314" s="15">
        <v>44151.280416666668</v>
      </c>
      <c r="F314" s="4">
        <v>113</v>
      </c>
      <c r="G314" s="2" t="s">
        <v>28</v>
      </c>
    </row>
    <row r="315" spans="2:7" x14ac:dyDescent="0.3">
      <c r="B315" s="2" t="s">
        <v>19</v>
      </c>
      <c r="C315" s="2" t="s">
        <v>24</v>
      </c>
      <c r="D315" s="3">
        <v>44151</v>
      </c>
      <c r="E315" s="15">
        <v>44151.280416666668</v>
      </c>
      <c r="F315" s="4">
        <v>123</v>
      </c>
      <c r="G315" s="2" t="s">
        <v>28</v>
      </c>
    </row>
    <row r="316" spans="2:7" x14ac:dyDescent="0.3">
      <c r="B316" s="2" t="s">
        <v>19</v>
      </c>
      <c r="C316" s="2" t="s">
        <v>24</v>
      </c>
      <c r="D316" s="3">
        <v>44151</v>
      </c>
      <c r="E316" s="15">
        <v>44151.280578703707</v>
      </c>
      <c r="F316" s="4">
        <v>156</v>
      </c>
      <c r="G316" s="2" t="s">
        <v>10</v>
      </c>
    </row>
    <row r="317" spans="2:7" x14ac:dyDescent="0.3">
      <c r="B317" s="2" t="s">
        <v>19</v>
      </c>
      <c r="C317" s="2" t="s">
        <v>26</v>
      </c>
      <c r="D317" s="3">
        <v>44151</v>
      </c>
      <c r="E317" s="15">
        <v>44151.283206018517</v>
      </c>
      <c r="F317" s="4">
        <v>113</v>
      </c>
      <c r="G317" s="2" t="s">
        <v>29</v>
      </c>
    </row>
    <row r="318" spans="2:7" x14ac:dyDescent="0.3">
      <c r="B318" s="2" t="s">
        <v>19</v>
      </c>
      <c r="C318" s="2" t="s">
        <v>26</v>
      </c>
      <c r="D318" s="3">
        <v>44151</v>
      </c>
      <c r="E318" s="15">
        <v>44151.283310185187</v>
      </c>
      <c r="F318" s="4">
        <v>123</v>
      </c>
      <c r="G318" s="2" t="s">
        <v>29</v>
      </c>
    </row>
    <row r="319" spans="2:7" x14ac:dyDescent="0.3">
      <c r="B319" s="2" t="s">
        <v>19</v>
      </c>
      <c r="C319" s="2" t="s">
        <v>26</v>
      </c>
      <c r="D319" s="3">
        <v>44151</v>
      </c>
      <c r="E319" s="15">
        <v>44151.283437500002</v>
      </c>
      <c r="F319" s="4">
        <v>156</v>
      </c>
      <c r="G319" s="2" t="s">
        <v>10</v>
      </c>
    </row>
    <row r="320" spans="2:7" x14ac:dyDescent="0.3">
      <c r="B320" s="2" t="s">
        <v>6</v>
      </c>
      <c r="C320" s="2" t="s">
        <v>30</v>
      </c>
      <c r="D320" s="3">
        <v>44151</v>
      </c>
      <c r="E320" s="15">
        <v>44151.284143518518</v>
      </c>
      <c r="F320" s="4">
        <v>112</v>
      </c>
      <c r="G320" s="2" t="s">
        <v>31</v>
      </c>
    </row>
    <row r="321" spans="2:7" x14ac:dyDescent="0.3">
      <c r="B321" s="2" t="s">
        <v>6</v>
      </c>
      <c r="C321" s="2" t="s">
        <v>30</v>
      </c>
      <c r="D321" s="3">
        <v>44151</v>
      </c>
      <c r="E321" s="15">
        <v>44151.288645833331</v>
      </c>
      <c r="F321" s="4">
        <v>113</v>
      </c>
      <c r="G321" s="2" t="s">
        <v>37</v>
      </c>
    </row>
    <row r="322" spans="2:7" x14ac:dyDescent="0.3">
      <c r="B322" s="2" t="s">
        <v>6</v>
      </c>
      <c r="C322" s="2" t="s">
        <v>30</v>
      </c>
      <c r="D322" s="3">
        <v>44151</v>
      </c>
      <c r="E322" s="15">
        <v>44151.2887037037</v>
      </c>
      <c r="F322" s="4">
        <v>123</v>
      </c>
      <c r="G322" s="2" t="s">
        <v>37</v>
      </c>
    </row>
    <row r="323" spans="2:7" x14ac:dyDescent="0.3">
      <c r="B323" s="2" t="s">
        <v>19</v>
      </c>
      <c r="C323" s="2" t="s">
        <v>34</v>
      </c>
      <c r="D323" s="3">
        <v>44151</v>
      </c>
      <c r="E323" s="15">
        <v>44151.288819444446</v>
      </c>
      <c r="F323" s="4">
        <v>112</v>
      </c>
      <c r="G323" s="2" t="s">
        <v>35</v>
      </c>
    </row>
    <row r="324" spans="2:7" x14ac:dyDescent="0.3">
      <c r="B324" s="2" t="s">
        <v>6</v>
      </c>
      <c r="C324" s="2" t="s">
        <v>32</v>
      </c>
      <c r="D324" s="3">
        <v>44151</v>
      </c>
      <c r="E324" s="15">
        <v>44151.289675925924</v>
      </c>
      <c r="F324" s="4">
        <v>102</v>
      </c>
      <c r="G324" s="2" t="s">
        <v>33</v>
      </c>
    </row>
    <row r="325" spans="2:7" x14ac:dyDescent="0.3">
      <c r="B325" s="2" t="s">
        <v>6</v>
      </c>
      <c r="C325" s="2" t="s">
        <v>32</v>
      </c>
      <c r="D325" s="3">
        <v>44151</v>
      </c>
      <c r="E325" s="15">
        <v>44151.290543981479</v>
      </c>
      <c r="F325" s="4">
        <v>106</v>
      </c>
      <c r="G325" s="2" t="s">
        <v>33</v>
      </c>
    </row>
    <row r="326" spans="2:7" x14ac:dyDescent="0.3">
      <c r="B326" s="2" t="s">
        <v>6</v>
      </c>
      <c r="C326" s="2" t="s">
        <v>32</v>
      </c>
      <c r="D326" s="3">
        <v>44151</v>
      </c>
      <c r="E326" s="15">
        <v>44151.290648148148</v>
      </c>
      <c r="F326" s="4">
        <v>112</v>
      </c>
      <c r="G326" s="2" t="s">
        <v>33</v>
      </c>
    </row>
    <row r="327" spans="2:7" x14ac:dyDescent="0.3">
      <c r="B327" s="2" t="s">
        <v>6</v>
      </c>
      <c r="C327" s="2" t="s">
        <v>32</v>
      </c>
      <c r="D327" s="3">
        <v>44151</v>
      </c>
      <c r="E327" s="15">
        <v>44151.292013888888</v>
      </c>
      <c r="F327" s="4">
        <v>113</v>
      </c>
      <c r="G327" s="2" t="s">
        <v>36</v>
      </c>
    </row>
    <row r="328" spans="2:7" x14ac:dyDescent="0.3">
      <c r="B328" s="2" t="s">
        <v>6</v>
      </c>
      <c r="C328" s="2" t="s">
        <v>32</v>
      </c>
      <c r="D328" s="3">
        <v>44151</v>
      </c>
      <c r="E328" s="15">
        <v>44151.292129629626</v>
      </c>
      <c r="F328" s="4">
        <v>123</v>
      </c>
      <c r="G328" s="2" t="s">
        <v>37</v>
      </c>
    </row>
    <row r="329" spans="2:7" x14ac:dyDescent="0.3">
      <c r="B329" s="2" t="s">
        <v>19</v>
      </c>
      <c r="C329" s="2" t="s">
        <v>39</v>
      </c>
      <c r="D329" s="3">
        <v>44151</v>
      </c>
      <c r="E329" s="15">
        <v>44151.297025462962</v>
      </c>
      <c r="F329" s="4">
        <v>112</v>
      </c>
      <c r="G329" s="2" t="s">
        <v>40</v>
      </c>
    </row>
    <row r="330" spans="2:7" x14ac:dyDescent="0.3">
      <c r="B330" s="2" t="s">
        <v>6</v>
      </c>
      <c r="C330" s="2" t="s">
        <v>43</v>
      </c>
      <c r="D330" s="3">
        <v>44151</v>
      </c>
      <c r="E330" s="15">
        <v>44151.299409722211</v>
      </c>
      <c r="F330" s="4">
        <v>112</v>
      </c>
      <c r="G330" s="2" t="s">
        <v>44</v>
      </c>
    </row>
    <row r="331" spans="2:7" x14ac:dyDescent="0.3">
      <c r="B331" s="2" t="s">
        <v>6</v>
      </c>
      <c r="C331" s="2" t="s">
        <v>41</v>
      </c>
      <c r="D331" s="3">
        <v>44151</v>
      </c>
      <c r="E331" s="15">
        <v>44151.29959490741</v>
      </c>
      <c r="F331" s="4">
        <v>102</v>
      </c>
      <c r="G331" s="2" t="s">
        <v>42</v>
      </c>
    </row>
    <row r="332" spans="2:7" x14ac:dyDescent="0.3">
      <c r="B332" s="2" t="s">
        <v>19</v>
      </c>
      <c r="C332" s="2" t="s">
        <v>34</v>
      </c>
      <c r="D332" s="3">
        <v>44151</v>
      </c>
      <c r="E332" s="15">
        <v>44151.299837962964</v>
      </c>
      <c r="F332" s="4">
        <v>113</v>
      </c>
      <c r="G332" s="2" t="s">
        <v>38</v>
      </c>
    </row>
    <row r="333" spans="2:7" x14ac:dyDescent="0.3">
      <c r="B333" s="2" t="s">
        <v>19</v>
      </c>
      <c r="C333" s="2" t="s">
        <v>34</v>
      </c>
      <c r="D333" s="3">
        <v>44151</v>
      </c>
      <c r="E333" s="15">
        <v>44151.299942129634</v>
      </c>
      <c r="F333" s="4">
        <v>123</v>
      </c>
      <c r="G333" s="2" t="s">
        <v>38</v>
      </c>
    </row>
    <row r="334" spans="2:7" x14ac:dyDescent="0.3">
      <c r="B334" s="2" t="s">
        <v>19</v>
      </c>
      <c r="C334" s="2" t="s">
        <v>34</v>
      </c>
      <c r="D334" s="3">
        <v>44151</v>
      </c>
      <c r="E334" s="15">
        <v>44151.300081018526</v>
      </c>
      <c r="F334" s="4">
        <v>156</v>
      </c>
      <c r="G334" s="2" t="s">
        <v>10</v>
      </c>
    </row>
    <row r="335" spans="2:7" x14ac:dyDescent="0.3">
      <c r="B335" s="2" t="s">
        <v>6</v>
      </c>
      <c r="C335" s="2" t="s">
        <v>45</v>
      </c>
      <c r="D335" s="3">
        <v>44151</v>
      </c>
      <c r="E335" s="15">
        <v>44151.300219907404</v>
      </c>
      <c r="F335" s="4">
        <v>112</v>
      </c>
      <c r="G335" s="2" t="s">
        <v>46</v>
      </c>
    </row>
    <row r="336" spans="2:7" x14ac:dyDescent="0.3">
      <c r="B336" s="2" t="s">
        <v>6</v>
      </c>
      <c r="C336" s="2" t="s">
        <v>47</v>
      </c>
      <c r="D336" s="3">
        <v>44151</v>
      </c>
      <c r="E336" s="15">
        <v>44151.300393518512</v>
      </c>
      <c r="F336" s="4">
        <v>112</v>
      </c>
      <c r="G336" s="2" t="s">
        <v>48</v>
      </c>
    </row>
    <row r="337" spans="2:7" x14ac:dyDescent="0.3">
      <c r="B337" s="2" t="s">
        <v>6</v>
      </c>
      <c r="C337" s="2" t="s">
        <v>41</v>
      </c>
      <c r="D337" s="3">
        <v>44151</v>
      </c>
      <c r="E337" s="15">
        <v>44151.300451388895</v>
      </c>
      <c r="F337" s="4">
        <v>106</v>
      </c>
      <c r="G337" s="2" t="s">
        <v>42</v>
      </c>
    </row>
    <row r="338" spans="2:7" x14ac:dyDescent="0.3">
      <c r="B338" s="2" t="s">
        <v>6</v>
      </c>
      <c r="C338" s="2" t="s">
        <v>41</v>
      </c>
      <c r="D338" s="3">
        <v>44151</v>
      </c>
      <c r="E338" s="15">
        <v>44151.300555555565</v>
      </c>
      <c r="F338" s="4">
        <v>112</v>
      </c>
      <c r="G338" s="2" t="s">
        <v>42</v>
      </c>
    </row>
    <row r="339" spans="2:7" x14ac:dyDescent="0.3">
      <c r="B339" s="2" t="s">
        <v>6</v>
      </c>
      <c r="C339" s="2" t="s">
        <v>41</v>
      </c>
      <c r="D339" s="3">
        <v>44151</v>
      </c>
      <c r="E339" s="15">
        <v>44151.301481481489</v>
      </c>
      <c r="F339" s="4">
        <v>113</v>
      </c>
      <c r="G339" s="2" t="s">
        <v>50</v>
      </c>
    </row>
    <row r="340" spans="2:7" x14ac:dyDescent="0.3">
      <c r="B340" s="2" t="s">
        <v>6</v>
      </c>
      <c r="C340" s="2" t="s">
        <v>41</v>
      </c>
      <c r="D340" s="3">
        <v>44151</v>
      </c>
      <c r="E340" s="15">
        <v>44151.30163194445</v>
      </c>
      <c r="F340" s="4">
        <v>123</v>
      </c>
      <c r="G340" s="2" t="s">
        <v>51</v>
      </c>
    </row>
    <row r="341" spans="2:7" x14ac:dyDescent="0.3">
      <c r="B341" s="2" t="s">
        <v>6</v>
      </c>
      <c r="C341" s="2" t="s">
        <v>52</v>
      </c>
      <c r="D341" s="3">
        <v>44151</v>
      </c>
      <c r="E341" s="15">
        <v>44151.302881944437</v>
      </c>
      <c r="F341" s="4">
        <v>102</v>
      </c>
      <c r="G341" s="2" t="s">
        <v>53</v>
      </c>
    </row>
    <row r="342" spans="2:7" x14ac:dyDescent="0.3">
      <c r="B342" s="2" t="s">
        <v>6</v>
      </c>
      <c r="C342" s="2" t="s">
        <v>52</v>
      </c>
      <c r="D342" s="3">
        <v>44151</v>
      </c>
      <c r="E342" s="15">
        <v>44151.303634259253</v>
      </c>
      <c r="F342" s="4">
        <v>106</v>
      </c>
      <c r="G342" s="2" t="s">
        <v>53</v>
      </c>
    </row>
    <row r="343" spans="2:7" x14ac:dyDescent="0.3">
      <c r="B343" s="2" t="s">
        <v>6</v>
      </c>
      <c r="C343" s="2" t="s">
        <v>52</v>
      </c>
      <c r="D343" s="3">
        <v>44151</v>
      </c>
      <c r="E343" s="15">
        <v>44151.303738425922</v>
      </c>
      <c r="F343" s="4">
        <v>112</v>
      </c>
      <c r="G343" s="2" t="s">
        <v>53</v>
      </c>
    </row>
    <row r="344" spans="2:7" x14ac:dyDescent="0.3">
      <c r="B344" s="2" t="s">
        <v>6</v>
      </c>
      <c r="C344" s="2" t="s">
        <v>52</v>
      </c>
      <c r="D344" s="3">
        <v>44151</v>
      </c>
      <c r="E344" s="15">
        <v>44151.303993055553</v>
      </c>
      <c r="F344" s="4">
        <v>113</v>
      </c>
      <c r="G344" s="2" t="s">
        <v>54</v>
      </c>
    </row>
    <row r="345" spans="2:7" x14ac:dyDescent="0.3">
      <c r="B345" s="2" t="s">
        <v>6</v>
      </c>
      <c r="C345" s="2" t="s">
        <v>52</v>
      </c>
      <c r="D345" s="3">
        <v>44151</v>
      </c>
      <c r="E345" s="15">
        <v>44151.304027777776</v>
      </c>
      <c r="F345" s="4">
        <v>123</v>
      </c>
      <c r="G345" s="2" t="s">
        <v>55</v>
      </c>
    </row>
    <row r="346" spans="2:7" x14ac:dyDescent="0.3">
      <c r="B346" s="2" t="s">
        <v>6</v>
      </c>
      <c r="C346" s="2" t="s">
        <v>43</v>
      </c>
      <c r="D346" s="3">
        <v>44151</v>
      </c>
      <c r="E346" s="15">
        <v>44151.304618055539</v>
      </c>
      <c r="F346" s="4">
        <v>113</v>
      </c>
      <c r="G346" s="2" t="s">
        <v>55</v>
      </c>
    </row>
    <row r="347" spans="2:7" x14ac:dyDescent="0.3">
      <c r="B347" s="2" t="s">
        <v>6</v>
      </c>
      <c r="C347" s="2" t="s">
        <v>43</v>
      </c>
      <c r="D347" s="3">
        <v>44151</v>
      </c>
      <c r="E347" s="15">
        <v>44151.304699074055</v>
      </c>
      <c r="F347" s="4">
        <v>123</v>
      </c>
      <c r="G347" s="2" t="s">
        <v>55</v>
      </c>
    </row>
    <row r="348" spans="2:7" x14ac:dyDescent="0.3">
      <c r="B348" s="2" t="s">
        <v>6</v>
      </c>
      <c r="C348" s="2" t="s">
        <v>47</v>
      </c>
      <c r="D348" s="3">
        <v>44151</v>
      </c>
      <c r="E348" s="15">
        <v>44151.304791666662</v>
      </c>
      <c r="F348" s="4">
        <v>113</v>
      </c>
      <c r="G348" s="2" t="s">
        <v>68</v>
      </c>
    </row>
    <row r="349" spans="2:7" x14ac:dyDescent="0.3">
      <c r="B349" s="2" t="s">
        <v>6</v>
      </c>
      <c r="C349" s="2" t="s">
        <v>47</v>
      </c>
      <c r="D349" s="3">
        <v>44151</v>
      </c>
      <c r="E349" s="15">
        <v>44151.304814814808</v>
      </c>
      <c r="F349" s="4">
        <v>123</v>
      </c>
      <c r="G349" s="2" t="s">
        <v>68</v>
      </c>
    </row>
    <row r="350" spans="2:7" x14ac:dyDescent="0.3">
      <c r="B350" s="2" t="s">
        <v>6</v>
      </c>
      <c r="C350" s="2" t="s">
        <v>47</v>
      </c>
      <c r="D350" s="3">
        <v>44151</v>
      </c>
      <c r="E350" s="15">
        <v>44151.30496527777</v>
      </c>
      <c r="F350" s="4">
        <v>156</v>
      </c>
      <c r="G350" s="2" t="s">
        <v>10</v>
      </c>
    </row>
    <row r="351" spans="2:7" x14ac:dyDescent="0.3">
      <c r="B351" s="2" t="s">
        <v>19</v>
      </c>
      <c r="C351" s="2" t="s">
        <v>56</v>
      </c>
      <c r="D351" s="3">
        <v>44151</v>
      </c>
      <c r="E351" s="15">
        <v>44151.30532407407</v>
      </c>
      <c r="F351" s="4">
        <v>102</v>
      </c>
      <c r="G351" s="2" t="s">
        <v>57</v>
      </c>
    </row>
    <row r="352" spans="2:7" x14ac:dyDescent="0.3">
      <c r="B352" s="2" t="s">
        <v>6</v>
      </c>
      <c r="C352" s="2" t="s">
        <v>45</v>
      </c>
      <c r="D352" s="3">
        <v>44151</v>
      </c>
      <c r="E352" s="15">
        <v>44151.305486111109</v>
      </c>
      <c r="F352" s="4">
        <v>113</v>
      </c>
      <c r="G352" s="2" t="s">
        <v>58</v>
      </c>
    </row>
    <row r="353" spans="2:7" x14ac:dyDescent="0.3">
      <c r="B353" s="2" t="s">
        <v>6</v>
      </c>
      <c r="C353" s="2" t="s">
        <v>45</v>
      </c>
      <c r="D353" s="3">
        <v>44151</v>
      </c>
      <c r="E353" s="15">
        <v>44151.305520833332</v>
      </c>
      <c r="F353" s="4">
        <v>123</v>
      </c>
      <c r="G353" s="2" t="s">
        <v>58</v>
      </c>
    </row>
    <row r="354" spans="2:7" x14ac:dyDescent="0.3">
      <c r="B354" s="2" t="s">
        <v>19</v>
      </c>
      <c r="C354" s="2" t="s">
        <v>56</v>
      </c>
      <c r="D354" s="3">
        <v>44151</v>
      </c>
      <c r="E354" s="15">
        <v>44151.305937500001</v>
      </c>
      <c r="F354" s="4">
        <v>106</v>
      </c>
      <c r="G354" s="2" t="s">
        <v>57</v>
      </c>
    </row>
    <row r="355" spans="2:7" x14ac:dyDescent="0.3">
      <c r="B355" s="2" t="s">
        <v>19</v>
      </c>
      <c r="C355" s="2" t="s">
        <v>56</v>
      </c>
      <c r="D355" s="3">
        <v>44151</v>
      </c>
      <c r="E355" s="15">
        <v>44151.30604166667</v>
      </c>
      <c r="F355" s="4">
        <v>112</v>
      </c>
      <c r="G355" s="2" t="s">
        <v>57</v>
      </c>
    </row>
    <row r="356" spans="2:7" x14ac:dyDescent="0.3">
      <c r="B356" s="2" t="s">
        <v>19</v>
      </c>
      <c r="C356" s="2" t="s">
        <v>61</v>
      </c>
      <c r="D356" s="3">
        <v>44151</v>
      </c>
      <c r="E356" s="15">
        <v>44151.30614583334</v>
      </c>
      <c r="F356" s="4">
        <v>112</v>
      </c>
      <c r="G356" s="2" t="s">
        <v>62</v>
      </c>
    </row>
    <row r="357" spans="2:7" x14ac:dyDescent="0.3">
      <c r="B357" s="2" t="s">
        <v>19</v>
      </c>
      <c r="C357" s="2" t="s">
        <v>39</v>
      </c>
      <c r="D357" s="3">
        <v>44151</v>
      </c>
      <c r="E357" s="15">
        <v>44151.307083333333</v>
      </c>
      <c r="F357" s="4">
        <v>113</v>
      </c>
      <c r="G357" s="2" t="s">
        <v>49</v>
      </c>
    </row>
    <row r="358" spans="2:7" x14ac:dyDescent="0.3">
      <c r="B358" s="2" t="s">
        <v>19</v>
      </c>
      <c r="C358" s="2" t="s">
        <v>56</v>
      </c>
      <c r="D358" s="3">
        <v>44151</v>
      </c>
      <c r="E358" s="15">
        <v>44151.30714120371</v>
      </c>
      <c r="F358" s="4">
        <v>113</v>
      </c>
      <c r="G358" s="2" t="s">
        <v>59</v>
      </c>
    </row>
    <row r="359" spans="2:7" x14ac:dyDescent="0.3">
      <c r="B359" s="2" t="s">
        <v>19</v>
      </c>
      <c r="C359" s="2" t="s">
        <v>56</v>
      </c>
      <c r="D359" s="3">
        <v>44151</v>
      </c>
      <c r="E359" s="15">
        <v>44151.30714120371</v>
      </c>
      <c r="F359" s="4">
        <v>123</v>
      </c>
      <c r="G359" s="2" t="s">
        <v>60</v>
      </c>
    </row>
    <row r="360" spans="2:7" x14ac:dyDescent="0.3">
      <c r="B360" s="2" t="s">
        <v>19</v>
      </c>
      <c r="C360" s="2" t="s">
        <v>39</v>
      </c>
      <c r="D360" s="3">
        <v>44151</v>
      </c>
      <c r="E360" s="15">
        <v>44151.307164351849</v>
      </c>
      <c r="F360" s="4">
        <v>123</v>
      </c>
      <c r="G360" s="2" t="s">
        <v>49</v>
      </c>
    </row>
    <row r="361" spans="2:7" x14ac:dyDescent="0.3">
      <c r="B361" s="2" t="s">
        <v>6</v>
      </c>
      <c r="C361" s="2" t="s">
        <v>65</v>
      </c>
      <c r="D361" s="3">
        <v>44151</v>
      </c>
      <c r="E361" s="15">
        <v>44151.310393518521</v>
      </c>
      <c r="F361" s="4">
        <v>112</v>
      </c>
      <c r="G361" s="2" t="s">
        <v>66</v>
      </c>
    </row>
    <row r="362" spans="2:7" x14ac:dyDescent="0.3">
      <c r="B362" s="2" t="s">
        <v>19</v>
      </c>
      <c r="C362" s="2" t="s">
        <v>63</v>
      </c>
      <c r="D362" s="3">
        <v>44151</v>
      </c>
      <c r="E362" s="15">
        <v>44151.310914351852</v>
      </c>
      <c r="F362" s="4">
        <v>112</v>
      </c>
      <c r="G362" s="2" t="s">
        <v>64</v>
      </c>
    </row>
    <row r="363" spans="2:7" x14ac:dyDescent="0.3">
      <c r="B363" s="2" t="s">
        <v>19</v>
      </c>
      <c r="C363" s="2" t="s">
        <v>61</v>
      </c>
      <c r="D363" s="3">
        <v>44151</v>
      </c>
      <c r="E363" s="15">
        <v>44151.311597222229</v>
      </c>
      <c r="F363" s="4">
        <v>113</v>
      </c>
      <c r="G363" s="2" t="s">
        <v>67</v>
      </c>
    </row>
    <row r="364" spans="2:7" x14ac:dyDescent="0.3">
      <c r="B364" s="2" t="s">
        <v>19</v>
      </c>
      <c r="C364" s="2" t="s">
        <v>61</v>
      </c>
      <c r="D364" s="3">
        <v>44151</v>
      </c>
      <c r="E364" s="15">
        <v>44151.311666666676</v>
      </c>
      <c r="F364" s="4">
        <v>123</v>
      </c>
      <c r="G364" s="2" t="s">
        <v>67</v>
      </c>
    </row>
    <row r="365" spans="2:7" x14ac:dyDescent="0.3">
      <c r="B365" s="2" t="s">
        <v>6</v>
      </c>
      <c r="C365" s="2" t="s">
        <v>69</v>
      </c>
      <c r="D365" s="3">
        <v>44151</v>
      </c>
      <c r="E365" s="15">
        <v>44151.312372685185</v>
      </c>
      <c r="F365" s="4">
        <v>112</v>
      </c>
      <c r="G365" s="2" t="s">
        <v>70</v>
      </c>
    </row>
    <row r="366" spans="2:7" x14ac:dyDescent="0.3">
      <c r="B366" s="2" t="s">
        <v>19</v>
      </c>
      <c r="C366" s="2" t="s">
        <v>71</v>
      </c>
      <c r="D366" s="3">
        <v>44151</v>
      </c>
      <c r="E366" s="15">
        <v>44151.313599537039</v>
      </c>
      <c r="F366" s="4">
        <v>102</v>
      </c>
      <c r="G366" s="2" t="s">
        <v>72</v>
      </c>
    </row>
    <row r="367" spans="2:7" x14ac:dyDescent="0.3">
      <c r="B367" s="2" t="s">
        <v>19</v>
      </c>
      <c r="C367" s="2" t="s">
        <v>73</v>
      </c>
      <c r="D367" s="3">
        <v>44151</v>
      </c>
      <c r="E367" s="15">
        <v>44151.313900462963</v>
      </c>
      <c r="F367" s="4">
        <v>112</v>
      </c>
      <c r="G367" s="2" t="s">
        <v>74</v>
      </c>
    </row>
    <row r="368" spans="2:7" x14ac:dyDescent="0.3">
      <c r="B368" s="2" t="s">
        <v>19</v>
      </c>
      <c r="C368" s="2" t="s">
        <v>71</v>
      </c>
      <c r="D368" s="3">
        <v>44151</v>
      </c>
      <c r="E368" s="15">
        <v>44151.314363425932</v>
      </c>
      <c r="F368" s="4">
        <v>106</v>
      </c>
      <c r="G368" s="2" t="s">
        <v>72</v>
      </c>
    </row>
    <row r="369" spans="2:7" x14ac:dyDescent="0.3">
      <c r="B369" s="2" t="s">
        <v>19</v>
      </c>
      <c r="C369" s="2" t="s">
        <v>71</v>
      </c>
      <c r="D369" s="3">
        <v>44151</v>
      </c>
      <c r="E369" s="15">
        <v>44151.314467592601</v>
      </c>
      <c r="F369" s="4">
        <v>112</v>
      </c>
      <c r="G369" s="2" t="s">
        <v>72</v>
      </c>
    </row>
    <row r="370" spans="2:7" x14ac:dyDescent="0.3">
      <c r="B370" s="2" t="s">
        <v>6</v>
      </c>
      <c r="C370" s="2" t="s">
        <v>76</v>
      </c>
      <c r="D370" s="3">
        <v>44151</v>
      </c>
      <c r="E370" s="15">
        <v>44151.314849537033</v>
      </c>
      <c r="F370" s="4">
        <v>102</v>
      </c>
      <c r="G370" s="2" t="s">
        <v>77</v>
      </c>
    </row>
    <row r="371" spans="2:7" x14ac:dyDescent="0.3">
      <c r="B371" s="2" t="s">
        <v>19</v>
      </c>
      <c r="C371" s="2" t="s">
        <v>63</v>
      </c>
      <c r="D371" s="3">
        <v>44151</v>
      </c>
      <c r="E371" s="15">
        <v>44151.315185185187</v>
      </c>
      <c r="F371" s="4">
        <v>113</v>
      </c>
      <c r="G371" s="2" t="s">
        <v>78</v>
      </c>
    </row>
    <row r="372" spans="2:7" x14ac:dyDescent="0.3">
      <c r="B372" s="2" t="s">
        <v>19</v>
      </c>
      <c r="C372" s="2" t="s">
        <v>63</v>
      </c>
      <c r="D372" s="3">
        <v>44151</v>
      </c>
      <c r="E372" s="15">
        <v>44151.31521990741</v>
      </c>
      <c r="F372" s="4">
        <v>123</v>
      </c>
      <c r="G372" s="2" t="s">
        <v>78</v>
      </c>
    </row>
    <row r="373" spans="2:7" x14ac:dyDescent="0.3">
      <c r="B373" s="2" t="s">
        <v>6</v>
      </c>
      <c r="C373" s="2" t="s">
        <v>76</v>
      </c>
      <c r="D373" s="3">
        <v>44151</v>
      </c>
      <c r="E373" s="15">
        <v>44151.315486111111</v>
      </c>
      <c r="F373" s="4">
        <v>106</v>
      </c>
      <c r="G373" s="2" t="s">
        <v>77</v>
      </c>
    </row>
    <row r="374" spans="2:7" x14ac:dyDescent="0.3">
      <c r="B374" s="2" t="s">
        <v>6</v>
      </c>
      <c r="C374" s="2" t="s">
        <v>76</v>
      </c>
      <c r="D374" s="3">
        <v>44151</v>
      </c>
      <c r="E374" s="15">
        <v>44151.31559027778</v>
      </c>
      <c r="F374" s="4">
        <v>112</v>
      </c>
      <c r="G374" s="2" t="s">
        <v>77</v>
      </c>
    </row>
    <row r="375" spans="2:7" x14ac:dyDescent="0.3">
      <c r="B375" s="2" t="s">
        <v>19</v>
      </c>
      <c r="C375" s="2" t="s">
        <v>80</v>
      </c>
      <c r="D375" s="3">
        <v>44151</v>
      </c>
      <c r="E375" s="15">
        <v>44151.315682870365</v>
      </c>
      <c r="F375" s="4">
        <v>112</v>
      </c>
      <c r="G375" s="2" t="s">
        <v>81</v>
      </c>
    </row>
    <row r="376" spans="2:7" x14ac:dyDescent="0.3">
      <c r="B376" s="2" t="s">
        <v>19</v>
      </c>
      <c r="C376" s="2" t="s">
        <v>71</v>
      </c>
      <c r="D376" s="3">
        <v>44151</v>
      </c>
      <c r="E376" s="15">
        <v>44151.315717592603</v>
      </c>
      <c r="F376" s="4">
        <v>113</v>
      </c>
      <c r="G376" s="2" t="s">
        <v>75</v>
      </c>
    </row>
    <row r="377" spans="2:7" x14ac:dyDescent="0.3">
      <c r="B377" s="2" t="s">
        <v>6</v>
      </c>
      <c r="C377" s="2" t="s">
        <v>76</v>
      </c>
      <c r="D377" s="3">
        <v>44151</v>
      </c>
      <c r="E377" s="15">
        <v>44151.315729166665</v>
      </c>
      <c r="F377" s="4">
        <v>113</v>
      </c>
      <c r="G377" s="2" t="s">
        <v>82</v>
      </c>
    </row>
    <row r="378" spans="2:7" x14ac:dyDescent="0.3">
      <c r="B378" s="2" t="s">
        <v>19</v>
      </c>
      <c r="C378" s="2" t="s">
        <v>71</v>
      </c>
      <c r="D378" s="3">
        <v>44151</v>
      </c>
      <c r="E378" s="15">
        <v>44151.315810185195</v>
      </c>
      <c r="F378" s="4">
        <v>123</v>
      </c>
      <c r="G378" s="2" t="s">
        <v>67</v>
      </c>
    </row>
    <row r="379" spans="2:7" x14ac:dyDescent="0.3">
      <c r="B379" s="2" t="s">
        <v>6</v>
      </c>
      <c r="C379" s="2" t="s">
        <v>76</v>
      </c>
      <c r="D379" s="3">
        <v>44151</v>
      </c>
      <c r="E379" s="15">
        <v>44151.315821759257</v>
      </c>
      <c r="F379" s="4">
        <v>135</v>
      </c>
      <c r="G379" s="2" t="s">
        <v>83</v>
      </c>
    </row>
    <row r="380" spans="2:7" x14ac:dyDescent="0.3">
      <c r="B380" s="2" t="s">
        <v>6</v>
      </c>
      <c r="C380" s="2" t="s">
        <v>69</v>
      </c>
      <c r="D380" s="3">
        <v>44151</v>
      </c>
      <c r="E380" s="15">
        <v>44151.317256944443</v>
      </c>
      <c r="F380" s="4">
        <v>113</v>
      </c>
      <c r="G380" s="2" t="s">
        <v>101</v>
      </c>
    </row>
    <row r="381" spans="2:7" x14ac:dyDescent="0.3">
      <c r="B381" s="2" t="s">
        <v>6</v>
      </c>
      <c r="C381" s="2" t="s">
        <v>69</v>
      </c>
      <c r="D381" s="3">
        <v>44151</v>
      </c>
      <c r="E381" s="15">
        <v>44151.317291666666</v>
      </c>
      <c r="F381" s="4">
        <v>123</v>
      </c>
      <c r="G381" s="2" t="s">
        <v>101</v>
      </c>
    </row>
    <row r="382" spans="2:7" x14ac:dyDescent="0.3">
      <c r="B382" s="2" t="s">
        <v>6</v>
      </c>
      <c r="C382" s="2" t="s">
        <v>76</v>
      </c>
      <c r="D382" s="3">
        <v>44151</v>
      </c>
      <c r="E382" s="15">
        <v>44151.317314814813</v>
      </c>
      <c r="F382" s="4">
        <v>113</v>
      </c>
      <c r="G382" s="2" t="s">
        <v>82</v>
      </c>
    </row>
    <row r="383" spans="2:7" x14ac:dyDescent="0.3">
      <c r="B383" s="2" t="s">
        <v>6</v>
      </c>
      <c r="C383" s="2" t="s">
        <v>69</v>
      </c>
      <c r="D383" s="3">
        <v>44151</v>
      </c>
      <c r="E383" s="15">
        <v>44151.317430555559</v>
      </c>
      <c r="F383" s="4">
        <v>156</v>
      </c>
      <c r="G383" s="2" t="s">
        <v>10</v>
      </c>
    </row>
    <row r="384" spans="2:7" x14ac:dyDescent="0.3">
      <c r="B384" s="2" t="s">
        <v>6</v>
      </c>
      <c r="C384" s="2" t="s">
        <v>76</v>
      </c>
      <c r="D384" s="3">
        <v>44151</v>
      </c>
      <c r="E384" s="15">
        <v>44151.317465277774</v>
      </c>
      <c r="F384" s="4">
        <v>123</v>
      </c>
      <c r="G384" s="2" t="s">
        <v>83</v>
      </c>
    </row>
    <row r="385" spans="2:7" x14ac:dyDescent="0.3">
      <c r="B385" s="2" t="s">
        <v>6</v>
      </c>
      <c r="C385" s="2" t="s">
        <v>84</v>
      </c>
      <c r="D385" s="3">
        <v>44151</v>
      </c>
      <c r="E385" s="15">
        <v>44151.317523148144</v>
      </c>
      <c r="F385" s="4">
        <v>102</v>
      </c>
      <c r="G385" s="2" t="s">
        <v>85</v>
      </c>
    </row>
    <row r="386" spans="2:7" x14ac:dyDescent="0.3">
      <c r="B386" s="2" t="s">
        <v>19</v>
      </c>
      <c r="C386" s="2" t="s">
        <v>86</v>
      </c>
      <c r="D386" s="3">
        <v>44151</v>
      </c>
      <c r="E386" s="15">
        <v>44151.317986111106</v>
      </c>
      <c r="F386" s="4">
        <v>112</v>
      </c>
      <c r="G386" s="2" t="s">
        <v>87</v>
      </c>
    </row>
    <row r="387" spans="2:7" x14ac:dyDescent="0.3">
      <c r="B387" s="2" t="s">
        <v>6</v>
      </c>
      <c r="C387" s="2" t="s">
        <v>84</v>
      </c>
      <c r="D387" s="3">
        <v>44151</v>
      </c>
      <c r="E387" s="15">
        <v>44151.318148148144</v>
      </c>
      <c r="F387" s="4">
        <v>106</v>
      </c>
      <c r="G387" s="2" t="s">
        <v>85</v>
      </c>
    </row>
    <row r="388" spans="2:7" x14ac:dyDescent="0.3">
      <c r="B388" s="2" t="s">
        <v>6</v>
      </c>
      <c r="C388" s="2" t="s">
        <v>84</v>
      </c>
      <c r="D388" s="3">
        <v>44151</v>
      </c>
      <c r="E388" s="15">
        <v>44151.318252314813</v>
      </c>
      <c r="F388" s="4">
        <v>112</v>
      </c>
      <c r="G388" s="2" t="s">
        <v>85</v>
      </c>
    </row>
    <row r="389" spans="2:7" x14ac:dyDescent="0.3">
      <c r="B389" s="2" t="s">
        <v>6</v>
      </c>
      <c r="C389" s="2" t="s">
        <v>84</v>
      </c>
      <c r="D389" s="3">
        <v>44151</v>
      </c>
      <c r="E389" s="15">
        <v>44151.318831018514</v>
      </c>
      <c r="F389" s="4">
        <v>113</v>
      </c>
      <c r="G389" s="2" t="s">
        <v>89</v>
      </c>
    </row>
    <row r="390" spans="2:7" x14ac:dyDescent="0.3">
      <c r="B390" s="2" t="s">
        <v>6</v>
      </c>
      <c r="C390" s="2" t="s">
        <v>84</v>
      </c>
      <c r="D390" s="3">
        <v>44151</v>
      </c>
      <c r="E390" s="15">
        <v>44151.318842592591</v>
      </c>
      <c r="F390" s="4">
        <v>123</v>
      </c>
      <c r="G390" s="2" t="s">
        <v>90</v>
      </c>
    </row>
    <row r="391" spans="2:7" x14ac:dyDescent="0.3">
      <c r="B391" s="2" t="s">
        <v>6</v>
      </c>
      <c r="C391" s="2" t="s">
        <v>91</v>
      </c>
      <c r="D391" s="3">
        <v>44151</v>
      </c>
      <c r="E391" s="15">
        <v>44151.319942129616</v>
      </c>
      <c r="F391" s="4">
        <v>112</v>
      </c>
      <c r="G391" s="2" t="s">
        <v>92</v>
      </c>
    </row>
    <row r="392" spans="2:7" x14ac:dyDescent="0.3">
      <c r="B392" s="2" t="s">
        <v>19</v>
      </c>
      <c r="C392" s="2" t="s">
        <v>97</v>
      </c>
      <c r="D392" s="3">
        <v>44151</v>
      </c>
      <c r="E392" s="15">
        <v>44151.320914351847</v>
      </c>
      <c r="F392" s="4">
        <v>112</v>
      </c>
      <c r="G392" s="2" t="s">
        <v>98</v>
      </c>
    </row>
    <row r="393" spans="2:7" x14ac:dyDescent="0.3">
      <c r="B393" s="2" t="s">
        <v>6</v>
      </c>
      <c r="C393" s="2" t="s">
        <v>95</v>
      </c>
      <c r="D393" s="3">
        <v>44151</v>
      </c>
      <c r="E393" s="15">
        <v>44151.320960648147</v>
      </c>
      <c r="F393" s="4">
        <v>112</v>
      </c>
      <c r="G393" s="2" t="s">
        <v>96</v>
      </c>
    </row>
    <row r="394" spans="2:7" x14ac:dyDescent="0.3">
      <c r="B394" s="2" t="s">
        <v>19</v>
      </c>
      <c r="C394" s="2" t="s">
        <v>80</v>
      </c>
      <c r="D394" s="3">
        <v>44151</v>
      </c>
      <c r="E394" s="15">
        <v>44151.321168981478</v>
      </c>
      <c r="F394" s="4">
        <v>113</v>
      </c>
      <c r="G394" s="2" t="s">
        <v>104</v>
      </c>
    </row>
    <row r="395" spans="2:7" x14ac:dyDescent="0.3">
      <c r="B395" s="2" t="s">
        <v>19</v>
      </c>
      <c r="C395" s="2" t="s">
        <v>80</v>
      </c>
      <c r="D395" s="3">
        <v>44151</v>
      </c>
      <c r="E395" s="15">
        <v>44151.32131944444</v>
      </c>
      <c r="F395" s="4">
        <v>123</v>
      </c>
      <c r="G395" s="2" t="s">
        <v>104</v>
      </c>
    </row>
    <row r="396" spans="2:7" x14ac:dyDescent="0.3">
      <c r="B396" s="2" t="s">
        <v>6</v>
      </c>
      <c r="C396" s="2" t="s">
        <v>65</v>
      </c>
      <c r="D396" s="3">
        <v>44151</v>
      </c>
      <c r="E396" s="15">
        <v>44151.321412037039</v>
      </c>
      <c r="F396" s="4">
        <v>113</v>
      </c>
      <c r="G396" s="2" t="s">
        <v>79</v>
      </c>
    </row>
    <row r="397" spans="2:7" x14ac:dyDescent="0.3">
      <c r="B397" s="2" t="s">
        <v>6</v>
      </c>
      <c r="C397" s="2" t="s">
        <v>65</v>
      </c>
      <c r="D397" s="3">
        <v>44151</v>
      </c>
      <c r="E397" s="15">
        <v>44151.321516203709</v>
      </c>
      <c r="F397" s="4">
        <v>123</v>
      </c>
      <c r="G397" s="2" t="s">
        <v>79</v>
      </c>
    </row>
    <row r="398" spans="2:7" x14ac:dyDescent="0.3">
      <c r="B398" s="2" t="s">
        <v>6</v>
      </c>
      <c r="C398" s="2" t="s">
        <v>65</v>
      </c>
      <c r="D398" s="3">
        <v>44151</v>
      </c>
      <c r="E398" s="15">
        <v>44151.321655092601</v>
      </c>
      <c r="F398" s="4">
        <v>156</v>
      </c>
      <c r="G398" s="2" t="s">
        <v>10</v>
      </c>
    </row>
    <row r="399" spans="2:7" x14ac:dyDescent="0.3">
      <c r="B399" s="2" t="s">
        <v>19</v>
      </c>
      <c r="C399" s="2" t="s">
        <v>93</v>
      </c>
      <c r="D399" s="3">
        <v>44151</v>
      </c>
      <c r="E399" s="15">
        <v>44151.321712962956</v>
      </c>
      <c r="F399" s="4">
        <v>112</v>
      </c>
      <c r="G399" s="2" t="s">
        <v>94</v>
      </c>
    </row>
    <row r="400" spans="2:7" x14ac:dyDescent="0.3">
      <c r="B400" s="2" t="s">
        <v>19</v>
      </c>
      <c r="C400" s="2" t="s">
        <v>99</v>
      </c>
      <c r="D400" s="3">
        <v>44151</v>
      </c>
      <c r="E400" s="15">
        <v>44151.321793981479</v>
      </c>
      <c r="F400" s="4">
        <v>102</v>
      </c>
      <c r="G400" s="2" t="s">
        <v>100</v>
      </c>
    </row>
    <row r="401" spans="2:7" x14ac:dyDescent="0.3">
      <c r="B401" s="2" t="s">
        <v>19</v>
      </c>
      <c r="C401" s="2" t="s">
        <v>99</v>
      </c>
      <c r="D401" s="3">
        <v>44151</v>
      </c>
      <c r="E401" s="15">
        <v>44151.322430555556</v>
      </c>
      <c r="F401" s="4">
        <v>106</v>
      </c>
      <c r="G401" s="2" t="s">
        <v>100</v>
      </c>
    </row>
    <row r="402" spans="2:7" x14ac:dyDescent="0.3">
      <c r="B402" s="2" t="s">
        <v>19</v>
      </c>
      <c r="C402" s="2" t="s">
        <v>99</v>
      </c>
      <c r="D402" s="3">
        <v>44151</v>
      </c>
      <c r="E402" s="15">
        <v>44151.322534722225</v>
      </c>
      <c r="F402" s="4">
        <v>112</v>
      </c>
      <c r="G402" s="2" t="s">
        <v>100</v>
      </c>
    </row>
    <row r="403" spans="2:7" x14ac:dyDescent="0.3">
      <c r="B403" s="2" t="s">
        <v>19</v>
      </c>
      <c r="C403" s="2" t="s">
        <v>99</v>
      </c>
      <c r="D403" s="3">
        <v>44151</v>
      </c>
      <c r="E403" s="15">
        <v>44151.32267361111</v>
      </c>
      <c r="F403" s="4">
        <v>113</v>
      </c>
      <c r="G403" s="2" t="s">
        <v>103</v>
      </c>
    </row>
    <row r="404" spans="2:7" x14ac:dyDescent="0.3">
      <c r="B404" s="2" t="s">
        <v>19</v>
      </c>
      <c r="C404" s="2" t="s">
        <v>99</v>
      </c>
      <c r="D404" s="3">
        <v>44151</v>
      </c>
      <c r="E404" s="15">
        <v>44151.322766203702</v>
      </c>
      <c r="F404" s="4">
        <v>135</v>
      </c>
      <c r="G404" s="2" t="s">
        <v>104</v>
      </c>
    </row>
    <row r="405" spans="2:7" x14ac:dyDescent="0.3">
      <c r="B405" s="2" t="s">
        <v>19</v>
      </c>
      <c r="C405" s="2" t="s">
        <v>86</v>
      </c>
      <c r="D405" s="3">
        <v>44151</v>
      </c>
      <c r="E405" s="15">
        <v>44151.322916666657</v>
      </c>
      <c r="F405" s="4">
        <v>113</v>
      </c>
      <c r="G405" s="2" t="s">
        <v>102</v>
      </c>
    </row>
    <row r="406" spans="2:7" x14ac:dyDescent="0.3">
      <c r="B406" s="2" t="s">
        <v>19</v>
      </c>
      <c r="C406" s="2" t="s">
        <v>105</v>
      </c>
      <c r="D406" s="3">
        <v>44151</v>
      </c>
      <c r="E406" s="15">
        <v>44151.322939814811</v>
      </c>
      <c r="F406" s="4">
        <v>102</v>
      </c>
      <c r="G406" s="2" t="s">
        <v>106</v>
      </c>
    </row>
    <row r="407" spans="2:7" x14ac:dyDescent="0.3">
      <c r="B407" s="2" t="s">
        <v>19</v>
      </c>
      <c r="C407" s="2" t="s">
        <v>86</v>
      </c>
      <c r="D407" s="3">
        <v>44151</v>
      </c>
      <c r="E407" s="15">
        <v>44151.323055555549</v>
      </c>
      <c r="F407" s="4">
        <v>123</v>
      </c>
      <c r="G407" s="2" t="s">
        <v>102</v>
      </c>
    </row>
    <row r="408" spans="2:7" x14ac:dyDescent="0.3">
      <c r="B408" s="2" t="s">
        <v>6</v>
      </c>
      <c r="C408" s="2" t="s">
        <v>107</v>
      </c>
      <c r="D408" s="3">
        <v>44151</v>
      </c>
      <c r="E408" s="15">
        <v>44151.323923611104</v>
      </c>
      <c r="F408" s="4">
        <v>112</v>
      </c>
      <c r="G408" s="2" t="s">
        <v>108</v>
      </c>
    </row>
    <row r="409" spans="2:7" x14ac:dyDescent="0.3">
      <c r="B409" s="2" t="s">
        <v>19</v>
      </c>
      <c r="C409" s="2" t="s">
        <v>73</v>
      </c>
      <c r="D409" s="3">
        <v>44151</v>
      </c>
      <c r="E409" s="15">
        <v>44151.323993055557</v>
      </c>
      <c r="F409" s="4">
        <v>113</v>
      </c>
      <c r="G409" s="2" t="s">
        <v>88</v>
      </c>
    </row>
    <row r="410" spans="2:7" x14ac:dyDescent="0.3">
      <c r="B410" s="2" t="s">
        <v>19</v>
      </c>
      <c r="C410" s="2" t="s">
        <v>73</v>
      </c>
      <c r="D410" s="3">
        <v>44151</v>
      </c>
      <c r="E410" s="15">
        <v>44151.32413194445</v>
      </c>
      <c r="F410" s="4">
        <v>123</v>
      </c>
      <c r="G410" s="2" t="s">
        <v>88</v>
      </c>
    </row>
    <row r="411" spans="2:7" x14ac:dyDescent="0.3">
      <c r="B411" s="2" t="s">
        <v>19</v>
      </c>
      <c r="C411" s="2" t="s">
        <v>99</v>
      </c>
      <c r="D411" s="3">
        <v>44151</v>
      </c>
      <c r="E411" s="15">
        <v>44151.324259259258</v>
      </c>
      <c r="F411" s="4">
        <v>113</v>
      </c>
      <c r="G411" s="2" t="s">
        <v>103</v>
      </c>
    </row>
    <row r="412" spans="2:7" x14ac:dyDescent="0.3">
      <c r="B412" s="2" t="s">
        <v>19</v>
      </c>
      <c r="C412" s="2" t="s">
        <v>99</v>
      </c>
      <c r="D412" s="3">
        <v>44151</v>
      </c>
      <c r="E412" s="15">
        <v>44151.32440972222</v>
      </c>
      <c r="F412" s="4">
        <v>123</v>
      </c>
      <c r="G412" s="2" t="s">
        <v>104</v>
      </c>
    </row>
    <row r="413" spans="2:7" x14ac:dyDescent="0.3">
      <c r="B413" s="2" t="s">
        <v>19</v>
      </c>
      <c r="C413" s="2" t="s">
        <v>109</v>
      </c>
      <c r="D413" s="3">
        <v>44151</v>
      </c>
      <c r="E413" s="15">
        <v>44151.324548611112</v>
      </c>
      <c r="F413" s="4">
        <v>102</v>
      </c>
      <c r="G413" s="2" t="s">
        <v>110</v>
      </c>
    </row>
    <row r="414" spans="2:7" x14ac:dyDescent="0.3">
      <c r="B414" s="2" t="s">
        <v>6</v>
      </c>
      <c r="C414" s="2" t="s">
        <v>91</v>
      </c>
      <c r="D414" s="3">
        <v>44151</v>
      </c>
      <c r="E414" s="15">
        <v>44151.324849537021</v>
      </c>
      <c r="F414" s="4">
        <v>113</v>
      </c>
      <c r="G414" s="2" t="s">
        <v>111</v>
      </c>
    </row>
    <row r="415" spans="2:7" x14ac:dyDescent="0.3">
      <c r="B415" s="2" t="s">
        <v>6</v>
      </c>
      <c r="C415" s="2" t="s">
        <v>91</v>
      </c>
      <c r="D415" s="3">
        <v>44151</v>
      </c>
      <c r="E415" s="15">
        <v>44151.32490740739</v>
      </c>
      <c r="F415" s="4">
        <v>135</v>
      </c>
      <c r="G415" s="2" t="s">
        <v>111</v>
      </c>
    </row>
    <row r="416" spans="2:7" x14ac:dyDescent="0.3">
      <c r="B416" s="2" t="s">
        <v>19</v>
      </c>
      <c r="C416" s="2" t="s">
        <v>109</v>
      </c>
      <c r="D416" s="3">
        <v>44151</v>
      </c>
      <c r="E416" s="15">
        <v>44151.32545138889</v>
      </c>
      <c r="F416" s="4">
        <v>106</v>
      </c>
      <c r="G416" s="2" t="s">
        <v>110</v>
      </c>
    </row>
    <row r="417" spans="2:7" x14ac:dyDescent="0.3">
      <c r="B417" s="2" t="s">
        <v>19</v>
      </c>
      <c r="C417" s="2" t="s">
        <v>109</v>
      </c>
      <c r="D417" s="3">
        <v>44151</v>
      </c>
      <c r="E417" s="15">
        <v>44151.325451388897</v>
      </c>
      <c r="F417" s="4">
        <v>113</v>
      </c>
      <c r="G417" s="2" t="s">
        <v>117</v>
      </c>
    </row>
    <row r="418" spans="2:7" x14ac:dyDescent="0.3">
      <c r="B418" s="2" t="s">
        <v>19</v>
      </c>
      <c r="C418" s="2" t="s">
        <v>109</v>
      </c>
      <c r="D418" s="3">
        <v>44151</v>
      </c>
      <c r="E418" s="15">
        <v>44151.32548611112</v>
      </c>
      <c r="F418" s="4">
        <v>123</v>
      </c>
      <c r="G418" s="2" t="s">
        <v>118</v>
      </c>
    </row>
    <row r="419" spans="2:7" x14ac:dyDescent="0.3">
      <c r="B419" s="2" t="s">
        <v>19</v>
      </c>
      <c r="C419" s="2" t="s">
        <v>109</v>
      </c>
      <c r="D419" s="3">
        <v>44151</v>
      </c>
      <c r="E419" s="15">
        <v>44151.325555555559</v>
      </c>
      <c r="F419" s="4">
        <v>112</v>
      </c>
      <c r="G419" s="2" t="s">
        <v>110</v>
      </c>
    </row>
    <row r="420" spans="2:7" x14ac:dyDescent="0.3">
      <c r="B420" s="2" t="s">
        <v>6</v>
      </c>
      <c r="C420" s="2" t="s">
        <v>114</v>
      </c>
      <c r="D420" s="3">
        <v>44151</v>
      </c>
      <c r="E420" s="15">
        <v>44151.325810185182</v>
      </c>
      <c r="F420" s="4">
        <v>102</v>
      </c>
      <c r="G420" s="2" t="s">
        <v>115</v>
      </c>
    </row>
    <row r="421" spans="2:7" x14ac:dyDescent="0.3">
      <c r="B421" s="2" t="s">
        <v>19</v>
      </c>
      <c r="C421" s="2" t="s">
        <v>119</v>
      </c>
      <c r="D421" s="3">
        <v>44151</v>
      </c>
      <c r="E421" s="15">
        <v>44151.326064814806</v>
      </c>
      <c r="F421" s="4">
        <v>112</v>
      </c>
      <c r="G421" s="2" t="s">
        <v>120</v>
      </c>
    </row>
    <row r="422" spans="2:7" x14ac:dyDescent="0.3">
      <c r="B422" s="2" t="s">
        <v>19</v>
      </c>
      <c r="C422" s="2" t="s">
        <v>97</v>
      </c>
      <c r="D422" s="3">
        <v>44151</v>
      </c>
      <c r="E422" s="15">
        <v>44151.326192129622</v>
      </c>
      <c r="F422" s="4">
        <v>113</v>
      </c>
      <c r="G422" s="2" t="s">
        <v>116</v>
      </c>
    </row>
    <row r="423" spans="2:7" x14ac:dyDescent="0.3">
      <c r="B423" s="2" t="s">
        <v>19</v>
      </c>
      <c r="C423" s="2" t="s">
        <v>97</v>
      </c>
      <c r="D423" s="3">
        <v>44151</v>
      </c>
      <c r="E423" s="15">
        <v>44151.326226851845</v>
      </c>
      <c r="F423" s="4">
        <v>123</v>
      </c>
      <c r="G423" s="2" t="s">
        <v>116</v>
      </c>
    </row>
    <row r="424" spans="2:7" x14ac:dyDescent="0.3">
      <c r="B424" s="2" t="s">
        <v>19</v>
      </c>
      <c r="C424" s="2" t="s">
        <v>105</v>
      </c>
      <c r="D424" s="3">
        <v>44151</v>
      </c>
      <c r="E424" s="15">
        <v>44151.326296296284</v>
      </c>
      <c r="F424" s="4">
        <v>102</v>
      </c>
      <c r="G424" s="2" t="s">
        <v>106</v>
      </c>
    </row>
    <row r="425" spans="2:7" x14ac:dyDescent="0.3">
      <c r="B425" s="2" t="s">
        <v>19</v>
      </c>
      <c r="C425" s="2" t="s">
        <v>105</v>
      </c>
      <c r="D425" s="3">
        <v>44151</v>
      </c>
      <c r="E425" s="15">
        <v>44151.32630787036</v>
      </c>
      <c r="F425" s="4">
        <v>107</v>
      </c>
      <c r="G425" s="2" t="s">
        <v>106</v>
      </c>
    </row>
    <row r="426" spans="2:7" x14ac:dyDescent="0.3">
      <c r="B426" s="2" t="s">
        <v>6</v>
      </c>
      <c r="C426" s="2" t="s">
        <v>114</v>
      </c>
      <c r="D426" s="3">
        <v>44151</v>
      </c>
      <c r="E426" s="15">
        <v>44151.326747685183</v>
      </c>
      <c r="F426" s="4">
        <v>106</v>
      </c>
      <c r="G426" s="2" t="s">
        <v>115</v>
      </c>
    </row>
    <row r="427" spans="2:7" x14ac:dyDescent="0.3">
      <c r="B427" s="2" t="s">
        <v>6</v>
      </c>
      <c r="C427" s="2" t="s">
        <v>114</v>
      </c>
      <c r="D427" s="3">
        <v>44151</v>
      </c>
      <c r="E427" s="15">
        <v>44151.326851851853</v>
      </c>
      <c r="F427" s="4">
        <v>112</v>
      </c>
      <c r="G427" s="2" t="s">
        <v>115</v>
      </c>
    </row>
    <row r="428" spans="2:7" x14ac:dyDescent="0.3">
      <c r="B428" s="2" t="s">
        <v>6</v>
      </c>
      <c r="C428" s="2" t="s">
        <v>91</v>
      </c>
      <c r="D428" s="3">
        <v>44151</v>
      </c>
      <c r="E428" s="15">
        <v>44151.3273148148</v>
      </c>
      <c r="F428" s="4">
        <v>113</v>
      </c>
      <c r="G428" s="2" t="s">
        <v>111</v>
      </c>
    </row>
    <row r="429" spans="2:7" x14ac:dyDescent="0.3">
      <c r="B429" s="2" t="s">
        <v>6</v>
      </c>
      <c r="C429" s="2" t="s">
        <v>91</v>
      </c>
      <c r="D429" s="3">
        <v>44151</v>
      </c>
      <c r="E429" s="15">
        <v>44151.327453703692</v>
      </c>
      <c r="F429" s="4">
        <v>123</v>
      </c>
      <c r="G429" s="2" t="s">
        <v>111</v>
      </c>
    </row>
    <row r="430" spans="2:7" x14ac:dyDescent="0.3">
      <c r="B430" s="2" t="s">
        <v>19</v>
      </c>
      <c r="C430" s="2" t="s">
        <v>121</v>
      </c>
      <c r="D430" s="3">
        <v>44151</v>
      </c>
      <c r="E430" s="15">
        <v>44151.327534722222</v>
      </c>
      <c r="F430" s="4">
        <v>102</v>
      </c>
      <c r="G430" s="2" t="s">
        <v>122</v>
      </c>
    </row>
    <row r="431" spans="2:7" x14ac:dyDescent="0.3">
      <c r="B431" s="2" t="s">
        <v>6</v>
      </c>
      <c r="C431" s="2" t="s">
        <v>114</v>
      </c>
      <c r="D431" s="3">
        <v>44151</v>
      </c>
      <c r="E431" s="15">
        <v>44151.327789351846</v>
      </c>
      <c r="F431" s="4">
        <v>113</v>
      </c>
      <c r="G431" s="2" t="s">
        <v>125</v>
      </c>
    </row>
    <row r="432" spans="2:7" x14ac:dyDescent="0.3">
      <c r="B432" s="2" t="s">
        <v>6</v>
      </c>
      <c r="C432" s="2" t="s">
        <v>114</v>
      </c>
      <c r="D432" s="3">
        <v>44151</v>
      </c>
      <c r="E432" s="15">
        <v>44151.327800925923</v>
      </c>
      <c r="F432" s="4">
        <v>135</v>
      </c>
      <c r="G432" s="2" t="s">
        <v>111</v>
      </c>
    </row>
    <row r="433" spans="2:7" x14ac:dyDescent="0.3">
      <c r="B433" s="2" t="s">
        <v>19</v>
      </c>
      <c r="C433" s="2" t="s">
        <v>121</v>
      </c>
      <c r="D433" s="3">
        <v>44151</v>
      </c>
      <c r="E433" s="15">
        <v>44151.328148148154</v>
      </c>
      <c r="F433" s="4">
        <v>106</v>
      </c>
      <c r="G433" s="2" t="s">
        <v>122</v>
      </c>
    </row>
    <row r="434" spans="2:7" x14ac:dyDescent="0.3">
      <c r="B434" s="2" t="s">
        <v>19</v>
      </c>
      <c r="C434" s="2" t="s">
        <v>121</v>
      </c>
      <c r="D434" s="3">
        <v>44151</v>
      </c>
      <c r="E434" s="15">
        <v>44151.328252314823</v>
      </c>
      <c r="F434" s="4">
        <v>112</v>
      </c>
      <c r="G434" s="2" t="s">
        <v>122</v>
      </c>
    </row>
    <row r="435" spans="2:7" x14ac:dyDescent="0.3">
      <c r="B435" s="2" t="s">
        <v>6</v>
      </c>
      <c r="C435" s="2" t="s">
        <v>123</v>
      </c>
      <c r="D435" s="3">
        <v>44151</v>
      </c>
      <c r="E435" s="15">
        <v>44151.328518518516</v>
      </c>
      <c r="F435" s="4">
        <v>112</v>
      </c>
      <c r="G435" s="2" t="s">
        <v>124</v>
      </c>
    </row>
    <row r="436" spans="2:7" x14ac:dyDescent="0.3">
      <c r="B436" s="2" t="s">
        <v>19</v>
      </c>
      <c r="C436" s="2" t="s">
        <v>105</v>
      </c>
      <c r="D436" s="3">
        <v>44151</v>
      </c>
      <c r="E436" s="15">
        <v>44151.328541666655</v>
      </c>
      <c r="F436" s="4">
        <v>106</v>
      </c>
      <c r="G436" s="2" t="s">
        <v>106</v>
      </c>
    </row>
    <row r="437" spans="2:7" x14ac:dyDescent="0.3">
      <c r="B437" s="2" t="s">
        <v>19</v>
      </c>
      <c r="C437" s="2" t="s">
        <v>105</v>
      </c>
      <c r="D437" s="3">
        <v>44151</v>
      </c>
      <c r="E437" s="15">
        <v>44151.328645833324</v>
      </c>
      <c r="F437" s="4">
        <v>112</v>
      </c>
      <c r="G437" s="2" t="s">
        <v>106</v>
      </c>
    </row>
    <row r="438" spans="2:7" x14ac:dyDescent="0.3">
      <c r="B438" s="2" t="s">
        <v>6</v>
      </c>
      <c r="C438" s="2" t="s">
        <v>129</v>
      </c>
      <c r="D438" s="3">
        <v>44151</v>
      </c>
      <c r="E438" s="15">
        <v>44151.328912037032</v>
      </c>
      <c r="F438" s="4">
        <v>112</v>
      </c>
      <c r="G438" s="2" t="s">
        <v>130</v>
      </c>
    </row>
    <row r="439" spans="2:7" x14ac:dyDescent="0.3">
      <c r="B439" s="2" t="s">
        <v>19</v>
      </c>
      <c r="C439" s="2" t="s">
        <v>105</v>
      </c>
      <c r="D439" s="3">
        <v>44151</v>
      </c>
      <c r="E439" s="15">
        <v>44151.32903935184</v>
      </c>
      <c r="F439" s="4">
        <v>113</v>
      </c>
      <c r="G439" s="2" t="s">
        <v>126</v>
      </c>
    </row>
    <row r="440" spans="2:7" x14ac:dyDescent="0.3">
      <c r="B440" s="2" t="s">
        <v>19</v>
      </c>
      <c r="C440" s="2" t="s">
        <v>105</v>
      </c>
      <c r="D440" s="3">
        <v>44151</v>
      </c>
      <c r="E440" s="15">
        <v>44151.329166666656</v>
      </c>
      <c r="F440" s="4">
        <v>123</v>
      </c>
      <c r="G440" s="2" t="s">
        <v>102</v>
      </c>
    </row>
    <row r="441" spans="2:7" x14ac:dyDescent="0.3">
      <c r="B441" s="2" t="s">
        <v>19</v>
      </c>
      <c r="C441" s="2" t="s">
        <v>121</v>
      </c>
      <c r="D441" s="3">
        <v>44151</v>
      </c>
      <c r="E441" s="15">
        <v>44151.329351851862</v>
      </c>
      <c r="F441" s="4">
        <v>123</v>
      </c>
      <c r="G441" s="2" t="s">
        <v>116</v>
      </c>
    </row>
    <row r="442" spans="2:7" x14ac:dyDescent="0.3">
      <c r="B442" s="2" t="s">
        <v>19</v>
      </c>
      <c r="C442" s="2" t="s">
        <v>121</v>
      </c>
      <c r="D442" s="3">
        <v>44151</v>
      </c>
      <c r="E442" s="15">
        <v>44151.329351851862</v>
      </c>
      <c r="F442" s="4">
        <v>113</v>
      </c>
      <c r="G442" s="2" t="s">
        <v>128</v>
      </c>
    </row>
    <row r="443" spans="2:7" x14ac:dyDescent="0.3">
      <c r="B443" s="2" t="s">
        <v>6</v>
      </c>
      <c r="C443" s="2" t="s">
        <v>114</v>
      </c>
      <c r="D443" s="3">
        <v>44151</v>
      </c>
      <c r="E443" s="15">
        <v>44151.329768518517</v>
      </c>
      <c r="F443" s="4">
        <v>113</v>
      </c>
      <c r="G443" s="2" t="s">
        <v>125</v>
      </c>
    </row>
    <row r="444" spans="2:7" x14ac:dyDescent="0.3">
      <c r="B444" s="2" t="s">
        <v>6</v>
      </c>
      <c r="C444" s="2" t="s">
        <v>114</v>
      </c>
      <c r="D444" s="3">
        <v>44151</v>
      </c>
      <c r="E444" s="15">
        <v>44151.329907407409</v>
      </c>
      <c r="F444" s="4">
        <v>123</v>
      </c>
      <c r="G444" s="2" t="s">
        <v>111</v>
      </c>
    </row>
    <row r="445" spans="2:7" x14ac:dyDescent="0.3">
      <c r="B445" s="2" t="s">
        <v>19</v>
      </c>
      <c r="C445" s="2" t="s">
        <v>119</v>
      </c>
      <c r="D445" s="3">
        <v>44151</v>
      </c>
      <c r="E445" s="15">
        <v>44151.330972222211</v>
      </c>
      <c r="F445" s="4">
        <v>113</v>
      </c>
      <c r="G445" s="2" t="s">
        <v>135</v>
      </c>
    </row>
    <row r="446" spans="2:7" x14ac:dyDescent="0.3">
      <c r="B446" s="2" t="s">
        <v>19</v>
      </c>
      <c r="C446" s="2" t="s">
        <v>119</v>
      </c>
      <c r="D446" s="3">
        <v>44151</v>
      </c>
      <c r="E446" s="15">
        <v>44151.33103009258</v>
      </c>
      <c r="F446" s="4">
        <v>135</v>
      </c>
      <c r="G446" s="2" t="s">
        <v>135</v>
      </c>
    </row>
    <row r="447" spans="2:7" x14ac:dyDescent="0.3">
      <c r="B447" s="2" t="s">
        <v>6</v>
      </c>
      <c r="C447" s="2" t="s">
        <v>95</v>
      </c>
      <c r="D447" s="3">
        <v>44151</v>
      </c>
      <c r="E447" s="15">
        <v>44151.331192129634</v>
      </c>
      <c r="F447" s="4">
        <v>113</v>
      </c>
      <c r="G447" s="2" t="s">
        <v>112</v>
      </c>
    </row>
    <row r="448" spans="2:7" x14ac:dyDescent="0.3">
      <c r="B448" s="2" t="s">
        <v>6</v>
      </c>
      <c r="C448" s="2" t="s">
        <v>95</v>
      </c>
      <c r="D448" s="3">
        <v>44151</v>
      </c>
      <c r="E448" s="15">
        <v>44151.33121527778</v>
      </c>
      <c r="F448" s="4">
        <v>123</v>
      </c>
      <c r="G448" s="2" t="s">
        <v>112</v>
      </c>
    </row>
    <row r="449" spans="2:7" x14ac:dyDescent="0.3">
      <c r="B449" s="2" t="s">
        <v>6</v>
      </c>
      <c r="C449" s="2" t="s">
        <v>131</v>
      </c>
      <c r="D449" s="3">
        <v>44151</v>
      </c>
      <c r="E449" s="15">
        <v>44151.331747685181</v>
      </c>
      <c r="F449" s="4">
        <v>102</v>
      </c>
      <c r="G449" s="2" t="s">
        <v>132</v>
      </c>
    </row>
    <row r="450" spans="2:7" x14ac:dyDescent="0.3">
      <c r="B450" s="2" t="s">
        <v>19</v>
      </c>
      <c r="C450" s="2" t="s">
        <v>93</v>
      </c>
      <c r="D450" s="3">
        <v>44151</v>
      </c>
      <c r="E450" s="15">
        <v>44151.33253472222</v>
      </c>
      <c r="F450" s="4">
        <v>113</v>
      </c>
      <c r="G450" s="2" t="s">
        <v>113</v>
      </c>
    </row>
    <row r="451" spans="2:7" x14ac:dyDescent="0.3">
      <c r="B451" s="2" t="s">
        <v>6</v>
      </c>
      <c r="C451" s="2" t="s">
        <v>131</v>
      </c>
      <c r="D451" s="3">
        <v>44151</v>
      </c>
      <c r="E451" s="15">
        <v>44151.332581018512</v>
      </c>
      <c r="F451" s="4">
        <v>106</v>
      </c>
      <c r="G451" s="2" t="s">
        <v>132</v>
      </c>
    </row>
    <row r="452" spans="2:7" x14ac:dyDescent="0.3">
      <c r="B452" s="2" t="s">
        <v>19</v>
      </c>
      <c r="C452" s="2" t="s">
        <v>93</v>
      </c>
      <c r="D452" s="3">
        <v>44151</v>
      </c>
      <c r="E452" s="15">
        <v>44151.332592592589</v>
      </c>
      <c r="F452" s="4">
        <v>123</v>
      </c>
      <c r="G452" s="2" t="s">
        <v>113</v>
      </c>
    </row>
    <row r="453" spans="2:7" x14ac:dyDescent="0.3">
      <c r="B453" s="2" t="s">
        <v>6</v>
      </c>
      <c r="C453" s="2" t="s">
        <v>131</v>
      </c>
      <c r="D453" s="3">
        <v>44151</v>
      </c>
      <c r="E453" s="15">
        <v>44151.332685185182</v>
      </c>
      <c r="F453" s="4">
        <v>112</v>
      </c>
      <c r="G453" s="2" t="s">
        <v>132</v>
      </c>
    </row>
    <row r="454" spans="2:7" x14ac:dyDescent="0.3">
      <c r="B454" s="2" t="s">
        <v>6</v>
      </c>
      <c r="C454" s="2" t="s">
        <v>131</v>
      </c>
      <c r="D454" s="3">
        <v>44151</v>
      </c>
      <c r="E454" s="15">
        <v>44151.332835648143</v>
      </c>
      <c r="F454" s="4">
        <v>113</v>
      </c>
      <c r="G454" s="2" t="s">
        <v>133</v>
      </c>
    </row>
    <row r="455" spans="2:7" x14ac:dyDescent="0.3">
      <c r="B455" s="2" t="s">
        <v>6</v>
      </c>
      <c r="C455" s="2" t="s">
        <v>131</v>
      </c>
      <c r="D455" s="3">
        <v>44151</v>
      </c>
      <c r="E455" s="15">
        <v>44151.332893518513</v>
      </c>
      <c r="F455" s="4">
        <v>123</v>
      </c>
      <c r="G455" s="2" t="s">
        <v>134</v>
      </c>
    </row>
    <row r="456" spans="2:7" x14ac:dyDescent="0.3">
      <c r="B456" s="2" t="s">
        <v>19</v>
      </c>
      <c r="C456" s="2" t="s">
        <v>119</v>
      </c>
      <c r="D456" s="3">
        <v>44151</v>
      </c>
      <c r="E456" s="15">
        <v>44151.33343749999</v>
      </c>
      <c r="F456" s="4">
        <v>113</v>
      </c>
      <c r="G456" s="2" t="s">
        <v>135</v>
      </c>
    </row>
    <row r="457" spans="2:7" x14ac:dyDescent="0.3">
      <c r="B457" s="2" t="s">
        <v>6</v>
      </c>
      <c r="C457" s="2" t="s">
        <v>123</v>
      </c>
      <c r="D457" s="3">
        <v>44151</v>
      </c>
      <c r="E457" s="15">
        <v>44151.333564814813</v>
      </c>
      <c r="F457" s="4">
        <v>113</v>
      </c>
      <c r="G457" s="2" t="s">
        <v>136</v>
      </c>
    </row>
    <row r="458" spans="2:7" x14ac:dyDescent="0.3">
      <c r="B458" s="2" t="s">
        <v>6</v>
      </c>
      <c r="C458" s="2" t="s">
        <v>123</v>
      </c>
      <c r="D458" s="3">
        <v>44151</v>
      </c>
      <c r="E458" s="15">
        <v>44151.333564814813</v>
      </c>
      <c r="F458" s="4">
        <v>123</v>
      </c>
      <c r="G458" s="2" t="s">
        <v>136</v>
      </c>
    </row>
    <row r="459" spans="2:7" x14ac:dyDescent="0.3">
      <c r="B459" s="2" t="s">
        <v>19</v>
      </c>
      <c r="C459" s="2" t="s">
        <v>119</v>
      </c>
      <c r="D459" s="3">
        <v>44151</v>
      </c>
      <c r="E459" s="15">
        <v>44151.333576388883</v>
      </c>
      <c r="F459" s="4">
        <v>123</v>
      </c>
      <c r="G459" s="2" t="s">
        <v>135</v>
      </c>
    </row>
    <row r="460" spans="2:7" x14ac:dyDescent="0.3">
      <c r="B460" s="2" t="s">
        <v>6</v>
      </c>
      <c r="C460" s="2" t="s">
        <v>129</v>
      </c>
      <c r="D460" s="3">
        <v>44151</v>
      </c>
      <c r="E460" s="15">
        <v>44151.333599537036</v>
      </c>
      <c r="F460" s="4">
        <v>113</v>
      </c>
      <c r="G460" s="2" t="s">
        <v>137</v>
      </c>
    </row>
    <row r="461" spans="2:7" x14ac:dyDescent="0.3">
      <c r="B461" s="2" t="s">
        <v>6</v>
      </c>
      <c r="C461" s="2" t="s">
        <v>129</v>
      </c>
      <c r="D461" s="3">
        <v>44151</v>
      </c>
      <c r="E461" s="15">
        <v>44151.333645833336</v>
      </c>
      <c r="F461" s="4">
        <v>135</v>
      </c>
      <c r="G461" s="2" t="s">
        <v>137</v>
      </c>
    </row>
    <row r="462" spans="2:7" x14ac:dyDescent="0.3">
      <c r="B462" s="2" t="s">
        <v>6</v>
      </c>
      <c r="C462" s="2" t="s">
        <v>123</v>
      </c>
      <c r="D462" s="3">
        <v>44151</v>
      </c>
      <c r="E462" s="15">
        <v>44151.333703703705</v>
      </c>
      <c r="F462" s="4">
        <v>156</v>
      </c>
      <c r="G462" s="2" t="s">
        <v>10</v>
      </c>
    </row>
    <row r="463" spans="2:7" x14ac:dyDescent="0.3">
      <c r="B463" s="2" t="s">
        <v>6</v>
      </c>
      <c r="C463" s="2" t="s">
        <v>107</v>
      </c>
      <c r="D463" s="3">
        <v>44151</v>
      </c>
      <c r="E463" s="15">
        <v>44151.334699074068</v>
      </c>
      <c r="F463" s="4">
        <v>113</v>
      </c>
      <c r="G463" s="2" t="s">
        <v>127</v>
      </c>
    </row>
    <row r="464" spans="2:7" x14ac:dyDescent="0.3">
      <c r="B464" s="2" t="s">
        <v>6</v>
      </c>
      <c r="C464" s="2" t="s">
        <v>107</v>
      </c>
      <c r="D464" s="3">
        <v>44151</v>
      </c>
      <c r="E464" s="15">
        <v>44151.334710648145</v>
      </c>
      <c r="F464" s="4">
        <v>135</v>
      </c>
      <c r="G464" s="2" t="s">
        <v>127</v>
      </c>
    </row>
    <row r="465" spans="2:7" x14ac:dyDescent="0.3">
      <c r="B465" s="2" t="s">
        <v>6</v>
      </c>
      <c r="C465" s="2" t="s">
        <v>129</v>
      </c>
      <c r="D465" s="3">
        <v>44151</v>
      </c>
      <c r="E465" s="15">
        <v>44151.335833333338</v>
      </c>
      <c r="F465" s="4">
        <v>113</v>
      </c>
      <c r="G465" s="2" t="s">
        <v>137</v>
      </c>
    </row>
    <row r="466" spans="2:7" x14ac:dyDescent="0.3">
      <c r="B466" s="2" t="s">
        <v>6</v>
      </c>
      <c r="C466" s="2" t="s">
        <v>129</v>
      </c>
      <c r="D466" s="3">
        <v>44151</v>
      </c>
      <c r="E466" s="15">
        <v>44151.335868055561</v>
      </c>
      <c r="F466" s="4">
        <v>123</v>
      </c>
      <c r="G466" s="2" t="s">
        <v>137</v>
      </c>
    </row>
    <row r="467" spans="2:7" x14ac:dyDescent="0.3">
      <c r="B467" s="2" t="s">
        <v>6</v>
      </c>
      <c r="C467" s="2" t="s">
        <v>129</v>
      </c>
      <c r="D467" s="3">
        <v>44151</v>
      </c>
      <c r="E467" s="15">
        <v>44151.336018518523</v>
      </c>
      <c r="F467" s="4">
        <v>156</v>
      </c>
      <c r="G467" s="2" t="s">
        <v>10</v>
      </c>
    </row>
    <row r="468" spans="2:7" x14ac:dyDescent="0.3">
      <c r="B468" s="2" t="s">
        <v>6</v>
      </c>
      <c r="C468" s="2" t="s">
        <v>107</v>
      </c>
      <c r="D468" s="3">
        <v>44151</v>
      </c>
      <c r="E468" s="15">
        <v>44151.336817129624</v>
      </c>
      <c r="F468" s="4">
        <v>113</v>
      </c>
      <c r="G468" s="2" t="s">
        <v>127</v>
      </c>
    </row>
    <row r="469" spans="2:7" x14ac:dyDescent="0.3">
      <c r="B469" s="2" t="s">
        <v>6</v>
      </c>
      <c r="C469" s="2" t="s">
        <v>107</v>
      </c>
      <c r="D469" s="3">
        <v>44151</v>
      </c>
      <c r="E469" s="15">
        <v>44151.336828703701</v>
      </c>
      <c r="F469" s="4">
        <v>123</v>
      </c>
      <c r="G469" s="2" t="s">
        <v>127</v>
      </c>
    </row>
    <row r="470" spans="2:7" x14ac:dyDescent="0.3">
      <c r="B470" s="2" t="s">
        <v>6</v>
      </c>
      <c r="C470" s="2" t="s">
        <v>107</v>
      </c>
      <c r="D470" s="3">
        <v>44151</v>
      </c>
      <c r="E470" s="15">
        <v>44151.336979166663</v>
      </c>
      <c r="F470" s="4">
        <v>156</v>
      </c>
      <c r="G470" s="2" t="s">
        <v>10</v>
      </c>
    </row>
    <row r="471" spans="2:7" x14ac:dyDescent="0.3">
      <c r="B471" s="2" t="s">
        <v>6</v>
      </c>
      <c r="C471" s="2" t="s">
        <v>11</v>
      </c>
      <c r="D471" s="3">
        <v>44151</v>
      </c>
      <c r="E471" s="15">
        <v>44151.636469907404</v>
      </c>
      <c r="F471" s="4">
        <v>139</v>
      </c>
      <c r="G471" s="2" t="s">
        <v>16</v>
      </c>
    </row>
    <row r="472" spans="2:7" x14ac:dyDescent="0.3">
      <c r="B472" s="2" t="s">
        <v>6</v>
      </c>
      <c r="C472" s="2" t="s">
        <v>11</v>
      </c>
      <c r="D472" s="3">
        <v>44151</v>
      </c>
      <c r="E472" s="15">
        <v>44151.636932870366</v>
      </c>
      <c r="F472" s="4">
        <v>144</v>
      </c>
      <c r="G472" s="2" t="s">
        <v>16</v>
      </c>
    </row>
    <row r="473" spans="2:7" x14ac:dyDescent="0.3">
      <c r="B473" s="2" t="s">
        <v>6</v>
      </c>
      <c r="C473" s="2" t="s">
        <v>11</v>
      </c>
      <c r="D473" s="3">
        <v>44151</v>
      </c>
      <c r="E473" s="15">
        <v>44151.637083333328</v>
      </c>
      <c r="F473" s="4">
        <v>156</v>
      </c>
      <c r="G473" s="2" t="s">
        <v>10</v>
      </c>
    </row>
    <row r="474" spans="2:7" x14ac:dyDescent="0.3">
      <c r="B474" s="2" t="s">
        <v>6</v>
      </c>
      <c r="C474" s="2" t="s">
        <v>13</v>
      </c>
      <c r="D474" s="3">
        <v>44151</v>
      </c>
      <c r="E474" s="15">
        <v>44151.643993055557</v>
      </c>
      <c r="F474" s="4">
        <v>139</v>
      </c>
      <c r="G474" s="2" t="s">
        <v>15</v>
      </c>
    </row>
    <row r="475" spans="2:7" x14ac:dyDescent="0.3">
      <c r="B475" s="2" t="s">
        <v>6</v>
      </c>
      <c r="C475" s="2" t="s">
        <v>13</v>
      </c>
      <c r="D475" s="3">
        <v>44151</v>
      </c>
      <c r="E475" s="15">
        <v>44151.644467592596</v>
      </c>
      <c r="F475" s="4">
        <v>144</v>
      </c>
      <c r="G475" s="2" t="s">
        <v>16</v>
      </c>
    </row>
    <row r="476" spans="2:7" x14ac:dyDescent="0.3">
      <c r="B476" s="2" t="s">
        <v>6</v>
      </c>
      <c r="C476" s="2" t="s">
        <v>13</v>
      </c>
      <c r="D476" s="3">
        <v>44151</v>
      </c>
      <c r="E476" s="15">
        <v>44151.645370370374</v>
      </c>
      <c r="F476" s="4">
        <v>149</v>
      </c>
      <c r="G476" s="2" t="s">
        <v>14</v>
      </c>
    </row>
    <row r="477" spans="2:7" x14ac:dyDescent="0.3">
      <c r="B477" s="2" t="s">
        <v>6</v>
      </c>
      <c r="C477" s="2" t="s">
        <v>13</v>
      </c>
      <c r="D477" s="3">
        <v>44151</v>
      </c>
      <c r="E477" s="15">
        <v>44151.645636574074</v>
      </c>
      <c r="F477" s="4">
        <v>151</v>
      </c>
      <c r="G477" s="2" t="s">
        <v>14</v>
      </c>
    </row>
    <row r="478" spans="2:7" x14ac:dyDescent="0.3">
      <c r="B478" s="2" t="s">
        <v>6</v>
      </c>
      <c r="C478" s="2" t="s">
        <v>13</v>
      </c>
      <c r="D478" s="3">
        <v>44151</v>
      </c>
      <c r="E478" s="15">
        <v>44151.645775462966</v>
      </c>
      <c r="F478" s="4">
        <v>156</v>
      </c>
      <c r="G478" s="2" t="s">
        <v>10</v>
      </c>
    </row>
    <row r="479" spans="2:7" x14ac:dyDescent="0.3">
      <c r="B479" s="2" t="s">
        <v>6</v>
      </c>
      <c r="C479" s="2" t="s">
        <v>32</v>
      </c>
      <c r="D479" s="3">
        <v>44151</v>
      </c>
      <c r="E479" s="15">
        <v>44151.665347222224</v>
      </c>
      <c r="F479" s="4">
        <v>139</v>
      </c>
      <c r="G479" s="2" t="s">
        <v>36</v>
      </c>
    </row>
    <row r="480" spans="2:7" x14ac:dyDescent="0.3">
      <c r="B480" s="2" t="s">
        <v>6</v>
      </c>
      <c r="C480" s="2" t="s">
        <v>32</v>
      </c>
      <c r="D480" s="3">
        <v>44151</v>
      </c>
      <c r="E480" s="15">
        <v>44151.665694444448</v>
      </c>
      <c r="F480" s="4">
        <v>144</v>
      </c>
      <c r="G480" s="2" t="s">
        <v>37</v>
      </c>
    </row>
    <row r="481" spans="2:7" x14ac:dyDescent="0.3">
      <c r="B481" s="2" t="s">
        <v>6</v>
      </c>
      <c r="C481" s="2" t="s">
        <v>32</v>
      </c>
      <c r="D481" s="3">
        <v>44151</v>
      </c>
      <c r="E481" s="15">
        <v>44151.66605324074</v>
      </c>
      <c r="F481" s="4">
        <v>149</v>
      </c>
      <c r="G481" s="2" t="s">
        <v>33</v>
      </c>
    </row>
    <row r="482" spans="2:7" x14ac:dyDescent="0.3">
      <c r="B482" s="2" t="s">
        <v>6</v>
      </c>
      <c r="C482" s="2" t="s">
        <v>32</v>
      </c>
      <c r="D482" s="3">
        <v>44151</v>
      </c>
      <c r="E482" s="15">
        <v>44151.666331018518</v>
      </c>
      <c r="F482" s="4">
        <v>151</v>
      </c>
      <c r="G482" s="2" t="s">
        <v>33</v>
      </c>
    </row>
    <row r="483" spans="2:7" x14ac:dyDescent="0.3">
      <c r="B483" s="2" t="s">
        <v>6</v>
      </c>
      <c r="C483" s="2" t="s">
        <v>32</v>
      </c>
      <c r="D483" s="3">
        <v>44151</v>
      </c>
      <c r="E483" s="15">
        <v>44151.666458333333</v>
      </c>
      <c r="F483" s="4">
        <v>156</v>
      </c>
      <c r="G483" s="2" t="s">
        <v>10</v>
      </c>
    </row>
    <row r="484" spans="2:7" x14ac:dyDescent="0.3">
      <c r="B484" s="2" t="s">
        <v>19</v>
      </c>
      <c r="C484" s="2" t="s">
        <v>39</v>
      </c>
      <c r="D484" s="3">
        <v>44151</v>
      </c>
      <c r="E484" s="15">
        <v>44151.671701388885</v>
      </c>
      <c r="F484" s="4">
        <v>139</v>
      </c>
      <c r="G484" s="2" t="s">
        <v>49</v>
      </c>
    </row>
    <row r="485" spans="2:7" x14ac:dyDescent="0.3">
      <c r="B485" s="2" t="s">
        <v>19</v>
      </c>
      <c r="C485" s="2" t="s">
        <v>39</v>
      </c>
      <c r="D485" s="3">
        <v>44151</v>
      </c>
      <c r="E485" s="15">
        <v>44151.673078703694</v>
      </c>
      <c r="F485" s="4">
        <v>144</v>
      </c>
      <c r="G485" s="2" t="s">
        <v>49</v>
      </c>
    </row>
    <row r="486" spans="2:7" x14ac:dyDescent="0.3">
      <c r="B486" s="2" t="s">
        <v>19</v>
      </c>
      <c r="C486" s="2" t="s">
        <v>39</v>
      </c>
      <c r="D486" s="3">
        <v>44151</v>
      </c>
      <c r="E486" s="15">
        <v>44151.673240740733</v>
      </c>
      <c r="F486" s="4">
        <v>156</v>
      </c>
      <c r="G486" s="2" t="s">
        <v>10</v>
      </c>
    </row>
    <row r="487" spans="2:7" x14ac:dyDescent="0.3">
      <c r="B487" s="2" t="s">
        <v>6</v>
      </c>
      <c r="C487" s="2" t="s">
        <v>52</v>
      </c>
      <c r="D487" s="3">
        <v>44151</v>
      </c>
      <c r="E487" s="15">
        <v>44151.675810185188</v>
      </c>
      <c r="F487" s="4">
        <v>139</v>
      </c>
      <c r="G487" s="2" t="s">
        <v>54</v>
      </c>
    </row>
    <row r="488" spans="2:7" x14ac:dyDescent="0.3">
      <c r="B488" s="2" t="s">
        <v>6</v>
      </c>
      <c r="C488" s="2" t="s">
        <v>41</v>
      </c>
      <c r="D488" s="3">
        <v>44151</v>
      </c>
      <c r="E488" s="15">
        <v>44151.675914351858</v>
      </c>
      <c r="F488" s="4">
        <v>139</v>
      </c>
      <c r="G488" s="2" t="s">
        <v>50</v>
      </c>
    </row>
    <row r="489" spans="2:7" x14ac:dyDescent="0.3">
      <c r="B489" s="2" t="s">
        <v>6</v>
      </c>
      <c r="C489" s="2" t="s">
        <v>52</v>
      </c>
      <c r="D489" s="3">
        <v>44151</v>
      </c>
      <c r="E489" s="15">
        <v>44151.676296296297</v>
      </c>
      <c r="F489" s="4">
        <v>144</v>
      </c>
      <c r="G489" s="2" t="s">
        <v>55</v>
      </c>
    </row>
    <row r="490" spans="2:7" x14ac:dyDescent="0.3">
      <c r="B490" s="2" t="s">
        <v>6</v>
      </c>
      <c r="C490" s="2" t="s">
        <v>41</v>
      </c>
      <c r="D490" s="3">
        <v>44151</v>
      </c>
      <c r="E490" s="15">
        <v>44151.67631944445</v>
      </c>
      <c r="F490" s="4">
        <v>144</v>
      </c>
      <c r="G490" s="2" t="s">
        <v>51</v>
      </c>
    </row>
    <row r="491" spans="2:7" x14ac:dyDescent="0.3">
      <c r="B491" s="2" t="s">
        <v>6</v>
      </c>
      <c r="C491" s="2" t="s">
        <v>30</v>
      </c>
      <c r="D491" s="3">
        <v>44151</v>
      </c>
      <c r="E491" s="15">
        <v>44151.676655092589</v>
      </c>
      <c r="F491" s="4">
        <v>139</v>
      </c>
      <c r="G491" s="2" t="s">
        <v>37</v>
      </c>
    </row>
    <row r="492" spans="2:7" x14ac:dyDescent="0.3">
      <c r="B492" s="2" t="s">
        <v>6</v>
      </c>
      <c r="C492" s="2" t="s">
        <v>41</v>
      </c>
      <c r="D492" s="3">
        <v>44151</v>
      </c>
      <c r="E492" s="15">
        <v>44151.676759259266</v>
      </c>
      <c r="F492" s="4">
        <v>149</v>
      </c>
      <c r="G492" s="2" t="s">
        <v>42</v>
      </c>
    </row>
    <row r="493" spans="2:7" x14ac:dyDescent="0.3">
      <c r="B493" s="2" t="s">
        <v>6</v>
      </c>
      <c r="C493" s="2" t="s">
        <v>52</v>
      </c>
      <c r="D493" s="3">
        <v>44151</v>
      </c>
      <c r="E493" s="15">
        <v>44151.676770833335</v>
      </c>
      <c r="F493" s="4">
        <v>149</v>
      </c>
      <c r="G493" s="2" t="s">
        <v>53</v>
      </c>
    </row>
    <row r="494" spans="2:7" x14ac:dyDescent="0.3">
      <c r="B494" s="2" t="s">
        <v>6</v>
      </c>
      <c r="C494" s="2" t="s">
        <v>30</v>
      </c>
      <c r="D494" s="3">
        <v>44151</v>
      </c>
      <c r="E494" s="15">
        <v>44151.677060185182</v>
      </c>
      <c r="F494" s="4">
        <v>144</v>
      </c>
      <c r="G494" s="2" t="s">
        <v>37</v>
      </c>
    </row>
    <row r="495" spans="2:7" x14ac:dyDescent="0.3">
      <c r="B495" s="2" t="s">
        <v>6</v>
      </c>
      <c r="C495" s="2" t="s">
        <v>41</v>
      </c>
      <c r="D495" s="3">
        <v>44151</v>
      </c>
      <c r="E495" s="15">
        <v>44151.677071759266</v>
      </c>
      <c r="F495" s="4">
        <v>151</v>
      </c>
      <c r="G495" s="2" t="s">
        <v>42</v>
      </c>
    </row>
    <row r="496" spans="2:7" x14ac:dyDescent="0.3">
      <c r="B496" s="2" t="s">
        <v>6</v>
      </c>
      <c r="C496" s="2" t="s">
        <v>52</v>
      </c>
      <c r="D496" s="3">
        <v>44151</v>
      </c>
      <c r="E496" s="15">
        <v>44151.677187500005</v>
      </c>
      <c r="F496" s="4">
        <v>151</v>
      </c>
      <c r="G496" s="2" t="s">
        <v>53</v>
      </c>
    </row>
    <row r="497" spans="2:7" x14ac:dyDescent="0.3">
      <c r="B497" s="2" t="s">
        <v>6</v>
      </c>
      <c r="C497" s="2" t="s">
        <v>30</v>
      </c>
      <c r="D497" s="3">
        <v>44151</v>
      </c>
      <c r="E497" s="15">
        <v>44151.677210648144</v>
      </c>
      <c r="F497" s="4">
        <v>156</v>
      </c>
      <c r="G497" s="2" t="s">
        <v>10</v>
      </c>
    </row>
    <row r="498" spans="2:7" x14ac:dyDescent="0.3">
      <c r="B498" s="2" t="s">
        <v>6</v>
      </c>
      <c r="C498" s="2" t="s">
        <v>41</v>
      </c>
      <c r="D498" s="3">
        <v>44151</v>
      </c>
      <c r="E498" s="15">
        <v>44151.677233796305</v>
      </c>
      <c r="F498" s="4">
        <v>156</v>
      </c>
      <c r="G498" s="2" t="s">
        <v>10</v>
      </c>
    </row>
    <row r="499" spans="2:7" x14ac:dyDescent="0.3">
      <c r="B499" s="2" t="s">
        <v>6</v>
      </c>
      <c r="C499" s="2" t="s">
        <v>52</v>
      </c>
      <c r="D499" s="3">
        <v>44151</v>
      </c>
      <c r="E499" s="15">
        <v>44151.677349537043</v>
      </c>
      <c r="F499" s="4">
        <v>156</v>
      </c>
      <c r="G499" s="2" t="s">
        <v>10</v>
      </c>
    </row>
    <row r="500" spans="2:7" x14ac:dyDescent="0.3">
      <c r="B500" s="2" t="s">
        <v>6</v>
      </c>
      <c r="C500" s="2" t="s">
        <v>45</v>
      </c>
      <c r="D500" s="3">
        <v>44151</v>
      </c>
      <c r="E500" s="15">
        <v>44151.679837962962</v>
      </c>
      <c r="F500" s="4">
        <v>139</v>
      </c>
      <c r="G500" s="2" t="s">
        <v>58</v>
      </c>
    </row>
    <row r="501" spans="2:7" x14ac:dyDescent="0.3">
      <c r="B501" s="2" t="s">
        <v>6</v>
      </c>
      <c r="C501" s="2" t="s">
        <v>45</v>
      </c>
      <c r="D501" s="3">
        <v>44151</v>
      </c>
      <c r="E501" s="15">
        <v>44151.68032407407</v>
      </c>
      <c r="F501" s="4">
        <v>144</v>
      </c>
      <c r="G501" s="2" t="s">
        <v>58</v>
      </c>
    </row>
    <row r="502" spans="2:7" x14ac:dyDescent="0.3">
      <c r="B502" s="2" t="s">
        <v>6</v>
      </c>
      <c r="C502" s="2" t="s">
        <v>45</v>
      </c>
      <c r="D502" s="3">
        <v>44151</v>
      </c>
      <c r="E502" s="15">
        <v>44151.680474537032</v>
      </c>
      <c r="F502" s="4">
        <v>156</v>
      </c>
      <c r="G502" s="2" t="s">
        <v>10</v>
      </c>
    </row>
    <row r="503" spans="2:7" x14ac:dyDescent="0.3">
      <c r="B503" s="2" t="s">
        <v>6</v>
      </c>
      <c r="C503" s="2" t="s">
        <v>76</v>
      </c>
      <c r="D503" s="3">
        <v>44151</v>
      </c>
      <c r="E503" s="15">
        <v>44151.683634259258</v>
      </c>
      <c r="F503" s="4">
        <v>139</v>
      </c>
      <c r="G503" s="2" t="s">
        <v>82</v>
      </c>
    </row>
    <row r="504" spans="2:7" x14ac:dyDescent="0.3">
      <c r="B504" s="2" t="s">
        <v>6</v>
      </c>
      <c r="C504" s="2" t="s">
        <v>76</v>
      </c>
      <c r="D504" s="3">
        <v>44151</v>
      </c>
      <c r="E504" s="15">
        <v>44151.684039351851</v>
      </c>
      <c r="F504" s="4">
        <v>144</v>
      </c>
      <c r="G504" s="2" t="s">
        <v>83</v>
      </c>
    </row>
    <row r="505" spans="2:7" x14ac:dyDescent="0.3">
      <c r="B505" s="2" t="s">
        <v>6</v>
      </c>
      <c r="C505" s="2" t="s">
        <v>76</v>
      </c>
      <c r="D505" s="3">
        <v>44151</v>
      </c>
      <c r="E505" s="15">
        <v>44151.684293981481</v>
      </c>
      <c r="F505" s="4">
        <v>149</v>
      </c>
      <c r="G505" s="2" t="s">
        <v>77</v>
      </c>
    </row>
    <row r="506" spans="2:7" x14ac:dyDescent="0.3">
      <c r="B506" s="2" t="s">
        <v>6</v>
      </c>
      <c r="C506" s="2" t="s">
        <v>76</v>
      </c>
      <c r="D506" s="3">
        <v>44151</v>
      </c>
      <c r="E506" s="15">
        <v>44151.684571759259</v>
      </c>
      <c r="F506" s="4">
        <v>151</v>
      </c>
      <c r="G506" s="2" t="s">
        <v>77</v>
      </c>
    </row>
    <row r="507" spans="2:7" x14ac:dyDescent="0.3">
      <c r="B507" s="2" t="s">
        <v>6</v>
      </c>
      <c r="C507" s="2" t="s">
        <v>76</v>
      </c>
      <c r="D507" s="3">
        <v>44151</v>
      </c>
      <c r="E507" s="15">
        <v>44151.684710648151</v>
      </c>
      <c r="F507" s="4">
        <v>156</v>
      </c>
      <c r="G507" s="2" t="s">
        <v>10</v>
      </c>
    </row>
    <row r="508" spans="2:7" x14ac:dyDescent="0.3">
      <c r="B508" s="2" t="s">
        <v>19</v>
      </c>
      <c r="C508" s="2" t="s">
        <v>63</v>
      </c>
      <c r="D508" s="3">
        <v>44151</v>
      </c>
      <c r="E508" s="15">
        <v>44151.689247685194</v>
      </c>
      <c r="F508" s="4">
        <v>139</v>
      </c>
      <c r="G508" s="2" t="s">
        <v>78</v>
      </c>
    </row>
    <row r="509" spans="2:7" x14ac:dyDescent="0.3">
      <c r="B509" s="2" t="s">
        <v>19</v>
      </c>
      <c r="C509" s="2" t="s">
        <v>63</v>
      </c>
      <c r="D509" s="3">
        <v>44151</v>
      </c>
      <c r="E509" s="15">
        <v>44151.689618055563</v>
      </c>
      <c r="F509" s="4">
        <v>144</v>
      </c>
      <c r="G509" s="2" t="s">
        <v>78</v>
      </c>
    </row>
    <row r="510" spans="2:7" x14ac:dyDescent="0.3">
      <c r="B510" s="2" t="s">
        <v>19</v>
      </c>
      <c r="C510" s="2" t="s">
        <v>63</v>
      </c>
      <c r="D510" s="3">
        <v>44151</v>
      </c>
      <c r="E510" s="15">
        <v>44151.689733796302</v>
      </c>
      <c r="F510" s="4">
        <v>156</v>
      </c>
      <c r="G510" s="2" t="s">
        <v>10</v>
      </c>
    </row>
    <row r="511" spans="2:7" x14ac:dyDescent="0.3">
      <c r="B511" s="2" t="s">
        <v>19</v>
      </c>
      <c r="C511" s="2" t="s">
        <v>99</v>
      </c>
      <c r="D511" s="3">
        <v>44151</v>
      </c>
      <c r="E511" s="15">
        <v>44151.690578703703</v>
      </c>
      <c r="F511" s="4">
        <v>139</v>
      </c>
      <c r="G511" s="2" t="s">
        <v>103</v>
      </c>
    </row>
    <row r="512" spans="2:7" x14ac:dyDescent="0.3">
      <c r="B512" s="2" t="s">
        <v>6</v>
      </c>
      <c r="C512" s="2" t="s">
        <v>43</v>
      </c>
      <c r="D512" s="3">
        <v>44151</v>
      </c>
      <c r="E512" s="15">
        <v>44151.690810185166</v>
      </c>
      <c r="F512" s="4">
        <v>139</v>
      </c>
      <c r="G512" s="2" t="s">
        <v>55</v>
      </c>
    </row>
    <row r="513" spans="2:7" x14ac:dyDescent="0.3">
      <c r="B513" s="2" t="s">
        <v>19</v>
      </c>
      <c r="C513" s="2" t="s">
        <v>99</v>
      </c>
      <c r="D513" s="3">
        <v>44151</v>
      </c>
      <c r="E513" s="15">
        <v>44151.690983796296</v>
      </c>
      <c r="F513" s="4">
        <v>144</v>
      </c>
      <c r="G513" s="2" t="s">
        <v>104</v>
      </c>
    </row>
    <row r="514" spans="2:7" x14ac:dyDescent="0.3">
      <c r="B514" s="2" t="s">
        <v>6</v>
      </c>
      <c r="C514" s="2" t="s">
        <v>43</v>
      </c>
      <c r="D514" s="3">
        <v>44151</v>
      </c>
      <c r="E514" s="15">
        <v>44151.691215277759</v>
      </c>
      <c r="F514" s="4">
        <v>144</v>
      </c>
      <c r="G514" s="2" t="s">
        <v>55</v>
      </c>
    </row>
    <row r="515" spans="2:7" x14ac:dyDescent="0.3">
      <c r="B515" s="2" t="s">
        <v>19</v>
      </c>
      <c r="C515" s="2" t="s">
        <v>99</v>
      </c>
      <c r="D515" s="3">
        <v>44151</v>
      </c>
      <c r="E515" s="15">
        <v>44151.691238425927</v>
      </c>
      <c r="F515" s="4">
        <v>149</v>
      </c>
      <c r="G515" s="2" t="s">
        <v>100</v>
      </c>
    </row>
    <row r="516" spans="2:7" x14ac:dyDescent="0.3">
      <c r="B516" s="2" t="s">
        <v>6</v>
      </c>
      <c r="C516" s="2" t="s">
        <v>43</v>
      </c>
      <c r="D516" s="3">
        <v>44151</v>
      </c>
      <c r="E516" s="15">
        <v>44151.691342592574</v>
      </c>
      <c r="F516" s="4">
        <v>156</v>
      </c>
      <c r="G516" s="2" t="s">
        <v>10</v>
      </c>
    </row>
    <row r="517" spans="2:7" x14ac:dyDescent="0.3">
      <c r="B517" s="2" t="s">
        <v>19</v>
      </c>
      <c r="C517" s="2" t="s">
        <v>99</v>
      </c>
      <c r="D517" s="3">
        <v>44151</v>
      </c>
      <c r="E517" s="15">
        <v>44151.691516203704</v>
      </c>
      <c r="F517" s="4">
        <v>151</v>
      </c>
      <c r="G517" s="2" t="s">
        <v>100</v>
      </c>
    </row>
    <row r="518" spans="2:7" x14ac:dyDescent="0.3">
      <c r="B518" s="2" t="s">
        <v>19</v>
      </c>
      <c r="C518" s="2" t="s">
        <v>99</v>
      </c>
      <c r="D518" s="3">
        <v>44151</v>
      </c>
      <c r="E518" s="15">
        <v>44151.691655092596</v>
      </c>
      <c r="F518" s="4">
        <v>156</v>
      </c>
      <c r="G518" s="2" t="s">
        <v>10</v>
      </c>
    </row>
    <row r="519" spans="2:7" x14ac:dyDescent="0.3">
      <c r="B519" s="2" t="s">
        <v>19</v>
      </c>
      <c r="C519" s="2" t="s">
        <v>71</v>
      </c>
      <c r="D519" s="3">
        <v>44151</v>
      </c>
      <c r="E519" s="15">
        <v>44151.692604166674</v>
      </c>
      <c r="F519" s="4">
        <v>139</v>
      </c>
      <c r="G519" s="2" t="s">
        <v>75</v>
      </c>
    </row>
    <row r="520" spans="2:7" x14ac:dyDescent="0.3">
      <c r="B520" s="2" t="s">
        <v>19</v>
      </c>
      <c r="C520" s="2" t="s">
        <v>71</v>
      </c>
      <c r="D520" s="3">
        <v>44151</v>
      </c>
      <c r="E520" s="15">
        <v>44151.693101851859</v>
      </c>
      <c r="F520" s="4">
        <v>144</v>
      </c>
      <c r="G520" s="2" t="s">
        <v>67</v>
      </c>
    </row>
    <row r="521" spans="2:7" x14ac:dyDescent="0.3">
      <c r="B521" s="2" t="s">
        <v>19</v>
      </c>
      <c r="C521" s="2" t="s">
        <v>61</v>
      </c>
      <c r="D521" s="3">
        <v>44151</v>
      </c>
      <c r="E521" s="15">
        <v>44151.693229166674</v>
      </c>
      <c r="F521" s="4">
        <v>139</v>
      </c>
      <c r="G521" s="2" t="s">
        <v>67</v>
      </c>
    </row>
    <row r="522" spans="2:7" x14ac:dyDescent="0.3">
      <c r="B522" s="2" t="s">
        <v>19</v>
      </c>
      <c r="C522" s="2" t="s">
        <v>56</v>
      </c>
      <c r="D522" s="3">
        <v>44151</v>
      </c>
      <c r="E522" s="15">
        <v>44151.69368055556</v>
      </c>
      <c r="F522" s="4">
        <v>139</v>
      </c>
      <c r="G522" s="2" t="s">
        <v>59</v>
      </c>
    </row>
    <row r="523" spans="2:7" x14ac:dyDescent="0.3">
      <c r="B523" s="2" t="s">
        <v>19</v>
      </c>
      <c r="C523" s="2" t="s">
        <v>71</v>
      </c>
      <c r="D523" s="3">
        <v>44151</v>
      </c>
      <c r="E523" s="15">
        <v>44151.69368055556</v>
      </c>
      <c r="F523" s="4">
        <v>149</v>
      </c>
      <c r="G523" s="2" t="s">
        <v>72</v>
      </c>
    </row>
    <row r="524" spans="2:7" x14ac:dyDescent="0.3">
      <c r="B524" s="2" t="s">
        <v>19</v>
      </c>
      <c r="C524" s="2" t="s">
        <v>61</v>
      </c>
      <c r="D524" s="3">
        <v>44151</v>
      </c>
      <c r="E524" s="15">
        <v>44151.693715277783</v>
      </c>
      <c r="F524" s="4">
        <v>144</v>
      </c>
      <c r="G524" s="2" t="s">
        <v>67</v>
      </c>
    </row>
    <row r="525" spans="2:7" x14ac:dyDescent="0.3">
      <c r="B525" s="2" t="s">
        <v>19</v>
      </c>
      <c r="C525" s="2" t="s">
        <v>61</v>
      </c>
      <c r="D525" s="3">
        <v>44151</v>
      </c>
      <c r="E525" s="15">
        <v>44151.693854166675</v>
      </c>
      <c r="F525" s="4">
        <v>156</v>
      </c>
      <c r="G525" s="2" t="s">
        <v>10</v>
      </c>
    </row>
    <row r="526" spans="2:7" x14ac:dyDescent="0.3">
      <c r="B526" s="2" t="s">
        <v>19</v>
      </c>
      <c r="C526" s="2" t="s">
        <v>56</v>
      </c>
      <c r="D526" s="3">
        <v>44151</v>
      </c>
      <c r="E526" s="15">
        <v>44151.694131944445</v>
      </c>
      <c r="F526" s="4">
        <v>144</v>
      </c>
      <c r="G526" s="2" t="s">
        <v>60</v>
      </c>
    </row>
    <row r="527" spans="2:7" x14ac:dyDescent="0.3">
      <c r="B527" s="2" t="s">
        <v>19</v>
      </c>
      <c r="C527" s="2" t="s">
        <v>71</v>
      </c>
      <c r="D527" s="3">
        <v>44151</v>
      </c>
      <c r="E527" s="15">
        <v>44151.694178240745</v>
      </c>
      <c r="F527" s="4">
        <v>151</v>
      </c>
      <c r="G527" s="2" t="s">
        <v>72</v>
      </c>
    </row>
    <row r="528" spans="2:7" x14ac:dyDescent="0.3">
      <c r="B528" s="2" t="s">
        <v>19</v>
      </c>
      <c r="C528" s="2" t="s">
        <v>71</v>
      </c>
      <c r="D528" s="3">
        <v>44151</v>
      </c>
      <c r="E528" s="15">
        <v>44151.694340277783</v>
      </c>
      <c r="F528" s="4">
        <v>156</v>
      </c>
      <c r="G528" s="2" t="s">
        <v>10</v>
      </c>
    </row>
    <row r="529" spans="2:7" x14ac:dyDescent="0.3">
      <c r="B529" s="2" t="s">
        <v>19</v>
      </c>
      <c r="C529" s="2" t="s">
        <v>56</v>
      </c>
      <c r="D529" s="3">
        <v>44151</v>
      </c>
      <c r="E529" s="15">
        <v>44151.694537037038</v>
      </c>
      <c r="F529" s="4">
        <v>149</v>
      </c>
      <c r="G529" s="2" t="s">
        <v>57</v>
      </c>
    </row>
    <row r="530" spans="2:7" x14ac:dyDescent="0.3">
      <c r="B530" s="2" t="s">
        <v>19</v>
      </c>
      <c r="C530" s="2" t="s">
        <v>56</v>
      </c>
      <c r="D530" s="3">
        <v>44151</v>
      </c>
      <c r="E530" s="15">
        <v>44151.6950462963</v>
      </c>
      <c r="F530" s="4">
        <v>151</v>
      </c>
      <c r="G530" s="2" t="s">
        <v>57</v>
      </c>
    </row>
    <row r="531" spans="2:7" x14ac:dyDescent="0.3">
      <c r="B531" s="2" t="s">
        <v>19</v>
      </c>
      <c r="C531" s="2" t="s">
        <v>56</v>
      </c>
      <c r="D531" s="3">
        <v>44151</v>
      </c>
      <c r="E531" s="15">
        <v>44151.695173611115</v>
      </c>
      <c r="F531" s="4">
        <v>156</v>
      </c>
      <c r="G531" s="2" t="s">
        <v>10</v>
      </c>
    </row>
    <row r="532" spans="2:7" x14ac:dyDescent="0.3">
      <c r="B532" s="2" t="s">
        <v>19</v>
      </c>
      <c r="C532" s="2" t="s">
        <v>97</v>
      </c>
      <c r="D532" s="3">
        <v>44151</v>
      </c>
      <c r="E532" s="15">
        <v>44151.697291666664</v>
      </c>
      <c r="F532" s="4">
        <v>139</v>
      </c>
      <c r="G532" s="2" t="s">
        <v>116</v>
      </c>
    </row>
    <row r="533" spans="2:7" x14ac:dyDescent="0.3">
      <c r="B533" s="2" t="s">
        <v>6</v>
      </c>
      <c r="C533" s="2" t="s">
        <v>114</v>
      </c>
      <c r="D533" s="3">
        <v>44151</v>
      </c>
      <c r="E533" s="15">
        <v>44151.698472222226</v>
      </c>
      <c r="F533" s="4">
        <v>139</v>
      </c>
      <c r="G533" s="2" t="s">
        <v>125</v>
      </c>
    </row>
    <row r="534" spans="2:7" x14ac:dyDescent="0.3">
      <c r="B534" s="2" t="s">
        <v>19</v>
      </c>
      <c r="C534" s="2" t="s">
        <v>97</v>
      </c>
      <c r="D534" s="3">
        <v>44151</v>
      </c>
      <c r="E534" s="15">
        <v>44151.698576388888</v>
      </c>
      <c r="F534" s="4">
        <v>144</v>
      </c>
      <c r="G534" s="2" t="s">
        <v>116</v>
      </c>
    </row>
    <row r="535" spans="2:7" x14ac:dyDescent="0.3">
      <c r="B535" s="2" t="s">
        <v>19</v>
      </c>
      <c r="C535" s="2" t="s">
        <v>97</v>
      </c>
      <c r="D535" s="3">
        <v>44151</v>
      </c>
      <c r="E535" s="15">
        <v>44151.69872685185</v>
      </c>
      <c r="F535" s="4">
        <v>156</v>
      </c>
      <c r="G535" s="2" t="s">
        <v>10</v>
      </c>
    </row>
    <row r="536" spans="2:7" x14ac:dyDescent="0.3">
      <c r="B536" s="2" t="s">
        <v>6</v>
      </c>
      <c r="C536" s="2" t="s">
        <v>114</v>
      </c>
      <c r="D536" s="3">
        <v>44151</v>
      </c>
      <c r="E536" s="15">
        <v>44151.699745370373</v>
      </c>
      <c r="F536" s="4">
        <v>144</v>
      </c>
      <c r="G536" s="2" t="s">
        <v>111</v>
      </c>
    </row>
    <row r="537" spans="2:7" x14ac:dyDescent="0.3">
      <c r="B537" s="2" t="s">
        <v>19</v>
      </c>
      <c r="C537" s="2" t="s">
        <v>73</v>
      </c>
      <c r="D537" s="3">
        <v>44151</v>
      </c>
      <c r="E537" s="15">
        <v>44151.700231481489</v>
      </c>
      <c r="F537" s="4">
        <v>139</v>
      </c>
      <c r="G537" s="2" t="s">
        <v>88</v>
      </c>
    </row>
    <row r="538" spans="2:7" x14ac:dyDescent="0.3">
      <c r="B538" s="2" t="s">
        <v>6</v>
      </c>
      <c r="C538" s="2" t="s">
        <v>114</v>
      </c>
      <c r="D538" s="3">
        <v>44151</v>
      </c>
      <c r="E538" s="15">
        <v>44151.700520833336</v>
      </c>
      <c r="F538" s="4">
        <v>149</v>
      </c>
      <c r="G538" s="2" t="s">
        <v>115</v>
      </c>
    </row>
    <row r="539" spans="2:7" x14ac:dyDescent="0.3">
      <c r="B539" s="2" t="s">
        <v>19</v>
      </c>
      <c r="C539" s="2" t="s">
        <v>73</v>
      </c>
      <c r="D539" s="3">
        <v>44151</v>
      </c>
      <c r="E539" s="15">
        <v>44151.700578703712</v>
      </c>
      <c r="F539" s="4">
        <v>144</v>
      </c>
      <c r="G539" s="2" t="s">
        <v>88</v>
      </c>
    </row>
    <row r="540" spans="2:7" x14ac:dyDescent="0.3">
      <c r="B540" s="2" t="s">
        <v>19</v>
      </c>
      <c r="C540" s="2" t="s">
        <v>80</v>
      </c>
      <c r="D540" s="3">
        <v>44151</v>
      </c>
      <c r="E540" s="15">
        <v>44151.700590277775</v>
      </c>
      <c r="F540" s="4">
        <v>139</v>
      </c>
      <c r="G540" s="2" t="s">
        <v>104</v>
      </c>
    </row>
    <row r="541" spans="2:7" x14ac:dyDescent="0.3">
      <c r="B541" s="2" t="s">
        <v>19</v>
      </c>
      <c r="C541" s="2" t="s">
        <v>73</v>
      </c>
      <c r="D541" s="3">
        <v>44151</v>
      </c>
      <c r="E541" s="15">
        <v>44151.700706018528</v>
      </c>
      <c r="F541" s="4">
        <v>156</v>
      </c>
      <c r="G541" s="2" t="s">
        <v>10</v>
      </c>
    </row>
    <row r="542" spans="2:7" x14ac:dyDescent="0.3">
      <c r="B542" s="2" t="s">
        <v>6</v>
      </c>
      <c r="C542" s="2" t="s">
        <v>95</v>
      </c>
      <c r="D542" s="3">
        <v>44151</v>
      </c>
      <c r="E542" s="15">
        <v>44151.700983796298</v>
      </c>
      <c r="F542" s="4">
        <v>139</v>
      </c>
      <c r="G542" s="2" t="s">
        <v>112</v>
      </c>
    </row>
    <row r="543" spans="2:7" x14ac:dyDescent="0.3">
      <c r="B543" s="2" t="s">
        <v>6</v>
      </c>
      <c r="C543" s="2" t="s">
        <v>114</v>
      </c>
      <c r="D543" s="3">
        <v>44151</v>
      </c>
      <c r="E543" s="15">
        <v>44151.701423611114</v>
      </c>
      <c r="F543" s="4">
        <v>151</v>
      </c>
      <c r="G543" s="2" t="s">
        <v>115</v>
      </c>
    </row>
    <row r="544" spans="2:7" x14ac:dyDescent="0.3">
      <c r="B544" s="2" t="s">
        <v>6</v>
      </c>
      <c r="C544" s="2" t="s">
        <v>95</v>
      </c>
      <c r="D544" s="3">
        <v>44151</v>
      </c>
      <c r="E544" s="15">
        <v>44151.70144675926</v>
      </c>
      <c r="F544" s="4">
        <v>144</v>
      </c>
      <c r="G544" s="2" t="s">
        <v>112</v>
      </c>
    </row>
    <row r="545" spans="2:7" x14ac:dyDescent="0.3">
      <c r="B545" s="2" t="s">
        <v>6</v>
      </c>
      <c r="C545" s="2" t="s">
        <v>95</v>
      </c>
      <c r="D545" s="3">
        <v>44151</v>
      </c>
      <c r="E545" s="15">
        <v>44151.701585648152</v>
      </c>
      <c r="F545" s="4">
        <v>156</v>
      </c>
      <c r="G545" s="2" t="s">
        <v>10</v>
      </c>
    </row>
    <row r="546" spans="2:7" x14ac:dyDescent="0.3">
      <c r="B546" s="2" t="s">
        <v>6</v>
      </c>
      <c r="C546" s="2" t="s">
        <v>114</v>
      </c>
      <c r="D546" s="3">
        <v>44151</v>
      </c>
      <c r="E546" s="15">
        <v>44151.701585648152</v>
      </c>
      <c r="F546" s="4">
        <v>156</v>
      </c>
      <c r="G546" s="2" t="s">
        <v>10</v>
      </c>
    </row>
    <row r="547" spans="2:7" x14ac:dyDescent="0.3">
      <c r="B547" s="2" t="s">
        <v>19</v>
      </c>
      <c r="C547" s="2" t="s">
        <v>80</v>
      </c>
      <c r="D547" s="3">
        <v>44151</v>
      </c>
      <c r="E547" s="15">
        <v>44151.701851851853</v>
      </c>
      <c r="F547" s="4">
        <v>144</v>
      </c>
      <c r="G547" s="2" t="s">
        <v>104</v>
      </c>
    </row>
    <row r="548" spans="2:7" x14ac:dyDescent="0.3">
      <c r="B548" s="2" t="s">
        <v>19</v>
      </c>
      <c r="C548" s="2" t="s">
        <v>80</v>
      </c>
      <c r="D548" s="3">
        <v>44151</v>
      </c>
      <c r="E548" s="15">
        <v>44151.701967592591</v>
      </c>
      <c r="F548" s="4">
        <v>156</v>
      </c>
      <c r="G548" s="2" t="s">
        <v>10</v>
      </c>
    </row>
    <row r="549" spans="2:7" x14ac:dyDescent="0.3">
      <c r="B549" s="2" t="s">
        <v>19</v>
      </c>
      <c r="C549" s="2" t="s">
        <v>86</v>
      </c>
      <c r="D549" s="3">
        <v>44151</v>
      </c>
      <c r="E549" s="15">
        <v>44151.706203703696</v>
      </c>
      <c r="F549" s="4">
        <v>139</v>
      </c>
      <c r="G549" s="2" t="s">
        <v>102</v>
      </c>
    </row>
    <row r="550" spans="2:7" x14ac:dyDescent="0.3">
      <c r="B550" s="2" t="s">
        <v>19</v>
      </c>
      <c r="C550" s="2" t="s">
        <v>86</v>
      </c>
      <c r="D550" s="3">
        <v>44151</v>
      </c>
      <c r="E550" s="15">
        <v>44151.706562499989</v>
      </c>
      <c r="F550" s="4">
        <v>144</v>
      </c>
      <c r="G550" s="2" t="s">
        <v>102</v>
      </c>
    </row>
    <row r="551" spans="2:7" x14ac:dyDescent="0.3">
      <c r="B551" s="2" t="s">
        <v>19</v>
      </c>
      <c r="C551" s="2" t="s">
        <v>86</v>
      </c>
      <c r="D551" s="3">
        <v>44151</v>
      </c>
      <c r="E551" s="15">
        <v>44151.706689814804</v>
      </c>
      <c r="F551" s="4">
        <v>156</v>
      </c>
      <c r="G551" s="2" t="s">
        <v>10</v>
      </c>
    </row>
    <row r="552" spans="2:7" x14ac:dyDescent="0.3">
      <c r="B552" s="2" t="s">
        <v>6</v>
      </c>
      <c r="C552" s="2" t="s">
        <v>84</v>
      </c>
      <c r="D552" s="3">
        <v>44151</v>
      </c>
      <c r="E552" s="15">
        <v>44151.706770833327</v>
      </c>
      <c r="F552" s="4">
        <v>139</v>
      </c>
      <c r="G552" s="2" t="s">
        <v>89</v>
      </c>
    </row>
    <row r="553" spans="2:7" x14ac:dyDescent="0.3">
      <c r="B553" s="2" t="s">
        <v>6</v>
      </c>
      <c r="C553" s="2" t="s">
        <v>84</v>
      </c>
      <c r="D553" s="3">
        <v>44151</v>
      </c>
      <c r="E553" s="15">
        <v>44151.70711805555</v>
      </c>
      <c r="F553" s="4">
        <v>144</v>
      </c>
      <c r="G553" s="2" t="s">
        <v>90</v>
      </c>
    </row>
    <row r="554" spans="2:7" x14ac:dyDescent="0.3">
      <c r="B554" s="2" t="s">
        <v>6</v>
      </c>
      <c r="C554" s="2" t="s">
        <v>84</v>
      </c>
      <c r="D554" s="3">
        <v>44151</v>
      </c>
      <c r="E554" s="15">
        <v>44151.707569444436</v>
      </c>
      <c r="F554" s="4">
        <v>149</v>
      </c>
      <c r="G554" s="2" t="s">
        <v>85</v>
      </c>
    </row>
    <row r="555" spans="2:7" x14ac:dyDescent="0.3">
      <c r="B555" s="2" t="s">
        <v>6</v>
      </c>
      <c r="C555" s="2" t="s">
        <v>84</v>
      </c>
      <c r="D555" s="3">
        <v>44151</v>
      </c>
      <c r="E555" s="15">
        <v>44151.708402777767</v>
      </c>
      <c r="F555" s="4">
        <v>151</v>
      </c>
      <c r="G555" s="2" t="s">
        <v>85</v>
      </c>
    </row>
    <row r="556" spans="2:7" x14ac:dyDescent="0.3">
      <c r="B556" s="2" t="s">
        <v>6</v>
      </c>
      <c r="C556" s="2" t="s">
        <v>84</v>
      </c>
      <c r="D556" s="3">
        <v>44151</v>
      </c>
      <c r="E556" s="15">
        <v>44151.70854166666</v>
      </c>
      <c r="F556" s="4">
        <v>156</v>
      </c>
      <c r="G556" s="2" t="s">
        <v>10</v>
      </c>
    </row>
    <row r="557" spans="2:7" x14ac:dyDescent="0.3">
      <c r="B557" s="2" t="s">
        <v>19</v>
      </c>
      <c r="C557" s="2" t="s">
        <v>109</v>
      </c>
      <c r="D557" s="3">
        <v>44151</v>
      </c>
      <c r="E557" s="15">
        <v>44151.709733796306</v>
      </c>
      <c r="F557" s="4">
        <v>139</v>
      </c>
      <c r="G557" s="2" t="s">
        <v>117</v>
      </c>
    </row>
    <row r="558" spans="2:7" x14ac:dyDescent="0.3">
      <c r="B558" s="2" t="s">
        <v>19</v>
      </c>
      <c r="C558" s="2" t="s">
        <v>109</v>
      </c>
      <c r="D558" s="3">
        <v>44151</v>
      </c>
      <c r="E558" s="15">
        <v>44151.710231481491</v>
      </c>
      <c r="F558" s="4">
        <v>144</v>
      </c>
      <c r="G558" s="2" t="s">
        <v>118</v>
      </c>
    </row>
    <row r="559" spans="2:7" x14ac:dyDescent="0.3">
      <c r="B559" s="2" t="s">
        <v>19</v>
      </c>
      <c r="C559" s="2" t="s">
        <v>109</v>
      </c>
      <c r="D559" s="3">
        <v>44151</v>
      </c>
      <c r="E559" s="15">
        <v>44151.711053240753</v>
      </c>
      <c r="F559" s="4">
        <v>149</v>
      </c>
      <c r="G559" s="2" t="s">
        <v>110</v>
      </c>
    </row>
    <row r="560" spans="2:7" x14ac:dyDescent="0.3">
      <c r="B560" s="2" t="s">
        <v>19</v>
      </c>
      <c r="C560" s="2" t="s">
        <v>109</v>
      </c>
      <c r="D560" s="3">
        <v>44151</v>
      </c>
      <c r="E560" s="15">
        <v>44151.711585648161</v>
      </c>
      <c r="F560" s="4">
        <v>151</v>
      </c>
      <c r="G560" s="2" t="s">
        <v>110</v>
      </c>
    </row>
    <row r="561" spans="2:7" x14ac:dyDescent="0.3">
      <c r="B561" s="2" t="s">
        <v>19</v>
      </c>
      <c r="C561" s="2" t="s">
        <v>109</v>
      </c>
      <c r="D561" s="3">
        <v>44151</v>
      </c>
      <c r="E561" s="15">
        <v>44151.7117013889</v>
      </c>
      <c r="F561" s="4">
        <v>156</v>
      </c>
      <c r="G561" s="2" t="s">
        <v>10</v>
      </c>
    </row>
    <row r="562" spans="2:7" x14ac:dyDescent="0.3">
      <c r="B562" s="2" t="s">
        <v>6</v>
      </c>
      <c r="C562" s="2" t="s">
        <v>91</v>
      </c>
      <c r="D562" s="3">
        <v>44151</v>
      </c>
      <c r="E562" s="15">
        <v>44151.711747685171</v>
      </c>
      <c r="F562" s="4">
        <v>139</v>
      </c>
      <c r="G562" s="2" t="s">
        <v>111</v>
      </c>
    </row>
    <row r="563" spans="2:7" x14ac:dyDescent="0.3">
      <c r="B563" s="2" t="s">
        <v>6</v>
      </c>
      <c r="C563" s="2" t="s">
        <v>91</v>
      </c>
      <c r="D563" s="3">
        <v>44151</v>
      </c>
      <c r="E563" s="15">
        <v>44151.712129629617</v>
      </c>
      <c r="F563" s="4">
        <v>144</v>
      </c>
      <c r="G563" s="2" t="s">
        <v>111</v>
      </c>
    </row>
    <row r="564" spans="2:7" x14ac:dyDescent="0.3">
      <c r="B564" s="2" t="s">
        <v>6</v>
      </c>
      <c r="C564" s="2" t="s">
        <v>91</v>
      </c>
      <c r="D564" s="3">
        <v>44151</v>
      </c>
      <c r="E564" s="15">
        <v>44151.71226851851</v>
      </c>
      <c r="F564" s="4">
        <v>156</v>
      </c>
      <c r="G564" s="2" t="s">
        <v>10</v>
      </c>
    </row>
    <row r="565" spans="2:7" x14ac:dyDescent="0.3">
      <c r="B565" s="2" t="s">
        <v>19</v>
      </c>
      <c r="C565" s="2" t="s">
        <v>105</v>
      </c>
      <c r="D565" s="3">
        <v>44151</v>
      </c>
      <c r="E565" s="15">
        <v>44151.715509259251</v>
      </c>
      <c r="F565" s="4">
        <v>139</v>
      </c>
      <c r="G565" s="2" t="s">
        <v>126</v>
      </c>
    </row>
    <row r="566" spans="2:7" x14ac:dyDescent="0.3">
      <c r="B566" s="2" t="s">
        <v>19</v>
      </c>
      <c r="C566" s="2" t="s">
        <v>105</v>
      </c>
      <c r="D566" s="3">
        <v>44151</v>
      </c>
      <c r="E566" s="15">
        <v>44151.715856481474</v>
      </c>
      <c r="F566" s="4">
        <v>144</v>
      </c>
      <c r="G566" s="2" t="s">
        <v>102</v>
      </c>
    </row>
    <row r="567" spans="2:7" x14ac:dyDescent="0.3">
      <c r="B567" s="2" t="s">
        <v>19</v>
      </c>
      <c r="C567" s="2" t="s">
        <v>121</v>
      </c>
      <c r="D567" s="3">
        <v>44151</v>
      </c>
      <c r="E567" s="15">
        <v>44151.715891203712</v>
      </c>
      <c r="F567" s="4">
        <v>139</v>
      </c>
      <c r="G567" s="2" t="s">
        <v>128</v>
      </c>
    </row>
    <row r="568" spans="2:7" x14ac:dyDescent="0.3">
      <c r="B568" s="2" t="s">
        <v>19</v>
      </c>
      <c r="C568" s="2" t="s">
        <v>121</v>
      </c>
      <c r="D568" s="3">
        <v>44151</v>
      </c>
      <c r="E568" s="15">
        <v>44151.716342592597</v>
      </c>
      <c r="F568" s="4">
        <v>144</v>
      </c>
      <c r="G568" s="2" t="s">
        <v>116</v>
      </c>
    </row>
    <row r="569" spans="2:7" x14ac:dyDescent="0.3">
      <c r="B569" s="2" t="s">
        <v>19</v>
      </c>
      <c r="C569" s="2" t="s">
        <v>105</v>
      </c>
      <c r="D569" s="3">
        <v>44151</v>
      </c>
      <c r="E569" s="15">
        <v>44151.716504629621</v>
      </c>
      <c r="F569" s="4">
        <v>149</v>
      </c>
      <c r="G569" s="2" t="s">
        <v>106</v>
      </c>
    </row>
    <row r="570" spans="2:7" x14ac:dyDescent="0.3">
      <c r="B570" s="2" t="s">
        <v>19</v>
      </c>
      <c r="C570" s="2" t="s">
        <v>121</v>
      </c>
      <c r="D570" s="3">
        <v>44151</v>
      </c>
      <c r="E570" s="15">
        <v>44151.71674768519</v>
      </c>
      <c r="F570" s="4">
        <v>149</v>
      </c>
      <c r="G570" s="2" t="s">
        <v>122</v>
      </c>
    </row>
    <row r="571" spans="2:7" x14ac:dyDescent="0.3">
      <c r="B571" s="2" t="s">
        <v>19</v>
      </c>
      <c r="C571" s="2" t="s">
        <v>105</v>
      </c>
      <c r="D571" s="3">
        <v>44151</v>
      </c>
      <c r="E571" s="15">
        <v>44151.716909722214</v>
      </c>
      <c r="F571" s="4">
        <v>151</v>
      </c>
      <c r="G571" s="2" t="s">
        <v>106</v>
      </c>
    </row>
    <row r="572" spans="2:7" x14ac:dyDescent="0.3">
      <c r="B572" s="2" t="s">
        <v>19</v>
      </c>
      <c r="C572" s="2" t="s">
        <v>105</v>
      </c>
      <c r="D572" s="3">
        <v>44151</v>
      </c>
      <c r="E572" s="15">
        <v>44151.717048611106</v>
      </c>
      <c r="F572" s="4">
        <v>156</v>
      </c>
      <c r="G572" s="2" t="s">
        <v>10</v>
      </c>
    </row>
    <row r="573" spans="2:7" x14ac:dyDescent="0.3">
      <c r="B573" s="2" t="s">
        <v>19</v>
      </c>
      <c r="C573" s="2" t="s">
        <v>121</v>
      </c>
      <c r="D573" s="3">
        <v>44151</v>
      </c>
      <c r="E573" s="15">
        <v>44151.717256944452</v>
      </c>
      <c r="F573" s="4">
        <v>151</v>
      </c>
      <c r="G573" s="2" t="s">
        <v>122</v>
      </c>
    </row>
    <row r="574" spans="2:7" x14ac:dyDescent="0.3">
      <c r="B574" s="2" t="s">
        <v>19</v>
      </c>
      <c r="C574" s="2" t="s">
        <v>121</v>
      </c>
      <c r="D574" s="3">
        <v>44151</v>
      </c>
      <c r="E574" s="15">
        <v>44151.717384259267</v>
      </c>
      <c r="F574" s="4">
        <v>156</v>
      </c>
      <c r="G574" s="2" t="s">
        <v>10</v>
      </c>
    </row>
    <row r="575" spans="2:7" x14ac:dyDescent="0.3">
      <c r="B575" s="2" t="s">
        <v>19</v>
      </c>
      <c r="C575" s="2" t="s">
        <v>119</v>
      </c>
      <c r="D575" s="3">
        <v>44151</v>
      </c>
      <c r="E575" s="15">
        <v>44151.717870370361</v>
      </c>
      <c r="F575" s="4">
        <v>139</v>
      </c>
      <c r="G575" s="2" t="s">
        <v>135</v>
      </c>
    </row>
    <row r="576" spans="2:7" x14ac:dyDescent="0.3">
      <c r="B576" s="2" t="s">
        <v>19</v>
      </c>
      <c r="C576" s="2" t="s">
        <v>119</v>
      </c>
      <c r="D576" s="3">
        <v>44151</v>
      </c>
      <c r="E576" s="15">
        <v>44151.718252314808</v>
      </c>
      <c r="F576" s="4">
        <v>144</v>
      </c>
      <c r="G576" s="2" t="s">
        <v>135</v>
      </c>
    </row>
    <row r="577" spans="2:7" x14ac:dyDescent="0.3">
      <c r="B577" s="2" t="s">
        <v>19</v>
      </c>
      <c r="C577" s="2" t="s">
        <v>119</v>
      </c>
      <c r="D577" s="3">
        <v>44151</v>
      </c>
      <c r="E577" s="15">
        <v>44151.7183912037</v>
      </c>
      <c r="F577" s="4">
        <v>156</v>
      </c>
      <c r="G577" s="2" t="s">
        <v>10</v>
      </c>
    </row>
    <row r="578" spans="2:7" x14ac:dyDescent="0.3">
      <c r="B578" s="2" t="s">
        <v>19</v>
      </c>
      <c r="C578" s="2" t="s">
        <v>93</v>
      </c>
      <c r="D578" s="3">
        <v>44151</v>
      </c>
      <c r="E578" s="15">
        <v>44151.739618055544</v>
      </c>
      <c r="F578" s="4">
        <v>139</v>
      </c>
      <c r="G578" s="2" t="s">
        <v>113</v>
      </c>
    </row>
    <row r="579" spans="2:7" x14ac:dyDescent="0.3">
      <c r="B579" s="2" t="s">
        <v>6</v>
      </c>
      <c r="C579" s="2" t="s">
        <v>131</v>
      </c>
      <c r="D579" s="3">
        <v>44151</v>
      </c>
      <c r="E579" s="15">
        <v>44151.739918981468</v>
      </c>
      <c r="F579" s="4">
        <v>139</v>
      </c>
      <c r="G579" s="2" t="s">
        <v>133</v>
      </c>
    </row>
    <row r="580" spans="2:7" x14ac:dyDescent="0.3">
      <c r="B580" s="2" t="s">
        <v>19</v>
      </c>
      <c r="C580" s="2" t="s">
        <v>93</v>
      </c>
      <c r="D580" s="3">
        <v>44151</v>
      </c>
      <c r="E580" s="15">
        <v>44151.739999999991</v>
      </c>
      <c r="F580" s="4">
        <v>144</v>
      </c>
      <c r="G580" s="2" t="s">
        <v>113</v>
      </c>
    </row>
    <row r="581" spans="2:7" x14ac:dyDescent="0.3">
      <c r="B581" s="2" t="s">
        <v>19</v>
      </c>
      <c r="C581" s="2" t="s">
        <v>93</v>
      </c>
      <c r="D581" s="3">
        <v>44151</v>
      </c>
      <c r="E581" s="15">
        <v>44151.740115740729</v>
      </c>
      <c r="F581" s="4">
        <v>156</v>
      </c>
      <c r="G581" s="2" t="s">
        <v>10</v>
      </c>
    </row>
    <row r="582" spans="2:7" x14ac:dyDescent="0.3">
      <c r="B582" s="2" t="s">
        <v>6</v>
      </c>
      <c r="C582" s="2" t="s">
        <v>131</v>
      </c>
      <c r="D582" s="3">
        <v>44151</v>
      </c>
      <c r="E582" s="15">
        <v>44151.740300925914</v>
      </c>
      <c r="F582" s="4">
        <v>144</v>
      </c>
      <c r="G582" s="2" t="s">
        <v>134</v>
      </c>
    </row>
    <row r="583" spans="2:7" x14ac:dyDescent="0.3">
      <c r="B583" s="2" t="s">
        <v>6</v>
      </c>
      <c r="C583" s="2" t="s">
        <v>131</v>
      </c>
      <c r="D583" s="3">
        <v>44151</v>
      </c>
      <c r="E583" s="15">
        <v>44151.740613425914</v>
      </c>
      <c r="F583" s="4">
        <v>149</v>
      </c>
      <c r="G583" s="2" t="s">
        <v>132</v>
      </c>
    </row>
    <row r="584" spans="2:7" x14ac:dyDescent="0.3">
      <c r="B584" s="2" t="s">
        <v>6</v>
      </c>
      <c r="C584" s="2" t="s">
        <v>131</v>
      </c>
      <c r="D584" s="3">
        <v>44151</v>
      </c>
      <c r="E584" s="15">
        <v>44151.740949074061</v>
      </c>
      <c r="F584" s="4">
        <v>151</v>
      </c>
      <c r="G584" s="2" t="s">
        <v>132</v>
      </c>
    </row>
    <row r="585" spans="2:7" x14ac:dyDescent="0.3">
      <c r="B585" s="2" t="s">
        <v>6</v>
      </c>
      <c r="C585" s="2" t="s">
        <v>131</v>
      </c>
      <c r="D585" s="3">
        <v>44151</v>
      </c>
      <c r="E585" s="15">
        <v>44151.741076388877</v>
      </c>
      <c r="F585" s="4">
        <v>156</v>
      </c>
      <c r="G585" s="2" t="s">
        <v>10</v>
      </c>
    </row>
    <row r="586" spans="2:7" x14ac:dyDescent="0.3">
      <c r="B586" s="2" t="s">
        <v>6</v>
      </c>
      <c r="C586" s="2" t="s">
        <v>7</v>
      </c>
      <c r="D586" s="3">
        <v>44152</v>
      </c>
      <c r="E586" s="15">
        <v>44152.250428240746</v>
      </c>
      <c r="F586" s="4">
        <v>112</v>
      </c>
      <c r="G586" s="2" t="s">
        <v>8</v>
      </c>
    </row>
    <row r="587" spans="2:7" x14ac:dyDescent="0.3">
      <c r="B587" s="2" t="s">
        <v>6</v>
      </c>
      <c r="C587" s="2" t="s">
        <v>7</v>
      </c>
      <c r="D587" s="3">
        <v>44152</v>
      </c>
      <c r="E587" s="15">
        <v>44152.255486111113</v>
      </c>
      <c r="F587" s="4">
        <v>113</v>
      </c>
      <c r="G587" s="2" t="s">
        <v>9</v>
      </c>
    </row>
    <row r="588" spans="2:7" x14ac:dyDescent="0.3">
      <c r="B588" s="2" t="s">
        <v>6</v>
      </c>
      <c r="C588" s="2" t="s">
        <v>7</v>
      </c>
      <c r="D588" s="3">
        <v>44152</v>
      </c>
      <c r="E588" s="15">
        <v>44152.255509259259</v>
      </c>
      <c r="F588" s="4">
        <v>123</v>
      </c>
      <c r="G588" s="2" t="s">
        <v>9</v>
      </c>
    </row>
    <row r="589" spans="2:7" x14ac:dyDescent="0.3">
      <c r="B589" s="2" t="s">
        <v>6</v>
      </c>
      <c r="C589" s="2" t="s">
        <v>7</v>
      </c>
      <c r="D589" s="3">
        <v>44152</v>
      </c>
      <c r="E589" s="15">
        <v>44152.255636574075</v>
      </c>
      <c r="F589" s="4">
        <v>156</v>
      </c>
      <c r="G589" s="2" t="s">
        <v>10</v>
      </c>
    </row>
    <row r="590" spans="2:7" x14ac:dyDescent="0.3">
      <c r="B590" s="2" t="s">
        <v>6</v>
      </c>
      <c r="C590" s="2" t="s">
        <v>11</v>
      </c>
      <c r="D590" s="3">
        <v>44152</v>
      </c>
      <c r="E590" s="15">
        <v>44152.258414351854</v>
      </c>
      <c r="F590" s="4">
        <v>112</v>
      </c>
      <c r="G590" s="2" t="s">
        <v>12</v>
      </c>
    </row>
    <row r="591" spans="2:7" x14ac:dyDescent="0.3">
      <c r="B591" s="2" t="s">
        <v>6</v>
      </c>
      <c r="C591" s="2" t="s">
        <v>13</v>
      </c>
      <c r="D591" s="3">
        <v>44152</v>
      </c>
      <c r="E591" s="15">
        <v>44152.261574074073</v>
      </c>
      <c r="F591" s="4">
        <v>102</v>
      </c>
      <c r="G591" s="2" t="s">
        <v>14</v>
      </c>
    </row>
    <row r="592" spans="2:7" x14ac:dyDescent="0.3">
      <c r="B592" s="2" t="s">
        <v>6</v>
      </c>
      <c r="C592" s="2" t="s">
        <v>13</v>
      </c>
      <c r="D592" s="3">
        <v>44152</v>
      </c>
      <c r="E592" s="15">
        <v>44152.262499999997</v>
      </c>
      <c r="F592" s="4">
        <v>106</v>
      </c>
      <c r="G592" s="2" t="s">
        <v>14</v>
      </c>
    </row>
    <row r="593" spans="2:7" x14ac:dyDescent="0.3">
      <c r="B593" s="2" t="s">
        <v>6</v>
      </c>
      <c r="C593" s="2" t="s">
        <v>13</v>
      </c>
      <c r="D593" s="3">
        <v>44152</v>
      </c>
      <c r="E593" s="15">
        <v>44152.262604166666</v>
      </c>
      <c r="F593" s="4">
        <v>112</v>
      </c>
      <c r="G593" s="2" t="s">
        <v>14</v>
      </c>
    </row>
    <row r="594" spans="2:7" x14ac:dyDescent="0.3">
      <c r="B594" s="2" t="s">
        <v>6</v>
      </c>
      <c r="C594" s="2" t="s">
        <v>13</v>
      </c>
      <c r="D594" s="3">
        <v>44152</v>
      </c>
      <c r="E594" s="15">
        <v>44152.262870370367</v>
      </c>
      <c r="F594" s="4">
        <v>113</v>
      </c>
      <c r="G594" s="2" t="s">
        <v>15</v>
      </c>
    </row>
    <row r="595" spans="2:7" x14ac:dyDescent="0.3">
      <c r="B595" s="2" t="s">
        <v>6</v>
      </c>
      <c r="C595" s="2" t="s">
        <v>13</v>
      </c>
      <c r="D595" s="3">
        <v>44152</v>
      </c>
      <c r="E595" s="15">
        <v>44152.262881944444</v>
      </c>
      <c r="F595" s="4">
        <v>123</v>
      </c>
      <c r="G595" s="2" t="s">
        <v>16</v>
      </c>
    </row>
    <row r="596" spans="2:7" x14ac:dyDescent="0.3">
      <c r="B596" s="2" t="s">
        <v>6</v>
      </c>
      <c r="C596" s="2" t="s">
        <v>11</v>
      </c>
      <c r="D596" s="3">
        <v>44152</v>
      </c>
      <c r="E596" s="15">
        <v>44152.263425925928</v>
      </c>
      <c r="F596" s="4">
        <v>113</v>
      </c>
      <c r="G596" s="2" t="s">
        <v>16</v>
      </c>
    </row>
    <row r="597" spans="2:7" x14ac:dyDescent="0.3">
      <c r="B597" s="2" t="s">
        <v>6</v>
      </c>
      <c r="C597" s="2" t="s">
        <v>11</v>
      </c>
      <c r="D597" s="3">
        <v>44152</v>
      </c>
      <c r="E597" s="15">
        <v>44152.263506944444</v>
      </c>
      <c r="F597" s="4">
        <v>135</v>
      </c>
      <c r="G597" s="2" t="s">
        <v>16</v>
      </c>
    </row>
    <row r="598" spans="2:7" x14ac:dyDescent="0.3">
      <c r="B598" s="2" t="s">
        <v>6</v>
      </c>
      <c r="C598" s="2" t="s">
        <v>11</v>
      </c>
      <c r="D598" s="3">
        <v>44152</v>
      </c>
      <c r="E598" s="15">
        <v>44152.26494212963</v>
      </c>
      <c r="F598" s="4">
        <v>113</v>
      </c>
      <c r="G598" s="2" t="s">
        <v>16</v>
      </c>
    </row>
    <row r="599" spans="2:7" x14ac:dyDescent="0.3">
      <c r="B599" s="2" t="s">
        <v>6</v>
      </c>
      <c r="C599" s="2" t="s">
        <v>11</v>
      </c>
      <c r="D599" s="3">
        <v>44152</v>
      </c>
      <c r="E599" s="15">
        <v>44152.265104166669</v>
      </c>
      <c r="F599" s="4">
        <v>123</v>
      </c>
      <c r="G599" s="2" t="s">
        <v>16</v>
      </c>
    </row>
    <row r="600" spans="2:7" x14ac:dyDescent="0.3">
      <c r="B600" s="2" t="s">
        <v>6</v>
      </c>
      <c r="C600" s="2" t="s">
        <v>17</v>
      </c>
      <c r="D600" s="3">
        <v>44152</v>
      </c>
      <c r="E600" s="15">
        <v>44152.266273148154</v>
      </c>
      <c r="F600" s="4">
        <v>112</v>
      </c>
      <c r="G600" s="2" t="s">
        <v>18</v>
      </c>
    </row>
    <row r="601" spans="2:7" x14ac:dyDescent="0.3">
      <c r="B601" s="2" t="s">
        <v>19</v>
      </c>
      <c r="C601" s="2" t="s">
        <v>20</v>
      </c>
      <c r="D601" s="3">
        <v>44152</v>
      </c>
      <c r="E601" s="15">
        <v>44152.27</v>
      </c>
      <c r="F601" s="4">
        <v>112</v>
      </c>
      <c r="G601" s="2" t="s">
        <v>21</v>
      </c>
    </row>
    <row r="602" spans="2:7" x14ac:dyDescent="0.3">
      <c r="B602" s="2" t="s">
        <v>6</v>
      </c>
      <c r="C602" s="2" t="s">
        <v>17</v>
      </c>
      <c r="D602" s="3">
        <v>44152</v>
      </c>
      <c r="E602" s="15">
        <v>44152.271365740751</v>
      </c>
      <c r="F602" s="4">
        <v>113</v>
      </c>
      <c r="G602" s="2" t="s">
        <v>22</v>
      </c>
    </row>
    <row r="603" spans="2:7" x14ac:dyDescent="0.3">
      <c r="B603" s="2" t="s">
        <v>6</v>
      </c>
      <c r="C603" s="2" t="s">
        <v>17</v>
      </c>
      <c r="D603" s="3">
        <v>44152</v>
      </c>
      <c r="E603" s="15">
        <v>44152.271435185197</v>
      </c>
      <c r="F603" s="4">
        <v>123</v>
      </c>
      <c r="G603" s="2" t="s">
        <v>22</v>
      </c>
    </row>
    <row r="604" spans="2:7" x14ac:dyDescent="0.3">
      <c r="B604" s="2" t="s">
        <v>6</v>
      </c>
      <c r="C604" s="2" t="s">
        <v>17</v>
      </c>
      <c r="D604" s="3">
        <v>44152</v>
      </c>
      <c r="E604" s="15">
        <v>44152.271562500013</v>
      </c>
      <c r="F604" s="4">
        <v>156</v>
      </c>
      <c r="G604" s="2" t="s">
        <v>10</v>
      </c>
    </row>
    <row r="605" spans="2:7" x14ac:dyDescent="0.3">
      <c r="B605" s="2" t="s">
        <v>19</v>
      </c>
      <c r="C605" s="2" t="s">
        <v>24</v>
      </c>
      <c r="D605" s="3">
        <v>44152</v>
      </c>
      <c r="E605" s="15">
        <v>44152.27511574074</v>
      </c>
      <c r="F605" s="4">
        <v>112</v>
      </c>
      <c r="G605" s="2" t="s">
        <v>25</v>
      </c>
    </row>
    <row r="606" spans="2:7" x14ac:dyDescent="0.3">
      <c r="B606" s="2" t="s">
        <v>19</v>
      </c>
      <c r="C606" s="2" t="s">
        <v>20</v>
      </c>
      <c r="D606" s="3">
        <v>44152</v>
      </c>
      <c r="E606" s="15">
        <v>44152.275624999995</v>
      </c>
      <c r="F606" s="4">
        <v>113</v>
      </c>
      <c r="G606" s="2" t="s">
        <v>23</v>
      </c>
    </row>
    <row r="607" spans="2:7" x14ac:dyDescent="0.3">
      <c r="B607" s="2" t="s">
        <v>19</v>
      </c>
      <c r="C607" s="2" t="s">
        <v>20</v>
      </c>
      <c r="D607" s="3">
        <v>44152</v>
      </c>
      <c r="E607" s="15">
        <v>44152.27575231481</v>
      </c>
      <c r="F607" s="4">
        <v>123</v>
      </c>
      <c r="G607" s="2" t="s">
        <v>23</v>
      </c>
    </row>
    <row r="608" spans="2:7" x14ac:dyDescent="0.3">
      <c r="B608" s="2" t="s">
        <v>19</v>
      </c>
      <c r="C608" s="2" t="s">
        <v>20</v>
      </c>
      <c r="D608" s="3">
        <v>44152</v>
      </c>
      <c r="E608" s="15">
        <v>44152.275868055549</v>
      </c>
      <c r="F608" s="4">
        <v>156</v>
      </c>
      <c r="G608" s="2" t="s">
        <v>10</v>
      </c>
    </row>
    <row r="609" spans="2:7" x14ac:dyDescent="0.3">
      <c r="B609" s="2" t="s">
        <v>19</v>
      </c>
      <c r="C609" s="2" t="s">
        <v>26</v>
      </c>
      <c r="D609" s="3">
        <v>44152</v>
      </c>
      <c r="E609" s="15">
        <v>44152.277187500003</v>
      </c>
      <c r="F609" s="4">
        <v>112</v>
      </c>
      <c r="G609" s="2" t="s">
        <v>27</v>
      </c>
    </row>
    <row r="610" spans="2:7" x14ac:dyDescent="0.3">
      <c r="B610" s="2" t="s">
        <v>19</v>
      </c>
      <c r="C610" s="2" t="s">
        <v>24</v>
      </c>
      <c r="D610" s="3">
        <v>44152</v>
      </c>
      <c r="E610" s="15">
        <v>44152.279803240737</v>
      </c>
      <c r="F610" s="4">
        <v>113</v>
      </c>
      <c r="G610" s="2" t="s">
        <v>28</v>
      </c>
    </row>
    <row r="611" spans="2:7" x14ac:dyDescent="0.3">
      <c r="B611" s="2" t="s">
        <v>19</v>
      </c>
      <c r="C611" s="2" t="s">
        <v>24</v>
      </c>
      <c r="D611" s="3">
        <v>44152</v>
      </c>
      <c r="E611" s="15">
        <v>44152.279918981476</v>
      </c>
      <c r="F611" s="4">
        <v>123</v>
      </c>
      <c r="G611" s="2" t="s">
        <v>28</v>
      </c>
    </row>
    <row r="612" spans="2:7" x14ac:dyDescent="0.3">
      <c r="B612" s="2" t="s">
        <v>19</v>
      </c>
      <c r="C612" s="2" t="s">
        <v>24</v>
      </c>
      <c r="D612" s="3">
        <v>44152</v>
      </c>
      <c r="E612" s="15">
        <v>44152.280034722215</v>
      </c>
      <c r="F612" s="4">
        <v>156</v>
      </c>
      <c r="G612" s="2" t="s">
        <v>10</v>
      </c>
    </row>
    <row r="613" spans="2:7" x14ac:dyDescent="0.3">
      <c r="B613" s="2" t="s">
        <v>19</v>
      </c>
      <c r="C613" s="2" t="s">
        <v>26</v>
      </c>
      <c r="D613" s="3">
        <v>44152</v>
      </c>
      <c r="E613" s="15">
        <v>44152.282268518524</v>
      </c>
      <c r="F613" s="4">
        <v>135</v>
      </c>
      <c r="G613" s="2" t="s">
        <v>29</v>
      </c>
    </row>
    <row r="614" spans="2:7" x14ac:dyDescent="0.3">
      <c r="B614" s="2" t="s">
        <v>19</v>
      </c>
      <c r="C614" s="2" t="s">
        <v>26</v>
      </c>
      <c r="D614" s="3">
        <v>44152</v>
      </c>
      <c r="E614" s="15">
        <v>44152.282268518524</v>
      </c>
      <c r="F614" s="4">
        <v>113</v>
      </c>
      <c r="G614" s="2" t="s">
        <v>29</v>
      </c>
    </row>
    <row r="615" spans="2:7" x14ac:dyDescent="0.3">
      <c r="B615" s="2" t="s">
        <v>6</v>
      </c>
      <c r="C615" s="2" t="s">
        <v>30</v>
      </c>
      <c r="D615" s="3">
        <v>44152</v>
      </c>
      <c r="E615" s="15">
        <v>44152.283900462964</v>
      </c>
      <c r="F615" s="4">
        <v>112</v>
      </c>
      <c r="G615" s="2" t="s">
        <v>31</v>
      </c>
    </row>
    <row r="616" spans="2:7" x14ac:dyDescent="0.3">
      <c r="B616" s="2" t="s">
        <v>19</v>
      </c>
      <c r="C616" s="2" t="s">
        <v>26</v>
      </c>
      <c r="D616" s="3">
        <v>44152</v>
      </c>
      <c r="E616" s="15">
        <v>44152.284351851857</v>
      </c>
      <c r="F616" s="4">
        <v>113</v>
      </c>
      <c r="G616" s="2" t="s">
        <v>29</v>
      </c>
    </row>
    <row r="617" spans="2:7" x14ac:dyDescent="0.3">
      <c r="B617" s="2" t="s">
        <v>19</v>
      </c>
      <c r="C617" s="2" t="s">
        <v>26</v>
      </c>
      <c r="D617" s="3">
        <v>44152</v>
      </c>
      <c r="E617" s="15">
        <v>44152.284363425933</v>
      </c>
      <c r="F617" s="4">
        <v>123</v>
      </c>
      <c r="G617" s="2" t="s">
        <v>29</v>
      </c>
    </row>
    <row r="618" spans="2:7" x14ac:dyDescent="0.3">
      <c r="B618" s="2" t="s">
        <v>19</v>
      </c>
      <c r="C618" s="2" t="s">
        <v>26</v>
      </c>
      <c r="D618" s="3">
        <v>44152</v>
      </c>
      <c r="E618" s="15">
        <v>44152.284525462972</v>
      </c>
      <c r="F618" s="4">
        <v>156</v>
      </c>
      <c r="G618" s="2" t="s">
        <v>10</v>
      </c>
    </row>
    <row r="619" spans="2:7" x14ac:dyDescent="0.3">
      <c r="B619" s="2" t="s">
        <v>19</v>
      </c>
      <c r="C619" s="2" t="s">
        <v>34</v>
      </c>
      <c r="D619" s="3">
        <v>44152</v>
      </c>
      <c r="E619" s="15">
        <v>44152.289641203701</v>
      </c>
      <c r="F619" s="4">
        <v>112</v>
      </c>
      <c r="G619" s="2" t="s">
        <v>35</v>
      </c>
    </row>
    <row r="620" spans="2:7" x14ac:dyDescent="0.3">
      <c r="B620" s="2" t="s">
        <v>6</v>
      </c>
      <c r="C620" s="2" t="s">
        <v>32</v>
      </c>
      <c r="D620" s="3">
        <v>44152</v>
      </c>
      <c r="E620" s="15">
        <v>44152.289652777778</v>
      </c>
      <c r="F620" s="4">
        <v>102</v>
      </c>
      <c r="G620" s="2" t="s">
        <v>33</v>
      </c>
    </row>
    <row r="621" spans="2:7" x14ac:dyDescent="0.3">
      <c r="B621" s="2" t="s">
        <v>6</v>
      </c>
      <c r="C621" s="2" t="s">
        <v>32</v>
      </c>
      <c r="D621" s="3">
        <v>44152</v>
      </c>
      <c r="E621" s="15">
        <v>44152.290578703702</v>
      </c>
      <c r="F621" s="4">
        <v>106</v>
      </c>
      <c r="G621" s="2" t="s">
        <v>33</v>
      </c>
    </row>
    <row r="622" spans="2:7" x14ac:dyDescent="0.3">
      <c r="B622" s="2" t="s">
        <v>6</v>
      </c>
      <c r="C622" s="2" t="s">
        <v>32</v>
      </c>
      <c r="D622" s="3">
        <v>44152</v>
      </c>
      <c r="E622" s="15">
        <v>44152.290682870371</v>
      </c>
      <c r="F622" s="4">
        <v>112</v>
      </c>
      <c r="G622" s="2" t="s">
        <v>33</v>
      </c>
    </row>
    <row r="623" spans="2:7" x14ac:dyDescent="0.3">
      <c r="B623" s="2" t="s">
        <v>6</v>
      </c>
      <c r="C623" s="2" t="s">
        <v>32</v>
      </c>
      <c r="D623" s="3">
        <v>44152</v>
      </c>
      <c r="E623" s="15">
        <v>44152.291087962964</v>
      </c>
      <c r="F623" s="4">
        <v>113</v>
      </c>
      <c r="G623" s="2" t="s">
        <v>36</v>
      </c>
    </row>
    <row r="624" spans="2:7" x14ac:dyDescent="0.3">
      <c r="B624" s="2" t="s">
        <v>6</v>
      </c>
      <c r="C624" s="2" t="s">
        <v>32</v>
      </c>
      <c r="D624" s="3">
        <v>44152</v>
      </c>
      <c r="E624" s="15">
        <v>44152.291087962964</v>
      </c>
      <c r="F624" s="4">
        <v>123</v>
      </c>
      <c r="G624" s="2" t="s">
        <v>37</v>
      </c>
    </row>
    <row r="625" spans="2:7" x14ac:dyDescent="0.3">
      <c r="B625" s="2" t="s">
        <v>19</v>
      </c>
      <c r="C625" s="2" t="s">
        <v>34</v>
      </c>
      <c r="D625" s="3">
        <v>44152</v>
      </c>
      <c r="E625" s="15">
        <v>44152.294224537036</v>
      </c>
      <c r="F625" s="4">
        <v>113</v>
      </c>
      <c r="G625" s="2" t="s">
        <v>38</v>
      </c>
    </row>
    <row r="626" spans="2:7" x14ac:dyDescent="0.3">
      <c r="B626" s="2" t="s">
        <v>19</v>
      </c>
      <c r="C626" s="2" t="s">
        <v>34</v>
      </c>
      <c r="D626" s="3">
        <v>44152</v>
      </c>
      <c r="E626" s="15">
        <v>44152.294259259259</v>
      </c>
      <c r="F626" s="4">
        <v>123</v>
      </c>
      <c r="G626" s="2" t="s">
        <v>38</v>
      </c>
    </row>
    <row r="627" spans="2:7" x14ac:dyDescent="0.3">
      <c r="B627" s="2" t="s">
        <v>19</v>
      </c>
      <c r="C627" s="2" t="s">
        <v>34</v>
      </c>
      <c r="D627" s="3">
        <v>44152</v>
      </c>
      <c r="E627" s="15">
        <v>44152.294398148151</v>
      </c>
      <c r="F627" s="4">
        <v>156</v>
      </c>
      <c r="G627" s="2" t="s">
        <v>10</v>
      </c>
    </row>
    <row r="628" spans="2:7" x14ac:dyDescent="0.3">
      <c r="B628" s="2" t="s">
        <v>6</v>
      </c>
      <c r="C628" s="2" t="s">
        <v>30</v>
      </c>
      <c r="D628" s="3">
        <v>44152</v>
      </c>
      <c r="E628" s="15">
        <v>44152.294745370375</v>
      </c>
      <c r="F628" s="4">
        <v>113</v>
      </c>
      <c r="G628" s="2" t="s">
        <v>37</v>
      </c>
    </row>
    <row r="629" spans="2:7" x14ac:dyDescent="0.3">
      <c r="B629" s="2" t="s">
        <v>6</v>
      </c>
      <c r="C629" s="2" t="s">
        <v>30</v>
      </c>
      <c r="D629" s="3">
        <v>44152</v>
      </c>
      <c r="E629" s="15">
        <v>44152.294814814821</v>
      </c>
      <c r="F629" s="4">
        <v>123</v>
      </c>
      <c r="G629" s="2" t="s">
        <v>37</v>
      </c>
    </row>
    <row r="630" spans="2:7" x14ac:dyDescent="0.3">
      <c r="B630" s="2" t="s">
        <v>19</v>
      </c>
      <c r="C630" s="2" t="s">
        <v>39</v>
      </c>
      <c r="D630" s="3">
        <v>44152</v>
      </c>
      <c r="E630" s="15">
        <v>44152.29587962963</v>
      </c>
      <c r="F630" s="4">
        <v>112</v>
      </c>
      <c r="G630" s="2" t="s">
        <v>40</v>
      </c>
    </row>
    <row r="631" spans="2:7" x14ac:dyDescent="0.3">
      <c r="B631" s="2" t="s">
        <v>6</v>
      </c>
      <c r="C631" s="2" t="s">
        <v>43</v>
      </c>
      <c r="D631" s="3">
        <v>44152</v>
      </c>
      <c r="E631" s="15">
        <v>44152.299178240726</v>
      </c>
      <c r="F631" s="4">
        <v>112</v>
      </c>
      <c r="G631" s="2" t="s">
        <v>44</v>
      </c>
    </row>
    <row r="632" spans="2:7" x14ac:dyDescent="0.3">
      <c r="B632" s="2" t="s">
        <v>6</v>
      </c>
      <c r="C632" s="2" t="s">
        <v>41</v>
      </c>
      <c r="D632" s="3">
        <v>44152</v>
      </c>
      <c r="E632" s="15">
        <v>44152.299664351849</v>
      </c>
      <c r="F632" s="4">
        <v>102</v>
      </c>
      <c r="G632" s="2" t="s">
        <v>42</v>
      </c>
    </row>
    <row r="633" spans="2:7" x14ac:dyDescent="0.3">
      <c r="B633" s="2" t="s">
        <v>6</v>
      </c>
      <c r="C633" s="2" t="s">
        <v>45</v>
      </c>
      <c r="D633" s="3">
        <v>44152</v>
      </c>
      <c r="E633" s="15">
        <v>44152.299988425919</v>
      </c>
      <c r="F633" s="4">
        <v>112</v>
      </c>
      <c r="G633" s="2" t="s">
        <v>46</v>
      </c>
    </row>
    <row r="634" spans="2:7" x14ac:dyDescent="0.3">
      <c r="B634" s="2" t="s">
        <v>6</v>
      </c>
      <c r="C634" s="2" t="s">
        <v>41</v>
      </c>
      <c r="D634" s="3">
        <v>44152</v>
      </c>
      <c r="E634" s="15">
        <v>44152.300219907404</v>
      </c>
      <c r="F634" s="4">
        <v>106</v>
      </c>
      <c r="G634" s="2" t="s">
        <v>42</v>
      </c>
    </row>
    <row r="635" spans="2:7" x14ac:dyDescent="0.3">
      <c r="B635" s="2" t="s">
        <v>6</v>
      </c>
      <c r="C635" s="2" t="s">
        <v>47</v>
      </c>
      <c r="D635" s="3">
        <v>44152</v>
      </c>
      <c r="E635" s="15">
        <v>44152.30024305555</v>
      </c>
      <c r="F635" s="4">
        <v>112</v>
      </c>
      <c r="G635" s="2" t="s">
        <v>48</v>
      </c>
    </row>
    <row r="636" spans="2:7" x14ac:dyDescent="0.3">
      <c r="B636" s="2" t="s">
        <v>6</v>
      </c>
      <c r="C636" s="2" t="s">
        <v>41</v>
      </c>
      <c r="D636" s="3">
        <v>44152</v>
      </c>
      <c r="E636" s="15">
        <v>44152.300324074073</v>
      </c>
      <c r="F636" s="4">
        <v>112</v>
      </c>
      <c r="G636" s="2" t="s">
        <v>42</v>
      </c>
    </row>
    <row r="637" spans="2:7" x14ac:dyDescent="0.3">
      <c r="B637" s="2" t="s">
        <v>19</v>
      </c>
      <c r="C637" s="2" t="s">
        <v>39</v>
      </c>
      <c r="D637" s="3">
        <v>44152</v>
      </c>
      <c r="E637" s="15">
        <v>44152.300671296296</v>
      </c>
      <c r="F637" s="4">
        <v>113</v>
      </c>
      <c r="G637" s="2" t="s">
        <v>49</v>
      </c>
    </row>
    <row r="638" spans="2:7" x14ac:dyDescent="0.3">
      <c r="B638" s="2" t="s">
        <v>19</v>
      </c>
      <c r="C638" s="2" t="s">
        <v>39</v>
      </c>
      <c r="D638" s="3">
        <v>44152</v>
      </c>
      <c r="E638" s="15">
        <v>44152.300775462965</v>
      </c>
      <c r="F638" s="4">
        <v>123</v>
      </c>
      <c r="G638" s="2" t="s">
        <v>49</v>
      </c>
    </row>
    <row r="639" spans="2:7" x14ac:dyDescent="0.3">
      <c r="B639" s="2" t="s">
        <v>6</v>
      </c>
      <c r="C639" s="2" t="s">
        <v>41</v>
      </c>
      <c r="D639" s="3">
        <v>44152</v>
      </c>
      <c r="E639" s="15">
        <v>44152.300856481481</v>
      </c>
      <c r="F639" s="4">
        <v>113</v>
      </c>
      <c r="G639" s="2" t="s">
        <v>50</v>
      </c>
    </row>
    <row r="640" spans="2:7" x14ac:dyDescent="0.3">
      <c r="B640" s="2" t="s">
        <v>6</v>
      </c>
      <c r="C640" s="2" t="s">
        <v>41</v>
      </c>
      <c r="D640" s="3">
        <v>44152</v>
      </c>
      <c r="E640" s="15">
        <v>44152.300879629627</v>
      </c>
      <c r="F640" s="4">
        <v>123</v>
      </c>
      <c r="G640" s="2" t="s">
        <v>51</v>
      </c>
    </row>
    <row r="641" spans="2:7" x14ac:dyDescent="0.3">
      <c r="B641" s="2" t="s">
        <v>6</v>
      </c>
      <c r="C641" s="2" t="s">
        <v>52</v>
      </c>
      <c r="D641" s="3">
        <v>44152</v>
      </c>
      <c r="E641" s="15">
        <v>44152.303715277769</v>
      </c>
      <c r="F641" s="4">
        <v>102</v>
      </c>
      <c r="G641" s="2" t="s">
        <v>53</v>
      </c>
    </row>
    <row r="642" spans="2:7" x14ac:dyDescent="0.3">
      <c r="B642" s="2" t="s">
        <v>6</v>
      </c>
      <c r="C642" s="2" t="s">
        <v>43</v>
      </c>
      <c r="D642" s="3">
        <v>44152</v>
      </c>
      <c r="E642" s="15">
        <v>44152.304386574062</v>
      </c>
      <c r="F642" s="4">
        <v>113</v>
      </c>
      <c r="G642" s="2" t="s">
        <v>55</v>
      </c>
    </row>
    <row r="643" spans="2:7" x14ac:dyDescent="0.3">
      <c r="B643" s="2" t="s">
        <v>6</v>
      </c>
      <c r="C643" s="2" t="s">
        <v>43</v>
      </c>
      <c r="D643" s="3">
        <v>44152</v>
      </c>
      <c r="E643" s="15">
        <v>44152.304502314801</v>
      </c>
      <c r="F643" s="4">
        <v>123</v>
      </c>
      <c r="G643" s="2" t="s">
        <v>55</v>
      </c>
    </row>
    <row r="644" spans="2:7" x14ac:dyDescent="0.3">
      <c r="B644" s="2" t="s">
        <v>6</v>
      </c>
      <c r="C644" s="2" t="s">
        <v>52</v>
      </c>
      <c r="D644" s="3">
        <v>44152</v>
      </c>
      <c r="E644" s="15">
        <v>44152.304560185177</v>
      </c>
      <c r="F644" s="4">
        <v>106</v>
      </c>
      <c r="G644" s="2" t="s">
        <v>53</v>
      </c>
    </row>
    <row r="645" spans="2:7" x14ac:dyDescent="0.3">
      <c r="B645" s="2" t="s">
        <v>6</v>
      </c>
      <c r="C645" s="2" t="s">
        <v>52</v>
      </c>
      <c r="D645" s="3">
        <v>44152</v>
      </c>
      <c r="E645" s="15">
        <v>44152.304664351846</v>
      </c>
      <c r="F645" s="4">
        <v>112</v>
      </c>
      <c r="G645" s="2" t="s">
        <v>53</v>
      </c>
    </row>
    <row r="646" spans="2:7" x14ac:dyDescent="0.3">
      <c r="B646" s="2" t="s">
        <v>6</v>
      </c>
      <c r="C646" s="2" t="s">
        <v>45</v>
      </c>
      <c r="D646" s="3">
        <v>44152</v>
      </c>
      <c r="E646" s="15">
        <v>44152.305034722216</v>
      </c>
      <c r="F646" s="4">
        <v>113</v>
      </c>
      <c r="G646" s="2" t="s">
        <v>58</v>
      </c>
    </row>
    <row r="647" spans="2:7" x14ac:dyDescent="0.3">
      <c r="B647" s="2" t="s">
        <v>6</v>
      </c>
      <c r="C647" s="2" t="s">
        <v>45</v>
      </c>
      <c r="D647" s="3">
        <v>44152</v>
      </c>
      <c r="E647" s="15">
        <v>44152.305069444439</v>
      </c>
      <c r="F647" s="4">
        <v>123</v>
      </c>
      <c r="G647" s="2" t="s">
        <v>58</v>
      </c>
    </row>
    <row r="648" spans="2:7" x14ac:dyDescent="0.3">
      <c r="B648" s="2" t="s">
        <v>6</v>
      </c>
      <c r="C648" s="2" t="s">
        <v>47</v>
      </c>
      <c r="D648" s="3">
        <v>44152</v>
      </c>
      <c r="E648" s="15">
        <v>44152.305324074063</v>
      </c>
      <c r="F648" s="4">
        <v>113</v>
      </c>
      <c r="G648" s="2" t="s">
        <v>68</v>
      </c>
    </row>
    <row r="649" spans="2:7" x14ac:dyDescent="0.3">
      <c r="B649" s="2" t="s">
        <v>6</v>
      </c>
      <c r="C649" s="2" t="s">
        <v>47</v>
      </c>
      <c r="D649" s="3">
        <v>44152</v>
      </c>
      <c r="E649" s="15">
        <v>44152.305370370363</v>
      </c>
      <c r="F649" s="4">
        <v>123</v>
      </c>
      <c r="G649" s="2" t="s">
        <v>68</v>
      </c>
    </row>
    <row r="650" spans="2:7" x14ac:dyDescent="0.3">
      <c r="B650" s="2" t="s">
        <v>6</v>
      </c>
      <c r="C650" s="2" t="s">
        <v>52</v>
      </c>
      <c r="D650" s="3">
        <v>44152</v>
      </c>
      <c r="E650" s="15">
        <v>44152.305416666655</v>
      </c>
      <c r="F650" s="4">
        <v>113</v>
      </c>
      <c r="G650" s="2" t="s">
        <v>54</v>
      </c>
    </row>
    <row r="651" spans="2:7" x14ac:dyDescent="0.3">
      <c r="B651" s="2" t="s">
        <v>19</v>
      </c>
      <c r="C651" s="2" t="s">
        <v>56</v>
      </c>
      <c r="D651" s="3">
        <v>44152</v>
      </c>
      <c r="E651" s="15">
        <v>44152.305451388886</v>
      </c>
      <c r="F651" s="4">
        <v>102</v>
      </c>
      <c r="G651" s="2" t="s">
        <v>57</v>
      </c>
    </row>
    <row r="652" spans="2:7" x14ac:dyDescent="0.3">
      <c r="B652" s="2" t="s">
        <v>6</v>
      </c>
      <c r="C652" s="2" t="s">
        <v>52</v>
      </c>
      <c r="D652" s="3">
        <v>44152</v>
      </c>
      <c r="E652" s="15">
        <v>44152.305486111101</v>
      </c>
      <c r="F652" s="4">
        <v>123</v>
      </c>
      <c r="G652" s="2" t="s">
        <v>55</v>
      </c>
    </row>
    <row r="653" spans="2:7" x14ac:dyDescent="0.3">
      <c r="B653" s="2" t="s">
        <v>6</v>
      </c>
      <c r="C653" s="2" t="s">
        <v>47</v>
      </c>
      <c r="D653" s="3">
        <v>44152</v>
      </c>
      <c r="E653" s="15">
        <v>44152.305509259255</v>
      </c>
      <c r="F653" s="4">
        <v>156</v>
      </c>
      <c r="G653" s="2" t="s">
        <v>10</v>
      </c>
    </row>
    <row r="654" spans="2:7" x14ac:dyDescent="0.3">
      <c r="B654" s="2" t="s">
        <v>19</v>
      </c>
      <c r="C654" s="2" t="s">
        <v>56</v>
      </c>
      <c r="D654" s="3">
        <v>44152</v>
      </c>
      <c r="E654" s="15">
        <v>44152.306238425925</v>
      </c>
      <c r="F654" s="4">
        <v>106</v>
      </c>
      <c r="G654" s="2" t="s">
        <v>57</v>
      </c>
    </row>
    <row r="655" spans="2:7" x14ac:dyDescent="0.3">
      <c r="B655" s="2" t="s">
        <v>19</v>
      </c>
      <c r="C655" s="2" t="s">
        <v>56</v>
      </c>
      <c r="D655" s="3">
        <v>44152</v>
      </c>
      <c r="E655" s="15">
        <v>44152.306342592594</v>
      </c>
      <c r="F655" s="4">
        <v>112</v>
      </c>
      <c r="G655" s="2" t="s">
        <v>57</v>
      </c>
    </row>
    <row r="656" spans="2:7" x14ac:dyDescent="0.3">
      <c r="B656" s="2" t="s">
        <v>19</v>
      </c>
      <c r="C656" s="2" t="s">
        <v>61</v>
      </c>
      <c r="D656" s="3">
        <v>44152</v>
      </c>
      <c r="E656" s="15">
        <v>44152.306493055563</v>
      </c>
      <c r="F656" s="4">
        <v>112</v>
      </c>
      <c r="G656" s="2" t="s">
        <v>62</v>
      </c>
    </row>
    <row r="657" spans="2:7" x14ac:dyDescent="0.3">
      <c r="B657" s="2" t="s">
        <v>19</v>
      </c>
      <c r="C657" s="2" t="s">
        <v>56</v>
      </c>
      <c r="D657" s="3">
        <v>44152</v>
      </c>
      <c r="E657" s="15">
        <v>44152.307291666672</v>
      </c>
      <c r="F657" s="4">
        <v>113</v>
      </c>
      <c r="G657" s="2" t="s">
        <v>59</v>
      </c>
    </row>
    <row r="658" spans="2:7" x14ac:dyDescent="0.3">
      <c r="B658" s="2" t="s">
        <v>19</v>
      </c>
      <c r="C658" s="2" t="s">
        <v>56</v>
      </c>
      <c r="D658" s="3">
        <v>44152</v>
      </c>
      <c r="E658" s="15">
        <v>44152.307430555564</v>
      </c>
      <c r="F658" s="4">
        <v>123</v>
      </c>
      <c r="G658" s="2" t="s">
        <v>60</v>
      </c>
    </row>
    <row r="659" spans="2:7" x14ac:dyDescent="0.3">
      <c r="B659" s="2" t="s">
        <v>6</v>
      </c>
      <c r="C659" s="2" t="s">
        <v>65</v>
      </c>
      <c r="D659" s="3">
        <v>44152</v>
      </c>
      <c r="E659" s="15">
        <v>44152.310231481482</v>
      </c>
      <c r="F659" s="4">
        <v>112</v>
      </c>
      <c r="G659" s="2" t="s">
        <v>66</v>
      </c>
    </row>
    <row r="660" spans="2:7" x14ac:dyDescent="0.3">
      <c r="B660" s="2" t="s">
        <v>19</v>
      </c>
      <c r="C660" s="2" t="s">
        <v>63</v>
      </c>
      <c r="D660" s="3">
        <v>44152</v>
      </c>
      <c r="E660" s="15">
        <v>44152.311238425922</v>
      </c>
      <c r="F660" s="4">
        <v>112</v>
      </c>
      <c r="G660" s="2" t="s">
        <v>64</v>
      </c>
    </row>
    <row r="661" spans="2:7" x14ac:dyDescent="0.3">
      <c r="B661" s="2" t="s">
        <v>19</v>
      </c>
      <c r="C661" s="2" t="s">
        <v>61</v>
      </c>
      <c r="D661" s="3">
        <v>44152</v>
      </c>
      <c r="E661" s="15">
        <v>44152.311678240745</v>
      </c>
      <c r="F661" s="4">
        <v>113</v>
      </c>
      <c r="G661" s="2" t="s">
        <v>67</v>
      </c>
    </row>
    <row r="662" spans="2:7" x14ac:dyDescent="0.3">
      <c r="B662" s="2" t="s">
        <v>19</v>
      </c>
      <c r="C662" s="2" t="s">
        <v>61</v>
      </c>
      <c r="D662" s="3">
        <v>44152</v>
      </c>
      <c r="E662" s="15">
        <v>44152.311736111114</v>
      </c>
      <c r="F662" s="4">
        <v>123</v>
      </c>
      <c r="G662" s="2" t="s">
        <v>67</v>
      </c>
    </row>
    <row r="663" spans="2:7" x14ac:dyDescent="0.3">
      <c r="B663" s="2" t="s">
        <v>6</v>
      </c>
      <c r="C663" s="2" t="s">
        <v>69</v>
      </c>
      <c r="D663" s="3">
        <v>44152</v>
      </c>
      <c r="E663" s="15">
        <v>44152.311851851853</v>
      </c>
      <c r="F663" s="4">
        <v>112</v>
      </c>
      <c r="G663" s="2" t="s">
        <v>70</v>
      </c>
    </row>
    <row r="664" spans="2:7" x14ac:dyDescent="0.3">
      <c r="B664" s="2" t="s">
        <v>19</v>
      </c>
      <c r="C664" s="2" t="s">
        <v>71</v>
      </c>
      <c r="D664" s="3">
        <v>44152</v>
      </c>
      <c r="E664" s="15">
        <v>44152.312534722223</v>
      </c>
      <c r="F664" s="4">
        <v>102</v>
      </c>
      <c r="G664" s="2" t="s">
        <v>72</v>
      </c>
    </row>
    <row r="665" spans="2:7" x14ac:dyDescent="0.3">
      <c r="B665" s="2" t="s">
        <v>19</v>
      </c>
      <c r="C665" s="2" t="s">
        <v>73</v>
      </c>
      <c r="D665" s="3">
        <v>44152</v>
      </c>
      <c r="E665" s="15">
        <v>44152.313020833331</v>
      </c>
      <c r="F665" s="4">
        <v>112</v>
      </c>
      <c r="G665" s="2" t="s">
        <v>74</v>
      </c>
    </row>
    <row r="666" spans="2:7" x14ac:dyDescent="0.3">
      <c r="B666" s="2" t="s">
        <v>19</v>
      </c>
      <c r="C666" s="2" t="s">
        <v>71</v>
      </c>
      <c r="D666" s="3">
        <v>44152</v>
      </c>
      <c r="E666" s="15">
        <v>44152.313402777778</v>
      </c>
      <c r="F666" s="4">
        <v>106</v>
      </c>
      <c r="G666" s="2" t="s">
        <v>72</v>
      </c>
    </row>
    <row r="667" spans="2:7" x14ac:dyDescent="0.3">
      <c r="B667" s="2" t="s">
        <v>19</v>
      </c>
      <c r="C667" s="2" t="s">
        <v>71</v>
      </c>
      <c r="D667" s="3">
        <v>44152</v>
      </c>
      <c r="E667" s="15">
        <v>44152.313506944447</v>
      </c>
      <c r="F667" s="4">
        <v>112</v>
      </c>
      <c r="G667" s="2" t="s">
        <v>72</v>
      </c>
    </row>
    <row r="668" spans="2:7" x14ac:dyDescent="0.3">
      <c r="B668" s="2" t="s">
        <v>19</v>
      </c>
      <c r="C668" s="2" t="s">
        <v>71</v>
      </c>
      <c r="D668" s="3">
        <v>44152</v>
      </c>
      <c r="E668" s="15">
        <v>44152.313634259262</v>
      </c>
      <c r="F668" s="4">
        <v>113</v>
      </c>
      <c r="G668" s="2" t="s">
        <v>75</v>
      </c>
    </row>
    <row r="669" spans="2:7" x14ac:dyDescent="0.3">
      <c r="B669" s="2" t="s">
        <v>19</v>
      </c>
      <c r="C669" s="2" t="s">
        <v>71</v>
      </c>
      <c r="D669" s="3">
        <v>44152</v>
      </c>
      <c r="E669" s="15">
        <v>44152.313657407409</v>
      </c>
      <c r="F669" s="4">
        <v>123</v>
      </c>
      <c r="G669" s="2" t="s">
        <v>67</v>
      </c>
    </row>
    <row r="670" spans="2:7" x14ac:dyDescent="0.3">
      <c r="B670" s="2" t="s">
        <v>6</v>
      </c>
      <c r="C670" s="2" t="s">
        <v>76</v>
      </c>
      <c r="D670" s="3">
        <v>44152</v>
      </c>
      <c r="E670" s="15">
        <v>44152.314768518518</v>
      </c>
      <c r="F670" s="4">
        <v>102</v>
      </c>
      <c r="G670" s="2" t="s">
        <v>77</v>
      </c>
    </row>
    <row r="671" spans="2:7" x14ac:dyDescent="0.3">
      <c r="B671" s="2" t="s">
        <v>6</v>
      </c>
      <c r="C671" s="2" t="s">
        <v>76</v>
      </c>
      <c r="D671" s="3">
        <v>44152</v>
      </c>
      <c r="E671" s="15">
        <v>44152.315381944449</v>
      </c>
      <c r="F671" s="4">
        <v>106</v>
      </c>
      <c r="G671" s="2" t="s">
        <v>77</v>
      </c>
    </row>
    <row r="672" spans="2:7" x14ac:dyDescent="0.3">
      <c r="B672" s="2" t="s">
        <v>6</v>
      </c>
      <c r="C672" s="2" t="s">
        <v>76</v>
      </c>
      <c r="D672" s="3">
        <v>44152</v>
      </c>
      <c r="E672" s="15">
        <v>44152.315486111118</v>
      </c>
      <c r="F672" s="4">
        <v>112</v>
      </c>
      <c r="G672" s="2" t="s">
        <v>77</v>
      </c>
    </row>
    <row r="673" spans="2:7" x14ac:dyDescent="0.3">
      <c r="B673" s="2" t="s">
        <v>6</v>
      </c>
      <c r="C673" s="2" t="s">
        <v>65</v>
      </c>
      <c r="D673" s="3">
        <v>44152</v>
      </c>
      <c r="E673" s="15">
        <v>44152.315717592595</v>
      </c>
      <c r="F673" s="4">
        <v>113</v>
      </c>
      <c r="G673" s="2" t="s">
        <v>79</v>
      </c>
    </row>
    <row r="674" spans="2:7" x14ac:dyDescent="0.3">
      <c r="B674" s="2" t="s">
        <v>6</v>
      </c>
      <c r="C674" s="2" t="s">
        <v>65</v>
      </c>
      <c r="D674" s="3">
        <v>44152</v>
      </c>
      <c r="E674" s="15">
        <v>44152.315868055557</v>
      </c>
      <c r="F674" s="4">
        <v>123</v>
      </c>
      <c r="G674" s="2" t="s">
        <v>79</v>
      </c>
    </row>
    <row r="675" spans="2:7" x14ac:dyDescent="0.3">
      <c r="B675" s="2" t="s">
        <v>19</v>
      </c>
      <c r="C675" s="2" t="s">
        <v>80</v>
      </c>
      <c r="D675" s="3">
        <v>44152</v>
      </c>
      <c r="E675" s="15">
        <v>44152.315902777773</v>
      </c>
      <c r="F675" s="4">
        <v>112</v>
      </c>
      <c r="G675" s="2" t="s">
        <v>81</v>
      </c>
    </row>
    <row r="676" spans="2:7" x14ac:dyDescent="0.3">
      <c r="B676" s="2" t="s">
        <v>6</v>
      </c>
      <c r="C676" s="2" t="s">
        <v>65</v>
      </c>
      <c r="D676" s="3">
        <v>44152</v>
      </c>
      <c r="E676" s="15">
        <v>44152.316018518519</v>
      </c>
      <c r="F676" s="4">
        <v>156</v>
      </c>
      <c r="G676" s="2" t="s">
        <v>10</v>
      </c>
    </row>
    <row r="677" spans="2:7" x14ac:dyDescent="0.3">
      <c r="B677" s="2" t="s">
        <v>19</v>
      </c>
      <c r="C677" s="2" t="s">
        <v>63</v>
      </c>
      <c r="D677" s="3">
        <v>44152</v>
      </c>
      <c r="E677" s="15">
        <v>44152.316168981473</v>
      </c>
      <c r="F677" s="4">
        <v>113</v>
      </c>
      <c r="G677" s="2" t="s">
        <v>78</v>
      </c>
    </row>
    <row r="678" spans="2:7" x14ac:dyDescent="0.3">
      <c r="B678" s="2" t="s">
        <v>19</v>
      </c>
      <c r="C678" s="2" t="s">
        <v>63</v>
      </c>
      <c r="D678" s="3">
        <v>44152</v>
      </c>
      <c r="E678" s="15">
        <v>44152.316307870366</v>
      </c>
      <c r="F678" s="4">
        <v>123</v>
      </c>
      <c r="G678" s="2" t="s">
        <v>78</v>
      </c>
    </row>
    <row r="679" spans="2:7" x14ac:dyDescent="0.3">
      <c r="B679" s="2" t="s">
        <v>6</v>
      </c>
      <c r="C679" s="2" t="s">
        <v>76</v>
      </c>
      <c r="D679" s="3">
        <v>44152</v>
      </c>
      <c r="E679" s="15">
        <v>44152.316400462965</v>
      </c>
      <c r="F679" s="4">
        <v>113</v>
      </c>
      <c r="G679" s="2" t="s">
        <v>82</v>
      </c>
    </row>
    <row r="680" spans="2:7" x14ac:dyDescent="0.3">
      <c r="B680" s="2" t="s">
        <v>6</v>
      </c>
      <c r="C680" s="2" t="s">
        <v>76</v>
      </c>
      <c r="D680" s="3">
        <v>44152</v>
      </c>
      <c r="E680" s="15">
        <v>44152.316481481481</v>
      </c>
      <c r="F680" s="4">
        <v>123</v>
      </c>
      <c r="G680" s="2" t="s">
        <v>83</v>
      </c>
    </row>
    <row r="681" spans="2:7" x14ac:dyDescent="0.3">
      <c r="B681" s="2" t="s">
        <v>6</v>
      </c>
      <c r="C681" s="2" t="s">
        <v>69</v>
      </c>
      <c r="D681" s="3">
        <v>44152</v>
      </c>
      <c r="E681" s="15">
        <v>44152.31689814815</v>
      </c>
      <c r="F681" s="4">
        <v>113</v>
      </c>
      <c r="G681" s="2" t="s">
        <v>101</v>
      </c>
    </row>
    <row r="682" spans="2:7" x14ac:dyDescent="0.3">
      <c r="B682" s="2" t="s">
        <v>6</v>
      </c>
      <c r="C682" s="2" t="s">
        <v>69</v>
      </c>
      <c r="D682" s="3">
        <v>44152</v>
      </c>
      <c r="E682" s="15">
        <v>44152.317025462966</v>
      </c>
      <c r="F682" s="4">
        <v>123</v>
      </c>
      <c r="G682" s="2" t="s">
        <v>101</v>
      </c>
    </row>
    <row r="683" spans="2:7" x14ac:dyDescent="0.3">
      <c r="B683" s="2" t="s">
        <v>6</v>
      </c>
      <c r="C683" s="2" t="s">
        <v>69</v>
      </c>
      <c r="D683" s="3">
        <v>44152</v>
      </c>
      <c r="E683" s="15">
        <v>44152.317175925928</v>
      </c>
      <c r="F683" s="4">
        <v>156</v>
      </c>
      <c r="G683" s="2" t="s">
        <v>10</v>
      </c>
    </row>
    <row r="684" spans="2:7" x14ac:dyDescent="0.3">
      <c r="B684" s="2" t="s">
        <v>6</v>
      </c>
      <c r="C684" s="2" t="s">
        <v>84</v>
      </c>
      <c r="D684" s="3">
        <v>44152</v>
      </c>
      <c r="E684" s="15">
        <v>44152.317361111105</v>
      </c>
      <c r="F684" s="4">
        <v>102</v>
      </c>
      <c r="G684" s="2" t="s">
        <v>85</v>
      </c>
    </row>
    <row r="685" spans="2:7" x14ac:dyDescent="0.3">
      <c r="B685" s="2" t="s">
        <v>19</v>
      </c>
      <c r="C685" s="2" t="s">
        <v>73</v>
      </c>
      <c r="D685" s="3">
        <v>44152</v>
      </c>
      <c r="E685" s="15">
        <v>44152.317708333328</v>
      </c>
      <c r="F685" s="4">
        <v>113</v>
      </c>
      <c r="G685" s="2" t="s">
        <v>88</v>
      </c>
    </row>
    <row r="686" spans="2:7" x14ac:dyDescent="0.3">
      <c r="B686" s="2" t="s">
        <v>19</v>
      </c>
      <c r="C686" s="2" t="s">
        <v>73</v>
      </c>
      <c r="D686" s="3">
        <v>44152</v>
      </c>
      <c r="E686" s="15">
        <v>44152.317719907405</v>
      </c>
      <c r="F686" s="4">
        <v>123</v>
      </c>
      <c r="G686" s="2" t="s">
        <v>88</v>
      </c>
    </row>
    <row r="687" spans="2:7" x14ac:dyDescent="0.3">
      <c r="B687" s="2" t="s">
        <v>6</v>
      </c>
      <c r="C687" s="2" t="s">
        <v>84</v>
      </c>
      <c r="D687" s="3">
        <v>44152</v>
      </c>
      <c r="E687" s="15">
        <v>44152.317939814813</v>
      </c>
      <c r="F687" s="4">
        <v>106</v>
      </c>
      <c r="G687" s="2" t="s">
        <v>85</v>
      </c>
    </row>
    <row r="688" spans="2:7" x14ac:dyDescent="0.3">
      <c r="B688" s="2" t="s">
        <v>19</v>
      </c>
      <c r="C688" s="2" t="s">
        <v>86</v>
      </c>
      <c r="D688" s="3">
        <v>44152</v>
      </c>
      <c r="E688" s="15">
        <v>44152.317939814813</v>
      </c>
      <c r="F688" s="4">
        <v>112</v>
      </c>
      <c r="G688" s="2" t="s">
        <v>87</v>
      </c>
    </row>
    <row r="689" spans="2:7" x14ac:dyDescent="0.3">
      <c r="B689" s="2" t="s">
        <v>6</v>
      </c>
      <c r="C689" s="2" t="s">
        <v>84</v>
      </c>
      <c r="D689" s="3">
        <v>44152</v>
      </c>
      <c r="E689" s="15">
        <v>44152.318043981482</v>
      </c>
      <c r="F689" s="4">
        <v>112</v>
      </c>
      <c r="G689" s="2" t="s">
        <v>85</v>
      </c>
    </row>
    <row r="690" spans="2:7" x14ac:dyDescent="0.3">
      <c r="B690" s="2" t="s">
        <v>6</v>
      </c>
      <c r="C690" s="2" t="s">
        <v>84</v>
      </c>
      <c r="D690" s="3">
        <v>44152</v>
      </c>
      <c r="E690" s="15">
        <v>44152.318993055553</v>
      </c>
      <c r="F690" s="4">
        <v>113</v>
      </c>
      <c r="G690" s="2" t="s">
        <v>89</v>
      </c>
    </row>
    <row r="691" spans="2:7" x14ac:dyDescent="0.3">
      <c r="B691" s="2" t="s">
        <v>6</v>
      </c>
      <c r="C691" s="2" t="s">
        <v>84</v>
      </c>
      <c r="D691" s="3">
        <v>44152</v>
      </c>
      <c r="E691" s="15">
        <v>44152.319120370368</v>
      </c>
      <c r="F691" s="4">
        <v>123</v>
      </c>
      <c r="G691" s="2" t="s">
        <v>90</v>
      </c>
    </row>
    <row r="692" spans="2:7" x14ac:dyDescent="0.3">
      <c r="B692" s="2" t="s">
        <v>6</v>
      </c>
      <c r="C692" s="2" t="s">
        <v>91</v>
      </c>
      <c r="D692" s="3">
        <v>44152</v>
      </c>
      <c r="E692" s="15">
        <v>44152.319953703693</v>
      </c>
      <c r="F692" s="4">
        <v>112</v>
      </c>
      <c r="G692" s="2" t="s">
        <v>92</v>
      </c>
    </row>
    <row r="693" spans="2:7" x14ac:dyDescent="0.3">
      <c r="B693" s="2" t="s">
        <v>19</v>
      </c>
      <c r="C693" s="2" t="s">
        <v>80</v>
      </c>
      <c r="D693" s="3">
        <v>44152</v>
      </c>
      <c r="E693" s="15">
        <v>44152.320810185185</v>
      </c>
      <c r="F693" s="4">
        <v>113</v>
      </c>
      <c r="G693" s="2" t="s">
        <v>104</v>
      </c>
    </row>
    <row r="694" spans="2:7" x14ac:dyDescent="0.3">
      <c r="B694" s="2" t="s">
        <v>19</v>
      </c>
      <c r="C694" s="2" t="s">
        <v>80</v>
      </c>
      <c r="D694" s="3">
        <v>44152</v>
      </c>
      <c r="E694" s="15">
        <v>44152.320902777778</v>
      </c>
      <c r="F694" s="4">
        <v>135</v>
      </c>
      <c r="G694" s="2" t="s">
        <v>104</v>
      </c>
    </row>
    <row r="695" spans="2:7" x14ac:dyDescent="0.3">
      <c r="B695" s="2" t="s">
        <v>6</v>
      </c>
      <c r="C695" s="2" t="s">
        <v>95</v>
      </c>
      <c r="D695" s="3">
        <v>44152</v>
      </c>
      <c r="E695" s="15">
        <v>44152.321006944439</v>
      </c>
      <c r="F695" s="4">
        <v>112</v>
      </c>
      <c r="G695" s="2" t="s">
        <v>96</v>
      </c>
    </row>
    <row r="696" spans="2:7" x14ac:dyDescent="0.3">
      <c r="B696" s="2" t="s">
        <v>19</v>
      </c>
      <c r="C696" s="2" t="s">
        <v>93</v>
      </c>
      <c r="D696" s="3">
        <v>44152</v>
      </c>
      <c r="E696" s="15">
        <v>44152.321516203701</v>
      </c>
      <c r="F696" s="4">
        <v>112</v>
      </c>
      <c r="G696" s="2" t="s">
        <v>94</v>
      </c>
    </row>
    <row r="697" spans="2:7" x14ac:dyDescent="0.3">
      <c r="B697" s="2" t="s">
        <v>19</v>
      </c>
      <c r="C697" s="2" t="s">
        <v>99</v>
      </c>
      <c r="D697" s="3">
        <v>44152</v>
      </c>
      <c r="E697" s="15">
        <v>44152.321886574071</v>
      </c>
      <c r="F697" s="4">
        <v>102</v>
      </c>
      <c r="G697" s="2" t="s">
        <v>100</v>
      </c>
    </row>
    <row r="698" spans="2:7" x14ac:dyDescent="0.3">
      <c r="B698" s="2" t="s">
        <v>19</v>
      </c>
      <c r="C698" s="2" t="s">
        <v>97</v>
      </c>
      <c r="D698" s="3">
        <v>44152</v>
      </c>
      <c r="E698" s="15">
        <v>44152.321921296294</v>
      </c>
      <c r="F698" s="4">
        <v>112</v>
      </c>
      <c r="G698" s="2" t="s">
        <v>98</v>
      </c>
    </row>
    <row r="699" spans="2:7" x14ac:dyDescent="0.3">
      <c r="B699" s="2" t="s">
        <v>19</v>
      </c>
      <c r="C699" s="2" t="s">
        <v>80</v>
      </c>
      <c r="D699" s="3">
        <v>44152</v>
      </c>
      <c r="E699" s="15">
        <v>44152.322256944441</v>
      </c>
      <c r="F699" s="4">
        <v>113</v>
      </c>
      <c r="G699" s="2" t="s">
        <v>104</v>
      </c>
    </row>
    <row r="700" spans="2:7" x14ac:dyDescent="0.3">
      <c r="B700" s="2" t="s">
        <v>19</v>
      </c>
      <c r="C700" s="2" t="s">
        <v>80</v>
      </c>
      <c r="D700" s="3">
        <v>44152</v>
      </c>
      <c r="E700" s="15">
        <v>44152.322407407402</v>
      </c>
      <c r="F700" s="4">
        <v>123</v>
      </c>
      <c r="G700" s="2" t="s">
        <v>104</v>
      </c>
    </row>
    <row r="701" spans="2:7" x14ac:dyDescent="0.3">
      <c r="B701" s="2" t="s">
        <v>19</v>
      </c>
      <c r="C701" s="2" t="s">
        <v>99</v>
      </c>
      <c r="D701" s="3">
        <v>44152</v>
      </c>
      <c r="E701" s="15">
        <v>44152.322789351849</v>
      </c>
      <c r="F701" s="4">
        <v>106</v>
      </c>
      <c r="G701" s="2" t="s">
        <v>100</v>
      </c>
    </row>
    <row r="702" spans="2:7" x14ac:dyDescent="0.3">
      <c r="B702" s="2" t="s">
        <v>19</v>
      </c>
      <c r="C702" s="2" t="s">
        <v>99</v>
      </c>
      <c r="D702" s="3">
        <v>44152</v>
      </c>
      <c r="E702" s="15">
        <v>44152.322893518518</v>
      </c>
      <c r="F702" s="4">
        <v>112</v>
      </c>
      <c r="G702" s="2" t="s">
        <v>100</v>
      </c>
    </row>
    <row r="703" spans="2:7" x14ac:dyDescent="0.3">
      <c r="B703" s="2" t="s">
        <v>19</v>
      </c>
      <c r="C703" s="2" t="s">
        <v>105</v>
      </c>
      <c r="D703" s="3">
        <v>44152</v>
      </c>
      <c r="E703" s="15">
        <v>44152.322974537034</v>
      </c>
      <c r="F703" s="4">
        <v>102</v>
      </c>
      <c r="G703" s="2" t="s">
        <v>106</v>
      </c>
    </row>
    <row r="704" spans="2:7" x14ac:dyDescent="0.3">
      <c r="B704" s="2" t="s">
        <v>19</v>
      </c>
      <c r="C704" s="2" t="s">
        <v>99</v>
      </c>
      <c r="D704" s="3">
        <v>44152</v>
      </c>
      <c r="E704" s="15">
        <v>44152.323287037034</v>
      </c>
      <c r="F704" s="4">
        <v>113</v>
      </c>
      <c r="G704" s="2" t="s">
        <v>103</v>
      </c>
    </row>
    <row r="705" spans="2:7" x14ac:dyDescent="0.3">
      <c r="B705" s="2" t="s">
        <v>19</v>
      </c>
      <c r="C705" s="2" t="s">
        <v>99</v>
      </c>
      <c r="D705" s="3">
        <v>44152</v>
      </c>
      <c r="E705" s="15">
        <v>44152.323414351849</v>
      </c>
      <c r="F705" s="4">
        <v>123</v>
      </c>
      <c r="G705" s="2" t="s">
        <v>104</v>
      </c>
    </row>
    <row r="706" spans="2:7" x14ac:dyDescent="0.3">
      <c r="B706" s="2" t="s">
        <v>19</v>
      </c>
      <c r="C706" s="2" t="s">
        <v>109</v>
      </c>
      <c r="D706" s="3">
        <v>44152</v>
      </c>
      <c r="E706" s="15">
        <v>44152.324201388888</v>
      </c>
      <c r="F706" s="4">
        <v>102</v>
      </c>
      <c r="G706" s="2" t="s">
        <v>110</v>
      </c>
    </row>
    <row r="707" spans="2:7" x14ac:dyDescent="0.3">
      <c r="B707" s="2" t="s">
        <v>6</v>
      </c>
      <c r="C707" s="2" t="s">
        <v>107</v>
      </c>
      <c r="D707" s="3">
        <v>44152</v>
      </c>
      <c r="E707" s="15">
        <v>44152.324537037028</v>
      </c>
      <c r="F707" s="4">
        <v>112</v>
      </c>
      <c r="G707" s="2" t="s">
        <v>108</v>
      </c>
    </row>
    <row r="708" spans="2:7" x14ac:dyDescent="0.3">
      <c r="B708" s="2" t="s">
        <v>19</v>
      </c>
      <c r="C708" s="2" t="s">
        <v>105</v>
      </c>
      <c r="D708" s="3">
        <v>44152</v>
      </c>
      <c r="E708" s="15">
        <v>44152.325046296297</v>
      </c>
      <c r="F708" s="4">
        <v>106</v>
      </c>
      <c r="G708" s="2" t="s">
        <v>106</v>
      </c>
    </row>
    <row r="709" spans="2:7" x14ac:dyDescent="0.3">
      <c r="B709" s="2" t="s">
        <v>6</v>
      </c>
      <c r="C709" s="2" t="s">
        <v>95</v>
      </c>
      <c r="D709" s="3">
        <v>44152</v>
      </c>
      <c r="E709" s="15">
        <v>44152.325057870366</v>
      </c>
      <c r="F709" s="4">
        <v>113</v>
      </c>
      <c r="G709" s="2" t="s">
        <v>112</v>
      </c>
    </row>
    <row r="710" spans="2:7" x14ac:dyDescent="0.3">
      <c r="B710" s="2" t="s">
        <v>19</v>
      </c>
      <c r="C710" s="2" t="s">
        <v>105</v>
      </c>
      <c r="D710" s="3">
        <v>44152</v>
      </c>
      <c r="E710" s="15">
        <v>44152.325150462966</v>
      </c>
      <c r="F710" s="4">
        <v>112</v>
      </c>
      <c r="G710" s="2" t="s">
        <v>106</v>
      </c>
    </row>
    <row r="711" spans="2:7" x14ac:dyDescent="0.3">
      <c r="B711" s="2" t="s">
        <v>19</v>
      </c>
      <c r="C711" s="2" t="s">
        <v>109</v>
      </c>
      <c r="D711" s="3">
        <v>44152</v>
      </c>
      <c r="E711" s="15">
        <v>44152.325162037036</v>
      </c>
      <c r="F711" s="4">
        <v>106</v>
      </c>
      <c r="G711" s="2" t="s">
        <v>110</v>
      </c>
    </row>
    <row r="712" spans="2:7" x14ac:dyDescent="0.3">
      <c r="B712" s="2" t="s">
        <v>6</v>
      </c>
      <c r="C712" s="2" t="s">
        <v>95</v>
      </c>
      <c r="D712" s="3">
        <v>44152</v>
      </c>
      <c r="E712" s="15">
        <v>44152.325185185182</v>
      </c>
      <c r="F712" s="4">
        <v>123</v>
      </c>
      <c r="G712" s="2" t="s">
        <v>112</v>
      </c>
    </row>
    <row r="713" spans="2:7" x14ac:dyDescent="0.3">
      <c r="B713" s="2" t="s">
        <v>19</v>
      </c>
      <c r="C713" s="2" t="s">
        <v>109</v>
      </c>
      <c r="D713" s="3">
        <v>44152</v>
      </c>
      <c r="E713" s="15">
        <v>44152.325266203705</v>
      </c>
      <c r="F713" s="4">
        <v>112</v>
      </c>
      <c r="G713" s="2" t="s">
        <v>110</v>
      </c>
    </row>
    <row r="714" spans="2:7" x14ac:dyDescent="0.3">
      <c r="B714" s="2" t="s">
        <v>6</v>
      </c>
      <c r="C714" s="2" t="s">
        <v>91</v>
      </c>
      <c r="D714" s="3">
        <v>44152</v>
      </c>
      <c r="E714" s="15">
        <v>44152.325277777767</v>
      </c>
      <c r="F714" s="4">
        <v>113</v>
      </c>
      <c r="G714" s="2" t="s">
        <v>111</v>
      </c>
    </row>
    <row r="715" spans="2:7" x14ac:dyDescent="0.3">
      <c r="B715" s="2" t="s">
        <v>6</v>
      </c>
      <c r="C715" s="2" t="s">
        <v>91</v>
      </c>
      <c r="D715" s="3">
        <v>44152</v>
      </c>
      <c r="E715" s="15">
        <v>44152.325358796283</v>
      </c>
      <c r="F715" s="4">
        <v>123</v>
      </c>
      <c r="G715" s="2" t="s">
        <v>111</v>
      </c>
    </row>
    <row r="716" spans="2:7" x14ac:dyDescent="0.3">
      <c r="B716" s="2" t="s">
        <v>6</v>
      </c>
      <c r="C716" s="2" t="s">
        <v>114</v>
      </c>
      <c r="D716" s="3">
        <v>44152</v>
      </c>
      <c r="E716" s="15">
        <v>44152.325567129621</v>
      </c>
      <c r="F716" s="4">
        <v>102</v>
      </c>
      <c r="G716" s="2" t="s">
        <v>115</v>
      </c>
    </row>
    <row r="717" spans="2:7" x14ac:dyDescent="0.3">
      <c r="B717" s="2" t="s">
        <v>19</v>
      </c>
      <c r="C717" s="2" t="s">
        <v>93</v>
      </c>
      <c r="D717" s="3">
        <v>44152</v>
      </c>
      <c r="E717" s="15">
        <v>44152.325671296298</v>
      </c>
      <c r="F717" s="4">
        <v>113</v>
      </c>
      <c r="G717" s="2" t="s">
        <v>113</v>
      </c>
    </row>
    <row r="718" spans="2:7" x14ac:dyDescent="0.3">
      <c r="B718" s="2" t="s">
        <v>19</v>
      </c>
      <c r="C718" s="2" t="s">
        <v>93</v>
      </c>
      <c r="D718" s="3">
        <v>44152</v>
      </c>
      <c r="E718" s="15">
        <v>44152.325717592597</v>
      </c>
      <c r="F718" s="4">
        <v>135</v>
      </c>
      <c r="G718" s="2" t="s">
        <v>113</v>
      </c>
    </row>
    <row r="719" spans="2:7" x14ac:dyDescent="0.3">
      <c r="B719" s="2" t="s">
        <v>19</v>
      </c>
      <c r="C719" s="2" t="s">
        <v>119</v>
      </c>
      <c r="D719" s="3">
        <v>44152</v>
      </c>
      <c r="E719" s="15">
        <v>44152.325844907406</v>
      </c>
      <c r="F719" s="4">
        <v>112</v>
      </c>
      <c r="G719" s="2" t="s">
        <v>120</v>
      </c>
    </row>
    <row r="720" spans="2:7" x14ac:dyDescent="0.3">
      <c r="B720" s="2" t="s">
        <v>19</v>
      </c>
      <c r="C720" s="2" t="s">
        <v>109</v>
      </c>
      <c r="D720" s="3">
        <v>44152</v>
      </c>
      <c r="E720" s="15">
        <v>44152.326018518521</v>
      </c>
      <c r="F720" s="4">
        <v>113</v>
      </c>
      <c r="G720" s="2" t="s">
        <v>117</v>
      </c>
    </row>
    <row r="721" spans="2:7" x14ac:dyDescent="0.3">
      <c r="B721" s="2" t="s">
        <v>19</v>
      </c>
      <c r="C721" s="2" t="s">
        <v>109</v>
      </c>
      <c r="D721" s="3">
        <v>44152</v>
      </c>
      <c r="E721" s="15">
        <v>44152.326157407413</v>
      </c>
      <c r="F721" s="4">
        <v>123</v>
      </c>
      <c r="G721" s="2" t="s">
        <v>118</v>
      </c>
    </row>
    <row r="722" spans="2:7" x14ac:dyDescent="0.3">
      <c r="B722" s="2" t="s">
        <v>6</v>
      </c>
      <c r="C722" s="2" t="s">
        <v>114</v>
      </c>
      <c r="D722" s="3">
        <v>44152</v>
      </c>
      <c r="E722" s="15">
        <v>44152.326296296291</v>
      </c>
      <c r="F722" s="4">
        <v>106</v>
      </c>
      <c r="G722" s="2" t="s">
        <v>115</v>
      </c>
    </row>
    <row r="723" spans="2:7" x14ac:dyDescent="0.3">
      <c r="B723" s="2" t="s">
        <v>19</v>
      </c>
      <c r="C723" s="2" t="s">
        <v>105</v>
      </c>
      <c r="D723" s="3">
        <v>44152</v>
      </c>
      <c r="E723" s="15">
        <v>44152.326307870375</v>
      </c>
      <c r="F723" s="4">
        <v>113</v>
      </c>
      <c r="G723" s="2" t="s">
        <v>126</v>
      </c>
    </row>
    <row r="724" spans="2:7" x14ac:dyDescent="0.3">
      <c r="B724" s="2" t="s">
        <v>19</v>
      </c>
      <c r="C724" s="2" t="s">
        <v>105</v>
      </c>
      <c r="D724" s="3">
        <v>44152</v>
      </c>
      <c r="E724" s="15">
        <v>44152.326331018521</v>
      </c>
      <c r="F724" s="4">
        <v>123</v>
      </c>
      <c r="G724" s="2" t="s">
        <v>102</v>
      </c>
    </row>
    <row r="725" spans="2:7" x14ac:dyDescent="0.3">
      <c r="B725" s="2" t="s">
        <v>19</v>
      </c>
      <c r="C725" s="2" t="s">
        <v>97</v>
      </c>
      <c r="D725" s="3">
        <v>44152</v>
      </c>
      <c r="E725" s="15">
        <v>44152.32640046296</v>
      </c>
      <c r="F725" s="4">
        <v>113</v>
      </c>
      <c r="G725" s="2" t="s">
        <v>116</v>
      </c>
    </row>
    <row r="726" spans="2:7" x14ac:dyDescent="0.3">
      <c r="B726" s="2" t="s">
        <v>6</v>
      </c>
      <c r="C726" s="2" t="s">
        <v>114</v>
      </c>
      <c r="D726" s="3">
        <v>44152</v>
      </c>
      <c r="E726" s="15">
        <v>44152.32640046296</v>
      </c>
      <c r="F726" s="4">
        <v>112</v>
      </c>
      <c r="G726" s="2" t="s">
        <v>115</v>
      </c>
    </row>
    <row r="727" spans="2:7" x14ac:dyDescent="0.3">
      <c r="B727" s="2" t="s">
        <v>19</v>
      </c>
      <c r="C727" s="2" t="s">
        <v>97</v>
      </c>
      <c r="D727" s="3">
        <v>44152</v>
      </c>
      <c r="E727" s="15">
        <v>44152.326458333329</v>
      </c>
      <c r="F727" s="4">
        <v>123</v>
      </c>
      <c r="G727" s="2" t="s">
        <v>116</v>
      </c>
    </row>
    <row r="728" spans="2:7" x14ac:dyDescent="0.3">
      <c r="B728" s="2" t="s">
        <v>19</v>
      </c>
      <c r="C728" s="2" t="s">
        <v>121</v>
      </c>
      <c r="D728" s="3">
        <v>44152</v>
      </c>
      <c r="E728" s="15">
        <v>44152.326990740738</v>
      </c>
      <c r="F728" s="4">
        <v>102</v>
      </c>
      <c r="G728" s="2" t="s">
        <v>122</v>
      </c>
    </row>
    <row r="729" spans="2:7" x14ac:dyDescent="0.3">
      <c r="B729" s="2" t="s">
        <v>19</v>
      </c>
      <c r="C729" s="2" t="s">
        <v>93</v>
      </c>
      <c r="D729" s="3">
        <v>44152</v>
      </c>
      <c r="E729" s="15">
        <v>44152.327164351853</v>
      </c>
      <c r="F729" s="4">
        <v>113</v>
      </c>
      <c r="G729" s="2" t="s">
        <v>113</v>
      </c>
    </row>
    <row r="730" spans="2:7" x14ac:dyDescent="0.3">
      <c r="B730" s="2" t="s">
        <v>19</v>
      </c>
      <c r="C730" s="2" t="s">
        <v>93</v>
      </c>
      <c r="D730" s="3">
        <v>44152</v>
      </c>
      <c r="E730" s="15">
        <v>44152.327280092592</v>
      </c>
      <c r="F730" s="4">
        <v>123</v>
      </c>
      <c r="G730" s="2" t="s">
        <v>113</v>
      </c>
    </row>
    <row r="731" spans="2:7" x14ac:dyDescent="0.3">
      <c r="B731" s="2" t="s">
        <v>6</v>
      </c>
      <c r="C731" s="2" t="s">
        <v>114</v>
      </c>
      <c r="D731" s="3">
        <v>44152</v>
      </c>
      <c r="E731" s="15">
        <v>44152.327488425923</v>
      </c>
      <c r="F731" s="4">
        <v>113</v>
      </c>
      <c r="G731" s="2" t="s">
        <v>125</v>
      </c>
    </row>
    <row r="732" spans="2:7" x14ac:dyDescent="0.3">
      <c r="B732" s="2" t="s">
        <v>19</v>
      </c>
      <c r="C732" s="2" t="s">
        <v>121</v>
      </c>
      <c r="D732" s="3">
        <v>44152</v>
      </c>
      <c r="E732" s="15">
        <v>44152.327511574076</v>
      </c>
      <c r="F732" s="4">
        <v>106</v>
      </c>
      <c r="G732" s="2" t="s">
        <v>122</v>
      </c>
    </row>
    <row r="733" spans="2:7" x14ac:dyDescent="0.3">
      <c r="B733" s="2" t="s">
        <v>6</v>
      </c>
      <c r="C733" s="2" t="s">
        <v>114</v>
      </c>
      <c r="D733" s="3">
        <v>44152</v>
      </c>
      <c r="E733" s="15">
        <v>44152.327523148146</v>
      </c>
      <c r="F733" s="4">
        <v>123</v>
      </c>
      <c r="G733" s="2" t="s">
        <v>111</v>
      </c>
    </row>
    <row r="734" spans="2:7" x14ac:dyDescent="0.3">
      <c r="B734" s="2" t="s">
        <v>19</v>
      </c>
      <c r="C734" s="2" t="s">
        <v>121</v>
      </c>
      <c r="D734" s="3">
        <v>44152</v>
      </c>
      <c r="E734" s="15">
        <v>44152.327615740745</v>
      </c>
      <c r="F734" s="4">
        <v>112</v>
      </c>
      <c r="G734" s="2" t="s">
        <v>122</v>
      </c>
    </row>
    <row r="735" spans="2:7" x14ac:dyDescent="0.3">
      <c r="B735" s="2" t="s">
        <v>19</v>
      </c>
      <c r="C735" s="2" t="s">
        <v>121</v>
      </c>
      <c r="D735" s="3">
        <v>44152</v>
      </c>
      <c r="E735" s="15">
        <v>44152.327905092599</v>
      </c>
      <c r="F735" s="4">
        <v>113</v>
      </c>
      <c r="G735" s="2" t="s">
        <v>128</v>
      </c>
    </row>
    <row r="736" spans="2:7" x14ac:dyDescent="0.3">
      <c r="B736" s="2" t="s">
        <v>19</v>
      </c>
      <c r="C736" s="2" t="s">
        <v>86</v>
      </c>
      <c r="D736" s="3">
        <v>44152</v>
      </c>
      <c r="E736" s="15">
        <v>44152.328055555554</v>
      </c>
      <c r="F736" s="4">
        <v>113</v>
      </c>
      <c r="G736" s="2" t="s">
        <v>102</v>
      </c>
    </row>
    <row r="737" spans="2:7" x14ac:dyDescent="0.3">
      <c r="B737" s="2" t="s">
        <v>19</v>
      </c>
      <c r="C737" s="2" t="s">
        <v>121</v>
      </c>
      <c r="D737" s="3">
        <v>44152</v>
      </c>
      <c r="E737" s="15">
        <v>44152.328055555561</v>
      </c>
      <c r="F737" s="4">
        <v>123</v>
      </c>
      <c r="G737" s="2" t="s">
        <v>116</v>
      </c>
    </row>
    <row r="738" spans="2:7" x14ac:dyDescent="0.3">
      <c r="B738" s="2" t="s">
        <v>19</v>
      </c>
      <c r="C738" s="2" t="s">
        <v>86</v>
      </c>
      <c r="D738" s="3">
        <v>44152</v>
      </c>
      <c r="E738" s="15">
        <v>44152.328194444446</v>
      </c>
      <c r="F738" s="4">
        <v>135</v>
      </c>
      <c r="G738" s="2" t="s">
        <v>102</v>
      </c>
    </row>
    <row r="739" spans="2:7" x14ac:dyDescent="0.3">
      <c r="B739" s="2" t="s">
        <v>6</v>
      </c>
      <c r="C739" s="2" t="s">
        <v>123</v>
      </c>
      <c r="D739" s="3">
        <v>44152</v>
      </c>
      <c r="E739" s="15">
        <v>44152.328217592592</v>
      </c>
      <c r="F739" s="4">
        <v>112</v>
      </c>
      <c r="G739" s="2" t="s">
        <v>124</v>
      </c>
    </row>
    <row r="740" spans="2:7" x14ac:dyDescent="0.3">
      <c r="B740" s="2" t="s">
        <v>6</v>
      </c>
      <c r="C740" s="2" t="s">
        <v>129</v>
      </c>
      <c r="D740" s="3">
        <v>44152</v>
      </c>
      <c r="E740" s="15">
        <v>44152.329039351847</v>
      </c>
      <c r="F740" s="4">
        <v>112</v>
      </c>
      <c r="G740" s="2" t="s">
        <v>130</v>
      </c>
    </row>
    <row r="741" spans="2:7" x14ac:dyDescent="0.3">
      <c r="B741" s="2" t="s">
        <v>6</v>
      </c>
      <c r="C741" s="2" t="s">
        <v>107</v>
      </c>
      <c r="D741" s="3">
        <v>44152</v>
      </c>
      <c r="E741" s="15">
        <v>44152.329421296286</v>
      </c>
      <c r="F741" s="4">
        <v>113</v>
      </c>
      <c r="G741" s="2" t="s">
        <v>127</v>
      </c>
    </row>
    <row r="742" spans="2:7" x14ac:dyDescent="0.3">
      <c r="B742" s="2" t="s">
        <v>6</v>
      </c>
      <c r="C742" s="2" t="s">
        <v>107</v>
      </c>
      <c r="D742" s="3">
        <v>44152</v>
      </c>
      <c r="E742" s="15">
        <v>44152.329502314802</v>
      </c>
      <c r="F742" s="4">
        <v>123</v>
      </c>
      <c r="G742" s="2" t="s">
        <v>127</v>
      </c>
    </row>
    <row r="743" spans="2:7" x14ac:dyDescent="0.3">
      <c r="B743" s="2" t="s">
        <v>6</v>
      </c>
      <c r="C743" s="2" t="s">
        <v>107</v>
      </c>
      <c r="D743" s="3">
        <v>44152</v>
      </c>
      <c r="E743" s="15">
        <v>44152.329618055541</v>
      </c>
      <c r="F743" s="4">
        <v>156</v>
      </c>
      <c r="G743" s="2" t="s">
        <v>10</v>
      </c>
    </row>
    <row r="744" spans="2:7" x14ac:dyDescent="0.3">
      <c r="B744" s="2" t="s">
        <v>19</v>
      </c>
      <c r="C744" s="2" t="s">
        <v>119</v>
      </c>
      <c r="D744" s="3">
        <v>44152</v>
      </c>
      <c r="E744" s="15">
        <v>44152.330578703702</v>
      </c>
      <c r="F744" s="4">
        <v>113</v>
      </c>
      <c r="G744" s="2" t="s">
        <v>135</v>
      </c>
    </row>
    <row r="745" spans="2:7" x14ac:dyDescent="0.3">
      <c r="B745" s="2" t="s">
        <v>19</v>
      </c>
      <c r="C745" s="2" t="s">
        <v>119</v>
      </c>
      <c r="D745" s="3">
        <v>44152</v>
      </c>
      <c r="E745" s="15">
        <v>44152.330682870372</v>
      </c>
      <c r="F745" s="4">
        <v>135</v>
      </c>
      <c r="G745" s="2" t="s">
        <v>135</v>
      </c>
    </row>
    <row r="746" spans="2:7" x14ac:dyDescent="0.3">
      <c r="B746" s="2" t="s">
        <v>19</v>
      </c>
      <c r="C746" s="2" t="s">
        <v>86</v>
      </c>
      <c r="D746" s="3">
        <v>44152</v>
      </c>
      <c r="E746" s="15">
        <v>44152.330682870372</v>
      </c>
      <c r="F746" s="4">
        <v>113</v>
      </c>
      <c r="G746" s="2" t="s">
        <v>102</v>
      </c>
    </row>
    <row r="747" spans="2:7" x14ac:dyDescent="0.3">
      <c r="B747" s="2" t="s">
        <v>19</v>
      </c>
      <c r="C747" s="2" t="s">
        <v>86</v>
      </c>
      <c r="D747" s="3">
        <v>44152</v>
      </c>
      <c r="E747" s="15">
        <v>44152.330740740741</v>
      </c>
      <c r="F747" s="4">
        <v>123</v>
      </c>
      <c r="G747" s="2" t="s">
        <v>102</v>
      </c>
    </row>
    <row r="748" spans="2:7" x14ac:dyDescent="0.3">
      <c r="B748" s="2" t="s">
        <v>6</v>
      </c>
      <c r="C748" s="2" t="s">
        <v>131</v>
      </c>
      <c r="D748" s="3">
        <v>44152</v>
      </c>
      <c r="E748" s="15">
        <v>44152.331400462957</v>
      </c>
      <c r="F748" s="4">
        <v>102</v>
      </c>
      <c r="G748" s="2" t="s">
        <v>132</v>
      </c>
    </row>
    <row r="749" spans="2:7" x14ac:dyDescent="0.3">
      <c r="B749" s="2" t="s">
        <v>6</v>
      </c>
      <c r="C749" s="2" t="s">
        <v>131</v>
      </c>
      <c r="D749" s="3">
        <v>44152</v>
      </c>
      <c r="E749" s="15">
        <v>44152.332187499997</v>
      </c>
      <c r="F749" s="4">
        <v>106</v>
      </c>
      <c r="G749" s="2" t="s">
        <v>132</v>
      </c>
    </row>
    <row r="750" spans="2:7" x14ac:dyDescent="0.3">
      <c r="B750" s="2" t="s">
        <v>6</v>
      </c>
      <c r="C750" s="2" t="s">
        <v>131</v>
      </c>
      <c r="D750" s="3">
        <v>44152</v>
      </c>
      <c r="E750" s="15">
        <v>44152.332291666666</v>
      </c>
      <c r="F750" s="4">
        <v>112</v>
      </c>
      <c r="G750" s="2" t="s">
        <v>132</v>
      </c>
    </row>
    <row r="751" spans="2:7" x14ac:dyDescent="0.3">
      <c r="B751" s="2" t="s">
        <v>19</v>
      </c>
      <c r="C751" s="2" t="s">
        <v>119</v>
      </c>
      <c r="D751" s="3">
        <v>44152</v>
      </c>
      <c r="E751" s="15">
        <v>44152.332685185189</v>
      </c>
      <c r="F751" s="4">
        <v>113</v>
      </c>
      <c r="G751" s="2" t="s">
        <v>135</v>
      </c>
    </row>
    <row r="752" spans="2:7" x14ac:dyDescent="0.3">
      <c r="B752" s="2" t="s">
        <v>19</v>
      </c>
      <c r="C752" s="2" t="s">
        <v>119</v>
      </c>
      <c r="D752" s="3">
        <v>44152</v>
      </c>
      <c r="E752" s="15">
        <v>44152.332789351858</v>
      </c>
      <c r="F752" s="4">
        <v>123</v>
      </c>
      <c r="G752" s="2" t="s">
        <v>135</v>
      </c>
    </row>
    <row r="753" spans="2:7" x14ac:dyDescent="0.3">
      <c r="B753" s="2" t="s">
        <v>6</v>
      </c>
      <c r="C753" s="2" t="s">
        <v>123</v>
      </c>
      <c r="D753" s="3">
        <v>44152</v>
      </c>
      <c r="E753" s="15">
        <v>44152.33353009259</v>
      </c>
      <c r="F753" s="4">
        <v>113</v>
      </c>
      <c r="G753" s="2" t="s">
        <v>136</v>
      </c>
    </row>
    <row r="754" spans="2:7" x14ac:dyDescent="0.3">
      <c r="B754" s="2" t="s">
        <v>6</v>
      </c>
      <c r="C754" s="2" t="s">
        <v>123</v>
      </c>
      <c r="D754" s="3">
        <v>44152</v>
      </c>
      <c r="E754" s="15">
        <v>44152.333622685182</v>
      </c>
      <c r="F754" s="4">
        <v>123</v>
      </c>
      <c r="G754" s="2" t="s">
        <v>136</v>
      </c>
    </row>
    <row r="755" spans="2:7" x14ac:dyDescent="0.3">
      <c r="B755" s="2" t="s">
        <v>6</v>
      </c>
      <c r="C755" s="2" t="s">
        <v>131</v>
      </c>
      <c r="D755" s="3">
        <v>44152</v>
      </c>
      <c r="E755" s="15">
        <v>44152.333634259259</v>
      </c>
      <c r="F755" s="4">
        <v>123</v>
      </c>
      <c r="G755" s="2" t="s">
        <v>134</v>
      </c>
    </row>
    <row r="756" spans="2:7" x14ac:dyDescent="0.3">
      <c r="B756" s="2" t="s">
        <v>6</v>
      </c>
      <c r="C756" s="2" t="s">
        <v>131</v>
      </c>
      <c r="D756" s="3">
        <v>44152</v>
      </c>
      <c r="E756" s="15">
        <v>44152.333634259259</v>
      </c>
      <c r="F756" s="4">
        <v>113</v>
      </c>
      <c r="G756" s="2" t="s">
        <v>133</v>
      </c>
    </row>
    <row r="757" spans="2:7" x14ac:dyDescent="0.3">
      <c r="B757" s="2" t="s">
        <v>6</v>
      </c>
      <c r="C757" s="2" t="s">
        <v>123</v>
      </c>
      <c r="D757" s="3">
        <v>44152</v>
      </c>
      <c r="E757" s="15">
        <v>44152.333761574075</v>
      </c>
      <c r="F757" s="4">
        <v>156</v>
      </c>
      <c r="G757" s="2" t="s">
        <v>10</v>
      </c>
    </row>
    <row r="758" spans="2:7" x14ac:dyDescent="0.3">
      <c r="B758" s="2" t="s">
        <v>6</v>
      </c>
      <c r="C758" s="2" t="s">
        <v>129</v>
      </c>
      <c r="D758" s="3">
        <v>44152</v>
      </c>
      <c r="E758" s="15">
        <v>44152.33929398148</v>
      </c>
      <c r="F758" s="4">
        <v>113</v>
      </c>
      <c r="G758" s="2" t="s">
        <v>137</v>
      </c>
    </row>
    <row r="759" spans="2:7" x14ac:dyDescent="0.3">
      <c r="B759" s="2" t="s">
        <v>6</v>
      </c>
      <c r="C759" s="2" t="s">
        <v>129</v>
      </c>
      <c r="D759" s="3">
        <v>44152</v>
      </c>
      <c r="E759" s="15">
        <v>44152.339409722219</v>
      </c>
      <c r="F759" s="4">
        <v>135</v>
      </c>
      <c r="G759" s="2" t="s">
        <v>137</v>
      </c>
    </row>
    <row r="760" spans="2:7" x14ac:dyDescent="0.3">
      <c r="B760" s="2" t="s">
        <v>6</v>
      </c>
      <c r="C760" s="2" t="s">
        <v>129</v>
      </c>
      <c r="D760" s="3">
        <v>44152</v>
      </c>
      <c r="E760" s="15">
        <v>44152.342083333329</v>
      </c>
      <c r="F760" s="4">
        <v>113</v>
      </c>
      <c r="G760" s="2" t="s">
        <v>137</v>
      </c>
    </row>
    <row r="761" spans="2:7" x14ac:dyDescent="0.3">
      <c r="B761" s="2" t="s">
        <v>6</v>
      </c>
      <c r="C761" s="2" t="s">
        <v>129</v>
      </c>
      <c r="D761" s="3">
        <v>44152</v>
      </c>
      <c r="E761" s="15">
        <v>44152.342129629629</v>
      </c>
      <c r="F761" s="4">
        <v>123</v>
      </c>
      <c r="G761" s="2" t="s">
        <v>137</v>
      </c>
    </row>
    <row r="762" spans="2:7" x14ac:dyDescent="0.3">
      <c r="B762" s="2" t="s">
        <v>6</v>
      </c>
      <c r="C762" s="2" t="s">
        <v>129</v>
      </c>
      <c r="D762" s="3">
        <v>44152</v>
      </c>
      <c r="E762" s="15">
        <v>44152.342245370368</v>
      </c>
      <c r="F762" s="4">
        <v>156</v>
      </c>
      <c r="G762" s="2" t="s">
        <v>10</v>
      </c>
    </row>
    <row r="763" spans="2:7" x14ac:dyDescent="0.3">
      <c r="B763" s="2" t="s">
        <v>6</v>
      </c>
      <c r="C763" s="2" t="s">
        <v>13</v>
      </c>
      <c r="D763" s="3">
        <v>44152</v>
      </c>
      <c r="E763" s="15">
        <v>44152.64157407407</v>
      </c>
      <c r="F763" s="4">
        <v>139</v>
      </c>
      <c r="G763" s="2" t="s">
        <v>15</v>
      </c>
    </row>
    <row r="764" spans="2:7" x14ac:dyDescent="0.3">
      <c r="B764" s="2" t="s">
        <v>6</v>
      </c>
      <c r="C764" s="2" t="s">
        <v>13</v>
      </c>
      <c r="D764" s="3">
        <v>44152</v>
      </c>
      <c r="E764" s="15">
        <v>44152.642048611109</v>
      </c>
      <c r="F764" s="4">
        <v>144</v>
      </c>
      <c r="G764" s="2" t="s">
        <v>16</v>
      </c>
    </row>
    <row r="765" spans="2:7" x14ac:dyDescent="0.3">
      <c r="B765" s="2" t="s">
        <v>6</v>
      </c>
      <c r="C765" s="2" t="s">
        <v>13</v>
      </c>
      <c r="D765" s="3">
        <v>44152</v>
      </c>
      <c r="E765" s="15">
        <v>44152.642881944441</v>
      </c>
      <c r="F765" s="4">
        <v>149</v>
      </c>
      <c r="G765" s="2" t="s">
        <v>14</v>
      </c>
    </row>
    <row r="766" spans="2:7" x14ac:dyDescent="0.3">
      <c r="B766" s="2" t="s">
        <v>6</v>
      </c>
      <c r="C766" s="2" t="s">
        <v>13</v>
      </c>
      <c r="D766" s="3">
        <v>44152</v>
      </c>
      <c r="E766" s="15">
        <v>44152.643599537034</v>
      </c>
      <c r="F766" s="4">
        <v>151</v>
      </c>
      <c r="G766" s="2" t="s">
        <v>14</v>
      </c>
    </row>
    <row r="767" spans="2:7" x14ac:dyDescent="0.3">
      <c r="B767" s="2" t="s">
        <v>6</v>
      </c>
      <c r="C767" s="2" t="s">
        <v>13</v>
      </c>
      <c r="D767" s="3">
        <v>44152</v>
      </c>
      <c r="E767" s="15">
        <v>44152.643726851849</v>
      </c>
      <c r="F767" s="4">
        <v>156</v>
      </c>
      <c r="G767" s="2" t="s">
        <v>10</v>
      </c>
    </row>
    <row r="768" spans="2:7" x14ac:dyDescent="0.3">
      <c r="B768" s="2" t="s">
        <v>6</v>
      </c>
      <c r="C768" s="2" t="s">
        <v>32</v>
      </c>
      <c r="D768" s="3">
        <v>44152</v>
      </c>
      <c r="E768" s="15">
        <v>44152.665891203702</v>
      </c>
      <c r="F768" s="4">
        <v>139</v>
      </c>
      <c r="G768" s="2" t="s">
        <v>36</v>
      </c>
    </row>
    <row r="769" spans="2:7" x14ac:dyDescent="0.3">
      <c r="B769" s="2" t="s">
        <v>6</v>
      </c>
      <c r="C769" s="2" t="s">
        <v>30</v>
      </c>
      <c r="D769" s="3">
        <v>44152</v>
      </c>
      <c r="E769" s="15">
        <v>44152.666087962971</v>
      </c>
      <c r="F769" s="4">
        <v>139</v>
      </c>
      <c r="G769" s="2" t="s">
        <v>37</v>
      </c>
    </row>
    <row r="770" spans="2:7" x14ac:dyDescent="0.3">
      <c r="B770" s="2" t="s">
        <v>6</v>
      </c>
      <c r="C770" s="2" t="s">
        <v>32</v>
      </c>
      <c r="D770" s="3">
        <v>44152</v>
      </c>
      <c r="E770" s="15">
        <v>44152.666388888887</v>
      </c>
      <c r="F770" s="4">
        <v>144</v>
      </c>
      <c r="G770" s="2" t="s">
        <v>37</v>
      </c>
    </row>
    <row r="771" spans="2:7" x14ac:dyDescent="0.3">
      <c r="B771" s="2" t="s">
        <v>6</v>
      </c>
      <c r="C771" s="2" t="s">
        <v>30</v>
      </c>
      <c r="D771" s="3">
        <v>44152</v>
      </c>
      <c r="E771" s="15">
        <v>44152.666481481487</v>
      </c>
      <c r="F771" s="4">
        <v>144</v>
      </c>
      <c r="G771" s="2" t="s">
        <v>37</v>
      </c>
    </row>
    <row r="772" spans="2:7" x14ac:dyDescent="0.3">
      <c r="B772" s="2" t="s">
        <v>6</v>
      </c>
      <c r="C772" s="2" t="s">
        <v>30</v>
      </c>
      <c r="D772" s="3">
        <v>44152</v>
      </c>
      <c r="E772" s="15">
        <v>44152.666631944448</v>
      </c>
      <c r="F772" s="4">
        <v>156</v>
      </c>
      <c r="G772" s="2" t="s">
        <v>10</v>
      </c>
    </row>
    <row r="773" spans="2:7" x14ac:dyDescent="0.3">
      <c r="B773" s="2" t="s">
        <v>6</v>
      </c>
      <c r="C773" s="2" t="s">
        <v>32</v>
      </c>
      <c r="D773" s="3">
        <v>44152</v>
      </c>
      <c r="E773" s="15">
        <v>44152.666712962964</v>
      </c>
      <c r="F773" s="4">
        <v>149</v>
      </c>
      <c r="G773" s="2" t="s">
        <v>33</v>
      </c>
    </row>
    <row r="774" spans="2:7" x14ac:dyDescent="0.3">
      <c r="B774" s="2" t="s">
        <v>6</v>
      </c>
      <c r="C774" s="2" t="s">
        <v>32</v>
      </c>
      <c r="D774" s="3">
        <v>44152</v>
      </c>
      <c r="E774" s="15">
        <v>44152.667430555557</v>
      </c>
      <c r="F774" s="4">
        <v>151</v>
      </c>
      <c r="G774" s="2" t="s">
        <v>33</v>
      </c>
    </row>
    <row r="775" spans="2:7" x14ac:dyDescent="0.3">
      <c r="B775" s="2" t="s">
        <v>6</v>
      </c>
      <c r="C775" s="2" t="s">
        <v>32</v>
      </c>
      <c r="D775" s="3">
        <v>44152</v>
      </c>
      <c r="E775" s="15">
        <v>44152.667592592596</v>
      </c>
      <c r="F775" s="4">
        <v>156</v>
      </c>
      <c r="G775" s="2" t="s">
        <v>10</v>
      </c>
    </row>
    <row r="776" spans="2:7" x14ac:dyDescent="0.3">
      <c r="B776" s="2" t="s">
        <v>19</v>
      </c>
      <c r="C776" s="2" t="s">
        <v>39</v>
      </c>
      <c r="D776" s="3">
        <v>44152</v>
      </c>
      <c r="E776" s="15">
        <v>44152.668530092596</v>
      </c>
      <c r="F776" s="4">
        <v>139</v>
      </c>
      <c r="G776" s="2" t="s">
        <v>49</v>
      </c>
    </row>
    <row r="777" spans="2:7" x14ac:dyDescent="0.3">
      <c r="B777" s="2" t="s">
        <v>19</v>
      </c>
      <c r="C777" s="2" t="s">
        <v>39</v>
      </c>
      <c r="D777" s="3">
        <v>44152</v>
      </c>
      <c r="E777" s="15">
        <v>44152.668912037043</v>
      </c>
      <c r="F777" s="4">
        <v>144</v>
      </c>
      <c r="G777" s="2" t="s">
        <v>49</v>
      </c>
    </row>
    <row r="778" spans="2:7" x14ac:dyDescent="0.3">
      <c r="B778" s="2" t="s">
        <v>19</v>
      </c>
      <c r="C778" s="2" t="s">
        <v>39</v>
      </c>
      <c r="D778" s="3">
        <v>44152</v>
      </c>
      <c r="E778" s="15">
        <v>44152.669074074081</v>
      </c>
      <c r="F778" s="4">
        <v>156</v>
      </c>
      <c r="G778" s="2" t="s">
        <v>10</v>
      </c>
    </row>
    <row r="779" spans="2:7" x14ac:dyDescent="0.3">
      <c r="B779" s="2" t="s">
        <v>19</v>
      </c>
      <c r="C779" s="2" t="s">
        <v>56</v>
      </c>
      <c r="D779" s="3">
        <v>44152</v>
      </c>
      <c r="E779" s="15">
        <v>44152.675196759265</v>
      </c>
      <c r="F779" s="4">
        <v>139</v>
      </c>
      <c r="G779" s="2" t="s">
        <v>59</v>
      </c>
    </row>
    <row r="780" spans="2:7" x14ac:dyDescent="0.3">
      <c r="B780" s="2" t="s">
        <v>19</v>
      </c>
      <c r="C780" s="2" t="s">
        <v>56</v>
      </c>
      <c r="D780" s="3">
        <v>44152</v>
      </c>
      <c r="E780" s="15">
        <v>44152.675567129634</v>
      </c>
      <c r="F780" s="4">
        <v>144</v>
      </c>
      <c r="G780" s="2" t="s">
        <v>60</v>
      </c>
    </row>
    <row r="781" spans="2:7" x14ac:dyDescent="0.3">
      <c r="B781" s="2" t="s">
        <v>19</v>
      </c>
      <c r="C781" s="2" t="s">
        <v>56</v>
      </c>
      <c r="D781" s="3">
        <v>44152</v>
      </c>
      <c r="E781" s="15">
        <v>44152.676111111119</v>
      </c>
      <c r="F781" s="4">
        <v>149</v>
      </c>
      <c r="G781" s="2" t="s">
        <v>57</v>
      </c>
    </row>
    <row r="782" spans="2:7" x14ac:dyDescent="0.3">
      <c r="B782" s="2" t="s">
        <v>19</v>
      </c>
      <c r="C782" s="2" t="s">
        <v>56</v>
      </c>
      <c r="D782" s="3">
        <v>44152</v>
      </c>
      <c r="E782" s="15">
        <v>44152.677013888897</v>
      </c>
      <c r="F782" s="4">
        <v>151</v>
      </c>
      <c r="G782" s="2" t="s">
        <v>57</v>
      </c>
    </row>
    <row r="783" spans="2:7" x14ac:dyDescent="0.3">
      <c r="B783" s="2" t="s">
        <v>19</v>
      </c>
      <c r="C783" s="2" t="s">
        <v>56</v>
      </c>
      <c r="D783" s="3">
        <v>44152</v>
      </c>
      <c r="E783" s="15">
        <v>44152.677129629636</v>
      </c>
      <c r="F783" s="4">
        <v>156</v>
      </c>
      <c r="G783" s="2" t="s">
        <v>10</v>
      </c>
    </row>
    <row r="784" spans="2:7" x14ac:dyDescent="0.3">
      <c r="B784" s="2" t="s">
        <v>6</v>
      </c>
      <c r="C784" s="2" t="s">
        <v>41</v>
      </c>
      <c r="D784" s="3">
        <v>44152</v>
      </c>
      <c r="E784" s="15">
        <v>44152.682013888887</v>
      </c>
      <c r="F784" s="4">
        <v>139</v>
      </c>
      <c r="G784" s="2" t="s">
        <v>50</v>
      </c>
    </row>
    <row r="785" spans="2:7" x14ac:dyDescent="0.3">
      <c r="B785" s="2" t="s">
        <v>6</v>
      </c>
      <c r="C785" s="2" t="s">
        <v>41</v>
      </c>
      <c r="D785" s="3">
        <v>44152</v>
      </c>
      <c r="E785" s="15">
        <v>44152.683298611111</v>
      </c>
      <c r="F785" s="4">
        <v>144</v>
      </c>
      <c r="G785" s="2" t="s">
        <v>51</v>
      </c>
    </row>
    <row r="786" spans="2:7" x14ac:dyDescent="0.3">
      <c r="B786" s="2" t="s">
        <v>6</v>
      </c>
      <c r="C786" s="2" t="s">
        <v>41</v>
      </c>
      <c r="D786" s="3">
        <v>44152</v>
      </c>
      <c r="E786" s="15">
        <v>44152.683819444443</v>
      </c>
      <c r="F786" s="4">
        <v>149</v>
      </c>
      <c r="G786" s="2" t="s">
        <v>42</v>
      </c>
    </row>
    <row r="787" spans="2:7" x14ac:dyDescent="0.3">
      <c r="B787" s="2" t="s">
        <v>6</v>
      </c>
      <c r="C787" s="2" t="s">
        <v>41</v>
      </c>
      <c r="D787" s="3">
        <v>44152</v>
      </c>
      <c r="E787" s="15">
        <v>44152.684398148143</v>
      </c>
      <c r="F787" s="4">
        <v>151</v>
      </c>
      <c r="G787" s="2" t="s">
        <v>42</v>
      </c>
    </row>
    <row r="788" spans="2:7" x14ac:dyDescent="0.3">
      <c r="B788" s="2" t="s">
        <v>6</v>
      </c>
      <c r="C788" s="2" t="s">
        <v>41</v>
      </c>
      <c r="D788" s="3">
        <v>44152</v>
      </c>
      <c r="E788" s="15">
        <v>44152.684513888882</v>
      </c>
      <c r="F788" s="4">
        <v>156</v>
      </c>
      <c r="G788" s="2" t="s">
        <v>10</v>
      </c>
    </row>
    <row r="789" spans="2:7" x14ac:dyDescent="0.3">
      <c r="B789" s="2" t="s">
        <v>19</v>
      </c>
      <c r="C789" s="2" t="s">
        <v>61</v>
      </c>
      <c r="D789" s="3">
        <v>44152</v>
      </c>
      <c r="E789" s="15">
        <v>44152.685798611114</v>
      </c>
      <c r="F789" s="4">
        <v>139</v>
      </c>
      <c r="G789" s="2" t="s">
        <v>67</v>
      </c>
    </row>
    <row r="790" spans="2:7" x14ac:dyDescent="0.3">
      <c r="B790" s="2" t="s">
        <v>6</v>
      </c>
      <c r="C790" s="2" t="s">
        <v>11</v>
      </c>
      <c r="D790" s="3">
        <v>44152</v>
      </c>
      <c r="E790" s="15">
        <v>44152.686585648145</v>
      </c>
      <c r="F790" s="4">
        <v>139</v>
      </c>
      <c r="G790" s="2" t="s">
        <v>16</v>
      </c>
    </row>
    <row r="791" spans="2:7" x14ac:dyDescent="0.3">
      <c r="B791" s="2" t="s">
        <v>6</v>
      </c>
      <c r="C791" s="2" t="s">
        <v>11</v>
      </c>
      <c r="D791" s="3">
        <v>44152</v>
      </c>
      <c r="E791" s="15">
        <v>44152.686967592592</v>
      </c>
      <c r="F791" s="4">
        <v>144</v>
      </c>
      <c r="G791" s="2" t="s">
        <v>16</v>
      </c>
    </row>
    <row r="792" spans="2:7" x14ac:dyDescent="0.3">
      <c r="B792" s="2" t="s">
        <v>6</v>
      </c>
      <c r="C792" s="2" t="s">
        <v>11</v>
      </c>
      <c r="D792" s="3">
        <v>44152</v>
      </c>
      <c r="E792" s="15">
        <v>44152.687106481484</v>
      </c>
      <c r="F792" s="4">
        <v>156</v>
      </c>
      <c r="G792" s="2" t="s">
        <v>10</v>
      </c>
    </row>
    <row r="793" spans="2:7" x14ac:dyDescent="0.3">
      <c r="B793" s="2" t="s">
        <v>19</v>
      </c>
      <c r="C793" s="2" t="s">
        <v>61</v>
      </c>
      <c r="D793" s="3">
        <v>44152</v>
      </c>
      <c r="E793" s="15">
        <v>44152.687164351853</v>
      </c>
      <c r="F793" s="4">
        <v>144</v>
      </c>
      <c r="G793" s="2" t="s">
        <v>67</v>
      </c>
    </row>
    <row r="794" spans="2:7" x14ac:dyDescent="0.3">
      <c r="B794" s="2" t="s">
        <v>19</v>
      </c>
      <c r="C794" s="2" t="s">
        <v>61</v>
      </c>
      <c r="D794" s="3">
        <v>44152</v>
      </c>
      <c r="E794" s="15">
        <v>44152.687291666669</v>
      </c>
      <c r="F794" s="4">
        <v>156</v>
      </c>
      <c r="G794" s="2" t="s">
        <v>10</v>
      </c>
    </row>
    <row r="795" spans="2:7" x14ac:dyDescent="0.3">
      <c r="B795" s="2" t="s">
        <v>6</v>
      </c>
      <c r="C795" s="2" t="s">
        <v>76</v>
      </c>
      <c r="D795" s="3">
        <v>44152</v>
      </c>
      <c r="E795" s="15">
        <v>44152.68990740741</v>
      </c>
      <c r="F795" s="4">
        <v>139</v>
      </c>
      <c r="G795" s="2" t="s">
        <v>82</v>
      </c>
    </row>
    <row r="796" spans="2:7" x14ac:dyDescent="0.3">
      <c r="B796" s="2" t="s">
        <v>6</v>
      </c>
      <c r="C796" s="2" t="s">
        <v>76</v>
      </c>
      <c r="D796" s="3">
        <v>44152</v>
      </c>
      <c r="E796" s="15">
        <v>44152.690370370372</v>
      </c>
      <c r="F796" s="4">
        <v>144</v>
      </c>
      <c r="G796" s="2" t="s">
        <v>83</v>
      </c>
    </row>
    <row r="797" spans="2:7" x14ac:dyDescent="0.3">
      <c r="B797" s="2" t="s">
        <v>19</v>
      </c>
      <c r="C797" s="2" t="s">
        <v>71</v>
      </c>
      <c r="D797" s="3">
        <v>44152</v>
      </c>
      <c r="E797" s="15">
        <v>44152.690706018519</v>
      </c>
      <c r="F797" s="4">
        <v>139</v>
      </c>
      <c r="G797" s="2" t="s">
        <v>75</v>
      </c>
    </row>
    <row r="798" spans="2:7" x14ac:dyDescent="0.3">
      <c r="B798" s="2" t="s">
        <v>19</v>
      </c>
      <c r="C798" s="2" t="s">
        <v>71</v>
      </c>
      <c r="D798" s="3">
        <v>44152</v>
      </c>
      <c r="E798" s="15">
        <v>44152.691087962965</v>
      </c>
      <c r="F798" s="4">
        <v>144</v>
      </c>
      <c r="G798" s="2" t="s">
        <v>67</v>
      </c>
    </row>
    <row r="799" spans="2:7" x14ac:dyDescent="0.3">
      <c r="B799" s="2" t="s">
        <v>6</v>
      </c>
      <c r="C799" s="2" t="s">
        <v>76</v>
      </c>
      <c r="D799" s="3">
        <v>44152</v>
      </c>
      <c r="E799" s="15">
        <v>44152.691203703704</v>
      </c>
      <c r="F799" s="4">
        <v>149</v>
      </c>
      <c r="G799" s="2" t="s">
        <v>77</v>
      </c>
    </row>
    <row r="800" spans="2:7" x14ac:dyDescent="0.3">
      <c r="B800" s="2" t="s">
        <v>19</v>
      </c>
      <c r="C800" s="2" t="s">
        <v>80</v>
      </c>
      <c r="D800" s="3">
        <v>44152</v>
      </c>
      <c r="E800" s="15">
        <v>44152.691458333327</v>
      </c>
      <c r="F800" s="4">
        <v>139</v>
      </c>
      <c r="G800" s="2" t="s">
        <v>104</v>
      </c>
    </row>
    <row r="801" spans="2:7" x14ac:dyDescent="0.3">
      <c r="B801" s="2" t="s">
        <v>19</v>
      </c>
      <c r="C801" s="2" t="s">
        <v>71</v>
      </c>
      <c r="D801" s="3">
        <v>44152</v>
      </c>
      <c r="E801" s="15">
        <v>44152.691782407412</v>
      </c>
      <c r="F801" s="4">
        <v>149</v>
      </c>
      <c r="G801" s="2" t="s">
        <v>72</v>
      </c>
    </row>
    <row r="802" spans="2:7" x14ac:dyDescent="0.3">
      <c r="B802" s="2" t="s">
        <v>19</v>
      </c>
      <c r="C802" s="2" t="s">
        <v>80</v>
      </c>
      <c r="D802" s="3">
        <v>44152</v>
      </c>
      <c r="E802" s="15">
        <v>44152.691874999997</v>
      </c>
      <c r="F802" s="4">
        <v>144</v>
      </c>
      <c r="G802" s="2" t="s">
        <v>104</v>
      </c>
    </row>
    <row r="803" spans="2:7" x14ac:dyDescent="0.3">
      <c r="B803" s="2" t="s">
        <v>19</v>
      </c>
      <c r="C803" s="2" t="s">
        <v>80</v>
      </c>
      <c r="D803" s="3">
        <v>44152</v>
      </c>
      <c r="E803" s="15">
        <v>44152.692002314812</v>
      </c>
      <c r="F803" s="4">
        <v>156</v>
      </c>
      <c r="G803" s="2" t="s">
        <v>10</v>
      </c>
    </row>
    <row r="804" spans="2:7" x14ac:dyDescent="0.3">
      <c r="B804" s="2" t="s">
        <v>6</v>
      </c>
      <c r="C804" s="2" t="s">
        <v>76</v>
      </c>
      <c r="D804" s="3">
        <v>44152</v>
      </c>
      <c r="E804" s="15">
        <v>44152.692106481481</v>
      </c>
      <c r="F804" s="4">
        <v>151</v>
      </c>
      <c r="G804" s="2" t="s">
        <v>77</v>
      </c>
    </row>
    <row r="805" spans="2:7" x14ac:dyDescent="0.3">
      <c r="B805" s="2" t="s">
        <v>6</v>
      </c>
      <c r="C805" s="2" t="s">
        <v>76</v>
      </c>
      <c r="D805" s="3">
        <v>44152</v>
      </c>
      <c r="E805" s="15">
        <v>44152.692256944443</v>
      </c>
      <c r="F805" s="4">
        <v>156</v>
      </c>
      <c r="G805" s="2" t="s">
        <v>10</v>
      </c>
    </row>
    <row r="806" spans="2:7" x14ac:dyDescent="0.3">
      <c r="B806" s="2" t="s">
        <v>19</v>
      </c>
      <c r="C806" s="2" t="s">
        <v>71</v>
      </c>
      <c r="D806" s="3">
        <v>44152</v>
      </c>
      <c r="E806" s="15">
        <v>44152.692337962966</v>
      </c>
      <c r="F806" s="4">
        <v>151</v>
      </c>
      <c r="G806" s="2" t="s">
        <v>72</v>
      </c>
    </row>
    <row r="807" spans="2:7" x14ac:dyDescent="0.3">
      <c r="B807" s="2" t="s">
        <v>19</v>
      </c>
      <c r="C807" s="2" t="s">
        <v>71</v>
      </c>
      <c r="D807" s="3">
        <v>44152</v>
      </c>
      <c r="E807" s="15">
        <v>44152.692476851858</v>
      </c>
      <c r="F807" s="4">
        <v>156</v>
      </c>
      <c r="G807" s="2" t="s">
        <v>10</v>
      </c>
    </row>
    <row r="808" spans="2:7" x14ac:dyDescent="0.3">
      <c r="B808" s="2" t="s">
        <v>19</v>
      </c>
      <c r="C808" s="2" t="s">
        <v>105</v>
      </c>
      <c r="D808" s="3">
        <v>44152</v>
      </c>
      <c r="E808" s="15">
        <v>44152.692685185189</v>
      </c>
      <c r="F808" s="4">
        <v>139</v>
      </c>
      <c r="G808" s="2" t="s">
        <v>126</v>
      </c>
    </row>
    <row r="809" spans="2:7" x14ac:dyDescent="0.3">
      <c r="B809" s="2" t="s">
        <v>19</v>
      </c>
      <c r="C809" s="2" t="s">
        <v>121</v>
      </c>
      <c r="D809" s="3">
        <v>44152</v>
      </c>
      <c r="E809" s="15">
        <v>44152.692824074074</v>
      </c>
      <c r="F809" s="4">
        <v>139</v>
      </c>
      <c r="G809" s="2" t="s">
        <v>128</v>
      </c>
    </row>
    <row r="810" spans="2:7" x14ac:dyDescent="0.3">
      <c r="B810" s="2" t="s">
        <v>19</v>
      </c>
      <c r="C810" s="2" t="s">
        <v>105</v>
      </c>
      <c r="D810" s="3">
        <v>44152</v>
      </c>
      <c r="E810" s="15">
        <v>44152.693113425928</v>
      </c>
      <c r="F810" s="4">
        <v>144</v>
      </c>
      <c r="G810" s="2" t="s">
        <v>102</v>
      </c>
    </row>
    <row r="811" spans="2:7" x14ac:dyDescent="0.3">
      <c r="B811" s="2" t="s">
        <v>19</v>
      </c>
      <c r="C811" s="2" t="s">
        <v>73</v>
      </c>
      <c r="D811" s="3">
        <v>44152</v>
      </c>
      <c r="E811" s="15">
        <v>44152.69321759259</v>
      </c>
      <c r="F811" s="4">
        <v>139</v>
      </c>
      <c r="G811" s="2" t="s">
        <v>88</v>
      </c>
    </row>
    <row r="812" spans="2:7" x14ac:dyDescent="0.3">
      <c r="B812" s="2" t="s">
        <v>19</v>
      </c>
      <c r="C812" s="2" t="s">
        <v>121</v>
      </c>
      <c r="D812" s="3">
        <v>44152</v>
      </c>
      <c r="E812" s="15">
        <v>44152.693252314813</v>
      </c>
      <c r="F812" s="4">
        <v>144</v>
      </c>
      <c r="G812" s="2" t="s">
        <v>116</v>
      </c>
    </row>
    <row r="813" spans="2:7" x14ac:dyDescent="0.3">
      <c r="B813" s="2" t="s">
        <v>6</v>
      </c>
      <c r="C813" s="2" t="s">
        <v>95</v>
      </c>
      <c r="D813" s="3">
        <v>44152</v>
      </c>
      <c r="E813" s="15">
        <v>44152.693425925921</v>
      </c>
      <c r="F813" s="4">
        <v>139</v>
      </c>
      <c r="G813" s="2" t="s">
        <v>112</v>
      </c>
    </row>
    <row r="814" spans="2:7" x14ac:dyDescent="0.3">
      <c r="B814" s="2" t="s">
        <v>19</v>
      </c>
      <c r="C814" s="2" t="s">
        <v>73</v>
      </c>
      <c r="D814" s="3">
        <v>44152</v>
      </c>
      <c r="E814" s="15">
        <v>44152.693668981476</v>
      </c>
      <c r="F814" s="4">
        <v>144</v>
      </c>
      <c r="G814" s="2" t="s">
        <v>88</v>
      </c>
    </row>
    <row r="815" spans="2:7" x14ac:dyDescent="0.3">
      <c r="B815" s="2" t="s">
        <v>19</v>
      </c>
      <c r="C815" s="2" t="s">
        <v>105</v>
      </c>
      <c r="D815" s="3">
        <v>44152</v>
      </c>
      <c r="E815" s="15">
        <v>44152.693726851852</v>
      </c>
      <c r="F815" s="4">
        <v>149</v>
      </c>
      <c r="G815" s="2" t="s">
        <v>106</v>
      </c>
    </row>
    <row r="816" spans="2:7" x14ac:dyDescent="0.3">
      <c r="B816" s="2" t="s">
        <v>19</v>
      </c>
      <c r="C816" s="2" t="s">
        <v>73</v>
      </c>
      <c r="D816" s="3">
        <v>44152</v>
      </c>
      <c r="E816" s="15">
        <v>44152.693807870368</v>
      </c>
      <c r="F816" s="4">
        <v>156</v>
      </c>
      <c r="G816" s="2" t="s">
        <v>10</v>
      </c>
    </row>
    <row r="817" spans="2:7" x14ac:dyDescent="0.3">
      <c r="B817" s="2" t="s">
        <v>6</v>
      </c>
      <c r="C817" s="2" t="s">
        <v>95</v>
      </c>
      <c r="D817" s="3">
        <v>44152</v>
      </c>
      <c r="E817" s="15">
        <v>44152.693819444437</v>
      </c>
      <c r="F817" s="4">
        <v>144</v>
      </c>
      <c r="G817" s="2" t="s">
        <v>112</v>
      </c>
    </row>
    <row r="818" spans="2:7" x14ac:dyDescent="0.3">
      <c r="B818" s="2" t="s">
        <v>19</v>
      </c>
      <c r="C818" s="2" t="s">
        <v>121</v>
      </c>
      <c r="D818" s="3">
        <v>44152</v>
      </c>
      <c r="E818" s="15">
        <v>44152.693877314814</v>
      </c>
      <c r="F818" s="4">
        <v>149</v>
      </c>
      <c r="G818" s="2" t="s">
        <v>122</v>
      </c>
    </row>
    <row r="819" spans="2:7" x14ac:dyDescent="0.3">
      <c r="B819" s="2" t="s">
        <v>6</v>
      </c>
      <c r="C819" s="2" t="s">
        <v>95</v>
      </c>
      <c r="D819" s="3">
        <v>44152</v>
      </c>
      <c r="E819" s="15">
        <v>44152.69395833333</v>
      </c>
      <c r="F819" s="4">
        <v>156</v>
      </c>
      <c r="G819" s="2" t="s">
        <v>10</v>
      </c>
    </row>
    <row r="820" spans="2:7" x14ac:dyDescent="0.3">
      <c r="B820" s="2" t="s">
        <v>6</v>
      </c>
      <c r="C820" s="2" t="s">
        <v>84</v>
      </c>
      <c r="D820" s="3">
        <v>44152</v>
      </c>
      <c r="E820" s="15">
        <v>44152.69395833333</v>
      </c>
      <c r="F820" s="4">
        <v>139</v>
      </c>
      <c r="G820" s="2" t="s">
        <v>89</v>
      </c>
    </row>
    <row r="821" spans="2:7" x14ac:dyDescent="0.3">
      <c r="B821" s="2" t="s">
        <v>6</v>
      </c>
      <c r="C821" s="2" t="s">
        <v>84</v>
      </c>
      <c r="D821" s="3">
        <v>44152</v>
      </c>
      <c r="E821" s="15">
        <v>44152.694340277776</v>
      </c>
      <c r="F821" s="4">
        <v>144</v>
      </c>
      <c r="G821" s="2" t="s">
        <v>90</v>
      </c>
    </row>
    <row r="822" spans="2:7" x14ac:dyDescent="0.3">
      <c r="B822" s="2" t="s">
        <v>19</v>
      </c>
      <c r="C822" s="2" t="s">
        <v>105</v>
      </c>
      <c r="D822" s="3">
        <v>44152</v>
      </c>
      <c r="E822" s="15">
        <v>44152.694479166668</v>
      </c>
      <c r="F822" s="4">
        <v>151</v>
      </c>
      <c r="G822" s="2" t="s">
        <v>106</v>
      </c>
    </row>
    <row r="823" spans="2:7" x14ac:dyDescent="0.3">
      <c r="B823" s="2" t="s">
        <v>19</v>
      </c>
      <c r="C823" s="2" t="s">
        <v>105</v>
      </c>
      <c r="D823" s="3">
        <v>44152</v>
      </c>
      <c r="E823" s="15">
        <v>44152.694594907407</v>
      </c>
      <c r="F823" s="4">
        <v>156</v>
      </c>
      <c r="G823" s="2" t="s">
        <v>10</v>
      </c>
    </row>
    <row r="824" spans="2:7" x14ac:dyDescent="0.3">
      <c r="B824" s="2" t="s">
        <v>19</v>
      </c>
      <c r="C824" s="2" t="s">
        <v>121</v>
      </c>
      <c r="D824" s="3">
        <v>44152</v>
      </c>
      <c r="E824" s="15">
        <v>44152.694618055553</v>
      </c>
      <c r="F824" s="4">
        <v>151</v>
      </c>
      <c r="G824" s="2" t="s">
        <v>122</v>
      </c>
    </row>
    <row r="825" spans="2:7" x14ac:dyDescent="0.3">
      <c r="B825" s="2" t="s">
        <v>19</v>
      </c>
      <c r="C825" s="2" t="s">
        <v>121</v>
      </c>
      <c r="D825" s="3">
        <v>44152</v>
      </c>
      <c r="E825" s="15">
        <v>44152.694780092592</v>
      </c>
      <c r="F825" s="4">
        <v>156</v>
      </c>
      <c r="G825" s="2" t="s">
        <v>10</v>
      </c>
    </row>
    <row r="826" spans="2:7" x14ac:dyDescent="0.3">
      <c r="B826" s="2" t="s">
        <v>6</v>
      </c>
      <c r="C826" s="2" t="s">
        <v>84</v>
      </c>
      <c r="D826" s="3">
        <v>44152</v>
      </c>
      <c r="E826" s="15">
        <v>44152.6949537037</v>
      </c>
      <c r="F826" s="4">
        <v>149</v>
      </c>
      <c r="G826" s="2" t="s">
        <v>85</v>
      </c>
    </row>
    <row r="827" spans="2:7" x14ac:dyDescent="0.3">
      <c r="B827" s="2" t="s">
        <v>6</v>
      </c>
      <c r="C827" s="2" t="s">
        <v>84</v>
      </c>
      <c r="D827" s="3">
        <v>44152</v>
      </c>
      <c r="E827" s="15">
        <v>44152.695601851847</v>
      </c>
      <c r="F827" s="4">
        <v>151</v>
      </c>
      <c r="G827" s="2" t="s">
        <v>85</v>
      </c>
    </row>
    <row r="828" spans="2:7" x14ac:dyDescent="0.3">
      <c r="B828" s="2" t="s">
        <v>6</v>
      </c>
      <c r="C828" s="2" t="s">
        <v>84</v>
      </c>
      <c r="D828" s="3">
        <v>44152</v>
      </c>
      <c r="E828" s="15">
        <v>44152.695752314808</v>
      </c>
      <c r="F828" s="4">
        <v>156</v>
      </c>
      <c r="G828" s="2" t="s">
        <v>10</v>
      </c>
    </row>
    <row r="829" spans="2:7" x14ac:dyDescent="0.3">
      <c r="B829" s="2" t="s">
        <v>6</v>
      </c>
      <c r="C829" s="2" t="s">
        <v>52</v>
      </c>
      <c r="D829" s="3">
        <v>44152</v>
      </c>
      <c r="E829" s="15">
        <v>44152.697534722211</v>
      </c>
      <c r="F829" s="4">
        <v>139</v>
      </c>
      <c r="G829" s="2" t="s">
        <v>54</v>
      </c>
    </row>
    <row r="830" spans="2:7" x14ac:dyDescent="0.3">
      <c r="B830" s="2" t="s">
        <v>6</v>
      </c>
      <c r="C830" s="2" t="s">
        <v>52</v>
      </c>
      <c r="D830" s="3">
        <v>44152</v>
      </c>
      <c r="E830" s="15">
        <v>44152.697928240726</v>
      </c>
      <c r="F830" s="4">
        <v>144</v>
      </c>
      <c r="G830" s="2" t="s">
        <v>55</v>
      </c>
    </row>
    <row r="831" spans="2:7" x14ac:dyDescent="0.3">
      <c r="B831" s="2" t="s">
        <v>6</v>
      </c>
      <c r="C831" s="2" t="s">
        <v>52</v>
      </c>
      <c r="D831" s="3">
        <v>44152</v>
      </c>
      <c r="E831" s="15">
        <v>44152.698437499988</v>
      </c>
      <c r="F831" s="4">
        <v>149</v>
      </c>
      <c r="G831" s="2" t="s">
        <v>53</v>
      </c>
    </row>
    <row r="832" spans="2:7" x14ac:dyDescent="0.3">
      <c r="B832" s="2" t="s">
        <v>6</v>
      </c>
      <c r="C832" s="2" t="s">
        <v>52</v>
      </c>
      <c r="D832" s="3">
        <v>44152</v>
      </c>
      <c r="E832" s="15">
        <v>44152.698854166658</v>
      </c>
      <c r="F832" s="4">
        <v>151</v>
      </c>
      <c r="G832" s="2" t="s">
        <v>53</v>
      </c>
    </row>
    <row r="833" spans="2:7" x14ac:dyDescent="0.3">
      <c r="B833" s="2" t="s">
        <v>6</v>
      </c>
      <c r="C833" s="2" t="s">
        <v>52</v>
      </c>
      <c r="D833" s="3">
        <v>44152</v>
      </c>
      <c r="E833" s="15">
        <v>44152.69900462962</v>
      </c>
      <c r="F833" s="4">
        <v>156</v>
      </c>
      <c r="G833" s="2" t="s">
        <v>10</v>
      </c>
    </row>
    <row r="834" spans="2:7" x14ac:dyDescent="0.3">
      <c r="B834" s="2" t="s">
        <v>19</v>
      </c>
      <c r="C834" s="2" t="s">
        <v>63</v>
      </c>
      <c r="D834" s="3">
        <v>44152</v>
      </c>
      <c r="E834" s="15">
        <v>44152.699456018512</v>
      </c>
      <c r="F834" s="4">
        <v>139</v>
      </c>
      <c r="G834" s="2" t="s">
        <v>78</v>
      </c>
    </row>
    <row r="835" spans="2:7" x14ac:dyDescent="0.3">
      <c r="B835" s="2" t="s">
        <v>19</v>
      </c>
      <c r="C835" s="2" t="s">
        <v>63</v>
      </c>
      <c r="D835" s="3">
        <v>44152</v>
      </c>
      <c r="E835" s="15">
        <v>44152.699814814805</v>
      </c>
      <c r="F835" s="4">
        <v>144</v>
      </c>
      <c r="G835" s="2" t="s">
        <v>78</v>
      </c>
    </row>
    <row r="836" spans="2:7" x14ac:dyDescent="0.3">
      <c r="B836" s="2" t="s">
        <v>19</v>
      </c>
      <c r="C836" s="2" t="s">
        <v>63</v>
      </c>
      <c r="D836" s="3">
        <v>44152</v>
      </c>
      <c r="E836" s="15">
        <v>44152.69994212962</v>
      </c>
      <c r="F836" s="4">
        <v>156</v>
      </c>
      <c r="G836" s="2" t="s">
        <v>10</v>
      </c>
    </row>
    <row r="837" spans="2:7" x14ac:dyDescent="0.3">
      <c r="B837" s="2" t="s">
        <v>19</v>
      </c>
      <c r="C837" s="2" t="s">
        <v>97</v>
      </c>
      <c r="D837" s="3">
        <v>44152</v>
      </c>
      <c r="E837" s="15">
        <v>44152.703252314808</v>
      </c>
      <c r="F837" s="4">
        <v>139</v>
      </c>
      <c r="G837" s="2" t="s">
        <v>116</v>
      </c>
    </row>
    <row r="838" spans="2:7" x14ac:dyDescent="0.3">
      <c r="B838" s="2" t="s">
        <v>6</v>
      </c>
      <c r="C838" s="2" t="s">
        <v>45</v>
      </c>
      <c r="D838" s="3">
        <v>44152</v>
      </c>
      <c r="E838" s="15">
        <v>44152.703680555554</v>
      </c>
      <c r="F838" s="4">
        <v>139</v>
      </c>
      <c r="G838" s="2" t="s">
        <v>58</v>
      </c>
    </row>
    <row r="839" spans="2:7" x14ac:dyDescent="0.3">
      <c r="B839" s="2" t="s">
        <v>19</v>
      </c>
      <c r="C839" s="2" t="s">
        <v>97</v>
      </c>
      <c r="D839" s="3">
        <v>44152</v>
      </c>
      <c r="E839" s="15">
        <v>44152.703749999993</v>
      </c>
      <c r="F839" s="4">
        <v>144</v>
      </c>
      <c r="G839" s="2" t="s">
        <v>116</v>
      </c>
    </row>
    <row r="840" spans="2:7" x14ac:dyDescent="0.3">
      <c r="B840" s="2" t="s">
        <v>19</v>
      </c>
      <c r="C840" s="2" t="s">
        <v>97</v>
      </c>
      <c r="D840" s="3">
        <v>44152</v>
      </c>
      <c r="E840" s="15">
        <v>44152.703888888886</v>
      </c>
      <c r="F840" s="4">
        <v>156</v>
      </c>
      <c r="G840" s="2" t="s">
        <v>10</v>
      </c>
    </row>
    <row r="841" spans="2:7" x14ac:dyDescent="0.3">
      <c r="B841" s="2" t="s">
        <v>6</v>
      </c>
      <c r="C841" s="2" t="s">
        <v>45</v>
      </c>
      <c r="D841" s="3">
        <v>44152</v>
      </c>
      <c r="E841" s="15">
        <v>44152.704965277771</v>
      </c>
      <c r="F841" s="4">
        <v>144</v>
      </c>
      <c r="G841" s="2" t="s">
        <v>58</v>
      </c>
    </row>
    <row r="842" spans="2:7" x14ac:dyDescent="0.3">
      <c r="B842" s="2" t="s">
        <v>6</v>
      </c>
      <c r="C842" s="2" t="s">
        <v>45</v>
      </c>
      <c r="D842" s="3">
        <v>44152</v>
      </c>
      <c r="E842" s="15">
        <v>44152.70508101851</v>
      </c>
      <c r="F842" s="4">
        <v>156</v>
      </c>
      <c r="G842" s="2" t="s">
        <v>10</v>
      </c>
    </row>
    <row r="843" spans="2:7" x14ac:dyDescent="0.3">
      <c r="B843" s="2" t="s">
        <v>19</v>
      </c>
      <c r="C843" s="2" t="s">
        <v>99</v>
      </c>
      <c r="D843" s="3">
        <v>44152</v>
      </c>
      <c r="E843" s="15">
        <v>44152.709756944445</v>
      </c>
      <c r="F843" s="4">
        <v>139</v>
      </c>
      <c r="G843" s="2" t="s">
        <v>103</v>
      </c>
    </row>
    <row r="844" spans="2:7" x14ac:dyDescent="0.3">
      <c r="B844" s="2" t="s">
        <v>19</v>
      </c>
      <c r="C844" s="2" t="s">
        <v>99</v>
      </c>
      <c r="D844" s="3">
        <v>44152</v>
      </c>
      <c r="E844" s="15">
        <v>44152.710104166668</v>
      </c>
      <c r="F844" s="4">
        <v>144</v>
      </c>
      <c r="G844" s="2" t="s">
        <v>104</v>
      </c>
    </row>
    <row r="845" spans="2:7" x14ac:dyDescent="0.3">
      <c r="B845" s="2" t="s">
        <v>6</v>
      </c>
      <c r="C845" s="2" t="s">
        <v>131</v>
      </c>
      <c r="D845" s="3">
        <v>44152</v>
      </c>
      <c r="E845" s="15">
        <v>44152.710173611107</v>
      </c>
      <c r="F845" s="4">
        <v>139</v>
      </c>
      <c r="G845" s="2" t="s">
        <v>133</v>
      </c>
    </row>
    <row r="846" spans="2:7" x14ac:dyDescent="0.3">
      <c r="B846" s="2" t="s">
        <v>6</v>
      </c>
      <c r="C846" s="2" t="s">
        <v>131</v>
      </c>
      <c r="D846" s="3">
        <v>44152</v>
      </c>
      <c r="E846" s="15">
        <v>44152.710636574069</v>
      </c>
      <c r="F846" s="4">
        <v>144</v>
      </c>
      <c r="G846" s="2" t="s">
        <v>134</v>
      </c>
    </row>
    <row r="847" spans="2:7" x14ac:dyDescent="0.3">
      <c r="B847" s="2" t="s">
        <v>19</v>
      </c>
      <c r="C847" s="2" t="s">
        <v>93</v>
      </c>
      <c r="D847" s="3">
        <v>44152</v>
      </c>
      <c r="E847" s="15">
        <v>44152.710717592592</v>
      </c>
      <c r="F847" s="4">
        <v>139</v>
      </c>
      <c r="G847" s="2" t="s">
        <v>113</v>
      </c>
    </row>
    <row r="848" spans="2:7" x14ac:dyDescent="0.3">
      <c r="B848" s="2" t="s">
        <v>19</v>
      </c>
      <c r="C848" s="2" t="s">
        <v>99</v>
      </c>
      <c r="D848" s="3">
        <v>44152</v>
      </c>
      <c r="E848" s="15">
        <v>44152.710752314815</v>
      </c>
      <c r="F848" s="4">
        <v>149</v>
      </c>
      <c r="G848" s="2" t="s">
        <v>100</v>
      </c>
    </row>
    <row r="849" spans="2:7" x14ac:dyDescent="0.3">
      <c r="B849" s="2" t="s">
        <v>6</v>
      </c>
      <c r="C849" s="2" t="s">
        <v>131</v>
      </c>
      <c r="D849" s="3">
        <v>44152</v>
      </c>
      <c r="E849" s="15">
        <v>44152.710937499993</v>
      </c>
      <c r="F849" s="4">
        <v>149</v>
      </c>
      <c r="G849" s="2" t="s">
        <v>132</v>
      </c>
    </row>
    <row r="850" spans="2:7" x14ac:dyDescent="0.3">
      <c r="B850" s="2" t="s">
        <v>19</v>
      </c>
      <c r="C850" s="2" t="s">
        <v>99</v>
      </c>
      <c r="D850" s="3">
        <v>44152</v>
      </c>
      <c r="E850" s="15">
        <v>44152.711157407408</v>
      </c>
      <c r="F850" s="4">
        <v>151</v>
      </c>
      <c r="G850" s="2" t="s">
        <v>100</v>
      </c>
    </row>
    <row r="851" spans="2:7" x14ac:dyDescent="0.3">
      <c r="B851" s="2" t="s">
        <v>19</v>
      </c>
      <c r="C851" s="2" t="s">
        <v>93</v>
      </c>
      <c r="D851" s="3">
        <v>44152</v>
      </c>
      <c r="E851" s="15">
        <v>44152.711168981477</v>
      </c>
      <c r="F851" s="4">
        <v>144</v>
      </c>
      <c r="G851" s="2" t="s">
        <v>113</v>
      </c>
    </row>
    <row r="852" spans="2:7" x14ac:dyDescent="0.3">
      <c r="B852" s="2" t="s">
        <v>19</v>
      </c>
      <c r="C852" s="2" t="s">
        <v>99</v>
      </c>
      <c r="D852" s="3">
        <v>44152</v>
      </c>
      <c r="E852" s="15">
        <v>44152.7112962963</v>
      </c>
      <c r="F852" s="4">
        <v>156</v>
      </c>
      <c r="G852" s="2" t="s">
        <v>10</v>
      </c>
    </row>
    <row r="853" spans="2:7" x14ac:dyDescent="0.3">
      <c r="B853" s="2" t="s">
        <v>19</v>
      </c>
      <c r="C853" s="2" t="s">
        <v>93</v>
      </c>
      <c r="D853" s="3">
        <v>44152</v>
      </c>
      <c r="E853" s="15">
        <v>44152.711319444439</v>
      </c>
      <c r="F853" s="4">
        <v>156</v>
      </c>
      <c r="G853" s="2" t="s">
        <v>10</v>
      </c>
    </row>
    <row r="854" spans="2:7" x14ac:dyDescent="0.3">
      <c r="B854" s="2" t="s">
        <v>19</v>
      </c>
      <c r="C854" s="2" t="s">
        <v>86</v>
      </c>
      <c r="D854" s="3">
        <v>44152</v>
      </c>
      <c r="E854" s="15">
        <v>44152.711354166669</v>
      </c>
      <c r="F854" s="4">
        <v>139</v>
      </c>
      <c r="G854" s="2" t="s">
        <v>102</v>
      </c>
    </row>
    <row r="855" spans="2:7" x14ac:dyDescent="0.3">
      <c r="B855" s="2" t="s">
        <v>6</v>
      </c>
      <c r="C855" s="2" t="s">
        <v>131</v>
      </c>
      <c r="D855" s="3">
        <v>44152</v>
      </c>
      <c r="E855" s="15">
        <v>44152.711377314808</v>
      </c>
      <c r="F855" s="4">
        <v>151</v>
      </c>
      <c r="G855" s="2" t="s">
        <v>132</v>
      </c>
    </row>
    <row r="856" spans="2:7" x14ac:dyDescent="0.3">
      <c r="B856" s="2" t="s">
        <v>6</v>
      </c>
      <c r="C856" s="2" t="s">
        <v>131</v>
      </c>
      <c r="D856" s="3">
        <v>44152</v>
      </c>
      <c r="E856" s="15">
        <v>44152.711516203701</v>
      </c>
      <c r="F856" s="4">
        <v>156</v>
      </c>
      <c r="G856" s="2" t="s">
        <v>10</v>
      </c>
    </row>
    <row r="857" spans="2:7" x14ac:dyDescent="0.3">
      <c r="B857" s="2" t="s">
        <v>19</v>
      </c>
      <c r="C857" s="2" t="s">
        <v>86</v>
      </c>
      <c r="D857" s="3">
        <v>44152</v>
      </c>
      <c r="E857" s="15">
        <v>44152.712673611117</v>
      </c>
      <c r="F857" s="4">
        <v>144</v>
      </c>
      <c r="G857" s="2" t="s">
        <v>102</v>
      </c>
    </row>
    <row r="858" spans="2:7" x14ac:dyDescent="0.3">
      <c r="B858" s="2" t="s">
        <v>19</v>
      </c>
      <c r="C858" s="2" t="s">
        <v>86</v>
      </c>
      <c r="D858" s="3">
        <v>44152</v>
      </c>
      <c r="E858" s="15">
        <v>44152.712812500009</v>
      </c>
      <c r="F858" s="4">
        <v>156</v>
      </c>
      <c r="G858" s="2" t="s">
        <v>10</v>
      </c>
    </row>
    <row r="859" spans="2:7" x14ac:dyDescent="0.3">
      <c r="B859" s="2" t="s">
        <v>6</v>
      </c>
      <c r="C859" s="2" t="s">
        <v>43</v>
      </c>
      <c r="D859" s="3">
        <v>44152</v>
      </c>
      <c r="E859" s="15">
        <v>44152.713344907395</v>
      </c>
      <c r="F859" s="4">
        <v>139</v>
      </c>
      <c r="G859" s="2" t="s">
        <v>55</v>
      </c>
    </row>
    <row r="860" spans="2:7" x14ac:dyDescent="0.3">
      <c r="B860" s="2" t="s">
        <v>6</v>
      </c>
      <c r="C860" s="2" t="s">
        <v>91</v>
      </c>
      <c r="D860" s="3">
        <v>44152</v>
      </c>
      <c r="E860" s="15">
        <v>44152.713368055542</v>
      </c>
      <c r="F860" s="4">
        <v>139</v>
      </c>
      <c r="G860" s="2" t="s">
        <v>111</v>
      </c>
    </row>
    <row r="861" spans="2:7" x14ac:dyDescent="0.3">
      <c r="B861" s="2" t="s">
        <v>19</v>
      </c>
      <c r="C861" s="2" t="s">
        <v>109</v>
      </c>
      <c r="D861" s="3">
        <v>44152</v>
      </c>
      <c r="E861" s="15">
        <v>44152.713368055563</v>
      </c>
      <c r="F861" s="4">
        <v>139</v>
      </c>
      <c r="G861" s="2" t="s">
        <v>117</v>
      </c>
    </row>
    <row r="862" spans="2:7" x14ac:dyDescent="0.3">
      <c r="B862" s="2" t="s">
        <v>6</v>
      </c>
      <c r="C862" s="2" t="s">
        <v>91</v>
      </c>
      <c r="D862" s="3">
        <v>44152</v>
      </c>
      <c r="E862" s="15">
        <v>44152.713726851835</v>
      </c>
      <c r="F862" s="4">
        <v>144</v>
      </c>
      <c r="G862" s="2" t="s">
        <v>111</v>
      </c>
    </row>
    <row r="863" spans="2:7" x14ac:dyDescent="0.3">
      <c r="B863" s="2" t="s">
        <v>19</v>
      </c>
      <c r="C863" s="2" t="s">
        <v>109</v>
      </c>
      <c r="D863" s="3">
        <v>44152</v>
      </c>
      <c r="E863" s="15">
        <v>44152.713738425933</v>
      </c>
      <c r="F863" s="4">
        <v>144</v>
      </c>
      <c r="G863" s="2" t="s">
        <v>118</v>
      </c>
    </row>
    <row r="864" spans="2:7" x14ac:dyDescent="0.3">
      <c r="B864" s="2" t="s">
        <v>6</v>
      </c>
      <c r="C864" s="2" t="s">
        <v>43</v>
      </c>
      <c r="D864" s="3">
        <v>44152</v>
      </c>
      <c r="E864" s="15">
        <v>44152.713819444434</v>
      </c>
      <c r="F864" s="4">
        <v>144</v>
      </c>
      <c r="G864" s="2" t="s">
        <v>55</v>
      </c>
    </row>
    <row r="865" spans="2:7" x14ac:dyDescent="0.3">
      <c r="B865" s="2" t="s">
        <v>6</v>
      </c>
      <c r="C865" s="2" t="s">
        <v>91</v>
      </c>
      <c r="D865" s="3">
        <v>44152</v>
      </c>
      <c r="E865" s="15">
        <v>44152.713888888873</v>
      </c>
      <c r="F865" s="4">
        <v>156</v>
      </c>
      <c r="G865" s="2" t="s">
        <v>10</v>
      </c>
    </row>
    <row r="866" spans="2:7" x14ac:dyDescent="0.3">
      <c r="B866" s="2" t="s">
        <v>6</v>
      </c>
      <c r="C866" s="2" t="s">
        <v>43</v>
      </c>
      <c r="D866" s="3">
        <v>44152</v>
      </c>
      <c r="E866" s="15">
        <v>44152.713981481473</v>
      </c>
      <c r="F866" s="4">
        <v>156</v>
      </c>
      <c r="G866" s="2" t="s">
        <v>10</v>
      </c>
    </row>
    <row r="867" spans="2:7" x14ac:dyDescent="0.3">
      <c r="B867" s="2" t="s">
        <v>19</v>
      </c>
      <c r="C867" s="2" t="s">
        <v>109</v>
      </c>
      <c r="D867" s="3">
        <v>44152</v>
      </c>
      <c r="E867" s="15">
        <v>44152.714050925933</v>
      </c>
      <c r="F867" s="4">
        <v>149</v>
      </c>
      <c r="G867" s="2" t="s">
        <v>110</v>
      </c>
    </row>
    <row r="868" spans="2:7" x14ac:dyDescent="0.3">
      <c r="B868" s="2" t="s">
        <v>19</v>
      </c>
      <c r="C868" s="2" t="s">
        <v>109</v>
      </c>
      <c r="D868" s="3">
        <v>44152</v>
      </c>
      <c r="E868" s="15">
        <v>44152.714942129634</v>
      </c>
      <c r="F868" s="4">
        <v>151</v>
      </c>
      <c r="G868" s="2" t="s">
        <v>110</v>
      </c>
    </row>
    <row r="869" spans="2:7" x14ac:dyDescent="0.3">
      <c r="B869" s="2" t="s">
        <v>19</v>
      </c>
      <c r="C869" s="2" t="s">
        <v>109</v>
      </c>
      <c r="D869" s="3">
        <v>44152</v>
      </c>
      <c r="E869" s="15">
        <v>44152.71506944445</v>
      </c>
      <c r="F869" s="4">
        <v>156</v>
      </c>
      <c r="G869" s="2" t="s">
        <v>10</v>
      </c>
    </row>
    <row r="870" spans="2:7" x14ac:dyDescent="0.3">
      <c r="B870" s="2" t="s">
        <v>19</v>
      </c>
      <c r="C870" s="2" t="s">
        <v>119</v>
      </c>
      <c r="D870" s="3">
        <v>44152</v>
      </c>
      <c r="E870" s="15">
        <v>44152.718009259261</v>
      </c>
      <c r="F870" s="4">
        <v>139</v>
      </c>
      <c r="G870" s="2" t="s">
        <v>135</v>
      </c>
    </row>
    <row r="871" spans="2:7" x14ac:dyDescent="0.3">
      <c r="B871" s="2" t="s">
        <v>19</v>
      </c>
      <c r="C871" s="2" t="s">
        <v>119</v>
      </c>
      <c r="D871" s="3">
        <v>44152</v>
      </c>
      <c r="E871" s="15">
        <v>44152.718518518523</v>
      </c>
      <c r="F871" s="4">
        <v>144</v>
      </c>
      <c r="G871" s="2" t="s">
        <v>135</v>
      </c>
    </row>
    <row r="872" spans="2:7" x14ac:dyDescent="0.3">
      <c r="B872" s="2" t="s">
        <v>19</v>
      </c>
      <c r="C872" s="2" t="s">
        <v>119</v>
      </c>
      <c r="D872" s="3">
        <v>44152</v>
      </c>
      <c r="E872" s="15">
        <v>44152.718668981484</v>
      </c>
      <c r="F872" s="4">
        <v>156</v>
      </c>
      <c r="G872" s="2" t="s">
        <v>10</v>
      </c>
    </row>
    <row r="873" spans="2:7" x14ac:dyDescent="0.3">
      <c r="B873" s="2" t="s">
        <v>6</v>
      </c>
      <c r="C873" s="2" t="s">
        <v>114</v>
      </c>
      <c r="D873" s="3">
        <v>44152</v>
      </c>
      <c r="E873" s="15">
        <v>44152.719560185185</v>
      </c>
      <c r="F873" s="4">
        <v>139</v>
      </c>
      <c r="G873" s="2" t="s">
        <v>125</v>
      </c>
    </row>
    <row r="874" spans="2:7" x14ac:dyDescent="0.3">
      <c r="B874" s="2" t="s">
        <v>6</v>
      </c>
      <c r="C874" s="2" t="s">
        <v>114</v>
      </c>
      <c r="D874" s="3">
        <v>44152</v>
      </c>
      <c r="E874" s="15">
        <v>44152.720023148147</v>
      </c>
      <c r="F874" s="4">
        <v>144</v>
      </c>
      <c r="G874" s="2" t="s">
        <v>111</v>
      </c>
    </row>
    <row r="875" spans="2:7" x14ac:dyDescent="0.3">
      <c r="B875" s="2" t="s">
        <v>6</v>
      </c>
      <c r="C875" s="2" t="s">
        <v>114</v>
      </c>
      <c r="D875" s="3">
        <v>44152</v>
      </c>
      <c r="E875" s="15">
        <v>44152.720312500001</v>
      </c>
      <c r="F875" s="4">
        <v>149</v>
      </c>
      <c r="G875" s="2" t="s">
        <v>115</v>
      </c>
    </row>
    <row r="876" spans="2:7" x14ac:dyDescent="0.3">
      <c r="B876" s="2" t="s">
        <v>6</v>
      </c>
      <c r="C876" s="2" t="s">
        <v>114</v>
      </c>
      <c r="D876" s="3">
        <v>44152</v>
      </c>
      <c r="E876" s="15">
        <v>44152.720567129632</v>
      </c>
      <c r="F876" s="4">
        <v>151</v>
      </c>
      <c r="G876" s="2" t="s">
        <v>115</v>
      </c>
    </row>
    <row r="877" spans="2:7" x14ac:dyDescent="0.3">
      <c r="B877" s="2" t="s">
        <v>6</v>
      </c>
      <c r="C877" s="2" t="s">
        <v>114</v>
      </c>
      <c r="D877" s="3">
        <v>44152</v>
      </c>
      <c r="E877" s="15">
        <v>44152.720682870371</v>
      </c>
      <c r="F877" s="4">
        <v>156</v>
      </c>
      <c r="G877" s="2" t="s">
        <v>10</v>
      </c>
    </row>
    <row r="878" spans="2:7" x14ac:dyDescent="0.3">
      <c r="B878" s="2" t="s">
        <v>6</v>
      </c>
      <c r="C878" s="2" t="s">
        <v>7</v>
      </c>
      <c r="D878" s="3">
        <v>44153</v>
      </c>
      <c r="E878" s="15">
        <v>44153.249895833338</v>
      </c>
      <c r="F878" s="4">
        <v>112</v>
      </c>
      <c r="G878" s="2" t="s">
        <v>8</v>
      </c>
    </row>
    <row r="879" spans="2:7" x14ac:dyDescent="0.3">
      <c r="B879" s="2" t="s">
        <v>6</v>
      </c>
      <c r="C879" s="2" t="s">
        <v>11</v>
      </c>
      <c r="D879" s="3">
        <v>44153</v>
      </c>
      <c r="E879" s="15">
        <v>44153.257743055554</v>
      </c>
      <c r="F879" s="4">
        <v>112</v>
      </c>
      <c r="G879" s="2" t="s">
        <v>12</v>
      </c>
    </row>
    <row r="880" spans="2:7" x14ac:dyDescent="0.3">
      <c r="B880" s="2" t="s">
        <v>6</v>
      </c>
      <c r="C880" s="2" t="s">
        <v>7</v>
      </c>
      <c r="D880" s="3">
        <v>44153</v>
      </c>
      <c r="E880" s="15">
        <v>44153.260381944448</v>
      </c>
      <c r="F880" s="4">
        <v>113</v>
      </c>
      <c r="G880" s="2" t="s">
        <v>9</v>
      </c>
    </row>
    <row r="881" spans="2:7" x14ac:dyDescent="0.3">
      <c r="B881" s="2" t="s">
        <v>6</v>
      </c>
      <c r="C881" s="2" t="s">
        <v>7</v>
      </c>
      <c r="D881" s="3">
        <v>44153</v>
      </c>
      <c r="E881" s="15">
        <v>44153.260439814818</v>
      </c>
      <c r="F881" s="4">
        <v>123</v>
      </c>
      <c r="G881" s="2" t="s">
        <v>9</v>
      </c>
    </row>
    <row r="882" spans="2:7" x14ac:dyDescent="0.3">
      <c r="B882" s="2" t="s">
        <v>6</v>
      </c>
      <c r="C882" s="2" t="s">
        <v>7</v>
      </c>
      <c r="D882" s="3">
        <v>44153</v>
      </c>
      <c r="E882" s="15">
        <v>44153.260601851856</v>
      </c>
      <c r="F882" s="4">
        <v>156</v>
      </c>
      <c r="G882" s="2" t="s">
        <v>10</v>
      </c>
    </row>
    <row r="883" spans="2:7" x14ac:dyDescent="0.3">
      <c r="B883" s="2" t="s">
        <v>6</v>
      </c>
      <c r="C883" s="2" t="s">
        <v>13</v>
      </c>
      <c r="D883" s="3">
        <v>44153</v>
      </c>
      <c r="E883" s="15">
        <v>44153.26122685185</v>
      </c>
      <c r="F883" s="4">
        <v>102</v>
      </c>
      <c r="G883" s="2" t="s">
        <v>14</v>
      </c>
    </row>
    <row r="884" spans="2:7" x14ac:dyDescent="0.3">
      <c r="B884" s="2" t="s">
        <v>6</v>
      </c>
      <c r="C884" s="2" t="s">
        <v>13</v>
      </c>
      <c r="D884" s="3">
        <v>44153</v>
      </c>
      <c r="E884" s="15">
        <v>44153.262071759258</v>
      </c>
      <c r="F884" s="4">
        <v>106</v>
      </c>
      <c r="G884" s="2" t="s">
        <v>14</v>
      </c>
    </row>
    <row r="885" spans="2:7" x14ac:dyDescent="0.3">
      <c r="B885" s="2" t="s">
        <v>6</v>
      </c>
      <c r="C885" s="2" t="s">
        <v>13</v>
      </c>
      <c r="D885" s="3">
        <v>44153</v>
      </c>
      <c r="E885" s="15">
        <v>44153.262175925927</v>
      </c>
      <c r="F885" s="4">
        <v>112</v>
      </c>
      <c r="G885" s="2" t="s">
        <v>14</v>
      </c>
    </row>
    <row r="886" spans="2:7" x14ac:dyDescent="0.3">
      <c r="B886" s="2" t="s">
        <v>6</v>
      </c>
      <c r="C886" s="2" t="s">
        <v>13</v>
      </c>
      <c r="D886" s="3">
        <v>44153</v>
      </c>
      <c r="E886" s="15">
        <v>44153.262928240736</v>
      </c>
      <c r="F886" s="4">
        <v>113</v>
      </c>
      <c r="G886" s="2" t="s">
        <v>15</v>
      </c>
    </row>
    <row r="887" spans="2:7" x14ac:dyDescent="0.3">
      <c r="B887" s="2" t="s">
        <v>6</v>
      </c>
      <c r="C887" s="2" t="s">
        <v>11</v>
      </c>
      <c r="D887" s="3">
        <v>44153</v>
      </c>
      <c r="E887" s="15">
        <v>44153.26295138889</v>
      </c>
      <c r="F887" s="4">
        <v>113</v>
      </c>
      <c r="G887" s="2" t="s">
        <v>16</v>
      </c>
    </row>
    <row r="888" spans="2:7" x14ac:dyDescent="0.3">
      <c r="B888" s="2" t="s">
        <v>6</v>
      </c>
      <c r="C888" s="2" t="s">
        <v>13</v>
      </c>
      <c r="D888" s="3">
        <v>44153</v>
      </c>
      <c r="E888" s="15">
        <v>44153.262997685182</v>
      </c>
      <c r="F888" s="4">
        <v>123</v>
      </c>
      <c r="G888" s="2" t="s">
        <v>16</v>
      </c>
    </row>
    <row r="889" spans="2:7" x14ac:dyDescent="0.3">
      <c r="B889" s="2" t="s">
        <v>6</v>
      </c>
      <c r="C889" s="2" t="s">
        <v>11</v>
      </c>
      <c r="D889" s="3">
        <v>44153</v>
      </c>
      <c r="E889" s="15">
        <v>44153.263067129628</v>
      </c>
      <c r="F889" s="4">
        <v>123</v>
      </c>
      <c r="G889" s="2" t="s">
        <v>16</v>
      </c>
    </row>
    <row r="890" spans="2:7" x14ac:dyDescent="0.3">
      <c r="B890" s="2" t="s">
        <v>6</v>
      </c>
      <c r="C890" s="2" t="s">
        <v>17</v>
      </c>
      <c r="D890" s="3">
        <v>44153</v>
      </c>
      <c r="E890" s="15">
        <v>44153.26565972223</v>
      </c>
      <c r="F890" s="4">
        <v>112</v>
      </c>
      <c r="G890" s="2" t="s">
        <v>18</v>
      </c>
    </row>
    <row r="891" spans="2:7" x14ac:dyDescent="0.3">
      <c r="B891" s="2" t="s">
        <v>19</v>
      </c>
      <c r="C891" s="2" t="s">
        <v>20</v>
      </c>
      <c r="D891" s="3">
        <v>44153</v>
      </c>
      <c r="E891" s="15">
        <v>44153.26930555555</v>
      </c>
      <c r="F891" s="4">
        <v>112</v>
      </c>
      <c r="G891" s="2" t="s">
        <v>21</v>
      </c>
    </row>
    <row r="892" spans="2:7" x14ac:dyDescent="0.3">
      <c r="B892" s="2" t="s">
        <v>6</v>
      </c>
      <c r="C892" s="2" t="s">
        <v>17</v>
      </c>
      <c r="D892" s="3">
        <v>44153</v>
      </c>
      <c r="E892" s="15">
        <v>44153.270763888897</v>
      </c>
      <c r="F892" s="4">
        <v>113</v>
      </c>
      <c r="G892" s="2" t="s">
        <v>22</v>
      </c>
    </row>
    <row r="893" spans="2:7" x14ac:dyDescent="0.3">
      <c r="B893" s="2" t="s">
        <v>6</v>
      </c>
      <c r="C893" s="2" t="s">
        <v>17</v>
      </c>
      <c r="D893" s="3">
        <v>44153</v>
      </c>
      <c r="E893" s="15">
        <v>44153.270775462974</v>
      </c>
      <c r="F893" s="4">
        <v>123</v>
      </c>
      <c r="G893" s="2" t="s">
        <v>22</v>
      </c>
    </row>
    <row r="894" spans="2:7" x14ac:dyDescent="0.3">
      <c r="B894" s="2" t="s">
        <v>6</v>
      </c>
      <c r="C894" s="2" t="s">
        <v>17</v>
      </c>
      <c r="D894" s="3">
        <v>44153</v>
      </c>
      <c r="E894" s="15">
        <v>44153.270925925935</v>
      </c>
      <c r="F894" s="4">
        <v>156</v>
      </c>
      <c r="G894" s="2" t="s">
        <v>10</v>
      </c>
    </row>
    <row r="895" spans="2:7" x14ac:dyDescent="0.3">
      <c r="B895" s="2" t="s">
        <v>19</v>
      </c>
      <c r="C895" s="2" t="s">
        <v>20</v>
      </c>
      <c r="D895" s="3">
        <v>44153</v>
      </c>
      <c r="E895" s="15">
        <v>44153.273796296293</v>
      </c>
      <c r="F895" s="4">
        <v>113</v>
      </c>
      <c r="G895" s="2" t="s">
        <v>23</v>
      </c>
    </row>
    <row r="896" spans="2:7" x14ac:dyDescent="0.3">
      <c r="B896" s="2" t="s">
        <v>19</v>
      </c>
      <c r="C896" s="2" t="s">
        <v>20</v>
      </c>
      <c r="D896" s="3">
        <v>44153</v>
      </c>
      <c r="E896" s="15">
        <v>44153.273888888885</v>
      </c>
      <c r="F896" s="4">
        <v>123</v>
      </c>
      <c r="G896" s="2" t="s">
        <v>23</v>
      </c>
    </row>
    <row r="897" spans="2:7" x14ac:dyDescent="0.3">
      <c r="B897" s="2" t="s">
        <v>19</v>
      </c>
      <c r="C897" s="2" t="s">
        <v>20</v>
      </c>
      <c r="D897" s="3">
        <v>44153</v>
      </c>
      <c r="E897" s="15">
        <v>44153.274027777778</v>
      </c>
      <c r="F897" s="4">
        <v>156</v>
      </c>
      <c r="G897" s="2" t="s">
        <v>10</v>
      </c>
    </row>
    <row r="898" spans="2:7" x14ac:dyDescent="0.3">
      <c r="B898" s="2" t="s">
        <v>19</v>
      </c>
      <c r="C898" s="2" t="s">
        <v>24</v>
      </c>
      <c r="D898" s="3">
        <v>44153</v>
      </c>
      <c r="E898" s="15">
        <v>44153.275138888886</v>
      </c>
      <c r="F898" s="4">
        <v>112</v>
      </c>
      <c r="G898" s="2" t="s">
        <v>25</v>
      </c>
    </row>
    <row r="899" spans="2:7" x14ac:dyDescent="0.3">
      <c r="B899" s="2" t="s">
        <v>19</v>
      </c>
      <c r="C899" s="2" t="s">
        <v>26</v>
      </c>
      <c r="D899" s="3">
        <v>44153</v>
      </c>
      <c r="E899" s="15">
        <v>44153.277581018519</v>
      </c>
      <c r="F899" s="4">
        <v>112</v>
      </c>
      <c r="G899" s="2" t="s">
        <v>27</v>
      </c>
    </row>
    <row r="900" spans="2:7" x14ac:dyDescent="0.3">
      <c r="B900" s="2" t="s">
        <v>19</v>
      </c>
      <c r="C900" s="2" t="s">
        <v>24</v>
      </c>
      <c r="D900" s="3">
        <v>44153</v>
      </c>
      <c r="E900" s="15">
        <v>44153.280555555553</v>
      </c>
      <c r="F900" s="4">
        <v>113</v>
      </c>
      <c r="G900" s="2" t="s">
        <v>28</v>
      </c>
    </row>
    <row r="901" spans="2:7" x14ac:dyDescent="0.3">
      <c r="B901" s="2" t="s">
        <v>19</v>
      </c>
      <c r="C901" s="2" t="s">
        <v>24</v>
      </c>
      <c r="D901" s="3">
        <v>44153</v>
      </c>
      <c r="E901" s="15">
        <v>44153.280590277776</v>
      </c>
      <c r="F901" s="4">
        <v>123</v>
      </c>
      <c r="G901" s="2" t="s">
        <v>28</v>
      </c>
    </row>
    <row r="902" spans="2:7" x14ac:dyDescent="0.3">
      <c r="B902" s="2" t="s">
        <v>19</v>
      </c>
      <c r="C902" s="2" t="s">
        <v>24</v>
      </c>
      <c r="D902" s="3">
        <v>44153</v>
      </c>
      <c r="E902" s="15">
        <v>44153.280740740738</v>
      </c>
      <c r="F902" s="4">
        <v>156</v>
      </c>
      <c r="G902" s="2" t="s">
        <v>10</v>
      </c>
    </row>
    <row r="903" spans="2:7" x14ac:dyDescent="0.3">
      <c r="B903" s="2" t="s">
        <v>19</v>
      </c>
      <c r="C903" s="2" t="s">
        <v>26</v>
      </c>
      <c r="D903" s="3">
        <v>44153</v>
      </c>
      <c r="E903" s="15">
        <v>44153.28193287037</v>
      </c>
      <c r="F903" s="4">
        <v>113</v>
      </c>
      <c r="G903" s="2" t="s">
        <v>29</v>
      </c>
    </row>
    <row r="904" spans="2:7" x14ac:dyDescent="0.3">
      <c r="B904" s="2" t="s">
        <v>19</v>
      </c>
      <c r="C904" s="2" t="s">
        <v>26</v>
      </c>
      <c r="D904" s="3">
        <v>44153</v>
      </c>
      <c r="E904" s="15">
        <v>44153.282013888886</v>
      </c>
      <c r="F904" s="4">
        <v>123</v>
      </c>
      <c r="G904" s="2" t="s">
        <v>29</v>
      </c>
    </row>
    <row r="905" spans="2:7" x14ac:dyDescent="0.3">
      <c r="B905" s="2" t="s">
        <v>19</v>
      </c>
      <c r="C905" s="2" t="s">
        <v>26</v>
      </c>
      <c r="D905" s="3">
        <v>44153</v>
      </c>
      <c r="E905" s="15">
        <v>44153.282175925924</v>
      </c>
      <c r="F905" s="4">
        <v>156</v>
      </c>
      <c r="G905" s="2" t="s">
        <v>10</v>
      </c>
    </row>
    <row r="906" spans="2:7" x14ac:dyDescent="0.3">
      <c r="B906" s="2" t="s">
        <v>6</v>
      </c>
      <c r="C906" s="2" t="s">
        <v>30</v>
      </c>
      <c r="D906" s="3">
        <v>44153</v>
      </c>
      <c r="E906" s="15">
        <v>44153.283530092594</v>
      </c>
      <c r="F906" s="4">
        <v>112</v>
      </c>
      <c r="G906" s="2" t="s">
        <v>31</v>
      </c>
    </row>
    <row r="907" spans="2:7" x14ac:dyDescent="0.3">
      <c r="B907" s="2" t="s">
        <v>6</v>
      </c>
      <c r="C907" s="2" t="s">
        <v>30</v>
      </c>
      <c r="D907" s="3">
        <v>44153</v>
      </c>
      <c r="E907" s="15">
        <v>44153.28811342593</v>
      </c>
      <c r="F907" s="4">
        <v>113</v>
      </c>
      <c r="G907" s="2" t="s">
        <v>37</v>
      </c>
    </row>
    <row r="908" spans="2:7" x14ac:dyDescent="0.3">
      <c r="B908" s="2" t="s">
        <v>6</v>
      </c>
      <c r="C908" s="2" t="s">
        <v>30</v>
      </c>
      <c r="D908" s="3">
        <v>44153</v>
      </c>
      <c r="E908" s="15">
        <v>44153.288240740745</v>
      </c>
      <c r="F908" s="4">
        <v>123</v>
      </c>
      <c r="G908" s="2" t="s">
        <v>37</v>
      </c>
    </row>
    <row r="909" spans="2:7" x14ac:dyDescent="0.3">
      <c r="B909" s="2" t="s">
        <v>19</v>
      </c>
      <c r="C909" s="2" t="s">
        <v>34</v>
      </c>
      <c r="D909" s="3">
        <v>44153</v>
      </c>
      <c r="E909" s="15">
        <v>44153.289375</v>
      </c>
      <c r="F909" s="4">
        <v>112</v>
      </c>
      <c r="G909" s="2" t="s">
        <v>35</v>
      </c>
    </row>
    <row r="910" spans="2:7" x14ac:dyDescent="0.3">
      <c r="B910" s="2" t="s">
        <v>6</v>
      </c>
      <c r="C910" s="2" t="s">
        <v>32</v>
      </c>
      <c r="D910" s="3">
        <v>44153</v>
      </c>
      <c r="E910" s="15">
        <v>44153.289456018516</v>
      </c>
      <c r="F910" s="4">
        <v>102</v>
      </c>
      <c r="G910" s="2" t="s">
        <v>33</v>
      </c>
    </row>
    <row r="911" spans="2:7" x14ac:dyDescent="0.3">
      <c r="B911" s="2" t="s">
        <v>6</v>
      </c>
      <c r="C911" s="2" t="s">
        <v>32</v>
      </c>
      <c r="D911" s="3">
        <v>44153</v>
      </c>
      <c r="E911" s="15">
        <v>44153.289988425924</v>
      </c>
      <c r="F911" s="4">
        <v>106</v>
      </c>
      <c r="G911" s="2" t="s">
        <v>33</v>
      </c>
    </row>
    <row r="912" spans="2:7" x14ac:dyDescent="0.3">
      <c r="B912" s="2" t="s">
        <v>6</v>
      </c>
      <c r="C912" s="2" t="s">
        <v>32</v>
      </c>
      <c r="D912" s="3">
        <v>44153</v>
      </c>
      <c r="E912" s="15">
        <v>44153.290092592593</v>
      </c>
      <c r="F912" s="4">
        <v>112</v>
      </c>
      <c r="G912" s="2" t="s">
        <v>33</v>
      </c>
    </row>
    <row r="913" spans="2:7" x14ac:dyDescent="0.3">
      <c r="B913" s="2" t="s">
        <v>6</v>
      </c>
      <c r="C913" s="2" t="s">
        <v>32</v>
      </c>
      <c r="D913" s="3">
        <v>44153</v>
      </c>
      <c r="E913" s="15">
        <v>44153.290335648147</v>
      </c>
      <c r="F913" s="4">
        <v>113</v>
      </c>
      <c r="G913" s="2" t="s">
        <v>36</v>
      </c>
    </row>
    <row r="914" spans="2:7" x14ac:dyDescent="0.3">
      <c r="B914" s="2" t="s">
        <v>6</v>
      </c>
      <c r="C914" s="2" t="s">
        <v>32</v>
      </c>
      <c r="D914" s="3">
        <v>44153</v>
      </c>
      <c r="E914" s="15">
        <v>44153.290393518517</v>
      </c>
      <c r="F914" s="4">
        <v>123</v>
      </c>
      <c r="G914" s="2" t="s">
        <v>37</v>
      </c>
    </row>
    <row r="915" spans="2:7" x14ac:dyDescent="0.3">
      <c r="B915" s="2" t="s">
        <v>19</v>
      </c>
      <c r="C915" s="2" t="s">
        <v>34</v>
      </c>
      <c r="D915" s="3">
        <v>44153</v>
      </c>
      <c r="E915" s="15">
        <v>44153.293842592589</v>
      </c>
      <c r="F915" s="4">
        <v>113</v>
      </c>
      <c r="G915" s="2" t="s">
        <v>38</v>
      </c>
    </row>
    <row r="916" spans="2:7" x14ac:dyDescent="0.3">
      <c r="B916" s="2" t="s">
        <v>19</v>
      </c>
      <c r="C916" s="2" t="s">
        <v>34</v>
      </c>
      <c r="D916" s="3">
        <v>44153</v>
      </c>
      <c r="E916" s="15">
        <v>44153.293958333328</v>
      </c>
      <c r="F916" s="4">
        <v>123</v>
      </c>
      <c r="G916" s="2" t="s">
        <v>38</v>
      </c>
    </row>
    <row r="917" spans="2:7" x14ac:dyDescent="0.3">
      <c r="B917" s="2" t="s">
        <v>19</v>
      </c>
      <c r="C917" s="2" t="s">
        <v>34</v>
      </c>
      <c r="D917" s="3">
        <v>44153</v>
      </c>
      <c r="E917" s="15">
        <v>44153.294120370367</v>
      </c>
      <c r="F917" s="4">
        <v>156</v>
      </c>
      <c r="G917" s="2" t="s">
        <v>10</v>
      </c>
    </row>
    <row r="918" spans="2:7" x14ac:dyDescent="0.3">
      <c r="B918" s="2" t="s">
        <v>19</v>
      </c>
      <c r="C918" s="2" t="s">
        <v>39</v>
      </c>
      <c r="D918" s="3">
        <v>44153</v>
      </c>
      <c r="E918" s="15">
        <v>44153.296504629623</v>
      </c>
      <c r="F918" s="4">
        <v>112</v>
      </c>
      <c r="G918" s="2" t="s">
        <v>40</v>
      </c>
    </row>
    <row r="919" spans="2:7" x14ac:dyDescent="0.3">
      <c r="B919" s="2" t="s">
        <v>6</v>
      </c>
      <c r="C919" s="2" t="s">
        <v>41</v>
      </c>
      <c r="D919" s="3">
        <v>44153</v>
      </c>
      <c r="E919" s="15">
        <v>44153.299062500002</v>
      </c>
      <c r="F919" s="4">
        <v>102</v>
      </c>
      <c r="G919" s="2" t="s">
        <v>42</v>
      </c>
    </row>
    <row r="920" spans="2:7" x14ac:dyDescent="0.3">
      <c r="B920" s="2" t="s">
        <v>6</v>
      </c>
      <c r="C920" s="2" t="s">
        <v>41</v>
      </c>
      <c r="D920" s="3">
        <v>44153</v>
      </c>
      <c r="E920" s="15">
        <v>44153.299571759264</v>
      </c>
      <c r="F920" s="4">
        <v>106</v>
      </c>
      <c r="G920" s="2" t="s">
        <v>42</v>
      </c>
    </row>
    <row r="921" spans="2:7" x14ac:dyDescent="0.3">
      <c r="B921" s="2" t="s">
        <v>6</v>
      </c>
      <c r="C921" s="2" t="s">
        <v>45</v>
      </c>
      <c r="D921" s="3">
        <v>44153</v>
      </c>
      <c r="E921" s="15">
        <v>44153.299641203696</v>
      </c>
      <c r="F921" s="4">
        <v>112</v>
      </c>
      <c r="G921" s="2" t="s">
        <v>46</v>
      </c>
    </row>
    <row r="922" spans="2:7" x14ac:dyDescent="0.3">
      <c r="B922" s="2" t="s">
        <v>6</v>
      </c>
      <c r="C922" s="2" t="s">
        <v>41</v>
      </c>
      <c r="D922" s="3">
        <v>44153</v>
      </c>
      <c r="E922" s="15">
        <v>44153.299675925933</v>
      </c>
      <c r="F922" s="4">
        <v>112</v>
      </c>
      <c r="G922" s="2" t="s">
        <v>42</v>
      </c>
    </row>
    <row r="923" spans="2:7" x14ac:dyDescent="0.3">
      <c r="B923" s="2" t="s">
        <v>6</v>
      </c>
      <c r="C923" s="2" t="s">
        <v>47</v>
      </c>
      <c r="D923" s="3">
        <v>44153</v>
      </c>
      <c r="E923" s="15">
        <v>44153.300231481473</v>
      </c>
      <c r="F923" s="4">
        <v>112</v>
      </c>
      <c r="G923" s="2" t="s">
        <v>48</v>
      </c>
    </row>
    <row r="924" spans="2:7" x14ac:dyDescent="0.3">
      <c r="B924" s="2" t="s">
        <v>6</v>
      </c>
      <c r="C924" s="2" t="s">
        <v>41</v>
      </c>
      <c r="D924" s="3">
        <v>44153</v>
      </c>
      <c r="E924" s="15">
        <v>44153.300266203711</v>
      </c>
      <c r="F924" s="4">
        <v>113</v>
      </c>
      <c r="G924" s="2" t="s">
        <v>50</v>
      </c>
    </row>
    <row r="925" spans="2:7" x14ac:dyDescent="0.3">
      <c r="B925" s="2" t="s">
        <v>6</v>
      </c>
      <c r="C925" s="2" t="s">
        <v>43</v>
      </c>
      <c r="D925" s="3">
        <v>44153</v>
      </c>
      <c r="E925" s="15">
        <v>44153.300277777766</v>
      </c>
      <c r="F925" s="4">
        <v>112</v>
      </c>
      <c r="G925" s="2" t="s">
        <v>44</v>
      </c>
    </row>
    <row r="926" spans="2:7" x14ac:dyDescent="0.3">
      <c r="B926" s="2" t="s">
        <v>6</v>
      </c>
      <c r="C926" s="2" t="s">
        <v>41</v>
      </c>
      <c r="D926" s="3">
        <v>44153</v>
      </c>
      <c r="E926" s="15">
        <v>44153.30037037038</v>
      </c>
      <c r="F926" s="4">
        <v>123</v>
      </c>
      <c r="G926" s="2" t="s">
        <v>51</v>
      </c>
    </row>
    <row r="927" spans="2:7" x14ac:dyDescent="0.3">
      <c r="B927" s="2" t="s">
        <v>19</v>
      </c>
      <c r="C927" s="2" t="s">
        <v>39</v>
      </c>
      <c r="D927" s="3">
        <v>44153</v>
      </c>
      <c r="E927" s="15">
        <v>44153.300960648143</v>
      </c>
      <c r="F927" s="4">
        <v>113</v>
      </c>
      <c r="G927" s="2" t="s">
        <v>49</v>
      </c>
    </row>
    <row r="928" spans="2:7" x14ac:dyDescent="0.3">
      <c r="B928" s="2" t="s">
        <v>19</v>
      </c>
      <c r="C928" s="2" t="s">
        <v>39</v>
      </c>
      <c r="D928" s="3">
        <v>44153</v>
      </c>
      <c r="E928" s="15">
        <v>44153.301030092589</v>
      </c>
      <c r="F928" s="4">
        <v>123</v>
      </c>
      <c r="G928" s="2" t="s">
        <v>49</v>
      </c>
    </row>
    <row r="929" spans="2:7" x14ac:dyDescent="0.3">
      <c r="B929" s="2" t="s">
        <v>6</v>
      </c>
      <c r="C929" s="2" t="s">
        <v>52</v>
      </c>
      <c r="D929" s="3">
        <v>44153</v>
      </c>
      <c r="E929" s="15">
        <v>44153.303749999992</v>
      </c>
      <c r="F929" s="4">
        <v>102</v>
      </c>
      <c r="G929" s="2" t="s">
        <v>53</v>
      </c>
    </row>
    <row r="930" spans="2:7" x14ac:dyDescent="0.3">
      <c r="B930" s="2" t="s">
        <v>6</v>
      </c>
      <c r="C930" s="2" t="s">
        <v>45</v>
      </c>
      <c r="D930" s="3">
        <v>44153</v>
      </c>
      <c r="E930" s="15">
        <v>44153.304328703693</v>
      </c>
      <c r="F930" s="4">
        <v>113</v>
      </c>
      <c r="G930" s="2" t="s">
        <v>58</v>
      </c>
    </row>
    <row r="931" spans="2:7" x14ac:dyDescent="0.3">
      <c r="B931" s="2" t="s">
        <v>6</v>
      </c>
      <c r="C931" s="2" t="s">
        <v>45</v>
      </c>
      <c r="D931" s="3">
        <v>44153</v>
      </c>
      <c r="E931" s="15">
        <v>44153.304444444431</v>
      </c>
      <c r="F931" s="4">
        <v>123</v>
      </c>
      <c r="G931" s="2" t="s">
        <v>58</v>
      </c>
    </row>
    <row r="932" spans="2:7" x14ac:dyDescent="0.3">
      <c r="B932" s="2" t="s">
        <v>6</v>
      </c>
      <c r="C932" s="2" t="s">
        <v>52</v>
      </c>
      <c r="D932" s="3">
        <v>44153</v>
      </c>
      <c r="E932" s="15">
        <v>44153.304479166662</v>
      </c>
      <c r="F932" s="4">
        <v>106</v>
      </c>
      <c r="G932" s="2" t="s">
        <v>53</v>
      </c>
    </row>
    <row r="933" spans="2:7" x14ac:dyDescent="0.3">
      <c r="B933" s="2" t="s">
        <v>6</v>
      </c>
      <c r="C933" s="2" t="s">
        <v>52</v>
      </c>
      <c r="D933" s="3">
        <v>44153</v>
      </c>
      <c r="E933" s="15">
        <v>44153.304583333331</v>
      </c>
      <c r="F933" s="4">
        <v>112</v>
      </c>
      <c r="G933" s="2" t="s">
        <v>53</v>
      </c>
    </row>
    <row r="934" spans="2:7" x14ac:dyDescent="0.3">
      <c r="B934" s="2" t="s">
        <v>19</v>
      </c>
      <c r="C934" s="2" t="s">
        <v>56</v>
      </c>
      <c r="D934" s="3">
        <v>44153</v>
      </c>
      <c r="E934" s="15">
        <v>44153.304988425924</v>
      </c>
      <c r="F934" s="4">
        <v>102</v>
      </c>
      <c r="G934" s="2" t="s">
        <v>57</v>
      </c>
    </row>
    <row r="935" spans="2:7" x14ac:dyDescent="0.3">
      <c r="B935" s="2" t="s">
        <v>6</v>
      </c>
      <c r="C935" s="2" t="s">
        <v>52</v>
      </c>
      <c r="D935" s="3">
        <v>44153</v>
      </c>
      <c r="E935" s="15">
        <v>44153.305185185185</v>
      </c>
      <c r="F935" s="4">
        <v>113</v>
      </c>
      <c r="G935" s="2" t="s">
        <v>54</v>
      </c>
    </row>
    <row r="936" spans="2:7" x14ac:dyDescent="0.3">
      <c r="B936" s="2" t="s">
        <v>6</v>
      </c>
      <c r="C936" s="2" t="s">
        <v>52</v>
      </c>
      <c r="D936" s="3">
        <v>44153</v>
      </c>
      <c r="E936" s="15">
        <v>44153.305312500001</v>
      </c>
      <c r="F936" s="4">
        <v>123</v>
      </c>
      <c r="G936" s="2" t="s">
        <v>55</v>
      </c>
    </row>
    <row r="937" spans="2:7" x14ac:dyDescent="0.3">
      <c r="B937" s="2" t="s">
        <v>19</v>
      </c>
      <c r="C937" s="2" t="s">
        <v>56</v>
      </c>
      <c r="D937" s="3">
        <v>44153</v>
      </c>
      <c r="E937" s="15">
        <v>44153.305844907409</v>
      </c>
      <c r="F937" s="4">
        <v>106</v>
      </c>
      <c r="G937" s="2" t="s">
        <v>57</v>
      </c>
    </row>
    <row r="938" spans="2:7" x14ac:dyDescent="0.3">
      <c r="B938" s="2" t="s">
        <v>6</v>
      </c>
      <c r="C938" s="2" t="s">
        <v>43</v>
      </c>
      <c r="D938" s="3">
        <v>44153</v>
      </c>
      <c r="E938" s="15">
        <v>44153.305902777764</v>
      </c>
      <c r="F938" s="4">
        <v>113</v>
      </c>
      <c r="G938" s="2" t="s">
        <v>55</v>
      </c>
    </row>
    <row r="939" spans="2:7" x14ac:dyDescent="0.3">
      <c r="B939" s="2" t="s">
        <v>19</v>
      </c>
      <c r="C939" s="2" t="s">
        <v>56</v>
      </c>
      <c r="D939" s="3">
        <v>44153</v>
      </c>
      <c r="E939" s="15">
        <v>44153.305949074078</v>
      </c>
      <c r="F939" s="4">
        <v>112</v>
      </c>
      <c r="G939" s="2" t="s">
        <v>57</v>
      </c>
    </row>
    <row r="940" spans="2:7" x14ac:dyDescent="0.3">
      <c r="B940" s="2" t="s">
        <v>6</v>
      </c>
      <c r="C940" s="2" t="s">
        <v>43</v>
      </c>
      <c r="D940" s="3">
        <v>44153</v>
      </c>
      <c r="E940" s="15">
        <v>44153.306030092579</v>
      </c>
      <c r="F940" s="4">
        <v>123</v>
      </c>
      <c r="G940" s="2" t="s">
        <v>55</v>
      </c>
    </row>
    <row r="941" spans="2:7" x14ac:dyDescent="0.3">
      <c r="B941" s="2" t="s">
        <v>19</v>
      </c>
      <c r="C941" s="2" t="s">
        <v>56</v>
      </c>
      <c r="D941" s="3">
        <v>44153</v>
      </c>
      <c r="E941" s="15">
        <v>44153.306736111117</v>
      </c>
      <c r="F941" s="4">
        <v>113</v>
      </c>
      <c r="G941" s="2" t="s">
        <v>59</v>
      </c>
    </row>
    <row r="942" spans="2:7" x14ac:dyDescent="0.3">
      <c r="B942" s="2" t="s">
        <v>19</v>
      </c>
      <c r="C942" s="2" t="s">
        <v>56</v>
      </c>
      <c r="D942" s="3">
        <v>44153</v>
      </c>
      <c r="E942" s="15">
        <v>44153.306898148156</v>
      </c>
      <c r="F942" s="4">
        <v>123</v>
      </c>
      <c r="G942" s="2" t="s">
        <v>60</v>
      </c>
    </row>
    <row r="943" spans="2:7" x14ac:dyDescent="0.3">
      <c r="B943" s="2" t="s">
        <v>19</v>
      </c>
      <c r="C943" s="2" t="s">
        <v>61</v>
      </c>
      <c r="D943" s="3">
        <v>44153</v>
      </c>
      <c r="E943" s="15">
        <v>44153.307465277787</v>
      </c>
      <c r="F943" s="4">
        <v>112</v>
      </c>
      <c r="G943" s="2" t="s">
        <v>62</v>
      </c>
    </row>
    <row r="944" spans="2:7" x14ac:dyDescent="0.3">
      <c r="B944" s="2" t="s">
        <v>6</v>
      </c>
      <c r="C944" s="2" t="s">
        <v>65</v>
      </c>
      <c r="D944" s="3">
        <v>44153</v>
      </c>
      <c r="E944" s="15">
        <v>44153.310567129629</v>
      </c>
      <c r="F944" s="4">
        <v>112</v>
      </c>
      <c r="G944" s="2" t="s">
        <v>66</v>
      </c>
    </row>
    <row r="945" spans="2:7" x14ac:dyDescent="0.3">
      <c r="B945" s="2" t="s">
        <v>6</v>
      </c>
      <c r="C945" s="2" t="s">
        <v>47</v>
      </c>
      <c r="D945" s="3">
        <v>44153</v>
      </c>
      <c r="E945" s="15">
        <v>44153.311180555545</v>
      </c>
      <c r="F945" s="4">
        <v>113</v>
      </c>
      <c r="G945" s="2" t="s">
        <v>68</v>
      </c>
    </row>
    <row r="946" spans="2:7" x14ac:dyDescent="0.3">
      <c r="B946" s="2" t="s">
        <v>6</v>
      </c>
      <c r="C946" s="2" t="s">
        <v>47</v>
      </c>
      <c r="D946" s="3">
        <v>44153</v>
      </c>
      <c r="E946" s="15">
        <v>44153.311192129622</v>
      </c>
      <c r="F946" s="4">
        <v>123</v>
      </c>
      <c r="G946" s="2" t="s">
        <v>68</v>
      </c>
    </row>
    <row r="947" spans="2:7" x14ac:dyDescent="0.3">
      <c r="B947" s="2" t="s">
        <v>6</v>
      </c>
      <c r="C947" s="2" t="s">
        <v>47</v>
      </c>
      <c r="D947" s="3">
        <v>44153</v>
      </c>
      <c r="E947" s="15">
        <v>44153.311342592584</v>
      </c>
      <c r="F947" s="4">
        <v>156</v>
      </c>
      <c r="G947" s="2" t="s">
        <v>10</v>
      </c>
    </row>
    <row r="948" spans="2:7" x14ac:dyDescent="0.3">
      <c r="B948" s="2" t="s">
        <v>6</v>
      </c>
      <c r="C948" s="2" t="s">
        <v>69</v>
      </c>
      <c r="D948" s="3">
        <v>44153</v>
      </c>
      <c r="E948" s="15">
        <v>44153.311469907407</v>
      </c>
      <c r="F948" s="4">
        <v>112</v>
      </c>
      <c r="G948" s="2" t="s">
        <v>70</v>
      </c>
    </row>
    <row r="949" spans="2:7" x14ac:dyDescent="0.3">
      <c r="B949" s="2" t="s">
        <v>19</v>
      </c>
      <c r="C949" s="2" t="s">
        <v>63</v>
      </c>
      <c r="D949" s="3">
        <v>44153</v>
      </c>
      <c r="E949" s="15">
        <v>44153.31177083333</v>
      </c>
      <c r="F949" s="4">
        <v>112</v>
      </c>
      <c r="G949" s="2" t="s">
        <v>64</v>
      </c>
    </row>
    <row r="950" spans="2:7" x14ac:dyDescent="0.3">
      <c r="B950" s="2" t="s">
        <v>19</v>
      </c>
      <c r="C950" s="2" t="s">
        <v>61</v>
      </c>
      <c r="D950" s="3">
        <v>44153</v>
      </c>
      <c r="E950" s="15">
        <v>44153.312500000007</v>
      </c>
      <c r="F950" s="4">
        <v>113</v>
      </c>
      <c r="G950" s="2" t="s">
        <v>67</v>
      </c>
    </row>
    <row r="951" spans="2:7" x14ac:dyDescent="0.3">
      <c r="B951" s="2" t="s">
        <v>19</v>
      </c>
      <c r="C951" s="2" t="s">
        <v>61</v>
      </c>
      <c r="D951" s="3">
        <v>44153</v>
      </c>
      <c r="E951" s="15">
        <v>44153.312627314823</v>
      </c>
      <c r="F951" s="4">
        <v>123</v>
      </c>
      <c r="G951" s="2" t="s">
        <v>67</v>
      </c>
    </row>
    <row r="952" spans="2:7" x14ac:dyDescent="0.3">
      <c r="B952" s="2" t="s">
        <v>19</v>
      </c>
      <c r="C952" s="2" t="s">
        <v>73</v>
      </c>
      <c r="D952" s="3">
        <v>44153</v>
      </c>
      <c r="E952" s="15">
        <v>44153.313113425924</v>
      </c>
      <c r="F952" s="4">
        <v>112</v>
      </c>
      <c r="G952" s="2" t="s">
        <v>74</v>
      </c>
    </row>
    <row r="953" spans="2:7" x14ac:dyDescent="0.3">
      <c r="B953" s="2" t="s">
        <v>19</v>
      </c>
      <c r="C953" s="2" t="s">
        <v>71</v>
      </c>
      <c r="D953" s="3">
        <v>44153</v>
      </c>
      <c r="E953" s="15">
        <v>44153.313287037039</v>
      </c>
      <c r="F953" s="4">
        <v>102</v>
      </c>
      <c r="G953" s="2" t="s">
        <v>72</v>
      </c>
    </row>
    <row r="954" spans="2:7" x14ac:dyDescent="0.3">
      <c r="B954" s="2" t="s">
        <v>19</v>
      </c>
      <c r="C954" s="2" t="s">
        <v>71</v>
      </c>
      <c r="D954" s="3">
        <v>44153</v>
      </c>
      <c r="E954" s="15">
        <v>44153.314178240747</v>
      </c>
      <c r="F954" s="4">
        <v>106</v>
      </c>
      <c r="G954" s="2" t="s">
        <v>72</v>
      </c>
    </row>
    <row r="955" spans="2:7" x14ac:dyDescent="0.3">
      <c r="B955" s="2" t="s">
        <v>19</v>
      </c>
      <c r="C955" s="2" t="s">
        <v>71</v>
      </c>
      <c r="D955" s="3">
        <v>44153</v>
      </c>
      <c r="E955" s="15">
        <v>44153.314282407417</v>
      </c>
      <c r="F955" s="4">
        <v>112</v>
      </c>
      <c r="G955" s="2" t="s">
        <v>72</v>
      </c>
    </row>
    <row r="956" spans="2:7" x14ac:dyDescent="0.3">
      <c r="B956" s="2" t="s">
        <v>6</v>
      </c>
      <c r="C956" s="2" t="s">
        <v>76</v>
      </c>
      <c r="D956" s="3">
        <v>44153</v>
      </c>
      <c r="E956" s="15">
        <v>44153.314606481479</v>
      </c>
      <c r="F956" s="4">
        <v>102</v>
      </c>
      <c r="G956" s="2" t="s">
        <v>77</v>
      </c>
    </row>
    <row r="957" spans="2:7" x14ac:dyDescent="0.3">
      <c r="B957" s="2" t="s">
        <v>19</v>
      </c>
      <c r="C957" s="2" t="s">
        <v>71</v>
      </c>
      <c r="D957" s="3">
        <v>44153</v>
      </c>
      <c r="E957" s="15">
        <v>44153.314618055563</v>
      </c>
      <c r="F957" s="4">
        <v>113</v>
      </c>
      <c r="G957" s="2" t="s">
        <v>75</v>
      </c>
    </row>
    <row r="958" spans="2:7" x14ac:dyDescent="0.3">
      <c r="B958" s="2" t="s">
        <v>19</v>
      </c>
      <c r="C958" s="2" t="s">
        <v>71</v>
      </c>
      <c r="D958" s="3">
        <v>44153</v>
      </c>
      <c r="E958" s="15">
        <v>44153.314780092602</v>
      </c>
      <c r="F958" s="4">
        <v>123</v>
      </c>
      <c r="G958" s="2" t="s">
        <v>67</v>
      </c>
    </row>
    <row r="959" spans="2:7" x14ac:dyDescent="0.3">
      <c r="B959" s="2" t="s">
        <v>6</v>
      </c>
      <c r="C959" s="2" t="s">
        <v>65</v>
      </c>
      <c r="D959" s="3">
        <v>44153</v>
      </c>
      <c r="E959" s="15">
        <v>44153.315057870372</v>
      </c>
      <c r="F959" s="4">
        <v>113</v>
      </c>
      <c r="G959" s="2" t="s">
        <v>79</v>
      </c>
    </row>
    <row r="960" spans="2:7" x14ac:dyDescent="0.3">
      <c r="B960" s="2" t="s">
        <v>6</v>
      </c>
      <c r="C960" s="2" t="s">
        <v>76</v>
      </c>
      <c r="D960" s="3">
        <v>44153</v>
      </c>
      <c r="E960" s="15">
        <v>44153.315138888887</v>
      </c>
      <c r="F960" s="4">
        <v>106</v>
      </c>
      <c r="G960" s="2" t="s">
        <v>77</v>
      </c>
    </row>
    <row r="961" spans="2:7" x14ac:dyDescent="0.3">
      <c r="B961" s="2" t="s">
        <v>6</v>
      </c>
      <c r="C961" s="2" t="s">
        <v>65</v>
      </c>
      <c r="D961" s="3">
        <v>44153</v>
      </c>
      <c r="E961" s="15">
        <v>44153.315150462964</v>
      </c>
      <c r="F961" s="4">
        <v>123</v>
      </c>
      <c r="G961" s="2" t="s">
        <v>79</v>
      </c>
    </row>
    <row r="962" spans="2:7" x14ac:dyDescent="0.3">
      <c r="B962" s="2" t="s">
        <v>6</v>
      </c>
      <c r="C962" s="2" t="s">
        <v>76</v>
      </c>
      <c r="D962" s="3">
        <v>44153</v>
      </c>
      <c r="E962" s="15">
        <v>44153.315243055556</v>
      </c>
      <c r="F962" s="4">
        <v>112</v>
      </c>
      <c r="G962" s="2" t="s">
        <v>77</v>
      </c>
    </row>
    <row r="963" spans="2:7" x14ac:dyDescent="0.3">
      <c r="B963" s="2" t="s">
        <v>6</v>
      </c>
      <c r="C963" s="2" t="s">
        <v>65</v>
      </c>
      <c r="D963" s="3">
        <v>44153</v>
      </c>
      <c r="E963" s="15">
        <v>44153.315289351856</v>
      </c>
      <c r="F963" s="4">
        <v>156</v>
      </c>
      <c r="G963" s="2" t="s">
        <v>10</v>
      </c>
    </row>
    <row r="964" spans="2:7" x14ac:dyDescent="0.3">
      <c r="B964" s="2" t="s">
        <v>6</v>
      </c>
      <c r="C964" s="2" t="s">
        <v>76</v>
      </c>
      <c r="D964" s="3">
        <v>44153</v>
      </c>
      <c r="E964" s="15">
        <v>44153.31590277778</v>
      </c>
      <c r="F964" s="4">
        <v>113</v>
      </c>
      <c r="G964" s="2" t="s">
        <v>82</v>
      </c>
    </row>
    <row r="965" spans="2:7" x14ac:dyDescent="0.3">
      <c r="B965" s="2" t="s">
        <v>6</v>
      </c>
      <c r="C965" s="2" t="s">
        <v>76</v>
      </c>
      <c r="D965" s="3">
        <v>44153</v>
      </c>
      <c r="E965" s="15">
        <v>44153.316006944449</v>
      </c>
      <c r="F965" s="4">
        <v>123</v>
      </c>
      <c r="G965" s="2" t="s">
        <v>83</v>
      </c>
    </row>
    <row r="966" spans="2:7" x14ac:dyDescent="0.3">
      <c r="B966" s="2" t="s">
        <v>6</v>
      </c>
      <c r="C966" s="2" t="s">
        <v>69</v>
      </c>
      <c r="D966" s="3">
        <v>44153</v>
      </c>
      <c r="E966" s="15">
        <v>44153.316157407404</v>
      </c>
      <c r="F966" s="4">
        <v>113</v>
      </c>
      <c r="G966" s="2" t="s">
        <v>101</v>
      </c>
    </row>
    <row r="967" spans="2:7" x14ac:dyDescent="0.3">
      <c r="B967" s="2" t="s">
        <v>6</v>
      </c>
      <c r="C967" s="2" t="s">
        <v>69</v>
      </c>
      <c r="D967" s="3">
        <v>44153</v>
      </c>
      <c r="E967" s="15">
        <v>44153.316168981481</v>
      </c>
      <c r="F967" s="4">
        <v>123</v>
      </c>
      <c r="G967" s="2" t="s">
        <v>101</v>
      </c>
    </row>
    <row r="968" spans="2:7" x14ac:dyDescent="0.3">
      <c r="B968" s="2" t="s">
        <v>6</v>
      </c>
      <c r="C968" s="2" t="s">
        <v>69</v>
      </c>
      <c r="D968" s="3">
        <v>44153</v>
      </c>
      <c r="E968" s="15">
        <v>44153.316319444442</v>
      </c>
      <c r="F968" s="4">
        <v>156</v>
      </c>
      <c r="G968" s="2" t="s">
        <v>10</v>
      </c>
    </row>
    <row r="969" spans="2:7" x14ac:dyDescent="0.3">
      <c r="B969" s="2" t="s">
        <v>19</v>
      </c>
      <c r="C969" s="2" t="s">
        <v>80</v>
      </c>
      <c r="D969" s="3">
        <v>44153</v>
      </c>
      <c r="E969" s="15">
        <v>44153.316527777773</v>
      </c>
      <c r="F969" s="4">
        <v>112</v>
      </c>
      <c r="G969" s="2" t="s">
        <v>81</v>
      </c>
    </row>
    <row r="970" spans="2:7" x14ac:dyDescent="0.3">
      <c r="B970" s="2" t="s">
        <v>19</v>
      </c>
      <c r="C970" s="2" t="s">
        <v>63</v>
      </c>
      <c r="D970" s="3">
        <v>44153</v>
      </c>
      <c r="E970" s="15">
        <v>44153.317048611105</v>
      </c>
      <c r="F970" s="4">
        <v>113</v>
      </c>
      <c r="G970" s="2" t="s">
        <v>78</v>
      </c>
    </row>
    <row r="971" spans="2:7" x14ac:dyDescent="0.3">
      <c r="B971" s="2" t="s">
        <v>19</v>
      </c>
      <c r="C971" s="2" t="s">
        <v>63</v>
      </c>
      <c r="D971" s="3">
        <v>44153</v>
      </c>
      <c r="E971" s="15">
        <v>44153.317071759251</v>
      </c>
      <c r="F971" s="4">
        <v>123</v>
      </c>
      <c r="G971" s="2" t="s">
        <v>78</v>
      </c>
    </row>
    <row r="972" spans="2:7" x14ac:dyDescent="0.3">
      <c r="B972" s="2" t="s">
        <v>6</v>
      </c>
      <c r="C972" s="2" t="s">
        <v>84</v>
      </c>
      <c r="D972" s="3">
        <v>44153</v>
      </c>
      <c r="E972" s="15">
        <v>44153.317349537028</v>
      </c>
      <c r="F972" s="4">
        <v>102</v>
      </c>
      <c r="G972" s="2" t="s">
        <v>85</v>
      </c>
    </row>
    <row r="973" spans="2:7" x14ac:dyDescent="0.3">
      <c r="B973" s="2" t="s">
        <v>19</v>
      </c>
      <c r="C973" s="2" t="s">
        <v>73</v>
      </c>
      <c r="D973" s="3">
        <v>44153</v>
      </c>
      <c r="E973" s="15">
        <v>44153.317696759259</v>
      </c>
      <c r="F973" s="4">
        <v>113</v>
      </c>
      <c r="G973" s="2" t="s">
        <v>88</v>
      </c>
    </row>
    <row r="974" spans="2:7" x14ac:dyDescent="0.3">
      <c r="B974" s="2" t="s">
        <v>19</v>
      </c>
      <c r="C974" s="2" t="s">
        <v>73</v>
      </c>
      <c r="D974" s="3">
        <v>44153</v>
      </c>
      <c r="E974" s="15">
        <v>44153.317824074074</v>
      </c>
      <c r="F974" s="4">
        <v>123</v>
      </c>
      <c r="G974" s="2" t="s">
        <v>88</v>
      </c>
    </row>
    <row r="975" spans="2:7" x14ac:dyDescent="0.3">
      <c r="B975" s="2" t="s">
        <v>6</v>
      </c>
      <c r="C975" s="2" t="s">
        <v>84</v>
      </c>
      <c r="D975" s="3">
        <v>44153</v>
      </c>
      <c r="E975" s="15">
        <v>44153.317881944437</v>
      </c>
      <c r="F975" s="4">
        <v>106</v>
      </c>
      <c r="G975" s="2" t="s">
        <v>85</v>
      </c>
    </row>
    <row r="976" spans="2:7" x14ac:dyDescent="0.3">
      <c r="B976" s="2" t="s">
        <v>6</v>
      </c>
      <c r="C976" s="2" t="s">
        <v>84</v>
      </c>
      <c r="D976" s="3">
        <v>44153</v>
      </c>
      <c r="E976" s="15">
        <v>44153.317986111106</v>
      </c>
      <c r="F976" s="4">
        <v>112</v>
      </c>
      <c r="G976" s="2" t="s">
        <v>85</v>
      </c>
    </row>
    <row r="977" spans="2:7" x14ac:dyDescent="0.3">
      <c r="B977" s="2" t="s">
        <v>19</v>
      </c>
      <c r="C977" s="2" t="s">
        <v>86</v>
      </c>
      <c r="D977" s="3">
        <v>44153</v>
      </c>
      <c r="E977" s="15">
        <v>44153.318043981475</v>
      </c>
      <c r="F977" s="4">
        <v>112</v>
      </c>
      <c r="G977" s="2" t="s">
        <v>87</v>
      </c>
    </row>
    <row r="978" spans="2:7" x14ac:dyDescent="0.3">
      <c r="B978" s="2" t="s">
        <v>6</v>
      </c>
      <c r="C978" s="2" t="s">
        <v>84</v>
      </c>
      <c r="D978" s="3">
        <v>44153</v>
      </c>
      <c r="E978" s="15">
        <v>44153.31822916666</v>
      </c>
      <c r="F978" s="4">
        <v>113</v>
      </c>
      <c r="G978" s="2" t="s">
        <v>89</v>
      </c>
    </row>
    <row r="979" spans="2:7" x14ac:dyDescent="0.3">
      <c r="B979" s="2" t="s">
        <v>6</v>
      </c>
      <c r="C979" s="2" t="s">
        <v>84</v>
      </c>
      <c r="D979" s="3">
        <v>44153</v>
      </c>
      <c r="E979" s="15">
        <v>44153.318287037029</v>
      </c>
      <c r="F979" s="4">
        <v>123</v>
      </c>
      <c r="G979" s="2" t="s">
        <v>90</v>
      </c>
    </row>
    <row r="980" spans="2:7" x14ac:dyDescent="0.3">
      <c r="B980" s="2" t="s">
        <v>6</v>
      </c>
      <c r="C980" s="2" t="s">
        <v>91</v>
      </c>
      <c r="D980" s="3">
        <v>44153</v>
      </c>
      <c r="E980" s="15">
        <v>44153.319722222215</v>
      </c>
      <c r="F980" s="4">
        <v>112</v>
      </c>
      <c r="G980" s="2" t="s">
        <v>92</v>
      </c>
    </row>
    <row r="981" spans="2:7" x14ac:dyDescent="0.3">
      <c r="B981" s="2" t="s">
        <v>6</v>
      </c>
      <c r="C981" s="2" t="s">
        <v>95</v>
      </c>
      <c r="D981" s="3">
        <v>44153</v>
      </c>
      <c r="E981" s="15">
        <v>44153.320428240739</v>
      </c>
      <c r="F981" s="4">
        <v>112</v>
      </c>
      <c r="G981" s="2" t="s">
        <v>96</v>
      </c>
    </row>
    <row r="982" spans="2:7" x14ac:dyDescent="0.3">
      <c r="B982" s="2" t="s">
        <v>19</v>
      </c>
      <c r="C982" s="2" t="s">
        <v>97</v>
      </c>
      <c r="D982" s="3">
        <v>44153</v>
      </c>
      <c r="E982" s="15">
        <v>44153.32099537037</v>
      </c>
      <c r="F982" s="4">
        <v>112</v>
      </c>
      <c r="G982" s="2" t="s">
        <v>98</v>
      </c>
    </row>
    <row r="983" spans="2:7" x14ac:dyDescent="0.3">
      <c r="B983" s="2" t="s">
        <v>19</v>
      </c>
      <c r="C983" s="2" t="s">
        <v>99</v>
      </c>
      <c r="D983" s="3">
        <v>44153</v>
      </c>
      <c r="E983" s="15">
        <v>44153.321666666663</v>
      </c>
      <c r="F983" s="4">
        <v>102</v>
      </c>
      <c r="G983" s="2" t="s">
        <v>100</v>
      </c>
    </row>
    <row r="984" spans="2:7" x14ac:dyDescent="0.3">
      <c r="B984" s="2" t="s">
        <v>19</v>
      </c>
      <c r="C984" s="2" t="s">
        <v>93</v>
      </c>
      <c r="D984" s="3">
        <v>44153</v>
      </c>
      <c r="E984" s="15">
        <v>44153.321759259255</v>
      </c>
      <c r="F984" s="4">
        <v>112</v>
      </c>
      <c r="G984" s="2" t="s">
        <v>94</v>
      </c>
    </row>
    <row r="985" spans="2:7" x14ac:dyDescent="0.3">
      <c r="B985" s="2" t="s">
        <v>19</v>
      </c>
      <c r="C985" s="2" t="s">
        <v>99</v>
      </c>
      <c r="D985" s="3">
        <v>44153</v>
      </c>
      <c r="E985" s="15">
        <v>44153.322337962964</v>
      </c>
      <c r="F985" s="4">
        <v>106</v>
      </c>
      <c r="G985" s="2" t="s">
        <v>100</v>
      </c>
    </row>
    <row r="986" spans="2:7" x14ac:dyDescent="0.3">
      <c r="B986" s="2" t="s">
        <v>19</v>
      </c>
      <c r="C986" s="2" t="s">
        <v>99</v>
      </c>
      <c r="D986" s="3">
        <v>44153</v>
      </c>
      <c r="E986" s="15">
        <v>44153.322442129633</v>
      </c>
      <c r="F986" s="4">
        <v>112</v>
      </c>
      <c r="G986" s="2" t="s">
        <v>100</v>
      </c>
    </row>
    <row r="987" spans="2:7" x14ac:dyDescent="0.3">
      <c r="B987" s="2" t="s">
        <v>19</v>
      </c>
      <c r="C987" s="2" t="s">
        <v>86</v>
      </c>
      <c r="D987" s="3">
        <v>44153</v>
      </c>
      <c r="E987" s="15">
        <v>44153.323344907403</v>
      </c>
      <c r="F987" s="4">
        <v>113</v>
      </c>
      <c r="G987" s="2" t="s">
        <v>102</v>
      </c>
    </row>
    <row r="988" spans="2:7" x14ac:dyDescent="0.3">
      <c r="B988" s="2" t="s">
        <v>19</v>
      </c>
      <c r="C988" s="2" t="s">
        <v>86</v>
      </c>
      <c r="D988" s="3">
        <v>44153</v>
      </c>
      <c r="E988" s="15">
        <v>44153.323402777773</v>
      </c>
      <c r="F988" s="4">
        <v>123</v>
      </c>
      <c r="G988" s="2" t="s">
        <v>102</v>
      </c>
    </row>
    <row r="989" spans="2:7" x14ac:dyDescent="0.3">
      <c r="B989" s="2" t="s">
        <v>19</v>
      </c>
      <c r="C989" s="2" t="s">
        <v>99</v>
      </c>
      <c r="D989" s="3">
        <v>44153</v>
      </c>
      <c r="E989" s="15">
        <v>44153.323541666665</v>
      </c>
      <c r="F989" s="4">
        <v>113</v>
      </c>
      <c r="G989" s="2" t="s">
        <v>103</v>
      </c>
    </row>
    <row r="990" spans="2:7" x14ac:dyDescent="0.3">
      <c r="B990" s="2" t="s">
        <v>19</v>
      </c>
      <c r="C990" s="2" t="s">
        <v>99</v>
      </c>
      <c r="D990" s="3">
        <v>44153</v>
      </c>
      <c r="E990" s="15">
        <v>44153.323564814811</v>
      </c>
      <c r="F990" s="4">
        <v>123</v>
      </c>
      <c r="G990" s="2" t="s">
        <v>104</v>
      </c>
    </row>
    <row r="991" spans="2:7" x14ac:dyDescent="0.3">
      <c r="B991" s="2" t="s">
        <v>19</v>
      </c>
      <c r="C991" s="2" t="s">
        <v>105</v>
      </c>
      <c r="D991" s="3">
        <v>44153</v>
      </c>
      <c r="E991" s="15">
        <v>44153.323576388881</v>
      </c>
      <c r="F991" s="4">
        <v>102</v>
      </c>
      <c r="G991" s="2" t="s">
        <v>106</v>
      </c>
    </row>
    <row r="992" spans="2:7" x14ac:dyDescent="0.3">
      <c r="B992" s="2" t="s">
        <v>19</v>
      </c>
      <c r="C992" s="2" t="s">
        <v>109</v>
      </c>
      <c r="D992" s="3">
        <v>44153</v>
      </c>
      <c r="E992" s="15">
        <v>44153.324027777773</v>
      </c>
      <c r="F992" s="4">
        <v>102</v>
      </c>
      <c r="G992" s="2" t="s">
        <v>110</v>
      </c>
    </row>
    <row r="993" spans="2:7" x14ac:dyDescent="0.3">
      <c r="B993" s="2" t="s">
        <v>19</v>
      </c>
      <c r="C993" s="2" t="s">
        <v>109</v>
      </c>
      <c r="D993" s="3">
        <v>44153</v>
      </c>
      <c r="E993" s="15">
        <v>44153.324594907404</v>
      </c>
      <c r="F993" s="4">
        <v>106</v>
      </c>
      <c r="G993" s="2" t="s">
        <v>110</v>
      </c>
    </row>
    <row r="994" spans="2:7" x14ac:dyDescent="0.3">
      <c r="B994" s="2" t="s">
        <v>19</v>
      </c>
      <c r="C994" s="2" t="s">
        <v>109</v>
      </c>
      <c r="D994" s="3">
        <v>44153</v>
      </c>
      <c r="E994" s="15">
        <v>44153.324699074074</v>
      </c>
      <c r="F994" s="4">
        <v>112</v>
      </c>
      <c r="G994" s="2" t="s">
        <v>110</v>
      </c>
    </row>
    <row r="995" spans="2:7" x14ac:dyDescent="0.3">
      <c r="B995" s="2" t="s">
        <v>6</v>
      </c>
      <c r="C995" s="2" t="s">
        <v>107</v>
      </c>
      <c r="D995" s="3">
        <v>44153</v>
      </c>
      <c r="E995" s="15">
        <v>44153.324826388882</v>
      </c>
      <c r="F995" s="4">
        <v>112</v>
      </c>
      <c r="G995" s="2" t="s">
        <v>108</v>
      </c>
    </row>
    <row r="996" spans="2:7" x14ac:dyDescent="0.3">
      <c r="B996" s="2" t="s">
        <v>19</v>
      </c>
      <c r="C996" s="2" t="s">
        <v>109</v>
      </c>
      <c r="D996" s="3">
        <v>44153</v>
      </c>
      <c r="E996" s="15">
        <v>44153.325312499997</v>
      </c>
      <c r="F996" s="4">
        <v>113</v>
      </c>
      <c r="G996" s="2" t="s">
        <v>117</v>
      </c>
    </row>
    <row r="997" spans="2:7" x14ac:dyDescent="0.3">
      <c r="B997" s="2" t="s">
        <v>19</v>
      </c>
      <c r="C997" s="2" t="s">
        <v>109</v>
      </c>
      <c r="D997" s="3">
        <v>44153</v>
      </c>
      <c r="E997" s="15">
        <v>44153.325312499997</v>
      </c>
      <c r="F997" s="4">
        <v>123</v>
      </c>
      <c r="G997" s="2" t="s">
        <v>118</v>
      </c>
    </row>
    <row r="998" spans="2:7" x14ac:dyDescent="0.3">
      <c r="B998" s="2" t="s">
        <v>6</v>
      </c>
      <c r="C998" s="2" t="s">
        <v>95</v>
      </c>
      <c r="D998" s="3">
        <v>44153</v>
      </c>
      <c r="E998" s="15">
        <v>44153.32540509259</v>
      </c>
      <c r="F998" s="4">
        <v>113</v>
      </c>
      <c r="G998" s="2" t="s">
        <v>112</v>
      </c>
    </row>
    <row r="999" spans="2:7" x14ac:dyDescent="0.3">
      <c r="B999" s="2" t="s">
        <v>6</v>
      </c>
      <c r="C999" s="2" t="s">
        <v>95</v>
      </c>
      <c r="D999" s="3">
        <v>44153</v>
      </c>
      <c r="E999" s="15">
        <v>44153.325416666667</v>
      </c>
      <c r="F999" s="4">
        <v>123</v>
      </c>
      <c r="G999" s="2" t="s">
        <v>112</v>
      </c>
    </row>
    <row r="1000" spans="2:7" x14ac:dyDescent="0.3">
      <c r="B1000" s="2" t="s">
        <v>6</v>
      </c>
      <c r="C1000" s="2" t="s">
        <v>114</v>
      </c>
      <c r="D1000" s="3">
        <v>44153</v>
      </c>
      <c r="E1000" s="15">
        <v>44153.325648148144</v>
      </c>
      <c r="F1000" s="4">
        <v>102</v>
      </c>
      <c r="G1000" s="2" t="s">
        <v>115</v>
      </c>
    </row>
    <row r="1001" spans="2:7" x14ac:dyDescent="0.3">
      <c r="B1001" s="2" t="s">
        <v>19</v>
      </c>
      <c r="C1001" s="2" t="s">
        <v>119</v>
      </c>
      <c r="D1001" s="3">
        <v>44153</v>
      </c>
      <c r="E1001" s="15">
        <v>44153.325914351844</v>
      </c>
      <c r="F1001" s="4">
        <v>112</v>
      </c>
      <c r="G1001" s="2" t="s">
        <v>120</v>
      </c>
    </row>
    <row r="1002" spans="2:7" x14ac:dyDescent="0.3">
      <c r="B1002" s="2" t="s">
        <v>19</v>
      </c>
      <c r="C1002" s="2" t="s">
        <v>93</v>
      </c>
      <c r="D1002" s="3">
        <v>44153</v>
      </c>
      <c r="E1002" s="15">
        <v>44153.326203703706</v>
      </c>
      <c r="F1002" s="4">
        <v>113</v>
      </c>
      <c r="G1002" s="2" t="s">
        <v>113</v>
      </c>
    </row>
    <row r="1003" spans="2:7" x14ac:dyDescent="0.3">
      <c r="B1003" s="2" t="s">
        <v>19</v>
      </c>
      <c r="C1003" s="2" t="s">
        <v>93</v>
      </c>
      <c r="D1003" s="3">
        <v>44153</v>
      </c>
      <c r="E1003" s="15">
        <v>44153.326273148152</v>
      </c>
      <c r="F1003" s="4">
        <v>123</v>
      </c>
      <c r="G1003" s="2" t="s">
        <v>113</v>
      </c>
    </row>
    <row r="1004" spans="2:7" x14ac:dyDescent="0.3">
      <c r="B1004" s="2" t="s">
        <v>6</v>
      </c>
      <c r="C1004" s="2" t="s">
        <v>114</v>
      </c>
      <c r="D1004" s="3">
        <v>44153</v>
      </c>
      <c r="E1004" s="15">
        <v>44153.326435185183</v>
      </c>
      <c r="F1004" s="4">
        <v>106</v>
      </c>
      <c r="G1004" s="2" t="s">
        <v>115</v>
      </c>
    </row>
    <row r="1005" spans="2:7" x14ac:dyDescent="0.3">
      <c r="B1005" s="2" t="s">
        <v>6</v>
      </c>
      <c r="C1005" s="2" t="s">
        <v>114</v>
      </c>
      <c r="D1005" s="3">
        <v>44153</v>
      </c>
      <c r="E1005" s="15">
        <v>44153.326539351852</v>
      </c>
      <c r="F1005" s="4">
        <v>112</v>
      </c>
      <c r="G1005" s="2" t="s">
        <v>115</v>
      </c>
    </row>
    <row r="1006" spans="2:7" x14ac:dyDescent="0.3">
      <c r="B1006" s="2" t="s">
        <v>19</v>
      </c>
      <c r="C1006" s="2" t="s">
        <v>80</v>
      </c>
      <c r="D1006" s="3">
        <v>44153</v>
      </c>
      <c r="E1006" s="15">
        <v>44153.32672453703</v>
      </c>
      <c r="F1006" s="4">
        <v>113</v>
      </c>
      <c r="G1006" s="2" t="s">
        <v>104</v>
      </c>
    </row>
    <row r="1007" spans="2:7" x14ac:dyDescent="0.3">
      <c r="B1007" s="2" t="s">
        <v>19</v>
      </c>
      <c r="C1007" s="2" t="s">
        <v>80</v>
      </c>
      <c r="D1007" s="3">
        <v>44153</v>
      </c>
      <c r="E1007" s="15">
        <v>44153.326805555545</v>
      </c>
      <c r="F1007" s="4">
        <v>123</v>
      </c>
      <c r="G1007" s="2" t="s">
        <v>104</v>
      </c>
    </row>
    <row r="1008" spans="2:7" x14ac:dyDescent="0.3">
      <c r="B1008" s="2" t="s">
        <v>19</v>
      </c>
      <c r="C1008" s="2" t="s">
        <v>105</v>
      </c>
      <c r="D1008" s="3">
        <v>44153</v>
      </c>
      <c r="E1008" s="15">
        <v>44153.326967592584</v>
      </c>
      <c r="F1008" s="4">
        <v>107</v>
      </c>
      <c r="G1008" s="2" t="s">
        <v>106</v>
      </c>
    </row>
    <row r="1009" spans="2:7" x14ac:dyDescent="0.3">
      <c r="B1009" s="2" t="s">
        <v>19</v>
      </c>
      <c r="C1009" s="2" t="s">
        <v>105</v>
      </c>
      <c r="D1009" s="3">
        <v>44153</v>
      </c>
      <c r="E1009" s="15">
        <v>44153.326967592584</v>
      </c>
      <c r="F1009" s="4">
        <v>102</v>
      </c>
      <c r="G1009" s="2" t="s">
        <v>106</v>
      </c>
    </row>
    <row r="1010" spans="2:7" x14ac:dyDescent="0.3">
      <c r="B1010" s="2" t="s">
        <v>6</v>
      </c>
      <c r="C1010" s="2" t="s">
        <v>114</v>
      </c>
      <c r="D1010" s="3">
        <v>44153</v>
      </c>
      <c r="E1010" s="15">
        <v>44153.32748842593</v>
      </c>
      <c r="F1010" s="4">
        <v>113</v>
      </c>
      <c r="G1010" s="2" t="s">
        <v>125</v>
      </c>
    </row>
    <row r="1011" spans="2:7" x14ac:dyDescent="0.3">
      <c r="B1011" s="2" t="s">
        <v>6</v>
      </c>
      <c r="C1011" s="2" t="s">
        <v>114</v>
      </c>
      <c r="D1011" s="3">
        <v>44153</v>
      </c>
      <c r="E1011" s="15">
        <v>44153.327627314822</v>
      </c>
      <c r="F1011" s="4">
        <v>123</v>
      </c>
      <c r="G1011" s="2" t="s">
        <v>111</v>
      </c>
    </row>
    <row r="1012" spans="2:7" x14ac:dyDescent="0.3">
      <c r="B1012" s="2" t="s">
        <v>19</v>
      </c>
      <c r="C1012" s="2" t="s">
        <v>121</v>
      </c>
      <c r="D1012" s="3">
        <v>44153</v>
      </c>
      <c r="E1012" s="15">
        <v>44153.327662037038</v>
      </c>
      <c r="F1012" s="4">
        <v>102</v>
      </c>
      <c r="G1012" s="2" t="s">
        <v>122</v>
      </c>
    </row>
    <row r="1013" spans="2:7" x14ac:dyDescent="0.3">
      <c r="B1013" s="2" t="s">
        <v>6</v>
      </c>
      <c r="C1013" s="2" t="s">
        <v>123</v>
      </c>
      <c r="D1013" s="3">
        <v>44153</v>
      </c>
      <c r="E1013" s="15">
        <v>44153.327916666662</v>
      </c>
      <c r="F1013" s="4">
        <v>112</v>
      </c>
      <c r="G1013" s="2" t="s">
        <v>124</v>
      </c>
    </row>
    <row r="1014" spans="2:7" x14ac:dyDescent="0.3">
      <c r="B1014" s="2" t="s">
        <v>19</v>
      </c>
      <c r="C1014" s="2" t="s">
        <v>121</v>
      </c>
      <c r="D1014" s="3">
        <v>44153</v>
      </c>
      <c r="E1014" s="15">
        <v>44153.328553240746</v>
      </c>
      <c r="F1014" s="4">
        <v>106</v>
      </c>
      <c r="G1014" s="2" t="s">
        <v>122</v>
      </c>
    </row>
    <row r="1015" spans="2:7" x14ac:dyDescent="0.3">
      <c r="B1015" s="2" t="s">
        <v>19</v>
      </c>
      <c r="C1015" s="2" t="s">
        <v>121</v>
      </c>
      <c r="D1015" s="3">
        <v>44153</v>
      </c>
      <c r="E1015" s="15">
        <v>44153.328657407415</v>
      </c>
      <c r="F1015" s="4">
        <v>112</v>
      </c>
      <c r="G1015" s="2" t="s">
        <v>122</v>
      </c>
    </row>
    <row r="1016" spans="2:7" x14ac:dyDescent="0.3">
      <c r="B1016" s="2" t="s">
        <v>19</v>
      </c>
      <c r="C1016" s="2" t="s">
        <v>105</v>
      </c>
      <c r="D1016" s="3">
        <v>44153</v>
      </c>
      <c r="E1016" s="15">
        <v>44153.328923611109</v>
      </c>
      <c r="F1016" s="4">
        <v>106</v>
      </c>
      <c r="G1016" s="2" t="s">
        <v>106</v>
      </c>
    </row>
    <row r="1017" spans="2:7" x14ac:dyDescent="0.3">
      <c r="B1017" s="2" t="s">
        <v>19</v>
      </c>
      <c r="C1017" s="2" t="s">
        <v>105</v>
      </c>
      <c r="D1017" s="3">
        <v>44153</v>
      </c>
      <c r="E1017" s="15">
        <v>44153.329027777778</v>
      </c>
      <c r="F1017" s="4">
        <v>112</v>
      </c>
      <c r="G1017" s="2" t="s">
        <v>106</v>
      </c>
    </row>
    <row r="1018" spans="2:7" x14ac:dyDescent="0.3">
      <c r="B1018" s="2" t="s">
        <v>19</v>
      </c>
      <c r="C1018" s="2" t="s">
        <v>105</v>
      </c>
      <c r="D1018" s="3">
        <v>44153</v>
      </c>
      <c r="E1018" s="15">
        <v>44153.329548611109</v>
      </c>
      <c r="F1018" s="4">
        <v>113</v>
      </c>
      <c r="G1018" s="2" t="s">
        <v>126</v>
      </c>
    </row>
    <row r="1019" spans="2:7" x14ac:dyDescent="0.3">
      <c r="B1019" s="2" t="s">
        <v>19</v>
      </c>
      <c r="C1019" s="2" t="s">
        <v>105</v>
      </c>
      <c r="D1019" s="3">
        <v>44153</v>
      </c>
      <c r="E1019" s="15">
        <v>44153.329594907409</v>
      </c>
      <c r="F1019" s="4">
        <v>123</v>
      </c>
      <c r="G1019" s="2" t="s">
        <v>102</v>
      </c>
    </row>
    <row r="1020" spans="2:7" x14ac:dyDescent="0.3">
      <c r="B1020" s="2" t="s">
        <v>19</v>
      </c>
      <c r="C1020" s="2" t="s">
        <v>121</v>
      </c>
      <c r="D1020" s="3">
        <v>44153</v>
      </c>
      <c r="E1020" s="15">
        <v>44153.329699074086</v>
      </c>
      <c r="F1020" s="4">
        <v>113</v>
      </c>
      <c r="G1020" s="2" t="s">
        <v>128</v>
      </c>
    </row>
    <row r="1021" spans="2:7" x14ac:dyDescent="0.3">
      <c r="B1021" s="2" t="s">
        <v>19</v>
      </c>
      <c r="C1021" s="2" t="s">
        <v>121</v>
      </c>
      <c r="D1021" s="3">
        <v>44153</v>
      </c>
      <c r="E1021" s="15">
        <v>44153.329791666678</v>
      </c>
      <c r="F1021" s="4">
        <v>123</v>
      </c>
      <c r="G1021" s="2" t="s">
        <v>116</v>
      </c>
    </row>
    <row r="1022" spans="2:7" x14ac:dyDescent="0.3">
      <c r="B1022" s="2" t="s">
        <v>6</v>
      </c>
      <c r="C1022" s="2" t="s">
        <v>129</v>
      </c>
      <c r="D1022" s="3">
        <v>44153</v>
      </c>
      <c r="E1022" s="15">
        <v>44153.329872685179</v>
      </c>
      <c r="F1022" s="4">
        <v>112</v>
      </c>
      <c r="G1022" s="2" t="s">
        <v>130</v>
      </c>
    </row>
    <row r="1023" spans="2:7" x14ac:dyDescent="0.3">
      <c r="B1023" s="2" t="s">
        <v>6</v>
      </c>
      <c r="C1023" s="2" t="s">
        <v>107</v>
      </c>
      <c r="D1023" s="3">
        <v>44153</v>
      </c>
      <c r="E1023" s="15">
        <v>44153.33045138888</v>
      </c>
      <c r="F1023" s="4">
        <v>113</v>
      </c>
      <c r="G1023" s="2" t="s">
        <v>127</v>
      </c>
    </row>
    <row r="1024" spans="2:7" x14ac:dyDescent="0.3">
      <c r="B1024" s="2" t="s">
        <v>6</v>
      </c>
      <c r="C1024" s="2" t="s">
        <v>91</v>
      </c>
      <c r="D1024" s="3">
        <v>44153</v>
      </c>
      <c r="E1024" s="15">
        <v>44153.330462962957</v>
      </c>
      <c r="F1024" s="4">
        <v>113</v>
      </c>
      <c r="G1024" s="2" t="s">
        <v>111</v>
      </c>
    </row>
    <row r="1025" spans="2:7" x14ac:dyDescent="0.3">
      <c r="B1025" s="2" t="s">
        <v>6</v>
      </c>
      <c r="C1025" s="2" t="s">
        <v>107</v>
      </c>
      <c r="D1025" s="3">
        <v>44153</v>
      </c>
      <c r="E1025" s="15">
        <v>44153.330578703695</v>
      </c>
      <c r="F1025" s="4">
        <v>123</v>
      </c>
      <c r="G1025" s="2" t="s">
        <v>127</v>
      </c>
    </row>
    <row r="1026" spans="2:7" x14ac:dyDescent="0.3">
      <c r="B1026" s="2" t="s">
        <v>6</v>
      </c>
      <c r="C1026" s="2" t="s">
        <v>91</v>
      </c>
      <c r="D1026" s="3">
        <v>44153</v>
      </c>
      <c r="E1026" s="15">
        <v>44153.330613425918</v>
      </c>
      <c r="F1026" s="4">
        <v>123</v>
      </c>
      <c r="G1026" s="2" t="s">
        <v>111</v>
      </c>
    </row>
    <row r="1027" spans="2:7" x14ac:dyDescent="0.3">
      <c r="B1027" s="2" t="s">
        <v>6</v>
      </c>
      <c r="C1027" s="2" t="s">
        <v>107</v>
      </c>
      <c r="D1027" s="3">
        <v>44153</v>
      </c>
      <c r="E1027" s="15">
        <v>44153.330694444434</v>
      </c>
      <c r="F1027" s="4">
        <v>156</v>
      </c>
      <c r="G1027" s="2" t="s">
        <v>10</v>
      </c>
    </row>
    <row r="1028" spans="2:7" x14ac:dyDescent="0.3">
      <c r="B1028" s="2" t="s">
        <v>19</v>
      </c>
      <c r="C1028" s="2" t="s">
        <v>97</v>
      </c>
      <c r="D1028" s="3">
        <v>44153</v>
      </c>
      <c r="E1028" s="15">
        <v>44153.330729166664</v>
      </c>
      <c r="F1028" s="4">
        <v>113</v>
      </c>
      <c r="G1028" s="2" t="s">
        <v>116</v>
      </c>
    </row>
    <row r="1029" spans="2:7" x14ac:dyDescent="0.3">
      <c r="B1029" s="2" t="s">
        <v>19</v>
      </c>
      <c r="C1029" s="2" t="s">
        <v>97</v>
      </c>
      <c r="D1029" s="3">
        <v>44153</v>
      </c>
      <c r="E1029" s="15">
        <v>44153.33079861111</v>
      </c>
      <c r="F1029" s="4">
        <v>123</v>
      </c>
      <c r="G1029" s="2" t="s">
        <v>116</v>
      </c>
    </row>
    <row r="1030" spans="2:7" x14ac:dyDescent="0.3">
      <c r="B1030" s="2" t="s">
        <v>19</v>
      </c>
      <c r="C1030" s="2" t="s">
        <v>119</v>
      </c>
      <c r="D1030" s="3">
        <v>44153</v>
      </c>
      <c r="E1030" s="15">
        <v>44153.331192129626</v>
      </c>
      <c r="F1030" s="4">
        <v>123</v>
      </c>
      <c r="G1030" s="2" t="s">
        <v>135</v>
      </c>
    </row>
    <row r="1031" spans="2:7" x14ac:dyDescent="0.3">
      <c r="B1031" s="2" t="s">
        <v>19</v>
      </c>
      <c r="C1031" s="2" t="s">
        <v>119</v>
      </c>
      <c r="D1031" s="3">
        <v>44153</v>
      </c>
      <c r="E1031" s="15">
        <v>44153.331192129626</v>
      </c>
      <c r="F1031" s="4">
        <v>113</v>
      </c>
      <c r="G1031" s="2" t="s">
        <v>135</v>
      </c>
    </row>
    <row r="1032" spans="2:7" x14ac:dyDescent="0.3">
      <c r="B1032" s="2" t="s">
        <v>6</v>
      </c>
      <c r="C1032" s="2" t="s">
        <v>131</v>
      </c>
      <c r="D1032" s="3">
        <v>44153</v>
      </c>
      <c r="E1032" s="15">
        <v>44153.331793981481</v>
      </c>
      <c r="F1032" s="4">
        <v>102</v>
      </c>
      <c r="G1032" s="2" t="s">
        <v>132</v>
      </c>
    </row>
    <row r="1033" spans="2:7" x14ac:dyDescent="0.3">
      <c r="B1033" s="2" t="s">
        <v>6</v>
      </c>
      <c r="C1033" s="2" t="s">
        <v>131</v>
      </c>
      <c r="D1033" s="3">
        <v>44153</v>
      </c>
      <c r="E1033" s="15">
        <v>44153.332731481481</v>
      </c>
      <c r="F1033" s="4">
        <v>106</v>
      </c>
      <c r="G1033" s="2" t="s">
        <v>132</v>
      </c>
    </row>
    <row r="1034" spans="2:7" x14ac:dyDescent="0.3">
      <c r="B1034" s="2" t="s">
        <v>6</v>
      </c>
      <c r="C1034" s="2" t="s">
        <v>131</v>
      </c>
      <c r="D1034" s="3">
        <v>44153</v>
      </c>
      <c r="E1034" s="15">
        <v>44153.332835648151</v>
      </c>
      <c r="F1034" s="4">
        <v>112</v>
      </c>
      <c r="G1034" s="2" t="s">
        <v>132</v>
      </c>
    </row>
    <row r="1035" spans="2:7" x14ac:dyDescent="0.3">
      <c r="B1035" s="2" t="s">
        <v>6</v>
      </c>
      <c r="C1035" s="2" t="s">
        <v>123</v>
      </c>
      <c r="D1035" s="3">
        <v>44153</v>
      </c>
      <c r="E1035" s="15">
        <v>44153.333055555551</v>
      </c>
      <c r="F1035" s="4">
        <v>113</v>
      </c>
      <c r="G1035" s="2" t="s">
        <v>136</v>
      </c>
    </row>
    <row r="1036" spans="2:7" x14ac:dyDescent="0.3">
      <c r="B1036" s="2" t="s">
        <v>6</v>
      </c>
      <c r="C1036" s="2" t="s">
        <v>123</v>
      </c>
      <c r="D1036" s="3">
        <v>44153</v>
      </c>
      <c r="E1036" s="15">
        <v>44153.333194444444</v>
      </c>
      <c r="F1036" s="4">
        <v>123</v>
      </c>
      <c r="G1036" s="2" t="s">
        <v>136</v>
      </c>
    </row>
    <row r="1037" spans="2:7" x14ac:dyDescent="0.3">
      <c r="B1037" s="2" t="s">
        <v>6</v>
      </c>
      <c r="C1037" s="2" t="s">
        <v>123</v>
      </c>
      <c r="D1037" s="3">
        <v>44153</v>
      </c>
      <c r="E1037" s="15">
        <v>44153.333321759259</v>
      </c>
      <c r="F1037" s="4">
        <v>156</v>
      </c>
      <c r="G1037" s="2" t="s">
        <v>10</v>
      </c>
    </row>
    <row r="1038" spans="2:7" x14ac:dyDescent="0.3">
      <c r="B1038" s="2" t="s">
        <v>6</v>
      </c>
      <c r="C1038" s="2" t="s">
        <v>131</v>
      </c>
      <c r="D1038" s="3">
        <v>44153</v>
      </c>
      <c r="E1038" s="15">
        <v>44153.333668981482</v>
      </c>
      <c r="F1038" s="4">
        <v>113</v>
      </c>
      <c r="G1038" s="2" t="s">
        <v>133</v>
      </c>
    </row>
    <row r="1039" spans="2:7" x14ac:dyDescent="0.3">
      <c r="B1039" s="2" t="s">
        <v>6</v>
      </c>
      <c r="C1039" s="2" t="s">
        <v>131</v>
      </c>
      <c r="D1039" s="3">
        <v>44153</v>
      </c>
      <c r="E1039" s="15">
        <v>44153.333761574075</v>
      </c>
      <c r="F1039" s="4">
        <v>123</v>
      </c>
      <c r="G1039" s="2" t="s">
        <v>134</v>
      </c>
    </row>
    <row r="1040" spans="2:7" x14ac:dyDescent="0.3">
      <c r="B1040" s="2" t="s">
        <v>6</v>
      </c>
      <c r="C1040" s="2" t="s">
        <v>129</v>
      </c>
      <c r="D1040" s="3">
        <v>44153</v>
      </c>
      <c r="E1040" s="15">
        <v>44153.334340277768</v>
      </c>
      <c r="F1040" s="4">
        <v>113</v>
      </c>
      <c r="G1040" s="2" t="s">
        <v>137</v>
      </c>
    </row>
    <row r="1041" spans="2:7" x14ac:dyDescent="0.3">
      <c r="B1041" s="2" t="s">
        <v>6</v>
      </c>
      <c r="C1041" s="2" t="s">
        <v>129</v>
      </c>
      <c r="D1041" s="3">
        <v>44153</v>
      </c>
      <c r="E1041" s="15">
        <v>44153.334432870361</v>
      </c>
      <c r="F1041" s="4">
        <v>123</v>
      </c>
      <c r="G1041" s="2" t="s">
        <v>137</v>
      </c>
    </row>
    <row r="1042" spans="2:7" x14ac:dyDescent="0.3">
      <c r="B1042" s="2" t="s">
        <v>6</v>
      </c>
      <c r="C1042" s="2" t="s">
        <v>129</v>
      </c>
      <c r="D1042" s="3">
        <v>44153</v>
      </c>
      <c r="E1042" s="15">
        <v>44153.334548611099</v>
      </c>
      <c r="F1042" s="4">
        <v>156</v>
      </c>
      <c r="G1042" s="2" t="s">
        <v>10</v>
      </c>
    </row>
    <row r="1043" spans="2:7" x14ac:dyDescent="0.3">
      <c r="B1043" s="2" t="s">
        <v>6</v>
      </c>
      <c r="C1043" s="2" t="s">
        <v>30</v>
      </c>
      <c r="D1043" s="3">
        <v>44153</v>
      </c>
      <c r="E1043" s="15">
        <v>44153.653321759259</v>
      </c>
      <c r="F1043" s="4">
        <v>139</v>
      </c>
      <c r="G1043" s="2" t="s">
        <v>37</v>
      </c>
    </row>
    <row r="1044" spans="2:7" x14ac:dyDescent="0.3">
      <c r="B1044" s="2" t="s">
        <v>6</v>
      </c>
      <c r="C1044" s="2" t="s">
        <v>30</v>
      </c>
      <c r="D1044" s="3">
        <v>44153</v>
      </c>
      <c r="E1044" s="15">
        <v>44153.653749999998</v>
      </c>
      <c r="F1044" s="4">
        <v>144</v>
      </c>
      <c r="G1044" s="2" t="s">
        <v>37</v>
      </c>
    </row>
    <row r="1045" spans="2:7" x14ac:dyDescent="0.3">
      <c r="B1045" s="2" t="s">
        <v>6</v>
      </c>
      <c r="C1045" s="2" t="s">
        <v>30</v>
      </c>
      <c r="D1045" s="3">
        <v>44153</v>
      </c>
      <c r="E1045" s="15">
        <v>44153.653912037036</v>
      </c>
      <c r="F1045" s="4">
        <v>156</v>
      </c>
      <c r="G1045" s="2" t="s">
        <v>10</v>
      </c>
    </row>
    <row r="1046" spans="2:7" x14ac:dyDescent="0.3">
      <c r="B1046" s="2" t="s">
        <v>6</v>
      </c>
      <c r="C1046" s="2" t="s">
        <v>13</v>
      </c>
      <c r="D1046" s="3">
        <v>44153</v>
      </c>
      <c r="E1046" s="15">
        <v>44153.655046296291</v>
      </c>
      <c r="F1046" s="4">
        <v>139</v>
      </c>
      <c r="G1046" s="2" t="s">
        <v>15</v>
      </c>
    </row>
    <row r="1047" spans="2:7" x14ac:dyDescent="0.3">
      <c r="B1047" s="2" t="s">
        <v>6</v>
      </c>
      <c r="C1047" s="2" t="s">
        <v>13</v>
      </c>
      <c r="D1047" s="3">
        <v>44153</v>
      </c>
      <c r="E1047" s="15">
        <v>44153.655439814807</v>
      </c>
      <c r="F1047" s="4">
        <v>144</v>
      </c>
      <c r="G1047" s="2" t="s">
        <v>16</v>
      </c>
    </row>
    <row r="1048" spans="2:7" x14ac:dyDescent="0.3">
      <c r="B1048" s="2" t="s">
        <v>6</v>
      </c>
      <c r="C1048" s="2" t="s">
        <v>13</v>
      </c>
      <c r="D1048" s="3">
        <v>44153</v>
      </c>
      <c r="E1048" s="15">
        <v>44153.655949074069</v>
      </c>
      <c r="F1048" s="4">
        <v>149</v>
      </c>
      <c r="G1048" s="2" t="s">
        <v>14</v>
      </c>
    </row>
    <row r="1049" spans="2:7" x14ac:dyDescent="0.3">
      <c r="B1049" s="2" t="s">
        <v>6</v>
      </c>
      <c r="C1049" s="2" t="s">
        <v>13</v>
      </c>
      <c r="D1049" s="3">
        <v>44153</v>
      </c>
      <c r="E1049" s="15">
        <v>44153.656365740739</v>
      </c>
      <c r="F1049" s="4">
        <v>151</v>
      </c>
      <c r="G1049" s="2" t="s">
        <v>14</v>
      </c>
    </row>
    <row r="1050" spans="2:7" x14ac:dyDescent="0.3">
      <c r="B1050" s="2" t="s">
        <v>6</v>
      </c>
      <c r="C1050" s="2" t="s">
        <v>13</v>
      </c>
      <c r="D1050" s="3">
        <v>44153</v>
      </c>
      <c r="E1050" s="15">
        <v>44153.6565162037</v>
      </c>
      <c r="F1050" s="4">
        <v>156</v>
      </c>
      <c r="G1050" s="2" t="s">
        <v>10</v>
      </c>
    </row>
    <row r="1051" spans="2:7" x14ac:dyDescent="0.3">
      <c r="B1051" s="2" t="s">
        <v>6</v>
      </c>
      <c r="C1051" s="2" t="s">
        <v>32</v>
      </c>
      <c r="D1051" s="3">
        <v>44153</v>
      </c>
      <c r="E1051" s="15">
        <v>44153.671157407407</v>
      </c>
      <c r="F1051" s="4">
        <v>139</v>
      </c>
      <c r="G1051" s="2" t="s">
        <v>36</v>
      </c>
    </row>
    <row r="1052" spans="2:7" x14ac:dyDescent="0.3">
      <c r="B1052" s="2" t="s">
        <v>6</v>
      </c>
      <c r="C1052" s="2" t="s">
        <v>11</v>
      </c>
      <c r="D1052" s="3">
        <v>44153</v>
      </c>
      <c r="E1052" s="15">
        <v>44153.671909722223</v>
      </c>
      <c r="F1052" s="4">
        <v>139</v>
      </c>
      <c r="G1052" s="2" t="s">
        <v>16</v>
      </c>
    </row>
    <row r="1053" spans="2:7" x14ac:dyDescent="0.3">
      <c r="B1053" s="2" t="s">
        <v>6</v>
      </c>
      <c r="C1053" s="2" t="s">
        <v>32</v>
      </c>
      <c r="D1053" s="3">
        <v>44153</v>
      </c>
      <c r="E1053" s="15">
        <v>44153.672372685185</v>
      </c>
      <c r="F1053" s="4">
        <v>144</v>
      </c>
      <c r="G1053" s="2" t="s">
        <v>37</v>
      </c>
    </row>
    <row r="1054" spans="2:7" x14ac:dyDescent="0.3">
      <c r="B1054" s="2" t="s">
        <v>6</v>
      </c>
      <c r="C1054" s="2" t="s">
        <v>11</v>
      </c>
      <c r="D1054" s="3">
        <v>44153</v>
      </c>
      <c r="E1054" s="15">
        <v>44153.672384259262</v>
      </c>
      <c r="F1054" s="4">
        <v>144</v>
      </c>
      <c r="G1054" s="2" t="s">
        <v>16</v>
      </c>
    </row>
    <row r="1055" spans="2:7" x14ac:dyDescent="0.3">
      <c r="B1055" s="2" t="s">
        <v>6</v>
      </c>
      <c r="C1055" s="2" t="s">
        <v>11</v>
      </c>
      <c r="D1055" s="3">
        <v>44153</v>
      </c>
      <c r="E1055" s="15">
        <v>44153.6725462963</v>
      </c>
      <c r="F1055" s="4">
        <v>156</v>
      </c>
      <c r="G1055" s="2" t="s">
        <v>10</v>
      </c>
    </row>
    <row r="1056" spans="2:7" x14ac:dyDescent="0.3">
      <c r="B1056" s="2" t="s">
        <v>6</v>
      </c>
      <c r="C1056" s="2" t="s">
        <v>32</v>
      </c>
      <c r="D1056" s="3">
        <v>44153</v>
      </c>
      <c r="E1056" s="15">
        <v>44153.672743055555</v>
      </c>
      <c r="F1056" s="4">
        <v>149</v>
      </c>
      <c r="G1056" s="2" t="s">
        <v>33</v>
      </c>
    </row>
    <row r="1057" spans="2:7" x14ac:dyDescent="0.3">
      <c r="B1057" s="2" t="s">
        <v>6</v>
      </c>
      <c r="C1057" s="2" t="s">
        <v>52</v>
      </c>
      <c r="D1057" s="3">
        <v>44153</v>
      </c>
      <c r="E1057" s="15">
        <v>44153.672905092593</v>
      </c>
      <c r="F1057" s="4">
        <v>139</v>
      </c>
      <c r="G1057" s="2" t="s">
        <v>54</v>
      </c>
    </row>
    <row r="1058" spans="2:7" x14ac:dyDescent="0.3">
      <c r="B1058" s="2" t="s">
        <v>6</v>
      </c>
      <c r="C1058" s="2" t="s">
        <v>52</v>
      </c>
      <c r="D1058" s="3">
        <v>44153</v>
      </c>
      <c r="E1058" s="15">
        <v>44153.673252314817</v>
      </c>
      <c r="F1058" s="4">
        <v>144</v>
      </c>
      <c r="G1058" s="2" t="s">
        <v>55</v>
      </c>
    </row>
    <row r="1059" spans="2:7" x14ac:dyDescent="0.3">
      <c r="B1059" s="2" t="s">
        <v>6</v>
      </c>
      <c r="C1059" s="2" t="s">
        <v>32</v>
      </c>
      <c r="D1059" s="3">
        <v>44153</v>
      </c>
      <c r="E1059" s="15">
        <v>44153.673356481479</v>
      </c>
      <c r="F1059" s="4">
        <v>151</v>
      </c>
      <c r="G1059" s="2" t="s">
        <v>33</v>
      </c>
    </row>
    <row r="1060" spans="2:7" x14ac:dyDescent="0.3">
      <c r="B1060" s="2" t="s">
        <v>6</v>
      </c>
      <c r="C1060" s="2" t="s">
        <v>32</v>
      </c>
      <c r="D1060" s="3">
        <v>44153</v>
      </c>
      <c r="E1060" s="15">
        <v>44153.673495370371</v>
      </c>
      <c r="F1060" s="4">
        <v>156</v>
      </c>
      <c r="G1060" s="2" t="s">
        <v>10</v>
      </c>
    </row>
    <row r="1061" spans="2:7" x14ac:dyDescent="0.3">
      <c r="B1061" s="2" t="s">
        <v>6</v>
      </c>
      <c r="C1061" s="2" t="s">
        <v>52</v>
      </c>
      <c r="D1061" s="3">
        <v>44153</v>
      </c>
      <c r="E1061" s="15">
        <v>44153.673611111109</v>
      </c>
      <c r="F1061" s="4">
        <v>149</v>
      </c>
      <c r="G1061" s="2" t="s">
        <v>53</v>
      </c>
    </row>
    <row r="1062" spans="2:7" x14ac:dyDescent="0.3">
      <c r="B1062" s="2" t="s">
        <v>6</v>
      </c>
      <c r="C1062" s="2" t="s">
        <v>52</v>
      </c>
      <c r="D1062" s="3">
        <v>44153</v>
      </c>
      <c r="E1062" s="15">
        <v>44153.674305555556</v>
      </c>
      <c r="F1062" s="4">
        <v>151</v>
      </c>
      <c r="G1062" s="2" t="s">
        <v>53</v>
      </c>
    </row>
    <row r="1063" spans="2:7" x14ac:dyDescent="0.3">
      <c r="B1063" s="2" t="s">
        <v>6</v>
      </c>
      <c r="C1063" s="2" t="s">
        <v>52</v>
      </c>
      <c r="D1063" s="3">
        <v>44153</v>
      </c>
      <c r="E1063" s="15">
        <v>44153.674456018518</v>
      </c>
      <c r="F1063" s="4">
        <v>156</v>
      </c>
      <c r="G1063" s="2" t="s">
        <v>10</v>
      </c>
    </row>
    <row r="1064" spans="2:7" x14ac:dyDescent="0.3">
      <c r="B1064" s="2" t="s">
        <v>19</v>
      </c>
      <c r="C1064" s="2" t="s">
        <v>61</v>
      </c>
      <c r="D1064" s="3">
        <v>44153</v>
      </c>
      <c r="E1064" s="15">
        <v>44153.677662037044</v>
      </c>
      <c r="F1064" s="4">
        <v>139</v>
      </c>
      <c r="G1064" s="2" t="s">
        <v>67</v>
      </c>
    </row>
    <row r="1065" spans="2:7" x14ac:dyDescent="0.3">
      <c r="B1065" s="2" t="s">
        <v>19</v>
      </c>
      <c r="C1065" s="2" t="s">
        <v>61</v>
      </c>
      <c r="D1065" s="3">
        <v>44153</v>
      </c>
      <c r="E1065" s="15">
        <v>44153.678125000006</v>
      </c>
      <c r="F1065" s="4">
        <v>144</v>
      </c>
      <c r="G1065" s="2" t="s">
        <v>67</v>
      </c>
    </row>
    <row r="1066" spans="2:7" x14ac:dyDescent="0.3">
      <c r="B1066" s="2" t="s">
        <v>19</v>
      </c>
      <c r="C1066" s="2" t="s">
        <v>61</v>
      </c>
      <c r="D1066" s="3">
        <v>44153</v>
      </c>
      <c r="E1066" s="15">
        <v>44153.678263888898</v>
      </c>
      <c r="F1066" s="4">
        <v>156</v>
      </c>
      <c r="G1066" s="2" t="s">
        <v>10</v>
      </c>
    </row>
    <row r="1067" spans="2:7" x14ac:dyDescent="0.3">
      <c r="B1067" s="2" t="s">
        <v>6</v>
      </c>
      <c r="C1067" s="2" t="s">
        <v>41</v>
      </c>
      <c r="D1067" s="3">
        <v>44153</v>
      </c>
      <c r="E1067" s="15">
        <v>44153.681365740747</v>
      </c>
      <c r="F1067" s="4">
        <v>139</v>
      </c>
      <c r="G1067" s="2" t="s">
        <v>50</v>
      </c>
    </row>
    <row r="1068" spans="2:7" x14ac:dyDescent="0.3">
      <c r="B1068" s="2" t="s">
        <v>6</v>
      </c>
      <c r="C1068" s="2" t="s">
        <v>41</v>
      </c>
      <c r="D1068" s="3">
        <v>44153</v>
      </c>
      <c r="E1068" s="15">
        <v>44153.681863425933</v>
      </c>
      <c r="F1068" s="4">
        <v>144</v>
      </c>
      <c r="G1068" s="2" t="s">
        <v>51</v>
      </c>
    </row>
    <row r="1069" spans="2:7" x14ac:dyDescent="0.3">
      <c r="B1069" s="2" t="s">
        <v>6</v>
      </c>
      <c r="C1069" s="2" t="s">
        <v>41</v>
      </c>
      <c r="D1069" s="3">
        <v>44153</v>
      </c>
      <c r="E1069" s="15">
        <v>44153.682222222225</v>
      </c>
      <c r="F1069" s="4">
        <v>149</v>
      </c>
      <c r="G1069" s="2" t="s">
        <v>42</v>
      </c>
    </row>
    <row r="1070" spans="2:7" x14ac:dyDescent="0.3">
      <c r="B1070" s="2" t="s">
        <v>19</v>
      </c>
      <c r="C1070" s="2" t="s">
        <v>73</v>
      </c>
      <c r="D1070" s="3">
        <v>44153</v>
      </c>
      <c r="E1070" s="15">
        <v>44153.682905092588</v>
      </c>
      <c r="F1070" s="4">
        <v>139</v>
      </c>
      <c r="G1070" s="2" t="s">
        <v>88</v>
      </c>
    </row>
    <row r="1071" spans="2:7" x14ac:dyDescent="0.3">
      <c r="B1071" s="2" t="s">
        <v>6</v>
      </c>
      <c r="C1071" s="2" t="s">
        <v>41</v>
      </c>
      <c r="D1071" s="3">
        <v>44153</v>
      </c>
      <c r="E1071" s="15">
        <v>44153.683009259265</v>
      </c>
      <c r="F1071" s="4">
        <v>151</v>
      </c>
      <c r="G1071" s="2" t="s">
        <v>42</v>
      </c>
    </row>
    <row r="1072" spans="2:7" x14ac:dyDescent="0.3">
      <c r="B1072" s="2" t="s">
        <v>6</v>
      </c>
      <c r="C1072" s="2" t="s">
        <v>41</v>
      </c>
      <c r="D1072" s="3">
        <v>44153</v>
      </c>
      <c r="E1072" s="15">
        <v>44153.683159722226</v>
      </c>
      <c r="F1072" s="4">
        <v>156</v>
      </c>
      <c r="G1072" s="2" t="s">
        <v>10</v>
      </c>
    </row>
    <row r="1073" spans="2:7" x14ac:dyDescent="0.3">
      <c r="B1073" s="2" t="s">
        <v>19</v>
      </c>
      <c r="C1073" s="2" t="s">
        <v>73</v>
      </c>
      <c r="D1073" s="3">
        <v>44153</v>
      </c>
      <c r="E1073" s="15">
        <v>44153.683333333327</v>
      </c>
      <c r="F1073" s="4">
        <v>144</v>
      </c>
      <c r="G1073" s="2" t="s">
        <v>88</v>
      </c>
    </row>
    <row r="1074" spans="2:7" x14ac:dyDescent="0.3">
      <c r="B1074" s="2" t="s">
        <v>19</v>
      </c>
      <c r="C1074" s="2" t="s">
        <v>73</v>
      </c>
      <c r="D1074" s="3">
        <v>44153</v>
      </c>
      <c r="E1074" s="15">
        <v>44153.683495370366</v>
      </c>
      <c r="F1074" s="4">
        <v>156</v>
      </c>
      <c r="G1074" s="2" t="s">
        <v>10</v>
      </c>
    </row>
    <row r="1075" spans="2:7" x14ac:dyDescent="0.3">
      <c r="B1075" s="2" t="s">
        <v>19</v>
      </c>
      <c r="C1075" s="2" t="s">
        <v>56</v>
      </c>
      <c r="D1075" s="3">
        <v>44153</v>
      </c>
      <c r="E1075" s="15">
        <v>44153.685081018528</v>
      </c>
      <c r="F1075" s="4">
        <v>139</v>
      </c>
      <c r="G1075" s="2" t="s">
        <v>59</v>
      </c>
    </row>
    <row r="1076" spans="2:7" x14ac:dyDescent="0.3">
      <c r="B1076" s="2" t="s">
        <v>19</v>
      </c>
      <c r="C1076" s="2" t="s">
        <v>56</v>
      </c>
      <c r="D1076" s="3">
        <v>44153</v>
      </c>
      <c r="E1076" s="15">
        <v>44153.685462962974</v>
      </c>
      <c r="F1076" s="4">
        <v>144</v>
      </c>
      <c r="G1076" s="2" t="s">
        <v>60</v>
      </c>
    </row>
    <row r="1077" spans="2:7" x14ac:dyDescent="0.3">
      <c r="B1077" s="2" t="s">
        <v>19</v>
      </c>
      <c r="C1077" s="2" t="s">
        <v>56</v>
      </c>
      <c r="D1077" s="3">
        <v>44153</v>
      </c>
      <c r="E1077" s="15">
        <v>44153.685891203713</v>
      </c>
      <c r="F1077" s="4">
        <v>149</v>
      </c>
      <c r="G1077" s="2" t="s">
        <v>57</v>
      </c>
    </row>
    <row r="1078" spans="2:7" x14ac:dyDescent="0.3">
      <c r="B1078" s="2" t="s">
        <v>19</v>
      </c>
      <c r="C1078" s="2" t="s">
        <v>56</v>
      </c>
      <c r="D1078" s="3">
        <v>44153</v>
      </c>
      <c r="E1078" s="15">
        <v>44153.686493055568</v>
      </c>
      <c r="F1078" s="4">
        <v>151</v>
      </c>
      <c r="G1078" s="2" t="s">
        <v>57</v>
      </c>
    </row>
    <row r="1079" spans="2:7" x14ac:dyDescent="0.3">
      <c r="B1079" s="2" t="s">
        <v>19</v>
      </c>
      <c r="C1079" s="2" t="s">
        <v>56</v>
      </c>
      <c r="D1079" s="3">
        <v>44153</v>
      </c>
      <c r="E1079" s="15">
        <v>44153.686620370383</v>
      </c>
      <c r="F1079" s="4">
        <v>156</v>
      </c>
      <c r="G1079" s="2" t="s">
        <v>10</v>
      </c>
    </row>
    <row r="1080" spans="2:7" x14ac:dyDescent="0.3">
      <c r="B1080" s="2" t="s">
        <v>6</v>
      </c>
      <c r="C1080" s="2" t="s">
        <v>43</v>
      </c>
      <c r="D1080" s="3">
        <v>44153</v>
      </c>
      <c r="E1080" s="15">
        <v>44153.686770833323</v>
      </c>
      <c r="F1080" s="4">
        <v>139</v>
      </c>
      <c r="G1080" s="2" t="s">
        <v>55</v>
      </c>
    </row>
    <row r="1081" spans="2:7" x14ac:dyDescent="0.3">
      <c r="B1081" s="2" t="s">
        <v>6</v>
      </c>
      <c r="C1081" s="2" t="s">
        <v>43</v>
      </c>
      <c r="D1081" s="3">
        <v>44153</v>
      </c>
      <c r="E1081" s="15">
        <v>44153.687245370362</v>
      </c>
      <c r="F1081" s="4">
        <v>144</v>
      </c>
      <c r="G1081" s="2" t="s">
        <v>55</v>
      </c>
    </row>
    <row r="1082" spans="2:7" x14ac:dyDescent="0.3">
      <c r="B1082" s="2" t="s">
        <v>6</v>
      </c>
      <c r="C1082" s="2" t="s">
        <v>43</v>
      </c>
      <c r="D1082" s="3">
        <v>44153</v>
      </c>
      <c r="E1082" s="15">
        <v>44153.687395833324</v>
      </c>
      <c r="F1082" s="4">
        <v>156</v>
      </c>
      <c r="G1082" s="2" t="s">
        <v>10</v>
      </c>
    </row>
    <row r="1083" spans="2:7" x14ac:dyDescent="0.3">
      <c r="B1083" s="2" t="s">
        <v>19</v>
      </c>
      <c r="C1083" s="2" t="s">
        <v>39</v>
      </c>
      <c r="D1083" s="3">
        <v>44153</v>
      </c>
      <c r="E1083" s="15">
        <v>44153.688333333332</v>
      </c>
      <c r="F1083" s="4">
        <v>139</v>
      </c>
      <c r="G1083" s="2" t="s">
        <v>49</v>
      </c>
    </row>
    <row r="1084" spans="2:7" x14ac:dyDescent="0.3">
      <c r="B1084" s="2" t="s">
        <v>19</v>
      </c>
      <c r="C1084" s="2" t="s">
        <v>39</v>
      </c>
      <c r="D1084" s="3">
        <v>44153</v>
      </c>
      <c r="E1084" s="15">
        <v>44153.688715277778</v>
      </c>
      <c r="F1084" s="4">
        <v>144</v>
      </c>
      <c r="G1084" s="2" t="s">
        <v>49</v>
      </c>
    </row>
    <row r="1085" spans="2:7" x14ac:dyDescent="0.3">
      <c r="B1085" s="2" t="s">
        <v>19</v>
      </c>
      <c r="C1085" s="2" t="s">
        <v>39</v>
      </c>
      <c r="D1085" s="3">
        <v>44153</v>
      </c>
      <c r="E1085" s="15">
        <v>44153.68885416667</v>
      </c>
      <c r="F1085" s="4">
        <v>156</v>
      </c>
      <c r="G1085" s="2" t="s">
        <v>10</v>
      </c>
    </row>
    <row r="1086" spans="2:7" x14ac:dyDescent="0.3">
      <c r="B1086" s="2" t="s">
        <v>6</v>
      </c>
      <c r="C1086" s="2" t="s">
        <v>45</v>
      </c>
      <c r="D1086" s="3">
        <v>44153</v>
      </c>
      <c r="E1086" s="15">
        <v>44153.690844907396</v>
      </c>
      <c r="F1086" s="4">
        <v>139</v>
      </c>
      <c r="G1086" s="2" t="s">
        <v>58</v>
      </c>
    </row>
    <row r="1087" spans="2:7" x14ac:dyDescent="0.3">
      <c r="B1087" s="2" t="s">
        <v>19</v>
      </c>
      <c r="C1087" s="2" t="s">
        <v>109</v>
      </c>
      <c r="D1087" s="3">
        <v>44153</v>
      </c>
      <c r="E1087" s="15">
        <v>44153.691261574073</v>
      </c>
      <c r="F1087" s="4">
        <v>139</v>
      </c>
      <c r="G1087" s="2" t="s">
        <v>117</v>
      </c>
    </row>
    <row r="1088" spans="2:7" x14ac:dyDescent="0.3">
      <c r="B1088" s="2" t="s">
        <v>6</v>
      </c>
      <c r="C1088" s="2" t="s">
        <v>45</v>
      </c>
      <c r="D1088" s="3">
        <v>44153</v>
      </c>
      <c r="E1088" s="15">
        <v>44153.691342592581</v>
      </c>
      <c r="F1088" s="4">
        <v>144</v>
      </c>
      <c r="G1088" s="2" t="s">
        <v>58</v>
      </c>
    </row>
    <row r="1089" spans="2:7" x14ac:dyDescent="0.3">
      <c r="B1089" s="2" t="s">
        <v>6</v>
      </c>
      <c r="C1089" s="2" t="s">
        <v>45</v>
      </c>
      <c r="D1089" s="3">
        <v>44153</v>
      </c>
      <c r="E1089" s="15">
        <v>44153.691493055543</v>
      </c>
      <c r="F1089" s="4">
        <v>156</v>
      </c>
      <c r="G1089" s="2" t="s">
        <v>10</v>
      </c>
    </row>
    <row r="1090" spans="2:7" x14ac:dyDescent="0.3">
      <c r="B1090" s="2" t="s">
        <v>19</v>
      </c>
      <c r="C1090" s="2" t="s">
        <v>109</v>
      </c>
      <c r="D1090" s="3">
        <v>44153</v>
      </c>
      <c r="E1090" s="15">
        <v>44153.691678240742</v>
      </c>
      <c r="F1090" s="4">
        <v>144</v>
      </c>
      <c r="G1090" s="2" t="s">
        <v>118</v>
      </c>
    </row>
    <row r="1091" spans="2:7" x14ac:dyDescent="0.3">
      <c r="B1091" s="2" t="s">
        <v>19</v>
      </c>
      <c r="C1091" s="2" t="s">
        <v>109</v>
      </c>
      <c r="D1091" s="3">
        <v>44153</v>
      </c>
      <c r="E1091" s="15">
        <v>44153.692233796297</v>
      </c>
      <c r="F1091" s="4">
        <v>149</v>
      </c>
      <c r="G1091" s="2" t="s">
        <v>110</v>
      </c>
    </row>
    <row r="1092" spans="2:7" x14ac:dyDescent="0.3">
      <c r="B1092" s="2" t="s">
        <v>19</v>
      </c>
      <c r="C1092" s="2" t="s">
        <v>109</v>
      </c>
      <c r="D1092" s="3">
        <v>44153</v>
      </c>
      <c r="E1092" s="15">
        <v>44153.692962962967</v>
      </c>
      <c r="F1092" s="4">
        <v>151</v>
      </c>
      <c r="G1092" s="2" t="s">
        <v>110</v>
      </c>
    </row>
    <row r="1093" spans="2:7" x14ac:dyDescent="0.3">
      <c r="B1093" s="2" t="s">
        <v>19</v>
      </c>
      <c r="C1093" s="2" t="s">
        <v>109</v>
      </c>
      <c r="D1093" s="3">
        <v>44153</v>
      </c>
      <c r="E1093" s="15">
        <v>44153.693125000005</v>
      </c>
      <c r="F1093" s="4">
        <v>156</v>
      </c>
      <c r="G1093" s="2" t="s">
        <v>10</v>
      </c>
    </row>
    <row r="1094" spans="2:7" x14ac:dyDescent="0.3">
      <c r="B1094" s="2" t="s">
        <v>19</v>
      </c>
      <c r="C1094" s="2" t="s">
        <v>99</v>
      </c>
      <c r="D1094" s="3">
        <v>44153</v>
      </c>
      <c r="E1094" s="15">
        <v>44153.694780092592</v>
      </c>
      <c r="F1094" s="4">
        <v>139</v>
      </c>
      <c r="G1094" s="2" t="s">
        <v>103</v>
      </c>
    </row>
    <row r="1095" spans="2:7" x14ac:dyDescent="0.3">
      <c r="B1095" s="2" t="s">
        <v>19</v>
      </c>
      <c r="C1095" s="2" t="s">
        <v>99</v>
      </c>
      <c r="D1095" s="3">
        <v>44153</v>
      </c>
      <c r="E1095" s="15">
        <v>44153.6952662037</v>
      </c>
      <c r="F1095" s="4">
        <v>144</v>
      </c>
      <c r="G1095" s="2" t="s">
        <v>104</v>
      </c>
    </row>
    <row r="1096" spans="2:7" x14ac:dyDescent="0.3">
      <c r="B1096" s="2" t="s">
        <v>6</v>
      </c>
      <c r="C1096" s="2" t="s">
        <v>114</v>
      </c>
      <c r="D1096" s="3">
        <v>44153</v>
      </c>
      <c r="E1096" s="15">
        <v>44153.695393518523</v>
      </c>
      <c r="F1096" s="4">
        <v>139</v>
      </c>
      <c r="G1096" s="2" t="s">
        <v>125</v>
      </c>
    </row>
    <row r="1097" spans="2:7" x14ac:dyDescent="0.3">
      <c r="B1097" s="2" t="s">
        <v>19</v>
      </c>
      <c r="C1097" s="2" t="s">
        <v>71</v>
      </c>
      <c r="D1097" s="3">
        <v>44153</v>
      </c>
      <c r="E1097" s="15">
        <v>44153.695486111123</v>
      </c>
      <c r="F1097" s="4">
        <v>139</v>
      </c>
      <c r="G1097" s="2" t="s">
        <v>75</v>
      </c>
    </row>
    <row r="1098" spans="2:7" x14ac:dyDescent="0.3">
      <c r="B1098" s="2" t="s">
        <v>19</v>
      </c>
      <c r="C1098" s="2" t="s">
        <v>99</v>
      </c>
      <c r="D1098" s="3">
        <v>44153</v>
      </c>
      <c r="E1098" s="15">
        <v>44153.695532407401</v>
      </c>
      <c r="F1098" s="4">
        <v>149</v>
      </c>
      <c r="G1098" s="2" t="s">
        <v>100</v>
      </c>
    </row>
    <row r="1099" spans="2:7" x14ac:dyDescent="0.3">
      <c r="B1099" s="2" t="s">
        <v>6</v>
      </c>
      <c r="C1099" s="2" t="s">
        <v>114</v>
      </c>
      <c r="D1099" s="3">
        <v>44153</v>
      </c>
      <c r="E1099" s="15">
        <v>44153.695763888893</v>
      </c>
      <c r="F1099" s="4">
        <v>144</v>
      </c>
      <c r="G1099" s="2" t="s">
        <v>111</v>
      </c>
    </row>
    <row r="1100" spans="2:7" x14ac:dyDescent="0.3">
      <c r="B1100" s="2" t="s">
        <v>19</v>
      </c>
      <c r="C1100" s="2" t="s">
        <v>71</v>
      </c>
      <c r="D1100" s="3">
        <v>44153</v>
      </c>
      <c r="E1100" s="15">
        <v>44153.695868055569</v>
      </c>
      <c r="F1100" s="4">
        <v>144</v>
      </c>
      <c r="G1100" s="2" t="s">
        <v>67</v>
      </c>
    </row>
    <row r="1101" spans="2:7" x14ac:dyDescent="0.3">
      <c r="B1101" s="2" t="s">
        <v>19</v>
      </c>
      <c r="C1101" s="2" t="s">
        <v>99</v>
      </c>
      <c r="D1101" s="3">
        <v>44153</v>
      </c>
      <c r="E1101" s="15">
        <v>44153.695983796286</v>
      </c>
      <c r="F1101" s="4">
        <v>151</v>
      </c>
      <c r="G1101" s="2" t="s">
        <v>100</v>
      </c>
    </row>
    <row r="1102" spans="2:7" x14ac:dyDescent="0.3">
      <c r="B1102" s="2" t="s">
        <v>19</v>
      </c>
      <c r="C1102" s="2" t="s">
        <v>99</v>
      </c>
      <c r="D1102" s="3">
        <v>44153</v>
      </c>
      <c r="E1102" s="15">
        <v>44153.696122685178</v>
      </c>
      <c r="F1102" s="4">
        <v>156</v>
      </c>
      <c r="G1102" s="2" t="s">
        <v>10</v>
      </c>
    </row>
    <row r="1103" spans="2:7" x14ac:dyDescent="0.3">
      <c r="B1103" s="2" t="s">
        <v>6</v>
      </c>
      <c r="C1103" s="2" t="s">
        <v>114</v>
      </c>
      <c r="D1103" s="3">
        <v>44153</v>
      </c>
      <c r="E1103" s="15">
        <v>44153.696307870377</v>
      </c>
      <c r="F1103" s="4">
        <v>149</v>
      </c>
      <c r="G1103" s="2" t="s">
        <v>115</v>
      </c>
    </row>
    <row r="1104" spans="2:7" x14ac:dyDescent="0.3">
      <c r="B1104" s="2" t="s">
        <v>19</v>
      </c>
      <c r="C1104" s="2" t="s">
        <v>71</v>
      </c>
      <c r="D1104" s="3">
        <v>44153</v>
      </c>
      <c r="E1104" s="15">
        <v>44153.696354166677</v>
      </c>
      <c r="F1104" s="4">
        <v>149</v>
      </c>
      <c r="G1104" s="2" t="s">
        <v>72</v>
      </c>
    </row>
    <row r="1105" spans="2:7" x14ac:dyDescent="0.3">
      <c r="B1105" s="2" t="s">
        <v>19</v>
      </c>
      <c r="C1105" s="2" t="s">
        <v>105</v>
      </c>
      <c r="D1105" s="3">
        <v>44153</v>
      </c>
      <c r="E1105" s="15">
        <v>44153.696446759262</v>
      </c>
      <c r="F1105" s="4">
        <v>139</v>
      </c>
      <c r="G1105" s="2" t="s">
        <v>126</v>
      </c>
    </row>
    <row r="1106" spans="2:7" x14ac:dyDescent="0.3">
      <c r="B1106" s="2" t="s">
        <v>19</v>
      </c>
      <c r="C1106" s="2" t="s">
        <v>105</v>
      </c>
      <c r="D1106" s="3">
        <v>44153</v>
      </c>
      <c r="E1106" s="15">
        <v>44153.696932870371</v>
      </c>
      <c r="F1106" s="4">
        <v>144</v>
      </c>
      <c r="G1106" s="2" t="s">
        <v>102</v>
      </c>
    </row>
    <row r="1107" spans="2:7" x14ac:dyDescent="0.3">
      <c r="B1107" s="2" t="s">
        <v>19</v>
      </c>
      <c r="C1107" s="2" t="s">
        <v>71</v>
      </c>
      <c r="D1107" s="3">
        <v>44153</v>
      </c>
      <c r="E1107" s="15">
        <v>44153.69717592594</v>
      </c>
      <c r="F1107" s="4">
        <v>151</v>
      </c>
      <c r="G1107" s="2" t="s">
        <v>72</v>
      </c>
    </row>
    <row r="1108" spans="2:7" x14ac:dyDescent="0.3">
      <c r="B1108" s="2" t="s">
        <v>6</v>
      </c>
      <c r="C1108" s="2" t="s">
        <v>114</v>
      </c>
      <c r="D1108" s="3">
        <v>44153</v>
      </c>
      <c r="E1108" s="15">
        <v>44153.697210648155</v>
      </c>
      <c r="F1108" s="4">
        <v>151</v>
      </c>
      <c r="G1108" s="2" t="s">
        <v>115</v>
      </c>
    </row>
    <row r="1109" spans="2:7" x14ac:dyDescent="0.3">
      <c r="B1109" s="2" t="s">
        <v>19</v>
      </c>
      <c r="C1109" s="2" t="s">
        <v>71</v>
      </c>
      <c r="D1109" s="3">
        <v>44153</v>
      </c>
      <c r="E1109" s="15">
        <v>44153.697303240755</v>
      </c>
      <c r="F1109" s="4">
        <v>156</v>
      </c>
      <c r="G1109" s="2" t="s">
        <v>10</v>
      </c>
    </row>
    <row r="1110" spans="2:7" x14ac:dyDescent="0.3">
      <c r="B1110" s="2" t="s">
        <v>6</v>
      </c>
      <c r="C1110" s="2" t="s">
        <v>114</v>
      </c>
      <c r="D1110" s="3">
        <v>44153</v>
      </c>
      <c r="E1110" s="15">
        <v>44153.697326388894</v>
      </c>
      <c r="F1110" s="4">
        <v>156</v>
      </c>
      <c r="G1110" s="2" t="s">
        <v>10</v>
      </c>
    </row>
    <row r="1111" spans="2:7" x14ac:dyDescent="0.3">
      <c r="B1111" s="2" t="s">
        <v>19</v>
      </c>
      <c r="C1111" s="2" t="s">
        <v>105</v>
      </c>
      <c r="D1111" s="3">
        <v>44153</v>
      </c>
      <c r="E1111" s="15">
        <v>44153.69740740741</v>
      </c>
      <c r="F1111" s="4">
        <v>149</v>
      </c>
      <c r="G1111" s="2" t="s">
        <v>106</v>
      </c>
    </row>
    <row r="1112" spans="2:7" x14ac:dyDescent="0.3">
      <c r="B1112" s="2" t="s">
        <v>19</v>
      </c>
      <c r="C1112" s="2" t="s">
        <v>105</v>
      </c>
      <c r="D1112" s="3">
        <v>44153</v>
      </c>
      <c r="E1112" s="15">
        <v>44153.698252314818</v>
      </c>
      <c r="F1112" s="4">
        <v>151</v>
      </c>
      <c r="G1112" s="2" t="s">
        <v>106</v>
      </c>
    </row>
    <row r="1113" spans="2:7" x14ac:dyDescent="0.3">
      <c r="B1113" s="2" t="s">
        <v>19</v>
      </c>
      <c r="C1113" s="2" t="s">
        <v>97</v>
      </c>
      <c r="D1113" s="3">
        <v>44153</v>
      </c>
      <c r="E1113" s="15">
        <v>44153.698333333326</v>
      </c>
      <c r="F1113" s="4">
        <v>139</v>
      </c>
      <c r="G1113" s="2" t="s">
        <v>116</v>
      </c>
    </row>
    <row r="1114" spans="2:7" x14ac:dyDescent="0.3">
      <c r="B1114" s="2" t="s">
        <v>19</v>
      </c>
      <c r="C1114" s="2" t="s">
        <v>105</v>
      </c>
      <c r="D1114" s="3">
        <v>44153</v>
      </c>
      <c r="E1114" s="15">
        <v>44153.698379629634</v>
      </c>
      <c r="F1114" s="4">
        <v>156</v>
      </c>
      <c r="G1114" s="2" t="s">
        <v>10</v>
      </c>
    </row>
    <row r="1115" spans="2:7" x14ac:dyDescent="0.3">
      <c r="B1115" s="2" t="s">
        <v>19</v>
      </c>
      <c r="C1115" s="2" t="s">
        <v>97</v>
      </c>
      <c r="D1115" s="3">
        <v>44153</v>
      </c>
      <c r="E1115" s="15">
        <v>44153.698715277773</v>
      </c>
      <c r="F1115" s="4">
        <v>144</v>
      </c>
      <c r="G1115" s="2" t="s">
        <v>116</v>
      </c>
    </row>
    <row r="1116" spans="2:7" x14ac:dyDescent="0.3">
      <c r="B1116" s="2" t="s">
        <v>19</v>
      </c>
      <c r="C1116" s="2" t="s">
        <v>97</v>
      </c>
      <c r="D1116" s="3">
        <v>44153</v>
      </c>
      <c r="E1116" s="15">
        <v>44153.698854166665</v>
      </c>
      <c r="F1116" s="4">
        <v>156</v>
      </c>
      <c r="G1116" s="2" t="s">
        <v>10</v>
      </c>
    </row>
    <row r="1117" spans="2:7" x14ac:dyDescent="0.3">
      <c r="B1117" s="2" t="s">
        <v>6</v>
      </c>
      <c r="C1117" s="2" t="s">
        <v>84</v>
      </c>
      <c r="D1117" s="3">
        <v>44153</v>
      </c>
      <c r="E1117" s="15">
        <v>44153.699050925919</v>
      </c>
      <c r="F1117" s="4">
        <v>139</v>
      </c>
      <c r="G1117" s="2" t="s">
        <v>89</v>
      </c>
    </row>
    <row r="1118" spans="2:7" x14ac:dyDescent="0.3">
      <c r="B1118" s="2" t="s">
        <v>6</v>
      </c>
      <c r="C1118" s="2" t="s">
        <v>76</v>
      </c>
      <c r="D1118" s="3">
        <v>44153</v>
      </c>
      <c r="E1118" s="15">
        <v>44153.699224537042</v>
      </c>
      <c r="F1118" s="4">
        <v>139</v>
      </c>
      <c r="G1118" s="2" t="s">
        <v>82</v>
      </c>
    </row>
    <row r="1119" spans="2:7" x14ac:dyDescent="0.3">
      <c r="B1119" s="2" t="s">
        <v>6</v>
      </c>
      <c r="C1119" s="2" t="s">
        <v>76</v>
      </c>
      <c r="D1119" s="3">
        <v>44153</v>
      </c>
      <c r="E1119" s="15">
        <v>44153.699699074081</v>
      </c>
      <c r="F1119" s="4">
        <v>144</v>
      </c>
      <c r="G1119" s="2" t="s">
        <v>83</v>
      </c>
    </row>
    <row r="1120" spans="2:7" x14ac:dyDescent="0.3">
      <c r="B1120" s="2" t="s">
        <v>19</v>
      </c>
      <c r="C1120" s="2" t="s">
        <v>86</v>
      </c>
      <c r="D1120" s="3">
        <v>44153</v>
      </c>
      <c r="E1120" s="15">
        <v>44153.700057870366</v>
      </c>
      <c r="F1120" s="4">
        <v>139</v>
      </c>
      <c r="G1120" s="2" t="s">
        <v>102</v>
      </c>
    </row>
    <row r="1121" spans="2:7" x14ac:dyDescent="0.3">
      <c r="B1121" s="2" t="s">
        <v>6</v>
      </c>
      <c r="C1121" s="2" t="s">
        <v>84</v>
      </c>
      <c r="D1121" s="3">
        <v>44153</v>
      </c>
      <c r="E1121" s="15">
        <v>44153.700266203698</v>
      </c>
      <c r="F1121" s="4">
        <v>144</v>
      </c>
      <c r="G1121" s="2" t="s">
        <v>90</v>
      </c>
    </row>
    <row r="1122" spans="2:7" x14ac:dyDescent="0.3">
      <c r="B1122" s="2" t="s">
        <v>6</v>
      </c>
      <c r="C1122" s="2" t="s">
        <v>76</v>
      </c>
      <c r="D1122" s="3">
        <v>44153</v>
      </c>
      <c r="E1122" s="15">
        <v>44153.700324074081</v>
      </c>
      <c r="F1122" s="4">
        <v>149</v>
      </c>
      <c r="G1122" s="2" t="s">
        <v>77</v>
      </c>
    </row>
    <row r="1123" spans="2:7" x14ac:dyDescent="0.3">
      <c r="B1123" s="2" t="s">
        <v>6</v>
      </c>
      <c r="C1123" s="2" t="s">
        <v>91</v>
      </c>
      <c r="D1123" s="3">
        <v>44153</v>
      </c>
      <c r="E1123" s="15">
        <v>44153.700428240729</v>
      </c>
      <c r="F1123" s="4">
        <v>139</v>
      </c>
      <c r="G1123" s="2" t="s">
        <v>111</v>
      </c>
    </row>
    <row r="1124" spans="2:7" x14ac:dyDescent="0.3">
      <c r="B1124" s="2" t="s">
        <v>19</v>
      </c>
      <c r="C1124" s="2" t="s">
        <v>86</v>
      </c>
      <c r="D1124" s="3">
        <v>44153</v>
      </c>
      <c r="E1124" s="15">
        <v>44153.700428240736</v>
      </c>
      <c r="F1124" s="4">
        <v>144</v>
      </c>
      <c r="G1124" s="2" t="s">
        <v>102</v>
      </c>
    </row>
    <row r="1125" spans="2:7" x14ac:dyDescent="0.3">
      <c r="B1125" s="2" t="s">
        <v>19</v>
      </c>
      <c r="C1125" s="2" t="s">
        <v>86</v>
      </c>
      <c r="D1125" s="3">
        <v>44153</v>
      </c>
      <c r="E1125" s="15">
        <v>44153.700590277775</v>
      </c>
      <c r="F1125" s="4">
        <v>156</v>
      </c>
      <c r="G1125" s="2" t="s">
        <v>10</v>
      </c>
    </row>
    <row r="1126" spans="2:7" x14ac:dyDescent="0.3">
      <c r="B1126" s="2" t="s">
        <v>6</v>
      </c>
      <c r="C1126" s="2" t="s">
        <v>84</v>
      </c>
      <c r="D1126" s="3">
        <v>44153</v>
      </c>
      <c r="E1126" s="15">
        <v>44153.700636574067</v>
      </c>
      <c r="F1126" s="4">
        <v>149</v>
      </c>
      <c r="G1126" s="2" t="s">
        <v>85</v>
      </c>
    </row>
    <row r="1127" spans="2:7" x14ac:dyDescent="0.3">
      <c r="B1127" s="2" t="s">
        <v>6</v>
      </c>
      <c r="C1127" s="2" t="s">
        <v>76</v>
      </c>
      <c r="D1127" s="3">
        <v>44153</v>
      </c>
      <c r="E1127" s="15">
        <v>44153.700636574082</v>
      </c>
      <c r="F1127" s="4">
        <v>151</v>
      </c>
      <c r="G1127" s="2" t="s">
        <v>77</v>
      </c>
    </row>
    <row r="1128" spans="2:7" x14ac:dyDescent="0.3">
      <c r="B1128" s="2" t="s">
        <v>6</v>
      </c>
      <c r="C1128" s="2" t="s">
        <v>76</v>
      </c>
      <c r="D1128" s="3">
        <v>44153</v>
      </c>
      <c r="E1128" s="15">
        <v>44153.700763888897</v>
      </c>
      <c r="F1128" s="4">
        <v>156</v>
      </c>
      <c r="G1128" s="2" t="s">
        <v>10</v>
      </c>
    </row>
    <row r="1129" spans="2:7" x14ac:dyDescent="0.3">
      <c r="B1129" s="2" t="s">
        <v>6</v>
      </c>
      <c r="C1129" s="2" t="s">
        <v>91</v>
      </c>
      <c r="D1129" s="3">
        <v>44153</v>
      </c>
      <c r="E1129" s="15">
        <v>44153.700787037022</v>
      </c>
      <c r="F1129" s="4">
        <v>144</v>
      </c>
      <c r="G1129" s="2" t="s">
        <v>111</v>
      </c>
    </row>
    <row r="1130" spans="2:7" x14ac:dyDescent="0.3">
      <c r="B1130" s="2" t="s">
        <v>6</v>
      </c>
      <c r="C1130" s="2" t="s">
        <v>91</v>
      </c>
      <c r="D1130" s="3">
        <v>44153</v>
      </c>
      <c r="E1130" s="15">
        <v>44153.700914351837</v>
      </c>
      <c r="F1130" s="4">
        <v>156</v>
      </c>
      <c r="G1130" s="2" t="s">
        <v>10</v>
      </c>
    </row>
    <row r="1131" spans="2:7" x14ac:dyDescent="0.3">
      <c r="B1131" s="2" t="s">
        <v>6</v>
      </c>
      <c r="C1131" s="2" t="s">
        <v>84</v>
      </c>
      <c r="D1131" s="3">
        <v>44153</v>
      </c>
      <c r="E1131" s="15">
        <v>44153.701249999991</v>
      </c>
      <c r="F1131" s="4">
        <v>151</v>
      </c>
      <c r="G1131" s="2" t="s">
        <v>85</v>
      </c>
    </row>
    <row r="1132" spans="2:7" x14ac:dyDescent="0.3">
      <c r="B1132" s="2" t="s">
        <v>6</v>
      </c>
      <c r="C1132" s="2" t="s">
        <v>84</v>
      </c>
      <c r="D1132" s="3">
        <v>44153</v>
      </c>
      <c r="E1132" s="15">
        <v>44153.701388888883</v>
      </c>
      <c r="F1132" s="4">
        <v>156</v>
      </c>
      <c r="G1132" s="2" t="s">
        <v>10</v>
      </c>
    </row>
    <row r="1133" spans="2:7" x14ac:dyDescent="0.3">
      <c r="B1133" s="2" t="s">
        <v>6</v>
      </c>
      <c r="C1133" s="2" t="s">
        <v>95</v>
      </c>
      <c r="D1133" s="3">
        <v>44153</v>
      </c>
      <c r="E1133" s="15">
        <v>44153.702245370368</v>
      </c>
      <c r="F1133" s="4">
        <v>139</v>
      </c>
      <c r="G1133" s="2" t="s">
        <v>112</v>
      </c>
    </row>
    <row r="1134" spans="2:7" x14ac:dyDescent="0.3">
      <c r="B1134" s="2" t="s">
        <v>6</v>
      </c>
      <c r="C1134" s="2" t="s">
        <v>95</v>
      </c>
      <c r="D1134" s="3">
        <v>44153</v>
      </c>
      <c r="E1134" s="15">
        <v>44153.702638888884</v>
      </c>
      <c r="F1134" s="4">
        <v>144</v>
      </c>
      <c r="G1134" s="2" t="s">
        <v>112</v>
      </c>
    </row>
    <row r="1135" spans="2:7" x14ac:dyDescent="0.3">
      <c r="B1135" s="2" t="s">
        <v>6</v>
      </c>
      <c r="C1135" s="2" t="s">
        <v>95</v>
      </c>
      <c r="D1135" s="3">
        <v>44153</v>
      </c>
      <c r="E1135" s="15">
        <v>44153.7027662037</v>
      </c>
      <c r="F1135" s="4">
        <v>156</v>
      </c>
      <c r="G1135" s="2" t="s">
        <v>10</v>
      </c>
    </row>
    <row r="1136" spans="2:7" x14ac:dyDescent="0.3">
      <c r="B1136" s="2" t="s">
        <v>19</v>
      </c>
      <c r="C1136" s="2" t="s">
        <v>80</v>
      </c>
      <c r="D1136" s="3">
        <v>44153</v>
      </c>
      <c r="E1136" s="15">
        <v>44153.70439814814</v>
      </c>
      <c r="F1136" s="4">
        <v>139</v>
      </c>
      <c r="G1136" s="2" t="s">
        <v>104</v>
      </c>
    </row>
    <row r="1137" spans="2:7" x14ac:dyDescent="0.3">
      <c r="B1137" s="2" t="s">
        <v>19</v>
      </c>
      <c r="C1137" s="2" t="s">
        <v>80</v>
      </c>
      <c r="D1137" s="3">
        <v>44153</v>
      </c>
      <c r="E1137" s="15">
        <v>44153.704907407402</v>
      </c>
      <c r="F1137" s="4">
        <v>144</v>
      </c>
      <c r="G1137" s="2" t="s">
        <v>104</v>
      </c>
    </row>
    <row r="1138" spans="2:7" x14ac:dyDescent="0.3">
      <c r="B1138" s="2" t="s">
        <v>19</v>
      </c>
      <c r="C1138" s="2" t="s">
        <v>80</v>
      </c>
      <c r="D1138" s="3">
        <v>44153</v>
      </c>
      <c r="E1138" s="15">
        <v>44153.705034722218</v>
      </c>
      <c r="F1138" s="4">
        <v>156</v>
      </c>
      <c r="G1138" s="2" t="s">
        <v>10</v>
      </c>
    </row>
    <row r="1139" spans="2:7" x14ac:dyDescent="0.3">
      <c r="B1139" s="2" t="s">
        <v>19</v>
      </c>
      <c r="C1139" s="2" t="s">
        <v>119</v>
      </c>
      <c r="D1139" s="3">
        <v>44153</v>
      </c>
      <c r="E1139" s="15">
        <v>44153.707789351844</v>
      </c>
      <c r="F1139" s="4">
        <v>139</v>
      </c>
      <c r="G1139" s="2" t="s">
        <v>135</v>
      </c>
    </row>
    <row r="1140" spans="2:7" x14ac:dyDescent="0.3">
      <c r="B1140" s="2" t="s">
        <v>19</v>
      </c>
      <c r="C1140" s="2" t="s">
        <v>121</v>
      </c>
      <c r="D1140" s="3">
        <v>44153</v>
      </c>
      <c r="E1140" s="15">
        <v>44153.708055555566</v>
      </c>
      <c r="F1140" s="4">
        <v>139</v>
      </c>
      <c r="G1140" s="2" t="s">
        <v>128</v>
      </c>
    </row>
    <row r="1141" spans="2:7" x14ac:dyDescent="0.3">
      <c r="B1141" s="2" t="s">
        <v>19</v>
      </c>
      <c r="C1141" s="2" t="s">
        <v>121</v>
      </c>
      <c r="D1141" s="3">
        <v>44153</v>
      </c>
      <c r="E1141" s="15">
        <v>44153.708483796305</v>
      </c>
      <c r="F1141" s="4">
        <v>144</v>
      </c>
      <c r="G1141" s="2" t="s">
        <v>116</v>
      </c>
    </row>
    <row r="1142" spans="2:7" x14ac:dyDescent="0.3">
      <c r="B1142" s="2" t="s">
        <v>19</v>
      </c>
      <c r="C1142" s="2" t="s">
        <v>119</v>
      </c>
      <c r="D1142" s="3">
        <v>44153</v>
      </c>
      <c r="E1142" s="15">
        <v>44153.709108796291</v>
      </c>
      <c r="F1142" s="4">
        <v>144</v>
      </c>
      <c r="G1142" s="2" t="s">
        <v>135</v>
      </c>
    </row>
    <row r="1143" spans="2:7" x14ac:dyDescent="0.3">
      <c r="B1143" s="2" t="s">
        <v>19</v>
      </c>
      <c r="C1143" s="2" t="s">
        <v>119</v>
      </c>
      <c r="D1143" s="3">
        <v>44153</v>
      </c>
      <c r="E1143" s="15">
        <v>44153.709236111106</v>
      </c>
      <c r="F1143" s="4">
        <v>156</v>
      </c>
      <c r="G1143" s="2" t="s">
        <v>10</v>
      </c>
    </row>
    <row r="1144" spans="2:7" x14ac:dyDescent="0.3">
      <c r="B1144" s="2" t="s">
        <v>19</v>
      </c>
      <c r="C1144" s="2" t="s">
        <v>121</v>
      </c>
      <c r="D1144" s="3">
        <v>44153</v>
      </c>
      <c r="E1144" s="15">
        <v>44153.709363425936</v>
      </c>
      <c r="F1144" s="4">
        <v>149</v>
      </c>
      <c r="G1144" s="2" t="s">
        <v>122</v>
      </c>
    </row>
    <row r="1145" spans="2:7" x14ac:dyDescent="0.3">
      <c r="B1145" s="2" t="s">
        <v>19</v>
      </c>
      <c r="C1145" s="2" t="s">
        <v>93</v>
      </c>
      <c r="D1145" s="3">
        <v>44153</v>
      </c>
      <c r="E1145" s="15">
        <v>44153.709965277783</v>
      </c>
      <c r="F1145" s="4">
        <v>139</v>
      </c>
      <c r="G1145" s="2" t="s">
        <v>113</v>
      </c>
    </row>
    <row r="1146" spans="2:7" x14ac:dyDescent="0.3">
      <c r="B1146" s="2" t="s">
        <v>19</v>
      </c>
      <c r="C1146" s="2" t="s">
        <v>121</v>
      </c>
      <c r="D1146" s="3">
        <v>44153</v>
      </c>
      <c r="E1146" s="15">
        <v>44153.710231481491</v>
      </c>
      <c r="F1146" s="4">
        <v>151</v>
      </c>
      <c r="G1146" s="2" t="s">
        <v>122</v>
      </c>
    </row>
    <row r="1147" spans="2:7" x14ac:dyDescent="0.3">
      <c r="B1147" s="2" t="s">
        <v>19</v>
      </c>
      <c r="C1147" s="2" t="s">
        <v>121</v>
      </c>
      <c r="D1147" s="3">
        <v>44153</v>
      </c>
      <c r="E1147" s="15">
        <v>44153.71034722223</v>
      </c>
      <c r="F1147" s="4">
        <v>156</v>
      </c>
      <c r="G1147" s="2" t="s">
        <v>10</v>
      </c>
    </row>
    <row r="1148" spans="2:7" x14ac:dyDescent="0.3">
      <c r="B1148" s="2" t="s">
        <v>19</v>
      </c>
      <c r="C1148" s="2" t="s">
        <v>93</v>
      </c>
      <c r="D1148" s="3">
        <v>44153</v>
      </c>
      <c r="E1148" s="15">
        <v>44153.710451388892</v>
      </c>
      <c r="F1148" s="4">
        <v>144</v>
      </c>
      <c r="G1148" s="2" t="s">
        <v>113</v>
      </c>
    </row>
    <row r="1149" spans="2:7" x14ac:dyDescent="0.3">
      <c r="B1149" s="2" t="s">
        <v>19</v>
      </c>
      <c r="C1149" s="2" t="s">
        <v>93</v>
      </c>
      <c r="D1149" s="3">
        <v>44153</v>
      </c>
      <c r="E1149" s="15">
        <v>44153.71056712963</v>
      </c>
      <c r="F1149" s="4">
        <v>156</v>
      </c>
      <c r="G1149" s="2" t="s">
        <v>10</v>
      </c>
    </row>
    <row r="1150" spans="2:7" x14ac:dyDescent="0.3">
      <c r="B1150" s="2" t="s">
        <v>6</v>
      </c>
      <c r="C1150" s="2" t="s">
        <v>131</v>
      </c>
      <c r="D1150" s="3">
        <v>44153</v>
      </c>
      <c r="E1150" s="15">
        <v>44153.717453703706</v>
      </c>
      <c r="F1150" s="4">
        <v>139</v>
      </c>
      <c r="G1150" s="2" t="s">
        <v>133</v>
      </c>
    </row>
    <row r="1151" spans="2:7" x14ac:dyDescent="0.3">
      <c r="B1151" s="2" t="s">
        <v>6</v>
      </c>
      <c r="C1151" s="2" t="s">
        <v>131</v>
      </c>
      <c r="D1151" s="3">
        <v>44153</v>
      </c>
      <c r="E1151" s="15">
        <v>44153.717939814815</v>
      </c>
      <c r="F1151" s="4">
        <v>144</v>
      </c>
      <c r="G1151" s="2" t="s">
        <v>134</v>
      </c>
    </row>
    <row r="1152" spans="2:7" x14ac:dyDescent="0.3">
      <c r="B1152" s="2" t="s">
        <v>6</v>
      </c>
      <c r="C1152" s="2" t="s">
        <v>131</v>
      </c>
      <c r="D1152" s="3">
        <v>44153</v>
      </c>
      <c r="E1152" s="15">
        <v>44153.718171296299</v>
      </c>
      <c r="F1152" s="4">
        <v>149</v>
      </c>
      <c r="G1152" s="2" t="s">
        <v>132</v>
      </c>
    </row>
    <row r="1153" spans="2:7" x14ac:dyDescent="0.3">
      <c r="B1153" s="2" t="s">
        <v>6</v>
      </c>
      <c r="C1153" s="2" t="s">
        <v>131</v>
      </c>
      <c r="D1153" s="3">
        <v>44153</v>
      </c>
      <c r="E1153" s="15">
        <v>44153.718981481485</v>
      </c>
      <c r="F1153" s="4">
        <v>151</v>
      </c>
      <c r="G1153" s="2" t="s">
        <v>132</v>
      </c>
    </row>
    <row r="1154" spans="2:7" x14ac:dyDescent="0.3">
      <c r="B1154" s="2" t="s">
        <v>6</v>
      </c>
      <c r="C1154" s="2" t="s">
        <v>131</v>
      </c>
      <c r="D1154" s="3">
        <v>44153</v>
      </c>
      <c r="E1154" s="15">
        <v>44153.719097222223</v>
      </c>
      <c r="F1154" s="4">
        <v>156</v>
      </c>
      <c r="G1154" s="2" t="s">
        <v>10</v>
      </c>
    </row>
    <row r="1155" spans="2:7" x14ac:dyDescent="0.3">
      <c r="B1155" s="2" t="s">
        <v>19</v>
      </c>
      <c r="C1155" s="2" t="s">
        <v>63</v>
      </c>
      <c r="D1155" s="3">
        <v>44153</v>
      </c>
      <c r="E1155" s="15">
        <v>44153.738668981481</v>
      </c>
      <c r="F1155" s="4">
        <v>139</v>
      </c>
      <c r="G1155" s="2" t="s">
        <v>78</v>
      </c>
    </row>
    <row r="1156" spans="2:7" x14ac:dyDescent="0.3">
      <c r="B1156" s="2" t="s">
        <v>19</v>
      </c>
      <c r="C1156" s="2" t="s">
        <v>63</v>
      </c>
      <c r="D1156" s="3">
        <v>44153</v>
      </c>
      <c r="E1156" s="15">
        <v>44153.73914351852</v>
      </c>
      <c r="F1156" s="4">
        <v>144</v>
      </c>
      <c r="G1156" s="2" t="s">
        <v>78</v>
      </c>
    </row>
    <row r="1157" spans="2:7" x14ac:dyDescent="0.3">
      <c r="B1157" s="2" t="s">
        <v>19</v>
      </c>
      <c r="C1157" s="2" t="s">
        <v>63</v>
      </c>
      <c r="D1157" s="3">
        <v>44153</v>
      </c>
      <c r="E1157" s="15">
        <v>44153.739259259259</v>
      </c>
      <c r="F1157" s="4">
        <v>156</v>
      </c>
      <c r="G1157" s="2" t="s">
        <v>10</v>
      </c>
    </row>
    <row r="1158" spans="2:7" x14ac:dyDescent="0.3">
      <c r="B1158" s="2" t="s">
        <v>6</v>
      </c>
      <c r="C1158" s="2" t="s">
        <v>7</v>
      </c>
      <c r="D1158" s="3">
        <v>44154</v>
      </c>
      <c r="E1158" s="15">
        <v>44154.250011574077</v>
      </c>
      <c r="F1158" s="4">
        <v>112</v>
      </c>
      <c r="G1158" s="2" t="s">
        <v>8</v>
      </c>
    </row>
    <row r="1159" spans="2:7" x14ac:dyDescent="0.3">
      <c r="B1159" s="2" t="s">
        <v>6</v>
      </c>
      <c r="C1159" s="2" t="s">
        <v>7</v>
      </c>
      <c r="D1159" s="3">
        <v>44154</v>
      </c>
      <c r="E1159" s="15">
        <v>44154.254537037043</v>
      </c>
      <c r="F1159" s="4">
        <v>123</v>
      </c>
      <c r="G1159" s="2" t="s">
        <v>9</v>
      </c>
    </row>
    <row r="1160" spans="2:7" x14ac:dyDescent="0.3">
      <c r="B1160" s="2" t="s">
        <v>6</v>
      </c>
      <c r="C1160" s="2" t="s">
        <v>7</v>
      </c>
      <c r="D1160" s="3">
        <v>44154</v>
      </c>
      <c r="E1160" s="15">
        <v>44154.254537037043</v>
      </c>
      <c r="F1160" s="4">
        <v>113</v>
      </c>
      <c r="G1160" s="2" t="s">
        <v>9</v>
      </c>
    </row>
    <row r="1161" spans="2:7" x14ac:dyDescent="0.3">
      <c r="B1161" s="2" t="s">
        <v>6</v>
      </c>
      <c r="C1161" s="2" t="s">
        <v>7</v>
      </c>
      <c r="D1161" s="3">
        <v>44154</v>
      </c>
      <c r="E1161" s="15">
        <v>44154.254664351858</v>
      </c>
      <c r="F1161" s="4">
        <v>156</v>
      </c>
      <c r="G1161" s="2" t="s">
        <v>10</v>
      </c>
    </row>
    <row r="1162" spans="2:7" x14ac:dyDescent="0.3">
      <c r="B1162" s="2" t="s">
        <v>6</v>
      </c>
      <c r="C1162" s="2" t="s">
        <v>11</v>
      </c>
      <c r="D1162" s="3">
        <v>44154</v>
      </c>
      <c r="E1162" s="15">
        <v>44154.257835648146</v>
      </c>
      <c r="F1162" s="4">
        <v>112</v>
      </c>
      <c r="G1162" s="2" t="s">
        <v>12</v>
      </c>
    </row>
    <row r="1163" spans="2:7" x14ac:dyDescent="0.3">
      <c r="B1163" s="2" t="s">
        <v>6</v>
      </c>
      <c r="C1163" s="2" t="s">
        <v>13</v>
      </c>
      <c r="D1163" s="3">
        <v>44154</v>
      </c>
      <c r="E1163" s="15">
        <v>44154.26059027778</v>
      </c>
      <c r="F1163" s="4">
        <v>102</v>
      </c>
      <c r="G1163" s="2" t="s">
        <v>14</v>
      </c>
    </row>
    <row r="1164" spans="2:7" x14ac:dyDescent="0.3">
      <c r="B1164" s="2" t="s">
        <v>6</v>
      </c>
      <c r="C1164" s="2" t="s">
        <v>13</v>
      </c>
      <c r="D1164" s="3">
        <v>44154</v>
      </c>
      <c r="E1164" s="15">
        <v>44154.261145833334</v>
      </c>
      <c r="F1164" s="4">
        <v>106</v>
      </c>
      <c r="G1164" s="2" t="s">
        <v>14</v>
      </c>
    </row>
    <row r="1165" spans="2:7" x14ac:dyDescent="0.3">
      <c r="B1165" s="2" t="s">
        <v>6</v>
      </c>
      <c r="C1165" s="2" t="s">
        <v>13</v>
      </c>
      <c r="D1165" s="3">
        <v>44154</v>
      </c>
      <c r="E1165" s="15">
        <v>44154.261250000003</v>
      </c>
      <c r="F1165" s="4">
        <v>112</v>
      </c>
      <c r="G1165" s="2" t="s">
        <v>14</v>
      </c>
    </row>
    <row r="1166" spans="2:7" x14ac:dyDescent="0.3">
      <c r="B1166" s="2" t="s">
        <v>6</v>
      </c>
      <c r="C1166" s="2" t="s">
        <v>13</v>
      </c>
      <c r="D1166" s="3">
        <v>44154</v>
      </c>
      <c r="E1166" s="15">
        <v>44154.26189814815</v>
      </c>
      <c r="F1166" s="4">
        <v>113</v>
      </c>
      <c r="G1166" s="2" t="s">
        <v>15</v>
      </c>
    </row>
    <row r="1167" spans="2:7" x14ac:dyDescent="0.3">
      <c r="B1167" s="2" t="s">
        <v>6</v>
      </c>
      <c r="C1167" s="2" t="s">
        <v>13</v>
      </c>
      <c r="D1167" s="3">
        <v>44154</v>
      </c>
      <c r="E1167" s="15">
        <v>44154.261979166666</v>
      </c>
      <c r="F1167" s="4">
        <v>123</v>
      </c>
      <c r="G1167" s="2" t="s">
        <v>16</v>
      </c>
    </row>
    <row r="1168" spans="2:7" x14ac:dyDescent="0.3">
      <c r="B1168" s="2" t="s">
        <v>6</v>
      </c>
      <c r="C1168" s="2" t="s">
        <v>17</v>
      </c>
      <c r="D1168" s="3">
        <v>44154</v>
      </c>
      <c r="E1168" s="15">
        <v>44154.265555555561</v>
      </c>
      <c r="F1168" s="4">
        <v>112</v>
      </c>
      <c r="G1168" s="2" t="s">
        <v>18</v>
      </c>
    </row>
    <row r="1169" spans="2:7" x14ac:dyDescent="0.3">
      <c r="B1169" s="2" t="s">
        <v>6</v>
      </c>
      <c r="C1169" s="2" t="s">
        <v>11</v>
      </c>
      <c r="D1169" s="3">
        <v>44154</v>
      </c>
      <c r="E1169" s="15">
        <v>44154.268842592588</v>
      </c>
      <c r="F1169" s="4">
        <v>113</v>
      </c>
      <c r="G1169" s="2" t="s">
        <v>16</v>
      </c>
    </row>
    <row r="1170" spans="2:7" x14ac:dyDescent="0.3">
      <c r="B1170" s="2" t="s">
        <v>6</v>
      </c>
      <c r="C1170" s="2" t="s">
        <v>11</v>
      </c>
      <c r="D1170" s="3">
        <v>44154</v>
      </c>
      <c r="E1170" s="15">
        <v>44154.268969907404</v>
      </c>
      <c r="F1170" s="4">
        <v>123</v>
      </c>
      <c r="G1170" s="2" t="s">
        <v>16</v>
      </c>
    </row>
    <row r="1171" spans="2:7" x14ac:dyDescent="0.3">
      <c r="B1171" s="2" t="s">
        <v>19</v>
      </c>
      <c r="C1171" s="2" t="s">
        <v>20</v>
      </c>
      <c r="D1171" s="3">
        <v>44154</v>
      </c>
      <c r="E1171" s="15">
        <v>44154.269340277773</v>
      </c>
      <c r="F1171" s="4">
        <v>112</v>
      </c>
      <c r="G1171" s="2" t="s">
        <v>21</v>
      </c>
    </row>
    <row r="1172" spans="2:7" x14ac:dyDescent="0.3">
      <c r="B1172" s="2" t="s">
        <v>6</v>
      </c>
      <c r="C1172" s="2" t="s">
        <v>17</v>
      </c>
      <c r="D1172" s="3">
        <v>44154</v>
      </c>
      <c r="E1172" s="15">
        <v>44154.270138888896</v>
      </c>
      <c r="F1172" s="4">
        <v>113</v>
      </c>
      <c r="G1172" s="2" t="s">
        <v>22</v>
      </c>
    </row>
    <row r="1173" spans="2:7" x14ac:dyDescent="0.3">
      <c r="B1173" s="2" t="s">
        <v>6</v>
      </c>
      <c r="C1173" s="2" t="s">
        <v>17</v>
      </c>
      <c r="D1173" s="3">
        <v>44154</v>
      </c>
      <c r="E1173" s="15">
        <v>44154.270266203712</v>
      </c>
      <c r="F1173" s="4">
        <v>123</v>
      </c>
      <c r="G1173" s="2" t="s">
        <v>22</v>
      </c>
    </row>
    <row r="1174" spans="2:7" x14ac:dyDescent="0.3">
      <c r="B1174" s="2" t="s">
        <v>6</v>
      </c>
      <c r="C1174" s="2" t="s">
        <v>17</v>
      </c>
      <c r="D1174" s="3">
        <v>44154</v>
      </c>
      <c r="E1174" s="15">
        <v>44154.27042824075</v>
      </c>
      <c r="F1174" s="4">
        <v>156</v>
      </c>
      <c r="G1174" s="2" t="s">
        <v>10</v>
      </c>
    </row>
    <row r="1175" spans="2:7" x14ac:dyDescent="0.3">
      <c r="B1175" s="2" t="s">
        <v>19</v>
      </c>
      <c r="C1175" s="2" t="s">
        <v>20</v>
      </c>
      <c r="D1175" s="3">
        <v>44154</v>
      </c>
      <c r="E1175" s="15">
        <v>44154.273773148139</v>
      </c>
      <c r="F1175" s="4">
        <v>113</v>
      </c>
      <c r="G1175" s="2" t="s">
        <v>23</v>
      </c>
    </row>
    <row r="1176" spans="2:7" x14ac:dyDescent="0.3">
      <c r="B1176" s="2" t="s">
        <v>19</v>
      </c>
      <c r="C1176" s="2" t="s">
        <v>20</v>
      </c>
      <c r="D1176" s="3">
        <v>44154</v>
      </c>
      <c r="E1176" s="15">
        <v>44154.273923611101</v>
      </c>
      <c r="F1176" s="4">
        <v>123</v>
      </c>
      <c r="G1176" s="2" t="s">
        <v>23</v>
      </c>
    </row>
    <row r="1177" spans="2:7" x14ac:dyDescent="0.3">
      <c r="B1177" s="2" t="s">
        <v>19</v>
      </c>
      <c r="C1177" s="2" t="s">
        <v>20</v>
      </c>
      <c r="D1177" s="3">
        <v>44154</v>
      </c>
      <c r="E1177" s="15">
        <v>44154.27403935184</v>
      </c>
      <c r="F1177" s="4">
        <v>156</v>
      </c>
      <c r="G1177" s="2" t="s">
        <v>10</v>
      </c>
    </row>
    <row r="1178" spans="2:7" x14ac:dyDescent="0.3">
      <c r="B1178" s="2" t="s">
        <v>19</v>
      </c>
      <c r="C1178" s="2" t="s">
        <v>24</v>
      </c>
      <c r="D1178" s="3">
        <v>44154</v>
      </c>
      <c r="E1178" s="15">
        <v>44154.27584490741</v>
      </c>
      <c r="F1178" s="4">
        <v>112</v>
      </c>
      <c r="G1178" s="2" t="s">
        <v>25</v>
      </c>
    </row>
    <row r="1179" spans="2:7" x14ac:dyDescent="0.3">
      <c r="B1179" s="2" t="s">
        <v>19</v>
      </c>
      <c r="C1179" s="2" t="s">
        <v>26</v>
      </c>
      <c r="D1179" s="3">
        <v>44154</v>
      </c>
      <c r="E1179" s="15">
        <v>44154.277222222227</v>
      </c>
      <c r="F1179" s="4">
        <v>112</v>
      </c>
      <c r="G1179" s="2" t="s">
        <v>27</v>
      </c>
    </row>
    <row r="1180" spans="2:7" x14ac:dyDescent="0.3">
      <c r="B1180" s="2" t="s">
        <v>19</v>
      </c>
      <c r="C1180" s="2" t="s">
        <v>24</v>
      </c>
      <c r="D1180" s="3">
        <v>44154</v>
      </c>
      <c r="E1180" s="15">
        <v>44154.280624999999</v>
      </c>
      <c r="F1180" s="4">
        <v>113</v>
      </c>
      <c r="G1180" s="2" t="s">
        <v>28</v>
      </c>
    </row>
    <row r="1181" spans="2:7" x14ac:dyDescent="0.3">
      <c r="B1181" s="2" t="s">
        <v>19</v>
      </c>
      <c r="C1181" s="2" t="s">
        <v>24</v>
      </c>
      <c r="D1181" s="3">
        <v>44154</v>
      </c>
      <c r="E1181" s="15">
        <v>44154.280729166669</v>
      </c>
      <c r="F1181" s="4">
        <v>123</v>
      </c>
      <c r="G1181" s="2" t="s">
        <v>28</v>
      </c>
    </row>
    <row r="1182" spans="2:7" x14ac:dyDescent="0.3">
      <c r="B1182" s="2" t="s">
        <v>19</v>
      </c>
      <c r="C1182" s="2" t="s">
        <v>24</v>
      </c>
      <c r="D1182" s="3">
        <v>44154</v>
      </c>
      <c r="E1182" s="15">
        <v>44154.280844907407</v>
      </c>
      <c r="F1182" s="4">
        <v>156</v>
      </c>
      <c r="G1182" s="2" t="s">
        <v>10</v>
      </c>
    </row>
    <row r="1183" spans="2:7" x14ac:dyDescent="0.3">
      <c r="B1183" s="2" t="s">
        <v>19</v>
      </c>
      <c r="C1183" s="2" t="s">
        <v>26</v>
      </c>
      <c r="D1183" s="3">
        <v>44154</v>
      </c>
      <c r="E1183" s="15">
        <v>44154.282465277785</v>
      </c>
      <c r="F1183" s="4">
        <v>113</v>
      </c>
      <c r="G1183" s="2" t="s">
        <v>29</v>
      </c>
    </row>
    <row r="1184" spans="2:7" x14ac:dyDescent="0.3">
      <c r="B1184" s="2" t="s">
        <v>19</v>
      </c>
      <c r="C1184" s="2" t="s">
        <v>26</v>
      </c>
      <c r="D1184" s="3">
        <v>44154</v>
      </c>
      <c r="E1184" s="15">
        <v>44154.282546296301</v>
      </c>
      <c r="F1184" s="4">
        <v>123</v>
      </c>
      <c r="G1184" s="2" t="s">
        <v>29</v>
      </c>
    </row>
    <row r="1185" spans="2:7" x14ac:dyDescent="0.3">
      <c r="B1185" s="2" t="s">
        <v>19</v>
      </c>
      <c r="C1185" s="2" t="s">
        <v>26</v>
      </c>
      <c r="D1185" s="3">
        <v>44154</v>
      </c>
      <c r="E1185" s="15">
        <v>44154.28270833334</v>
      </c>
      <c r="F1185" s="4">
        <v>156</v>
      </c>
      <c r="G1185" s="2" t="s">
        <v>10</v>
      </c>
    </row>
    <row r="1186" spans="2:7" x14ac:dyDescent="0.3">
      <c r="B1186" s="2" t="s">
        <v>6</v>
      </c>
      <c r="C1186" s="2" t="s">
        <v>30</v>
      </c>
      <c r="D1186" s="3">
        <v>44154</v>
      </c>
      <c r="E1186" s="15">
        <v>44154.284537037041</v>
      </c>
      <c r="F1186" s="4">
        <v>112</v>
      </c>
      <c r="G1186" s="2" t="s">
        <v>31</v>
      </c>
    </row>
    <row r="1187" spans="2:7" x14ac:dyDescent="0.3">
      <c r="B1187" s="2" t="s">
        <v>6</v>
      </c>
      <c r="C1187" s="2" t="s">
        <v>30</v>
      </c>
      <c r="D1187" s="3">
        <v>44154</v>
      </c>
      <c r="E1187" s="15">
        <v>44154.288946759261</v>
      </c>
      <c r="F1187" s="4">
        <v>113</v>
      </c>
      <c r="G1187" s="2" t="s">
        <v>37</v>
      </c>
    </row>
    <row r="1188" spans="2:7" x14ac:dyDescent="0.3">
      <c r="B1188" s="2" t="s">
        <v>6</v>
      </c>
      <c r="C1188" s="2" t="s">
        <v>30</v>
      </c>
      <c r="D1188" s="3">
        <v>44154</v>
      </c>
      <c r="E1188" s="15">
        <v>44154.288958333338</v>
      </c>
      <c r="F1188" s="4">
        <v>123</v>
      </c>
      <c r="G1188" s="2" t="s">
        <v>37</v>
      </c>
    </row>
    <row r="1189" spans="2:7" x14ac:dyDescent="0.3">
      <c r="B1189" s="2" t="s">
        <v>19</v>
      </c>
      <c r="C1189" s="2" t="s">
        <v>34</v>
      </c>
      <c r="D1189" s="3">
        <v>44154</v>
      </c>
      <c r="E1189" s="15">
        <v>44154.289560185185</v>
      </c>
      <c r="F1189" s="4">
        <v>112</v>
      </c>
      <c r="G1189" s="2" t="s">
        <v>35</v>
      </c>
    </row>
    <row r="1190" spans="2:7" x14ac:dyDescent="0.3">
      <c r="B1190" s="2" t="s">
        <v>6</v>
      </c>
      <c r="C1190" s="2" t="s">
        <v>32</v>
      </c>
      <c r="D1190" s="3">
        <v>44154</v>
      </c>
      <c r="E1190" s="15">
        <v>44154.289583333331</v>
      </c>
      <c r="F1190" s="4">
        <v>102</v>
      </c>
      <c r="G1190" s="2" t="s">
        <v>33</v>
      </c>
    </row>
    <row r="1191" spans="2:7" x14ac:dyDescent="0.3">
      <c r="B1191" s="2" t="s">
        <v>6</v>
      </c>
      <c r="C1191" s="2" t="s">
        <v>32</v>
      </c>
      <c r="D1191" s="3">
        <v>44154</v>
      </c>
      <c r="E1191" s="15">
        <v>44154.29011574074</v>
      </c>
      <c r="F1191" s="4">
        <v>106</v>
      </c>
      <c r="G1191" s="2" t="s">
        <v>33</v>
      </c>
    </row>
    <row r="1192" spans="2:7" x14ac:dyDescent="0.3">
      <c r="B1192" s="2" t="s">
        <v>6</v>
      </c>
      <c r="C1192" s="2" t="s">
        <v>32</v>
      </c>
      <c r="D1192" s="3">
        <v>44154</v>
      </c>
      <c r="E1192" s="15">
        <v>44154.290219907409</v>
      </c>
      <c r="F1192" s="4">
        <v>112</v>
      </c>
      <c r="G1192" s="2" t="s">
        <v>33</v>
      </c>
    </row>
    <row r="1193" spans="2:7" x14ac:dyDescent="0.3">
      <c r="B1193" s="2" t="s">
        <v>6</v>
      </c>
      <c r="C1193" s="2" t="s">
        <v>32</v>
      </c>
      <c r="D1193" s="3">
        <v>44154</v>
      </c>
      <c r="E1193" s="15">
        <v>44154.290879629632</v>
      </c>
      <c r="F1193" s="4">
        <v>113</v>
      </c>
      <c r="G1193" s="2" t="s">
        <v>36</v>
      </c>
    </row>
    <row r="1194" spans="2:7" x14ac:dyDescent="0.3">
      <c r="B1194" s="2" t="s">
        <v>6</v>
      </c>
      <c r="C1194" s="2" t="s">
        <v>32</v>
      </c>
      <c r="D1194" s="3">
        <v>44154</v>
      </c>
      <c r="E1194" s="15">
        <v>44154.290983796302</v>
      </c>
      <c r="F1194" s="4">
        <v>123</v>
      </c>
      <c r="G1194" s="2" t="s">
        <v>37</v>
      </c>
    </row>
    <row r="1195" spans="2:7" x14ac:dyDescent="0.3">
      <c r="B1195" s="2" t="s">
        <v>19</v>
      </c>
      <c r="C1195" s="2" t="s">
        <v>34</v>
      </c>
      <c r="D1195" s="3">
        <v>44154</v>
      </c>
      <c r="E1195" s="15">
        <v>44154.29409722222</v>
      </c>
      <c r="F1195" s="4">
        <v>113</v>
      </c>
      <c r="G1195" s="2" t="s">
        <v>38</v>
      </c>
    </row>
    <row r="1196" spans="2:7" x14ac:dyDescent="0.3">
      <c r="B1196" s="2" t="s">
        <v>19</v>
      </c>
      <c r="C1196" s="2" t="s">
        <v>34</v>
      </c>
      <c r="D1196" s="3">
        <v>44154</v>
      </c>
      <c r="E1196" s="15">
        <v>44154.294108796297</v>
      </c>
      <c r="F1196" s="4">
        <v>123</v>
      </c>
      <c r="G1196" s="2" t="s">
        <v>38</v>
      </c>
    </row>
    <row r="1197" spans="2:7" x14ac:dyDescent="0.3">
      <c r="B1197" s="2" t="s">
        <v>19</v>
      </c>
      <c r="C1197" s="2" t="s">
        <v>34</v>
      </c>
      <c r="D1197" s="3">
        <v>44154</v>
      </c>
      <c r="E1197" s="15">
        <v>44154.294224537036</v>
      </c>
      <c r="F1197" s="4">
        <v>156</v>
      </c>
      <c r="G1197" s="2" t="s">
        <v>10</v>
      </c>
    </row>
    <row r="1198" spans="2:7" x14ac:dyDescent="0.3">
      <c r="B1198" s="2" t="s">
        <v>19</v>
      </c>
      <c r="C1198" s="2" t="s">
        <v>39</v>
      </c>
      <c r="D1198" s="3">
        <v>44154</v>
      </c>
      <c r="E1198" s="15">
        <v>44154.297060185185</v>
      </c>
      <c r="F1198" s="4">
        <v>112</v>
      </c>
      <c r="G1198" s="2" t="s">
        <v>40</v>
      </c>
    </row>
    <row r="1199" spans="2:7" x14ac:dyDescent="0.3">
      <c r="B1199" s="2" t="s">
        <v>6</v>
      </c>
      <c r="C1199" s="2" t="s">
        <v>41</v>
      </c>
      <c r="D1199" s="3">
        <v>44154</v>
      </c>
      <c r="E1199" s="15">
        <v>44154.298784722225</v>
      </c>
      <c r="F1199" s="4">
        <v>102</v>
      </c>
      <c r="G1199" s="2" t="s">
        <v>42</v>
      </c>
    </row>
    <row r="1200" spans="2:7" x14ac:dyDescent="0.3">
      <c r="B1200" s="2" t="s">
        <v>6</v>
      </c>
      <c r="C1200" s="2" t="s">
        <v>43</v>
      </c>
      <c r="D1200" s="3">
        <v>44154</v>
      </c>
      <c r="E1200" s="15">
        <v>44154.299212962949</v>
      </c>
      <c r="F1200" s="4">
        <v>112</v>
      </c>
      <c r="G1200" s="2" t="s">
        <v>44</v>
      </c>
    </row>
    <row r="1201" spans="2:7" x14ac:dyDescent="0.3">
      <c r="B1201" s="2" t="s">
        <v>6</v>
      </c>
      <c r="C1201" s="2" t="s">
        <v>41</v>
      </c>
      <c r="D1201" s="3">
        <v>44154</v>
      </c>
      <c r="E1201" s="15">
        <v>44154.299490740748</v>
      </c>
      <c r="F1201" s="4">
        <v>106</v>
      </c>
      <c r="G1201" s="2" t="s">
        <v>42</v>
      </c>
    </row>
    <row r="1202" spans="2:7" x14ac:dyDescent="0.3">
      <c r="B1202" s="2" t="s">
        <v>6</v>
      </c>
      <c r="C1202" s="2" t="s">
        <v>41</v>
      </c>
      <c r="D1202" s="3">
        <v>44154</v>
      </c>
      <c r="E1202" s="15">
        <v>44154.299594907417</v>
      </c>
      <c r="F1202" s="4">
        <v>112</v>
      </c>
      <c r="G1202" s="2" t="s">
        <v>42</v>
      </c>
    </row>
    <row r="1203" spans="2:7" x14ac:dyDescent="0.3">
      <c r="B1203" s="2" t="s">
        <v>6</v>
      </c>
      <c r="C1203" s="2" t="s">
        <v>47</v>
      </c>
      <c r="D1203" s="3">
        <v>44154</v>
      </c>
      <c r="E1203" s="15">
        <v>44154.299942129626</v>
      </c>
      <c r="F1203" s="4">
        <v>112</v>
      </c>
      <c r="G1203" s="2" t="s">
        <v>48</v>
      </c>
    </row>
    <row r="1204" spans="2:7" x14ac:dyDescent="0.3">
      <c r="B1204" s="2" t="s">
        <v>6</v>
      </c>
      <c r="C1204" s="2" t="s">
        <v>41</v>
      </c>
      <c r="D1204" s="3">
        <v>44154</v>
      </c>
      <c r="E1204" s="15">
        <v>44154.300289351864</v>
      </c>
      <c r="F1204" s="4">
        <v>113</v>
      </c>
      <c r="G1204" s="2" t="s">
        <v>50</v>
      </c>
    </row>
    <row r="1205" spans="2:7" x14ac:dyDescent="0.3">
      <c r="B1205" s="2" t="s">
        <v>6</v>
      </c>
      <c r="C1205" s="2" t="s">
        <v>41</v>
      </c>
      <c r="D1205" s="3">
        <v>44154</v>
      </c>
      <c r="E1205" s="15">
        <v>44154.30031250001</v>
      </c>
      <c r="F1205" s="4">
        <v>123</v>
      </c>
      <c r="G1205" s="2" t="s">
        <v>51</v>
      </c>
    </row>
    <row r="1206" spans="2:7" x14ac:dyDescent="0.3">
      <c r="B1206" s="2" t="s">
        <v>6</v>
      </c>
      <c r="C1206" s="2" t="s">
        <v>45</v>
      </c>
      <c r="D1206" s="3">
        <v>44154</v>
      </c>
      <c r="E1206" s="15">
        <v>44154.300787037027</v>
      </c>
      <c r="F1206" s="4">
        <v>112</v>
      </c>
      <c r="G1206" s="2" t="s">
        <v>46</v>
      </c>
    </row>
    <row r="1207" spans="2:7" x14ac:dyDescent="0.3">
      <c r="B1207" s="2" t="s">
        <v>19</v>
      </c>
      <c r="C1207" s="2" t="s">
        <v>39</v>
      </c>
      <c r="D1207" s="3">
        <v>44154</v>
      </c>
      <c r="E1207" s="15">
        <v>44154.301736111112</v>
      </c>
      <c r="F1207" s="4">
        <v>113</v>
      </c>
      <c r="G1207" s="2" t="s">
        <v>49</v>
      </c>
    </row>
    <row r="1208" spans="2:7" x14ac:dyDescent="0.3">
      <c r="B1208" s="2" t="s">
        <v>19</v>
      </c>
      <c r="C1208" s="2" t="s">
        <v>39</v>
      </c>
      <c r="D1208" s="3">
        <v>44154</v>
      </c>
      <c r="E1208" s="15">
        <v>44154.301898148151</v>
      </c>
      <c r="F1208" s="4">
        <v>135</v>
      </c>
      <c r="G1208" s="2" t="s">
        <v>49</v>
      </c>
    </row>
    <row r="1209" spans="2:7" x14ac:dyDescent="0.3">
      <c r="B1209" s="2" t="s">
        <v>6</v>
      </c>
      <c r="C1209" s="2" t="s">
        <v>52</v>
      </c>
      <c r="D1209" s="3">
        <v>44154</v>
      </c>
      <c r="E1209" s="15">
        <v>44154.303784722215</v>
      </c>
      <c r="F1209" s="4">
        <v>102</v>
      </c>
      <c r="G1209" s="2" t="s">
        <v>53</v>
      </c>
    </row>
    <row r="1210" spans="2:7" x14ac:dyDescent="0.3">
      <c r="B1210" s="2" t="s">
        <v>19</v>
      </c>
      <c r="C1210" s="2" t="s">
        <v>39</v>
      </c>
      <c r="D1210" s="3">
        <v>44154</v>
      </c>
      <c r="E1210" s="15">
        <v>44154.30431712963</v>
      </c>
      <c r="F1210" s="4">
        <v>113</v>
      </c>
      <c r="G1210" s="2" t="s">
        <v>49</v>
      </c>
    </row>
    <row r="1211" spans="2:7" x14ac:dyDescent="0.3">
      <c r="B1211" s="2" t="s">
        <v>19</v>
      </c>
      <c r="C1211" s="2" t="s">
        <v>39</v>
      </c>
      <c r="D1211" s="3">
        <v>44154</v>
      </c>
      <c r="E1211" s="15">
        <v>44154.304398148146</v>
      </c>
      <c r="F1211" s="4">
        <v>123</v>
      </c>
      <c r="G1211" s="2" t="s">
        <v>49</v>
      </c>
    </row>
    <row r="1212" spans="2:7" x14ac:dyDescent="0.3">
      <c r="B1212" s="2" t="s">
        <v>6</v>
      </c>
      <c r="C1212" s="2" t="s">
        <v>43</v>
      </c>
      <c r="D1212" s="3">
        <v>44154</v>
      </c>
      <c r="E1212" s="15">
        <v>44154.304606481463</v>
      </c>
      <c r="F1212" s="4">
        <v>113</v>
      </c>
      <c r="G1212" s="2" t="s">
        <v>55</v>
      </c>
    </row>
    <row r="1213" spans="2:7" x14ac:dyDescent="0.3">
      <c r="B1213" s="2" t="s">
        <v>6</v>
      </c>
      <c r="C1213" s="2" t="s">
        <v>43</v>
      </c>
      <c r="D1213" s="3">
        <v>44154</v>
      </c>
      <c r="E1213" s="15">
        <v>44154.304629629609</v>
      </c>
      <c r="F1213" s="4">
        <v>123</v>
      </c>
      <c r="G1213" s="2" t="s">
        <v>55</v>
      </c>
    </row>
    <row r="1214" spans="2:7" x14ac:dyDescent="0.3">
      <c r="B1214" s="2" t="s">
        <v>6</v>
      </c>
      <c r="C1214" s="2" t="s">
        <v>52</v>
      </c>
      <c r="D1214" s="3">
        <v>44154</v>
      </c>
      <c r="E1214" s="15">
        <v>44154.304722222216</v>
      </c>
      <c r="F1214" s="4">
        <v>106</v>
      </c>
      <c r="G1214" s="2" t="s">
        <v>53</v>
      </c>
    </row>
    <row r="1215" spans="2:7" x14ac:dyDescent="0.3">
      <c r="B1215" s="2" t="s">
        <v>6</v>
      </c>
      <c r="C1215" s="2" t="s">
        <v>52</v>
      </c>
      <c r="D1215" s="3">
        <v>44154</v>
      </c>
      <c r="E1215" s="15">
        <v>44154.304826388885</v>
      </c>
      <c r="F1215" s="4">
        <v>112</v>
      </c>
      <c r="G1215" s="2" t="s">
        <v>53</v>
      </c>
    </row>
    <row r="1216" spans="2:7" x14ac:dyDescent="0.3">
      <c r="B1216" s="2" t="s">
        <v>6</v>
      </c>
      <c r="C1216" s="2" t="s">
        <v>52</v>
      </c>
      <c r="D1216" s="3">
        <v>44154</v>
      </c>
      <c r="E1216" s="15">
        <v>44154.305069444439</v>
      </c>
      <c r="F1216" s="4">
        <v>113</v>
      </c>
      <c r="G1216" s="2" t="s">
        <v>54</v>
      </c>
    </row>
    <row r="1217" spans="2:7" x14ac:dyDescent="0.3">
      <c r="B1217" s="2" t="s">
        <v>19</v>
      </c>
      <c r="C1217" s="2" t="s">
        <v>56</v>
      </c>
      <c r="D1217" s="3">
        <v>44154</v>
      </c>
      <c r="E1217" s="15">
        <v>44154.305138888885</v>
      </c>
      <c r="F1217" s="4">
        <v>102</v>
      </c>
      <c r="G1217" s="2" t="s">
        <v>57</v>
      </c>
    </row>
    <row r="1218" spans="2:7" x14ac:dyDescent="0.3">
      <c r="B1218" s="2" t="s">
        <v>6</v>
      </c>
      <c r="C1218" s="2" t="s">
        <v>52</v>
      </c>
      <c r="D1218" s="3">
        <v>44154</v>
      </c>
      <c r="E1218" s="15">
        <v>44154.305219907401</v>
      </c>
      <c r="F1218" s="4">
        <v>123</v>
      </c>
      <c r="G1218" s="2" t="s">
        <v>55</v>
      </c>
    </row>
    <row r="1219" spans="2:7" x14ac:dyDescent="0.3">
      <c r="B1219" s="2" t="s">
        <v>19</v>
      </c>
      <c r="C1219" s="2" t="s">
        <v>56</v>
      </c>
      <c r="D1219" s="3">
        <v>44154</v>
      </c>
      <c r="E1219" s="15">
        <v>44154.30574074074</v>
      </c>
      <c r="F1219" s="4">
        <v>106</v>
      </c>
      <c r="G1219" s="2" t="s">
        <v>57</v>
      </c>
    </row>
    <row r="1220" spans="2:7" x14ac:dyDescent="0.3">
      <c r="B1220" s="2" t="s">
        <v>19</v>
      </c>
      <c r="C1220" s="2" t="s">
        <v>56</v>
      </c>
      <c r="D1220" s="3">
        <v>44154</v>
      </c>
      <c r="E1220" s="15">
        <v>44154.305844907409</v>
      </c>
      <c r="F1220" s="4">
        <v>112</v>
      </c>
      <c r="G1220" s="2" t="s">
        <v>57</v>
      </c>
    </row>
    <row r="1221" spans="2:7" x14ac:dyDescent="0.3">
      <c r="B1221" s="2" t="s">
        <v>19</v>
      </c>
      <c r="C1221" s="2" t="s">
        <v>61</v>
      </c>
      <c r="D1221" s="3">
        <v>44154</v>
      </c>
      <c r="E1221" s="15">
        <v>44154.306562500009</v>
      </c>
      <c r="F1221" s="4">
        <v>112</v>
      </c>
      <c r="G1221" s="2" t="s">
        <v>62</v>
      </c>
    </row>
    <row r="1222" spans="2:7" x14ac:dyDescent="0.3">
      <c r="B1222" s="2" t="s">
        <v>19</v>
      </c>
      <c r="C1222" s="2" t="s">
        <v>56</v>
      </c>
      <c r="D1222" s="3">
        <v>44154</v>
      </c>
      <c r="E1222" s="15">
        <v>44154.30668981481</v>
      </c>
      <c r="F1222" s="4">
        <v>113</v>
      </c>
      <c r="G1222" s="2" t="s">
        <v>59</v>
      </c>
    </row>
    <row r="1223" spans="2:7" x14ac:dyDescent="0.3">
      <c r="B1223" s="2" t="s">
        <v>19</v>
      </c>
      <c r="C1223" s="2" t="s">
        <v>56</v>
      </c>
      <c r="D1223" s="3">
        <v>44154</v>
      </c>
      <c r="E1223" s="15">
        <v>44154.306747685179</v>
      </c>
      <c r="F1223" s="4">
        <v>123</v>
      </c>
      <c r="G1223" s="2" t="s">
        <v>60</v>
      </c>
    </row>
    <row r="1224" spans="2:7" x14ac:dyDescent="0.3">
      <c r="B1224" s="2" t="s">
        <v>6</v>
      </c>
      <c r="C1224" s="2" t="s">
        <v>47</v>
      </c>
      <c r="D1224" s="3">
        <v>44154</v>
      </c>
      <c r="E1224" s="15">
        <v>44154.310682870368</v>
      </c>
      <c r="F1224" s="4">
        <v>113</v>
      </c>
      <c r="G1224" s="2" t="s">
        <v>68</v>
      </c>
    </row>
    <row r="1225" spans="2:7" x14ac:dyDescent="0.3">
      <c r="B1225" s="2" t="s">
        <v>6</v>
      </c>
      <c r="C1225" s="2" t="s">
        <v>65</v>
      </c>
      <c r="D1225" s="3">
        <v>44154</v>
      </c>
      <c r="E1225" s="15">
        <v>44154.310729166667</v>
      </c>
      <c r="F1225" s="4">
        <v>112</v>
      </c>
      <c r="G1225" s="2" t="s">
        <v>66</v>
      </c>
    </row>
    <row r="1226" spans="2:7" x14ac:dyDescent="0.3">
      <c r="B1226" s="2" t="s">
        <v>6</v>
      </c>
      <c r="C1226" s="2" t="s">
        <v>47</v>
      </c>
      <c r="D1226" s="3">
        <v>44154</v>
      </c>
      <c r="E1226" s="15">
        <v>44154.310833333329</v>
      </c>
      <c r="F1226" s="4">
        <v>123</v>
      </c>
      <c r="G1226" s="2" t="s">
        <v>68</v>
      </c>
    </row>
    <row r="1227" spans="2:7" x14ac:dyDescent="0.3">
      <c r="B1227" s="2" t="s">
        <v>6</v>
      </c>
      <c r="C1227" s="2" t="s">
        <v>47</v>
      </c>
      <c r="D1227" s="3">
        <v>44154</v>
      </c>
      <c r="E1227" s="15">
        <v>44154.310983796291</v>
      </c>
      <c r="F1227" s="4">
        <v>156</v>
      </c>
      <c r="G1227" s="2" t="s">
        <v>10</v>
      </c>
    </row>
    <row r="1228" spans="2:7" x14ac:dyDescent="0.3">
      <c r="B1228" s="2" t="s">
        <v>19</v>
      </c>
      <c r="C1228" s="2" t="s">
        <v>61</v>
      </c>
      <c r="D1228" s="3">
        <v>44154</v>
      </c>
      <c r="E1228" s="15">
        <v>44154.31118055556</v>
      </c>
      <c r="F1228" s="4">
        <v>113</v>
      </c>
      <c r="G1228" s="2" t="s">
        <v>67</v>
      </c>
    </row>
    <row r="1229" spans="2:7" x14ac:dyDescent="0.3">
      <c r="B1229" s="2" t="s">
        <v>19</v>
      </c>
      <c r="C1229" s="2" t="s">
        <v>61</v>
      </c>
      <c r="D1229" s="3">
        <v>44154</v>
      </c>
      <c r="E1229" s="15">
        <v>44154.311192129637</v>
      </c>
      <c r="F1229" s="4">
        <v>123</v>
      </c>
      <c r="G1229" s="2" t="s">
        <v>67</v>
      </c>
    </row>
    <row r="1230" spans="2:7" x14ac:dyDescent="0.3">
      <c r="B1230" s="2" t="s">
        <v>6</v>
      </c>
      <c r="C1230" s="2" t="s">
        <v>45</v>
      </c>
      <c r="D1230" s="3">
        <v>44154</v>
      </c>
      <c r="E1230" s="15">
        <v>44154.311342592577</v>
      </c>
      <c r="F1230" s="4">
        <v>113</v>
      </c>
      <c r="G1230" s="2" t="s">
        <v>58</v>
      </c>
    </row>
    <row r="1231" spans="2:7" x14ac:dyDescent="0.3">
      <c r="B1231" s="2" t="s">
        <v>6</v>
      </c>
      <c r="C1231" s="2" t="s">
        <v>45</v>
      </c>
      <c r="D1231" s="3">
        <v>44154</v>
      </c>
      <c r="E1231" s="15">
        <v>44154.311388888877</v>
      </c>
      <c r="F1231" s="4">
        <v>123</v>
      </c>
      <c r="G1231" s="2" t="s">
        <v>58</v>
      </c>
    </row>
    <row r="1232" spans="2:7" x14ac:dyDescent="0.3">
      <c r="B1232" s="2" t="s">
        <v>19</v>
      </c>
      <c r="C1232" s="2" t="s">
        <v>63</v>
      </c>
      <c r="D1232" s="3">
        <v>44154</v>
      </c>
      <c r="E1232" s="15">
        <v>44154.31145833333</v>
      </c>
      <c r="F1232" s="4">
        <v>112</v>
      </c>
      <c r="G1232" s="2" t="s">
        <v>64</v>
      </c>
    </row>
    <row r="1233" spans="2:7" x14ac:dyDescent="0.3">
      <c r="B1233" s="2" t="s">
        <v>6</v>
      </c>
      <c r="C1233" s="2" t="s">
        <v>69</v>
      </c>
      <c r="D1233" s="3">
        <v>44154</v>
      </c>
      <c r="E1233" s="15">
        <v>44154.311863425923</v>
      </c>
      <c r="F1233" s="4">
        <v>112</v>
      </c>
      <c r="G1233" s="2" t="s">
        <v>70</v>
      </c>
    </row>
    <row r="1234" spans="2:7" x14ac:dyDescent="0.3">
      <c r="B1234" s="2" t="s">
        <v>19</v>
      </c>
      <c r="C1234" s="2" t="s">
        <v>71</v>
      </c>
      <c r="D1234" s="3">
        <v>44154</v>
      </c>
      <c r="E1234" s="15">
        <v>44154.313055555562</v>
      </c>
      <c r="F1234" s="4">
        <v>102</v>
      </c>
      <c r="G1234" s="2" t="s">
        <v>72</v>
      </c>
    </row>
    <row r="1235" spans="2:7" x14ac:dyDescent="0.3">
      <c r="B1235" s="2" t="s">
        <v>19</v>
      </c>
      <c r="C1235" s="2" t="s">
        <v>73</v>
      </c>
      <c r="D1235" s="3">
        <v>44154</v>
      </c>
      <c r="E1235" s="15">
        <v>44154.31349537037</v>
      </c>
      <c r="F1235" s="4">
        <v>112</v>
      </c>
      <c r="G1235" s="2" t="s">
        <v>74</v>
      </c>
    </row>
    <row r="1236" spans="2:7" x14ac:dyDescent="0.3">
      <c r="B1236" s="2" t="s">
        <v>19</v>
      </c>
      <c r="C1236" s="2" t="s">
        <v>71</v>
      </c>
      <c r="D1236" s="3">
        <v>44154</v>
      </c>
      <c r="E1236" s="15">
        <v>44154.313854166678</v>
      </c>
      <c r="F1236" s="4">
        <v>106</v>
      </c>
      <c r="G1236" s="2" t="s">
        <v>72</v>
      </c>
    </row>
    <row r="1237" spans="2:7" x14ac:dyDescent="0.3">
      <c r="B1237" s="2" t="s">
        <v>19</v>
      </c>
      <c r="C1237" s="2" t="s">
        <v>71</v>
      </c>
      <c r="D1237" s="3">
        <v>44154</v>
      </c>
      <c r="E1237" s="15">
        <v>44154.313958333347</v>
      </c>
      <c r="F1237" s="4">
        <v>112</v>
      </c>
      <c r="G1237" s="2" t="s">
        <v>72</v>
      </c>
    </row>
    <row r="1238" spans="2:7" x14ac:dyDescent="0.3">
      <c r="B1238" s="2" t="s">
        <v>6</v>
      </c>
      <c r="C1238" s="2" t="s">
        <v>76</v>
      </c>
      <c r="D1238" s="3">
        <v>44154</v>
      </c>
      <c r="E1238" s="15">
        <v>44154.315196759257</v>
      </c>
      <c r="F1238" s="4">
        <v>102</v>
      </c>
      <c r="G1238" s="2" t="s">
        <v>77</v>
      </c>
    </row>
    <row r="1239" spans="2:7" x14ac:dyDescent="0.3">
      <c r="B1239" s="2" t="s">
        <v>19</v>
      </c>
      <c r="C1239" s="2" t="s">
        <v>71</v>
      </c>
      <c r="D1239" s="3">
        <v>44154</v>
      </c>
      <c r="E1239" s="15">
        <v>44154.315196759271</v>
      </c>
      <c r="F1239" s="4">
        <v>113</v>
      </c>
      <c r="G1239" s="2" t="s">
        <v>75</v>
      </c>
    </row>
    <row r="1240" spans="2:7" x14ac:dyDescent="0.3">
      <c r="B1240" s="2" t="s">
        <v>19</v>
      </c>
      <c r="C1240" s="2" t="s">
        <v>71</v>
      </c>
      <c r="D1240" s="3">
        <v>44154</v>
      </c>
      <c r="E1240" s="15">
        <v>44154.315289351864</v>
      </c>
      <c r="F1240" s="4">
        <v>123</v>
      </c>
      <c r="G1240" s="2" t="s">
        <v>67</v>
      </c>
    </row>
    <row r="1241" spans="2:7" x14ac:dyDescent="0.3">
      <c r="B1241" s="2" t="s">
        <v>6</v>
      </c>
      <c r="C1241" s="2" t="s">
        <v>65</v>
      </c>
      <c r="D1241" s="3">
        <v>44154</v>
      </c>
      <c r="E1241" s="15">
        <v>44154.315636574072</v>
      </c>
      <c r="F1241" s="4">
        <v>113</v>
      </c>
      <c r="G1241" s="2" t="s">
        <v>79</v>
      </c>
    </row>
    <row r="1242" spans="2:7" x14ac:dyDescent="0.3">
      <c r="B1242" s="2" t="s">
        <v>6</v>
      </c>
      <c r="C1242" s="2" t="s">
        <v>65</v>
      </c>
      <c r="D1242" s="3">
        <v>44154</v>
      </c>
      <c r="E1242" s="15">
        <v>44154.315659722219</v>
      </c>
      <c r="F1242" s="4">
        <v>123</v>
      </c>
      <c r="G1242" s="2" t="s">
        <v>79</v>
      </c>
    </row>
    <row r="1243" spans="2:7" x14ac:dyDescent="0.3">
      <c r="B1243" s="2" t="s">
        <v>6</v>
      </c>
      <c r="C1243" s="2" t="s">
        <v>76</v>
      </c>
      <c r="D1243" s="3">
        <v>44154</v>
      </c>
      <c r="E1243" s="15">
        <v>44154.315740740742</v>
      </c>
      <c r="F1243" s="4">
        <v>106</v>
      </c>
      <c r="G1243" s="2" t="s">
        <v>77</v>
      </c>
    </row>
    <row r="1244" spans="2:7" x14ac:dyDescent="0.3">
      <c r="B1244" s="2" t="s">
        <v>6</v>
      </c>
      <c r="C1244" s="2" t="s">
        <v>65</v>
      </c>
      <c r="D1244" s="3">
        <v>44154</v>
      </c>
      <c r="E1244" s="15">
        <v>44154.315821759257</v>
      </c>
      <c r="F1244" s="4">
        <v>156</v>
      </c>
      <c r="G1244" s="2" t="s">
        <v>10</v>
      </c>
    </row>
    <row r="1245" spans="2:7" x14ac:dyDescent="0.3">
      <c r="B1245" s="2" t="s">
        <v>6</v>
      </c>
      <c r="C1245" s="2" t="s">
        <v>76</v>
      </c>
      <c r="D1245" s="3">
        <v>44154</v>
      </c>
      <c r="E1245" s="15">
        <v>44154.315844907411</v>
      </c>
      <c r="F1245" s="4">
        <v>112</v>
      </c>
      <c r="G1245" s="2" t="s">
        <v>77</v>
      </c>
    </row>
    <row r="1246" spans="2:7" x14ac:dyDescent="0.3">
      <c r="B1246" s="2" t="s">
        <v>19</v>
      </c>
      <c r="C1246" s="2" t="s">
        <v>80</v>
      </c>
      <c r="D1246" s="3">
        <v>44154</v>
      </c>
      <c r="E1246" s="15">
        <v>44154.316099537034</v>
      </c>
      <c r="F1246" s="4">
        <v>112</v>
      </c>
      <c r="G1246" s="2" t="s">
        <v>81</v>
      </c>
    </row>
    <row r="1247" spans="2:7" x14ac:dyDescent="0.3">
      <c r="B1247" s="2" t="s">
        <v>19</v>
      </c>
      <c r="C1247" s="2" t="s">
        <v>63</v>
      </c>
      <c r="D1247" s="3">
        <v>44154</v>
      </c>
      <c r="E1247" s="15">
        <v>44154.316331018519</v>
      </c>
      <c r="F1247" s="4">
        <v>113</v>
      </c>
      <c r="G1247" s="2" t="s">
        <v>78</v>
      </c>
    </row>
    <row r="1248" spans="2:7" x14ac:dyDescent="0.3">
      <c r="B1248" s="2" t="s">
        <v>6</v>
      </c>
      <c r="C1248" s="2" t="s">
        <v>69</v>
      </c>
      <c r="D1248" s="3">
        <v>44154</v>
      </c>
      <c r="E1248" s="15">
        <v>44154.316354166665</v>
      </c>
      <c r="F1248" s="4">
        <v>113</v>
      </c>
      <c r="G1248" s="2" t="s">
        <v>101</v>
      </c>
    </row>
    <row r="1249" spans="2:7" x14ac:dyDescent="0.3">
      <c r="B1249" s="2" t="s">
        <v>6</v>
      </c>
      <c r="C1249" s="2" t="s">
        <v>69</v>
      </c>
      <c r="D1249" s="3">
        <v>44154</v>
      </c>
      <c r="E1249" s="15">
        <v>44154.316446759258</v>
      </c>
      <c r="F1249" s="4">
        <v>123</v>
      </c>
      <c r="G1249" s="2" t="s">
        <v>101</v>
      </c>
    </row>
    <row r="1250" spans="2:7" x14ac:dyDescent="0.3">
      <c r="B1250" s="2" t="s">
        <v>19</v>
      </c>
      <c r="C1250" s="2" t="s">
        <v>63</v>
      </c>
      <c r="D1250" s="3">
        <v>44154</v>
      </c>
      <c r="E1250" s="15">
        <v>44154.316481481481</v>
      </c>
      <c r="F1250" s="4">
        <v>123</v>
      </c>
      <c r="G1250" s="2" t="s">
        <v>78</v>
      </c>
    </row>
    <row r="1251" spans="2:7" x14ac:dyDescent="0.3">
      <c r="B1251" s="2" t="s">
        <v>6</v>
      </c>
      <c r="C1251" s="2" t="s">
        <v>69</v>
      </c>
      <c r="D1251" s="3">
        <v>44154</v>
      </c>
      <c r="E1251" s="15">
        <v>44154.31658564815</v>
      </c>
      <c r="F1251" s="4">
        <v>156</v>
      </c>
      <c r="G1251" s="2" t="s">
        <v>10</v>
      </c>
    </row>
    <row r="1252" spans="2:7" x14ac:dyDescent="0.3">
      <c r="B1252" s="2" t="s">
        <v>6</v>
      </c>
      <c r="C1252" s="2" t="s">
        <v>76</v>
      </c>
      <c r="D1252" s="3">
        <v>44154</v>
      </c>
      <c r="E1252" s="15">
        <v>44154.316678240742</v>
      </c>
      <c r="F1252" s="4">
        <v>113</v>
      </c>
      <c r="G1252" s="2" t="s">
        <v>82</v>
      </c>
    </row>
    <row r="1253" spans="2:7" x14ac:dyDescent="0.3">
      <c r="B1253" s="2" t="s">
        <v>6</v>
      </c>
      <c r="C1253" s="2" t="s">
        <v>76</v>
      </c>
      <c r="D1253" s="3">
        <v>44154</v>
      </c>
      <c r="E1253" s="15">
        <v>44154.316840277781</v>
      </c>
      <c r="F1253" s="4">
        <v>123</v>
      </c>
      <c r="G1253" s="2" t="s">
        <v>83</v>
      </c>
    </row>
    <row r="1254" spans="2:7" x14ac:dyDescent="0.3">
      <c r="B1254" s="2" t="s">
        <v>19</v>
      </c>
      <c r="C1254" s="2" t="s">
        <v>86</v>
      </c>
      <c r="D1254" s="3">
        <v>44154</v>
      </c>
      <c r="E1254" s="15">
        <v>44154.317928240736</v>
      </c>
      <c r="F1254" s="4">
        <v>112</v>
      </c>
      <c r="G1254" s="2" t="s">
        <v>87</v>
      </c>
    </row>
    <row r="1255" spans="2:7" x14ac:dyDescent="0.3">
      <c r="B1255" s="2" t="s">
        <v>6</v>
      </c>
      <c r="C1255" s="2" t="s">
        <v>84</v>
      </c>
      <c r="D1255" s="3">
        <v>44154</v>
      </c>
      <c r="E1255" s="15">
        <v>44154.317962962959</v>
      </c>
      <c r="F1255" s="4">
        <v>102</v>
      </c>
      <c r="G1255" s="2" t="s">
        <v>85</v>
      </c>
    </row>
    <row r="1256" spans="2:7" x14ac:dyDescent="0.3">
      <c r="B1256" s="2" t="s">
        <v>19</v>
      </c>
      <c r="C1256" s="2" t="s">
        <v>73</v>
      </c>
      <c r="D1256" s="3">
        <v>44154</v>
      </c>
      <c r="E1256" s="15">
        <v>44154.318368055552</v>
      </c>
      <c r="F1256" s="4">
        <v>113</v>
      </c>
      <c r="G1256" s="2" t="s">
        <v>88</v>
      </c>
    </row>
    <row r="1257" spans="2:7" x14ac:dyDescent="0.3">
      <c r="B1257" s="2" t="s">
        <v>19</v>
      </c>
      <c r="C1257" s="2" t="s">
        <v>73</v>
      </c>
      <c r="D1257" s="3">
        <v>44154</v>
      </c>
      <c r="E1257" s="15">
        <v>44154.318483796291</v>
      </c>
      <c r="F1257" s="4">
        <v>123</v>
      </c>
      <c r="G1257" s="2" t="s">
        <v>88</v>
      </c>
    </row>
    <row r="1258" spans="2:7" x14ac:dyDescent="0.3">
      <c r="B1258" s="2" t="s">
        <v>6</v>
      </c>
      <c r="C1258" s="2" t="s">
        <v>84</v>
      </c>
      <c r="D1258" s="3">
        <v>44154</v>
      </c>
      <c r="E1258" s="15">
        <v>44154.318692129629</v>
      </c>
      <c r="F1258" s="4">
        <v>106</v>
      </c>
      <c r="G1258" s="2" t="s">
        <v>85</v>
      </c>
    </row>
    <row r="1259" spans="2:7" x14ac:dyDescent="0.3">
      <c r="B1259" s="2" t="s">
        <v>6</v>
      </c>
      <c r="C1259" s="2" t="s">
        <v>84</v>
      </c>
      <c r="D1259" s="3">
        <v>44154</v>
      </c>
      <c r="E1259" s="15">
        <v>44154.318796296298</v>
      </c>
      <c r="F1259" s="4">
        <v>112</v>
      </c>
      <c r="G1259" s="2" t="s">
        <v>85</v>
      </c>
    </row>
    <row r="1260" spans="2:7" x14ac:dyDescent="0.3">
      <c r="B1260" s="2" t="s">
        <v>6</v>
      </c>
      <c r="C1260" s="2" t="s">
        <v>91</v>
      </c>
      <c r="D1260" s="3">
        <v>44154</v>
      </c>
      <c r="E1260" s="15">
        <v>44154.319606481469</v>
      </c>
      <c r="F1260" s="4">
        <v>112</v>
      </c>
      <c r="G1260" s="2" t="s">
        <v>92</v>
      </c>
    </row>
    <row r="1261" spans="2:7" x14ac:dyDescent="0.3">
      <c r="B1261" s="2" t="s">
        <v>6</v>
      </c>
      <c r="C1261" s="2" t="s">
        <v>84</v>
      </c>
      <c r="D1261" s="3">
        <v>44154</v>
      </c>
      <c r="E1261" s="15">
        <v>44154.319780092599</v>
      </c>
      <c r="F1261" s="4">
        <v>113</v>
      </c>
      <c r="G1261" s="2" t="s">
        <v>89</v>
      </c>
    </row>
    <row r="1262" spans="2:7" x14ac:dyDescent="0.3">
      <c r="B1262" s="2" t="s">
        <v>6</v>
      </c>
      <c r="C1262" s="2" t="s">
        <v>84</v>
      </c>
      <c r="D1262" s="3">
        <v>44154</v>
      </c>
      <c r="E1262" s="15">
        <v>44154.319907407415</v>
      </c>
      <c r="F1262" s="4">
        <v>123</v>
      </c>
      <c r="G1262" s="2" t="s">
        <v>90</v>
      </c>
    </row>
    <row r="1263" spans="2:7" x14ac:dyDescent="0.3">
      <c r="B1263" s="2" t="s">
        <v>6</v>
      </c>
      <c r="C1263" s="2" t="s">
        <v>95</v>
      </c>
      <c r="D1263" s="3">
        <v>44154</v>
      </c>
      <c r="E1263" s="15">
        <v>44154.320509259254</v>
      </c>
      <c r="F1263" s="4">
        <v>112</v>
      </c>
      <c r="G1263" s="2" t="s">
        <v>96</v>
      </c>
    </row>
    <row r="1264" spans="2:7" x14ac:dyDescent="0.3">
      <c r="B1264" s="2" t="s">
        <v>19</v>
      </c>
      <c r="C1264" s="2" t="s">
        <v>80</v>
      </c>
      <c r="D1264" s="3">
        <v>44154</v>
      </c>
      <c r="E1264" s="15">
        <v>44154.320833333331</v>
      </c>
      <c r="F1264" s="4">
        <v>113</v>
      </c>
      <c r="G1264" s="2" t="s">
        <v>104</v>
      </c>
    </row>
    <row r="1265" spans="2:7" x14ac:dyDescent="0.3">
      <c r="B1265" s="2" t="s">
        <v>19</v>
      </c>
      <c r="C1265" s="2" t="s">
        <v>80</v>
      </c>
      <c r="D1265" s="3">
        <v>44154</v>
      </c>
      <c r="E1265" s="15">
        <v>44154.320868055554</v>
      </c>
      <c r="F1265" s="4">
        <v>123</v>
      </c>
      <c r="G1265" s="2" t="s">
        <v>104</v>
      </c>
    </row>
    <row r="1266" spans="2:7" x14ac:dyDescent="0.3">
      <c r="B1266" s="2" t="s">
        <v>19</v>
      </c>
      <c r="C1266" s="2" t="s">
        <v>93</v>
      </c>
      <c r="D1266" s="3">
        <v>44154</v>
      </c>
      <c r="E1266" s="15">
        <v>44154.321608796294</v>
      </c>
      <c r="F1266" s="4">
        <v>112</v>
      </c>
      <c r="G1266" s="2" t="s">
        <v>94</v>
      </c>
    </row>
    <row r="1267" spans="2:7" x14ac:dyDescent="0.3">
      <c r="B1267" s="2" t="s">
        <v>19</v>
      </c>
      <c r="C1267" s="2" t="s">
        <v>99</v>
      </c>
      <c r="D1267" s="3">
        <v>44154</v>
      </c>
      <c r="E1267" s="15">
        <v>44154.321620370371</v>
      </c>
      <c r="F1267" s="4">
        <v>102</v>
      </c>
      <c r="G1267" s="2" t="s">
        <v>100</v>
      </c>
    </row>
    <row r="1268" spans="2:7" x14ac:dyDescent="0.3">
      <c r="B1268" s="2" t="s">
        <v>19</v>
      </c>
      <c r="C1268" s="2" t="s">
        <v>97</v>
      </c>
      <c r="D1268" s="3">
        <v>44154</v>
      </c>
      <c r="E1268" s="15">
        <v>44154.32199074074</v>
      </c>
      <c r="F1268" s="4">
        <v>112</v>
      </c>
      <c r="G1268" s="2" t="s">
        <v>98</v>
      </c>
    </row>
    <row r="1269" spans="2:7" x14ac:dyDescent="0.3">
      <c r="B1269" s="2" t="s">
        <v>19</v>
      </c>
      <c r="C1269" s="2" t="s">
        <v>99</v>
      </c>
      <c r="D1269" s="3">
        <v>44154</v>
      </c>
      <c r="E1269" s="15">
        <v>44154.322314814817</v>
      </c>
      <c r="F1269" s="4">
        <v>106</v>
      </c>
      <c r="G1269" s="2" t="s">
        <v>100</v>
      </c>
    </row>
    <row r="1270" spans="2:7" x14ac:dyDescent="0.3">
      <c r="B1270" s="2" t="s">
        <v>19</v>
      </c>
      <c r="C1270" s="2" t="s">
        <v>99</v>
      </c>
      <c r="D1270" s="3">
        <v>44154</v>
      </c>
      <c r="E1270" s="15">
        <v>44154.322418981486</v>
      </c>
      <c r="F1270" s="4">
        <v>112</v>
      </c>
      <c r="G1270" s="2" t="s">
        <v>100</v>
      </c>
    </row>
    <row r="1271" spans="2:7" x14ac:dyDescent="0.3">
      <c r="B1271" s="2" t="s">
        <v>19</v>
      </c>
      <c r="C1271" s="2" t="s">
        <v>99</v>
      </c>
      <c r="D1271" s="3">
        <v>44154</v>
      </c>
      <c r="E1271" s="15">
        <v>44154.32303240741</v>
      </c>
      <c r="F1271" s="4">
        <v>113</v>
      </c>
      <c r="G1271" s="2" t="s">
        <v>103</v>
      </c>
    </row>
    <row r="1272" spans="2:7" x14ac:dyDescent="0.3">
      <c r="B1272" s="2" t="s">
        <v>19</v>
      </c>
      <c r="C1272" s="2" t="s">
        <v>99</v>
      </c>
      <c r="D1272" s="3">
        <v>44154</v>
      </c>
      <c r="E1272" s="15">
        <v>44154.323182870372</v>
      </c>
      <c r="F1272" s="4">
        <v>123</v>
      </c>
      <c r="G1272" s="2" t="s">
        <v>104</v>
      </c>
    </row>
    <row r="1273" spans="2:7" x14ac:dyDescent="0.3">
      <c r="B1273" s="2" t="s">
        <v>19</v>
      </c>
      <c r="C1273" s="2" t="s">
        <v>86</v>
      </c>
      <c r="D1273" s="3">
        <v>44154</v>
      </c>
      <c r="E1273" s="15">
        <v>44154.323252314811</v>
      </c>
      <c r="F1273" s="4">
        <v>113</v>
      </c>
      <c r="G1273" s="2" t="s">
        <v>102</v>
      </c>
    </row>
    <row r="1274" spans="2:7" x14ac:dyDescent="0.3">
      <c r="B1274" s="2" t="s">
        <v>19</v>
      </c>
      <c r="C1274" s="2" t="s">
        <v>105</v>
      </c>
      <c r="D1274" s="3">
        <v>44154</v>
      </c>
      <c r="E1274" s="15">
        <v>44154.323263888888</v>
      </c>
      <c r="F1274" s="4">
        <v>102</v>
      </c>
      <c r="G1274" s="2" t="s">
        <v>106</v>
      </c>
    </row>
    <row r="1275" spans="2:7" x14ac:dyDescent="0.3">
      <c r="B1275" s="2" t="s">
        <v>19</v>
      </c>
      <c r="C1275" s="2" t="s">
        <v>86</v>
      </c>
      <c r="D1275" s="3">
        <v>44154</v>
      </c>
      <c r="E1275" s="15">
        <v>44154.323333333326</v>
      </c>
      <c r="F1275" s="4">
        <v>123</v>
      </c>
      <c r="G1275" s="2" t="s">
        <v>102</v>
      </c>
    </row>
    <row r="1276" spans="2:7" x14ac:dyDescent="0.3">
      <c r="B1276" s="2" t="s">
        <v>6</v>
      </c>
      <c r="C1276" s="2" t="s">
        <v>107</v>
      </c>
      <c r="D1276" s="3">
        <v>44154</v>
      </c>
      <c r="E1276" s="15">
        <v>44154.324606481474</v>
      </c>
      <c r="F1276" s="4">
        <v>112</v>
      </c>
      <c r="G1276" s="2" t="s">
        <v>108</v>
      </c>
    </row>
    <row r="1277" spans="2:7" x14ac:dyDescent="0.3">
      <c r="B1277" s="2" t="s">
        <v>19</v>
      </c>
      <c r="C1277" s="2" t="s">
        <v>109</v>
      </c>
      <c r="D1277" s="3">
        <v>44154</v>
      </c>
      <c r="E1277" s="15">
        <v>44154.324675925927</v>
      </c>
      <c r="F1277" s="4">
        <v>102</v>
      </c>
      <c r="G1277" s="2" t="s">
        <v>110</v>
      </c>
    </row>
    <row r="1278" spans="2:7" x14ac:dyDescent="0.3">
      <c r="B1278" s="2" t="s">
        <v>6</v>
      </c>
      <c r="C1278" s="2" t="s">
        <v>95</v>
      </c>
      <c r="D1278" s="3">
        <v>44154</v>
      </c>
      <c r="E1278" s="15">
        <v>44154.325324074067</v>
      </c>
      <c r="F1278" s="4">
        <v>113</v>
      </c>
      <c r="G1278" s="2" t="s">
        <v>112</v>
      </c>
    </row>
    <row r="1279" spans="2:7" x14ac:dyDescent="0.3">
      <c r="B1279" s="2" t="s">
        <v>19</v>
      </c>
      <c r="C1279" s="2" t="s">
        <v>109</v>
      </c>
      <c r="D1279" s="3">
        <v>44154</v>
      </c>
      <c r="E1279" s="15">
        <v>44154.32539351852</v>
      </c>
      <c r="F1279" s="4">
        <v>106</v>
      </c>
      <c r="G1279" s="2" t="s">
        <v>110</v>
      </c>
    </row>
    <row r="1280" spans="2:7" x14ac:dyDescent="0.3">
      <c r="B1280" s="2" t="s">
        <v>6</v>
      </c>
      <c r="C1280" s="2" t="s">
        <v>114</v>
      </c>
      <c r="D1280" s="3">
        <v>44154</v>
      </c>
      <c r="E1280" s="15">
        <v>44154.325474537029</v>
      </c>
      <c r="F1280" s="4">
        <v>102</v>
      </c>
      <c r="G1280" s="2" t="s">
        <v>115</v>
      </c>
    </row>
    <row r="1281" spans="2:7" x14ac:dyDescent="0.3">
      <c r="B1281" s="2" t="s">
        <v>6</v>
      </c>
      <c r="C1281" s="2" t="s">
        <v>95</v>
      </c>
      <c r="D1281" s="3">
        <v>44154</v>
      </c>
      <c r="E1281" s="15">
        <v>44154.325486111105</v>
      </c>
      <c r="F1281" s="4">
        <v>123</v>
      </c>
      <c r="G1281" s="2" t="s">
        <v>112</v>
      </c>
    </row>
    <row r="1282" spans="2:7" x14ac:dyDescent="0.3">
      <c r="B1282" s="2" t="s">
        <v>19</v>
      </c>
      <c r="C1282" s="2" t="s">
        <v>109</v>
      </c>
      <c r="D1282" s="3">
        <v>44154</v>
      </c>
      <c r="E1282" s="15">
        <v>44154.325497685189</v>
      </c>
      <c r="F1282" s="4">
        <v>112</v>
      </c>
      <c r="G1282" s="2" t="s">
        <v>110</v>
      </c>
    </row>
    <row r="1283" spans="2:7" x14ac:dyDescent="0.3">
      <c r="B1283" s="2" t="s">
        <v>19</v>
      </c>
      <c r="C1283" s="2" t="s">
        <v>105</v>
      </c>
      <c r="D1283" s="3">
        <v>44154</v>
      </c>
      <c r="E1283" s="15">
        <v>44154.325555555559</v>
      </c>
      <c r="F1283" s="4">
        <v>106</v>
      </c>
      <c r="G1283" s="2" t="s">
        <v>106</v>
      </c>
    </row>
    <row r="1284" spans="2:7" x14ac:dyDescent="0.3">
      <c r="B1284" s="2" t="s">
        <v>19</v>
      </c>
      <c r="C1284" s="2" t="s">
        <v>105</v>
      </c>
      <c r="D1284" s="3">
        <v>44154</v>
      </c>
      <c r="E1284" s="15">
        <v>44154.325659722228</v>
      </c>
      <c r="F1284" s="4">
        <v>112</v>
      </c>
      <c r="G1284" s="2" t="s">
        <v>106</v>
      </c>
    </row>
    <row r="1285" spans="2:7" x14ac:dyDescent="0.3">
      <c r="B1285" s="2" t="s">
        <v>19</v>
      </c>
      <c r="C1285" s="2" t="s">
        <v>105</v>
      </c>
      <c r="D1285" s="3">
        <v>44154</v>
      </c>
      <c r="E1285" s="15">
        <v>44154.325821759267</v>
      </c>
      <c r="F1285" s="4">
        <v>113</v>
      </c>
      <c r="G1285" s="2" t="s">
        <v>126</v>
      </c>
    </row>
    <row r="1286" spans="2:7" x14ac:dyDescent="0.3">
      <c r="B1286" s="2" t="s">
        <v>19</v>
      </c>
      <c r="C1286" s="2" t="s">
        <v>93</v>
      </c>
      <c r="D1286" s="3">
        <v>44154</v>
      </c>
      <c r="E1286" s="15">
        <v>44154.325844907406</v>
      </c>
      <c r="F1286" s="4">
        <v>113</v>
      </c>
      <c r="G1286" s="2" t="s">
        <v>113</v>
      </c>
    </row>
    <row r="1287" spans="2:7" x14ac:dyDescent="0.3">
      <c r="B1287" s="2" t="s">
        <v>19</v>
      </c>
      <c r="C1287" s="2" t="s">
        <v>105</v>
      </c>
      <c r="D1287" s="3">
        <v>44154</v>
      </c>
      <c r="E1287" s="15">
        <v>44154.32585648149</v>
      </c>
      <c r="F1287" s="4">
        <v>123</v>
      </c>
      <c r="G1287" s="2" t="s">
        <v>102</v>
      </c>
    </row>
    <row r="1288" spans="2:7" x14ac:dyDescent="0.3">
      <c r="B1288" s="2" t="s">
        <v>19</v>
      </c>
      <c r="C1288" s="2" t="s">
        <v>93</v>
      </c>
      <c r="D1288" s="3">
        <v>44154</v>
      </c>
      <c r="E1288" s="15">
        <v>44154.326006944444</v>
      </c>
      <c r="F1288" s="4">
        <v>123</v>
      </c>
      <c r="G1288" s="2" t="s">
        <v>113</v>
      </c>
    </row>
    <row r="1289" spans="2:7" x14ac:dyDescent="0.3">
      <c r="B1289" s="2" t="s">
        <v>6</v>
      </c>
      <c r="C1289" s="2" t="s">
        <v>114</v>
      </c>
      <c r="D1289" s="3">
        <v>44154</v>
      </c>
      <c r="E1289" s="15">
        <v>44154.326331018514</v>
      </c>
      <c r="F1289" s="4">
        <v>106</v>
      </c>
      <c r="G1289" s="2" t="s">
        <v>115</v>
      </c>
    </row>
    <row r="1290" spans="2:7" x14ac:dyDescent="0.3">
      <c r="B1290" s="2" t="s">
        <v>6</v>
      </c>
      <c r="C1290" s="2" t="s">
        <v>114</v>
      </c>
      <c r="D1290" s="3">
        <v>44154</v>
      </c>
      <c r="E1290" s="15">
        <v>44154.326435185183</v>
      </c>
      <c r="F1290" s="4">
        <v>112</v>
      </c>
      <c r="G1290" s="2" t="s">
        <v>115</v>
      </c>
    </row>
    <row r="1291" spans="2:7" x14ac:dyDescent="0.3">
      <c r="B1291" s="2" t="s">
        <v>19</v>
      </c>
      <c r="C1291" s="2" t="s">
        <v>119</v>
      </c>
      <c r="D1291" s="3">
        <v>44154</v>
      </c>
      <c r="E1291" s="15">
        <v>44154.326469907399</v>
      </c>
      <c r="F1291" s="4">
        <v>112</v>
      </c>
      <c r="G1291" s="2" t="s">
        <v>120</v>
      </c>
    </row>
    <row r="1292" spans="2:7" x14ac:dyDescent="0.3">
      <c r="B1292" s="2" t="s">
        <v>19</v>
      </c>
      <c r="C1292" s="2" t="s">
        <v>109</v>
      </c>
      <c r="D1292" s="3">
        <v>44154</v>
      </c>
      <c r="E1292" s="15">
        <v>44154.326643518521</v>
      </c>
      <c r="F1292" s="4">
        <v>113</v>
      </c>
      <c r="G1292" s="2" t="s">
        <v>117</v>
      </c>
    </row>
    <row r="1293" spans="2:7" x14ac:dyDescent="0.3">
      <c r="B1293" s="2" t="s">
        <v>19</v>
      </c>
      <c r="C1293" s="2" t="s">
        <v>109</v>
      </c>
      <c r="D1293" s="3">
        <v>44154</v>
      </c>
      <c r="E1293" s="15">
        <v>44154.32680555556</v>
      </c>
      <c r="F1293" s="4">
        <v>123</v>
      </c>
      <c r="G1293" s="2" t="s">
        <v>118</v>
      </c>
    </row>
    <row r="1294" spans="2:7" x14ac:dyDescent="0.3">
      <c r="B1294" s="2" t="s">
        <v>19</v>
      </c>
      <c r="C1294" s="2" t="s">
        <v>97</v>
      </c>
      <c r="D1294" s="3">
        <v>44154</v>
      </c>
      <c r="E1294" s="15">
        <v>44154.327025462961</v>
      </c>
      <c r="F1294" s="4">
        <v>113</v>
      </c>
      <c r="G1294" s="2" t="s">
        <v>116</v>
      </c>
    </row>
    <row r="1295" spans="2:7" x14ac:dyDescent="0.3">
      <c r="B1295" s="2" t="s">
        <v>19</v>
      </c>
      <c r="C1295" s="2" t="s">
        <v>97</v>
      </c>
      <c r="D1295" s="3">
        <v>44154</v>
      </c>
      <c r="E1295" s="15">
        <v>44154.327152777776</v>
      </c>
      <c r="F1295" s="4">
        <v>123</v>
      </c>
      <c r="G1295" s="2" t="s">
        <v>116</v>
      </c>
    </row>
    <row r="1296" spans="2:7" x14ac:dyDescent="0.3">
      <c r="B1296" s="2" t="s">
        <v>19</v>
      </c>
      <c r="C1296" s="2" t="s">
        <v>121</v>
      </c>
      <c r="D1296" s="3">
        <v>44154</v>
      </c>
      <c r="E1296" s="15">
        <v>44154.327777777777</v>
      </c>
      <c r="F1296" s="4">
        <v>102</v>
      </c>
      <c r="G1296" s="2" t="s">
        <v>122</v>
      </c>
    </row>
    <row r="1297" spans="2:7" x14ac:dyDescent="0.3">
      <c r="B1297" s="2" t="s">
        <v>6</v>
      </c>
      <c r="C1297" s="2" t="s">
        <v>114</v>
      </c>
      <c r="D1297" s="3">
        <v>44154</v>
      </c>
      <c r="E1297" s="15">
        <v>44154.327858796292</v>
      </c>
      <c r="F1297" s="4">
        <v>113</v>
      </c>
      <c r="G1297" s="2" t="s">
        <v>125</v>
      </c>
    </row>
    <row r="1298" spans="2:7" x14ac:dyDescent="0.3">
      <c r="B1298" s="2" t="s">
        <v>6</v>
      </c>
      <c r="C1298" s="2" t="s">
        <v>114</v>
      </c>
      <c r="D1298" s="3">
        <v>44154</v>
      </c>
      <c r="E1298" s="15">
        <v>44154.327893518515</v>
      </c>
      <c r="F1298" s="4">
        <v>123</v>
      </c>
      <c r="G1298" s="2" t="s">
        <v>111</v>
      </c>
    </row>
    <row r="1299" spans="2:7" x14ac:dyDescent="0.3">
      <c r="B1299" s="2" t="s">
        <v>6</v>
      </c>
      <c r="C1299" s="2" t="s">
        <v>123</v>
      </c>
      <c r="D1299" s="3">
        <v>44154</v>
      </c>
      <c r="E1299" s="15">
        <v>44154.328067129631</v>
      </c>
      <c r="F1299" s="4">
        <v>112</v>
      </c>
      <c r="G1299" s="2" t="s">
        <v>124</v>
      </c>
    </row>
    <row r="1300" spans="2:7" x14ac:dyDescent="0.3">
      <c r="B1300" s="2" t="s">
        <v>19</v>
      </c>
      <c r="C1300" s="2" t="s">
        <v>121</v>
      </c>
      <c r="D1300" s="3">
        <v>44154</v>
      </c>
      <c r="E1300" s="15">
        <v>44154.328668981485</v>
      </c>
      <c r="F1300" s="4">
        <v>106</v>
      </c>
      <c r="G1300" s="2" t="s">
        <v>122</v>
      </c>
    </row>
    <row r="1301" spans="2:7" x14ac:dyDescent="0.3">
      <c r="B1301" s="2" t="s">
        <v>19</v>
      </c>
      <c r="C1301" s="2" t="s">
        <v>121</v>
      </c>
      <c r="D1301" s="3">
        <v>44154</v>
      </c>
      <c r="E1301" s="15">
        <v>44154.328773148154</v>
      </c>
      <c r="F1301" s="4">
        <v>112</v>
      </c>
      <c r="G1301" s="2" t="s">
        <v>122</v>
      </c>
    </row>
    <row r="1302" spans="2:7" x14ac:dyDescent="0.3">
      <c r="B1302" s="2" t="s">
        <v>6</v>
      </c>
      <c r="C1302" s="2" t="s">
        <v>129</v>
      </c>
      <c r="D1302" s="3">
        <v>44154</v>
      </c>
      <c r="E1302" s="15">
        <v>44154.329050925924</v>
      </c>
      <c r="F1302" s="4">
        <v>112</v>
      </c>
      <c r="G1302" s="2" t="s">
        <v>130</v>
      </c>
    </row>
    <row r="1303" spans="2:7" x14ac:dyDescent="0.3">
      <c r="B1303" s="2" t="s">
        <v>6</v>
      </c>
      <c r="C1303" s="2" t="s">
        <v>107</v>
      </c>
      <c r="D1303" s="3">
        <v>44154</v>
      </c>
      <c r="E1303" s="15">
        <v>44154.329074074063</v>
      </c>
      <c r="F1303" s="4">
        <v>113</v>
      </c>
      <c r="G1303" s="2" t="s">
        <v>127</v>
      </c>
    </row>
    <row r="1304" spans="2:7" x14ac:dyDescent="0.3">
      <c r="B1304" s="2" t="s">
        <v>19</v>
      </c>
      <c r="C1304" s="2" t="s">
        <v>121</v>
      </c>
      <c r="D1304" s="3">
        <v>44154</v>
      </c>
      <c r="E1304" s="15">
        <v>44154.329108796301</v>
      </c>
      <c r="F1304" s="4">
        <v>113</v>
      </c>
      <c r="G1304" s="2" t="s">
        <v>128</v>
      </c>
    </row>
    <row r="1305" spans="2:7" x14ac:dyDescent="0.3">
      <c r="B1305" s="2" t="s">
        <v>6</v>
      </c>
      <c r="C1305" s="2" t="s">
        <v>107</v>
      </c>
      <c r="D1305" s="3">
        <v>44154</v>
      </c>
      <c r="E1305" s="15">
        <v>44154.329189814802</v>
      </c>
      <c r="F1305" s="4">
        <v>123</v>
      </c>
      <c r="G1305" s="2" t="s">
        <v>127</v>
      </c>
    </row>
    <row r="1306" spans="2:7" x14ac:dyDescent="0.3">
      <c r="B1306" s="2" t="s">
        <v>19</v>
      </c>
      <c r="C1306" s="2" t="s">
        <v>121</v>
      </c>
      <c r="D1306" s="3">
        <v>44154</v>
      </c>
      <c r="E1306" s="15">
        <v>44154.329270833339</v>
      </c>
      <c r="F1306" s="4">
        <v>123</v>
      </c>
      <c r="G1306" s="2" t="s">
        <v>116</v>
      </c>
    </row>
    <row r="1307" spans="2:7" x14ac:dyDescent="0.3">
      <c r="B1307" s="2" t="s">
        <v>6</v>
      </c>
      <c r="C1307" s="2" t="s">
        <v>107</v>
      </c>
      <c r="D1307" s="3">
        <v>44154</v>
      </c>
      <c r="E1307" s="15">
        <v>44154.32935185184</v>
      </c>
      <c r="F1307" s="4">
        <v>156</v>
      </c>
      <c r="G1307" s="2" t="s">
        <v>10</v>
      </c>
    </row>
    <row r="1308" spans="2:7" x14ac:dyDescent="0.3">
      <c r="B1308" s="2" t="s">
        <v>6</v>
      </c>
      <c r="C1308" s="2" t="s">
        <v>91</v>
      </c>
      <c r="D1308" s="3">
        <v>44154</v>
      </c>
      <c r="E1308" s="15">
        <v>44154.329479166656</v>
      </c>
      <c r="F1308" s="4">
        <v>113</v>
      </c>
      <c r="G1308" s="2" t="s">
        <v>111</v>
      </c>
    </row>
    <row r="1309" spans="2:7" x14ac:dyDescent="0.3">
      <c r="B1309" s="2" t="s">
        <v>6</v>
      </c>
      <c r="C1309" s="2" t="s">
        <v>91</v>
      </c>
      <c r="D1309" s="3">
        <v>44154</v>
      </c>
      <c r="E1309" s="15">
        <v>44154.329548611102</v>
      </c>
      <c r="F1309" s="4">
        <v>135</v>
      </c>
      <c r="G1309" s="2" t="s">
        <v>111</v>
      </c>
    </row>
    <row r="1310" spans="2:7" x14ac:dyDescent="0.3">
      <c r="B1310" s="2" t="s">
        <v>19</v>
      </c>
      <c r="C1310" s="2" t="s">
        <v>119</v>
      </c>
      <c r="D1310" s="3">
        <v>44154</v>
      </c>
      <c r="E1310" s="15">
        <v>44154.330937499988</v>
      </c>
      <c r="F1310" s="4">
        <v>113</v>
      </c>
      <c r="G1310" s="2" t="s">
        <v>135</v>
      </c>
    </row>
    <row r="1311" spans="2:7" x14ac:dyDescent="0.3">
      <c r="B1311" s="2" t="s">
        <v>6</v>
      </c>
      <c r="C1311" s="2" t="s">
        <v>131</v>
      </c>
      <c r="D1311" s="3">
        <v>44154</v>
      </c>
      <c r="E1311" s="15">
        <v>44154.330995370365</v>
      </c>
      <c r="F1311" s="4">
        <v>102</v>
      </c>
      <c r="G1311" s="2" t="s">
        <v>132</v>
      </c>
    </row>
    <row r="1312" spans="2:7" x14ac:dyDescent="0.3">
      <c r="B1312" s="2" t="s">
        <v>19</v>
      </c>
      <c r="C1312" s="2" t="s">
        <v>119</v>
      </c>
      <c r="D1312" s="3">
        <v>44154</v>
      </c>
      <c r="E1312" s="15">
        <v>44154.33103009258</v>
      </c>
      <c r="F1312" s="4">
        <v>123</v>
      </c>
      <c r="G1312" s="2" t="s">
        <v>135</v>
      </c>
    </row>
    <row r="1313" spans="2:7" x14ac:dyDescent="0.3">
      <c r="B1313" s="2" t="s">
        <v>6</v>
      </c>
      <c r="C1313" s="2" t="s">
        <v>91</v>
      </c>
      <c r="D1313" s="3">
        <v>44154</v>
      </c>
      <c r="E1313" s="15">
        <v>44154.33144675925</v>
      </c>
      <c r="F1313" s="4">
        <v>113</v>
      </c>
      <c r="G1313" s="2" t="s">
        <v>111</v>
      </c>
    </row>
    <row r="1314" spans="2:7" x14ac:dyDescent="0.3">
      <c r="B1314" s="2" t="s">
        <v>6</v>
      </c>
      <c r="C1314" s="2" t="s">
        <v>91</v>
      </c>
      <c r="D1314" s="3">
        <v>44154</v>
      </c>
      <c r="E1314" s="15">
        <v>44154.331562499989</v>
      </c>
      <c r="F1314" s="4">
        <v>123</v>
      </c>
      <c r="G1314" s="2" t="s">
        <v>111</v>
      </c>
    </row>
    <row r="1315" spans="2:7" x14ac:dyDescent="0.3">
      <c r="B1315" s="2" t="s">
        <v>6</v>
      </c>
      <c r="C1315" s="2" t="s">
        <v>131</v>
      </c>
      <c r="D1315" s="3">
        <v>44154</v>
      </c>
      <c r="E1315" s="15">
        <v>44154.331909722219</v>
      </c>
      <c r="F1315" s="4">
        <v>106</v>
      </c>
      <c r="G1315" s="2" t="s">
        <v>132</v>
      </c>
    </row>
    <row r="1316" spans="2:7" x14ac:dyDescent="0.3">
      <c r="B1316" s="2" t="s">
        <v>6</v>
      </c>
      <c r="C1316" s="2" t="s">
        <v>131</v>
      </c>
      <c r="D1316" s="3">
        <v>44154</v>
      </c>
      <c r="E1316" s="15">
        <v>44154.332013888888</v>
      </c>
      <c r="F1316" s="4">
        <v>112</v>
      </c>
      <c r="G1316" s="2" t="s">
        <v>132</v>
      </c>
    </row>
    <row r="1317" spans="2:7" x14ac:dyDescent="0.3">
      <c r="B1317" s="2" t="s">
        <v>6</v>
      </c>
      <c r="C1317" s="2" t="s">
        <v>131</v>
      </c>
      <c r="D1317" s="3">
        <v>44154</v>
      </c>
      <c r="E1317" s="15">
        <v>44154.332048611112</v>
      </c>
      <c r="F1317" s="4">
        <v>113</v>
      </c>
      <c r="G1317" s="2" t="s">
        <v>133</v>
      </c>
    </row>
    <row r="1318" spans="2:7" x14ac:dyDescent="0.3">
      <c r="B1318" s="2" t="s">
        <v>6</v>
      </c>
      <c r="C1318" s="2" t="s">
        <v>131</v>
      </c>
      <c r="D1318" s="3">
        <v>44154</v>
      </c>
      <c r="E1318" s="15">
        <v>44154.332060185188</v>
      </c>
      <c r="F1318" s="4">
        <v>123</v>
      </c>
      <c r="G1318" s="2" t="s">
        <v>134</v>
      </c>
    </row>
    <row r="1319" spans="2:7" x14ac:dyDescent="0.3">
      <c r="B1319" s="2" t="s">
        <v>6</v>
      </c>
      <c r="C1319" s="2" t="s">
        <v>123</v>
      </c>
      <c r="D1319" s="3">
        <v>44154</v>
      </c>
      <c r="E1319" s="15">
        <v>44154.333171296297</v>
      </c>
      <c r="F1319" s="4">
        <v>113</v>
      </c>
      <c r="G1319" s="2" t="s">
        <v>136</v>
      </c>
    </row>
    <row r="1320" spans="2:7" x14ac:dyDescent="0.3">
      <c r="B1320" s="2" t="s">
        <v>6</v>
      </c>
      <c r="C1320" s="2" t="s">
        <v>123</v>
      </c>
      <c r="D1320" s="3">
        <v>44154</v>
      </c>
      <c r="E1320" s="15">
        <v>44154.333182870374</v>
      </c>
      <c r="F1320" s="4">
        <v>123</v>
      </c>
      <c r="G1320" s="2" t="s">
        <v>136</v>
      </c>
    </row>
    <row r="1321" spans="2:7" x14ac:dyDescent="0.3">
      <c r="B1321" s="2" t="s">
        <v>6</v>
      </c>
      <c r="C1321" s="2" t="s">
        <v>123</v>
      </c>
      <c r="D1321" s="3">
        <v>44154</v>
      </c>
      <c r="E1321" s="15">
        <v>44154.333333333336</v>
      </c>
      <c r="F1321" s="4">
        <v>156</v>
      </c>
      <c r="G1321" s="2" t="s">
        <v>10</v>
      </c>
    </row>
    <row r="1322" spans="2:7" x14ac:dyDescent="0.3">
      <c r="B1322" s="2" t="s">
        <v>6</v>
      </c>
      <c r="C1322" s="2" t="s">
        <v>129</v>
      </c>
      <c r="D1322" s="3">
        <v>44154</v>
      </c>
      <c r="E1322" s="15">
        <v>44154.333738425921</v>
      </c>
      <c r="F1322" s="4">
        <v>113</v>
      </c>
      <c r="G1322" s="2" t="s">
        <v>137</v>
      </c>
    </row>
    <row r="1323" spans="2:7" x14ac:dyDescent="0.3">
      <c r="B1323" s="2" t="s">
        <v>6</v>
      </c>
      <c r="C1323" s="2" t="s">
        <v>129</v>
      </c>
      <c r="D1323" s="3">
        <v>44154</v>
      </c>
      <c r="E1323" s="15">
        <v>44154.333749999998</v>
      </c>
      <c r="F1323" s="4">
        <v>123</v>
      </c>
      <c r="G1323" s="2" t="s">
        <v>137</v>
      </c>
    </row>
    <row r="1324" spans="2:7" x14ac:dyDescent="0.3">
      <c r="B1324" s="2" t="s">
        <v>6</v>
      </c>
      <c r="C1324" s="2" t="s">
        <v>129</v>
      </c>
      <c r="D1324" s="3">
        <v>44154</v>
      </c>
      <c r="E1324" s="15">
        <v>44154.33390046296</v>
      </c>
      <c r="F1324" s="4">
        <v>156</v>
      </c>
      <c r="G1324" s="2" t="s">
        <v>10</v>
      </c>
    </row>
    <row r="1325" spans="2:7" x14ac:dyDescent="0.3">
      <c r="B1325" s="2" t="s">
        <v>6</v>
      </c>
      <c r="C1325" s="2" t="s">
        <v>11</v>
      </c>
      <c r="D1325" s="3">
        <v>44154</v>
      </c>
      <c r="E1325" s="15">
        <v>44154.636365740735</v>
      </c>
      <c r="F1325" s="4">
        <v>139</v>
      </c>
      <c r="G1325" s="2" t="s">
        <v>16</v>
      </c>
    </row>
    <row r="1326" spans="2:7" x14ac:dyDescent="0.3">
      <c r="B1326" s="2" t="s">
        <v>6</v>
      </c>
      <c r="C1326" s="2" t="s">
        <v>11</v>
      </c>
      <c r="D1326" s="3">
        <v>44154</v>
      </c>
      <c r="E1326" s="15">
        <v>44154.637662037028</v>
      </c>
      <c r="F1326" s="4">
        <v>144</v>
      </c>
      <c r="G1326" s="2" t="s">
        <v>16</v>
      </c>
    </row>
    <row r="1327" spans="2:7" x14ac:dyDescent="0.3">
      <c r="B1327" s="2" t="s">
        <v>6</v>
      </c>
      <c r="C1327" s="2" t="s">
        <v>11</v>
      </c>
      <c r="D1327" s="3">
        <v>44154</v>
      </c>
      <c r="E1327" s="15">
        <v>44154.637789351844</v>
      </c>
      <c r="F1327" s="4">
        <v>156</v>
      </c>
      <c r="G1327" s="2" t="s">
        <v>10</v>
      </c>
    </row>
    <row r="1328" spans="2:7" x14ac:dyDescent="0.3">
      <c r="B1328" s="2" t="s">
        <v>6</v>
      </c>
      <c r="C1328" s="2" t="s">
        <v>13</v>
      </c>
      <c r="D1328" s="3">
        <v>44154</v>
      </c>
      <c r="E1328" s="15">
        <v>44154.646250000005</v>
      </c>
      <c r="F1328" s="4">
        <v>139</v>
      </c>
      <c r="G1328" s="2" t="s">
        <v>15</v>
      </c>
    </row>
    <row r="1329" spans="2:7" x14ac:dyDescent="0.3">
      <c r="B1329" s="2" t="s">
        <v>6</v>
      </c>
      <c r="C1329" s="2" t="s">
        <v>13</v>
      </c>
      <c r="D1329" s="3">
        <v>44154</v>
      </c>
      <c r="E1329" s="15">
        <v>44154.646597222229</v>
      </c>
      <c r="F1329" s="4">
        <v>144</v>
      </c>
      <c r="G1329" s="2" t="s">
        <v>16</v>
      </c>
    </row>
    <row r="1330" spans="2:7" x14ac:dyDescent="0.3">
      <c r="B1330" s="2" t="s">
        <v>6</v>
      </c>
      <c r="C1330" s="2" t="s">
        <v>13</v>
      </c>
      <c r="D1330" s="3">
        <v>44154</v>
      </c>
      <c r="E1330" s="15">
        <v>44154.647222222229</v>
      </c>
      <c r="F1330" s="4">
        <v>149</v>
      </c>
      <c r="G1330" s="2" t="s">
        <v>14</v>
      </c>
    </row>
    <row r="1331" spans="2:7" x14ac:dyDescent="0.3">
      <c r="B1331" s="2" t="s">
        <v>6</v>
      </c>
      <c r="C1331" s="2" t="s">
        <v>13</v>
      </c>
      <c r="D1331" s="3">
        <v>44154</v>
      </c>
      <c r="E1331" s="15">
        <v>44154.647581018522</v>
      </c>
      <c r="F1331" s="4">
        <v>151</v>
      </c>
      <c r="G1331" s="2" t="s">
        <v>14</v>
      </c>
    </row>
    <row r="1332" spans="2:7" x14ac:dyDescent="0.3">
      <c r="B1332" s="2" t="s">
        <v>6</v>
      </c>
      <c r="C1332" s="2" t="s">
        <v>13</v>
      </c>
      <c r="D1332" s="3">
        <v>44154</v>
      </c>
      <c r="E1332" s="15">
        <v>44154.647743055561</v>
      </c>
      <c r="F1332" s="4">
        <v>156</v>
      </c>
      <c r="G1332" s="2" t="s">
        <v>10</v>
      </c>
    </row>
    <row r="1333" spans="2:7" x14ac:dyDescent="0.3">
      <c r="B1333" s="2" t="s">
        <v>6</v>
      </c>
      <c r="C1333" s="2" t="s">
        <v>41</v>
      </c>
      <c r="D1333" s="3">
        <v>44154</v>
      </c>
      <c r="E1333" s="15">
        <v>44154.666747685194</v>
      </c>
      <c r="F1333" s="4">
        <v>139</v>
      </c>
      <c r="G1333" s="2" t="s">
        <v>50</v>
      </c>
    </row>
    <row r="1334" spans="2:7" x14ac:dyDescent="0.3">
      <c r="B1334" s="2" t="s">
        <v>6</v>
      </c>
      <c r="C1334" s="2" t="s">
        <v>41</v>
      </c>
      <c r="D1334" s="3">
        <v>44154</v>
      </c>
      <c r="E1334" s="15">
        <v>44154.667175925933</v>
      </c>
      <c r="F1334" s="4">
        <v>144</v>
      </c>
      <c r="G1334" s="2" t="s">
        <v>51</v>
      </c>
    </row>
    <row r="1335" spans="2:7" x14ac:dyDescent="0.3">
      <c r="B1335" s="2" t="s">
        <v>6</v>
      </c>
      <c r="C1335" s="2" t="s">
        <v>41</v>
      </c>
      <c r="D1335" s="3">
        <v>44154</v>
      </c>
      <c r="E1335" s="15">
        <v>44154.668032407411</v>
      </c>
      <c r="F1335" s="4">
        <v>149</v>
      </c>
      <c r="G1335" s="2" t="s">
        <v>42</v>
      </c>
    </row>
    <row r="1336" spans="2:7" x14ac:dyDescent="0.3">
      <c r="B1336" s="2" t="s">
        <v>6</v>
      </c>
      <c r="C1336" s="2" t="s">
        <v>41</v>
      </c>
      <c r="D1336" s="3">
        <v>44154</v>
      </c>
      <c r="E1336" s="15">
        <v>44154.668553240743</v>
      </c>
      <c r="F1336" s="4">
        <v>151</v>
      </c>
      <c r="G1336" s="2" t="s">
        <v>42</v>
      </c>
    </row>
    <row r="1337" spans="2:7" x14ac:dyDescent="0.3">
      <c r="B1337" s="2" t="s">
        <v>6</v>
      </c>
      <c r="C1337" s="2" t="s">
        <v>41</v>
      </c>
      <c r="D1337" s="3">
        <v>44154</v>
      </c>
      <c r="E1337" s="15">
        <v>44154.668703703705</v>
      </c>
      <c r="F1337" s="4">
        <v>156</v>
      </c>
      <c r="G1337" s="2" t="s">
        <v>10</v>
      </c>
    </row>
    <row r="1338" spans="2:7" x14ac:dyDescent="0.3">
      <c r="B1338" s="2" t="s">
        <v>19</v>
      </c>
      <c r="C1338" s="2" t="s">
        <v>56</v>
      </c>
      <c r="D1338" s="3">
        <v>44154</v>
      </c>
      <c r="E1338" s="15">
        <v>44154.673888888887</v>
      </c>
      <c r="F1338" s="4">
        <v>139</v>
      </c>
      <c r="G1338" s="2" t="s">
        <v>59</v>
      </c>
    </row>
    <row r="1339" spans="2:7" x14ac:dyDescent="0.3">
      <c r="B1339" s="2" t="s">
        <v>6</v>
      </c>
      <c r="C1339" s="2" t="s">
        <v>32</v>
      </c>
      <c r="D1339" s="3">
        <v>44154</v>
      </c>
      <c r="E1339" s="15">
        <v>44154.674201388894</v>
      </c>
      <c r="F1339" s="4">
        <v>139</v>
      </c>
      <c r="G1339" s="2" t="s">
        <v>36</v>
      </c>
    </row>
    <row r="1340" spans="2:7" x14ac:dyDescent="0.3">
      <c r="B1340" s="2" t="s">
        <v>19</v>
      </c>
      <c r="C1340" s="2" t="s">
        <v>56</v>
      </c>
      <c r="D1340" s="3">
        <v>44154</v>
      </c>
      <c r="E1340" s="15">
        <v>44154.674293981479</v>
      </c>
      <c r="F1340" s="4">
        <v>144</v>
      </c>
      <c r="G1340" s="2" t="s">
        <v>60</v>
      </c>
    </row>
    <row r="1341" spans="2:7" x14ac:dyDescent="0.3">
      <c r="B1341" s="2" t="s">
        <v>6</v>
      </c>
      <c r="C1341" s="2" t="s">
        <v>32</v>
      </c>
      <c r="D1341" s="3">
        <v>44154</v>
      </c>
      <c r="E1341" s="15">
        <v>44154.674675925933</v>
      </c>
      <c r="F1341" s="4">
        <v>144</v>
      </c>
      <c r="G1341" s="2" t="s">
        <v>37</v>
      </c>
    </row>
    <row r="1342" spans="2:7" x14ac:dyDescent="0.3">
      <c r="B1342" s="2" t="s">
        <v>19</v>
      </c>
      <c r="C1342" s="2" t="s">
        <v>56</v>
      </c>
      <c r="D1342" s="3">
        <v>44154</v>
      </c>
      <c r="E1342" s="15">
        <v>44154.674965277773</v>
      </c>
      <c r="F1342" s="4">
        <v>149</v>
      </c>
      <c r="G1342" s="2" t="s">
        <v>57</v>
      </c>
    </row>
    <row r="1343" spans="2:7" x14ac:dyDescent="0.3">
      <c r="B1343" s="2" t="s">
        <v>19</v>
      </c>
      <c r="C1343" s="2" t="s">
        <v>56</v>
      </c>
      <c r="D1343" s="3">
        <v>44154</v>
      </c>
      <c r="E1343" s="15">
        <v>44154.675266203696</v>
      </c>
      <c r="F1343" s="4">
        <v>151</v>
      </c>
      <c r="G1343" s="2" t="s">
        <v>57</v>
      </c>
    </row>
    <row r="1344" spans="2:7" x14ac:dyDescent="0.3">
      <c r="B1344" s="2" t="s">
        <v>6</v>
      </c>
      <c r="C1344" s="2" t="s">
        <v>32</v>
      </c>
      <c r="D1344" s="3">
        <v>44154</v>
      </c>
      <c r="E1344" s="15">
        <v>44154.675300925934</v>
      </c>
      <c r="F1344" s="4">
        <v>149</v>
      </c>
      <c r="G1344" s="2" t="s">
        <v>33</v>
      </c>
    </row>
    <row r="1345" spans="2:7" x14ac:dyDescent="0.3">
      <c r="B1345" s="2" t="s">
        <v>19</v>
      </c>
      <c r="C1345" s="2" t="s">
        <v>56</v>
      </c>
      <c r="D1345" s="3">
        <v>44154</v>
      </c>
      <c r="E1345" s="15">
        <v>44154.675428240735</v>
      </c>
      <c r="F1345" s="4">
        <v>156</v>
      </c>
      <c r="G1345" s="2" t="s">
        <v>10</v>
      </c>
    </row>
    <row r="1346" spans="2:7" x14ac:dyDescent="0.3">
      <c r="B1346" s="2" t="s">
        <v>6</v>
      </c>
      <c r="C1346" s="2" t="s">
        <v>32</v>
      </c>
      <c r="D1346" s="3">
        <v>44154</v>
      </c>
      <c r="E1346" s="15">
        <v>44154.675613425934</v>
      </c>
      <c r="F1346" s="4">
        <v>151</v>
      </c>
      <c r="G1346" s="2" t="s">
        <v>33</v>
      </c>
    </row>
    <row r="1347" spans="2:7" x14ac:dyDescent="0.3">
      <c r="B1347" s="2" t="s">
        <v>6</v>
      </c>
      <c r="C1347" s="2" t="s">
        <v>32</v>
      </c>
      <c r="D1347" s="3">
        <v>44154</v>
      </c>
      <c r="E1347" s="15">
        <v>44154.675740740749</v>
      </c>
      <c r="F1347" s="4">
        <v>156</v>
      </c>
      <c r="G1347" s="2" t="s">
        <v>10</v>
      </c>
    </row>
    <row r="1348" spans="2:7" x14ac:dyDescent="0.3">
      <c r="B1348" s="2" t="s">
        <v>6</v>
      </c>
      <c r="C1348" s="2" t="s">
        <v>30</v>
      </c>
      <c r="D1348" s="3">
        <v>44154</v>
      </c>
      <c r="E1348" s="15">
        <v>44154.675844907411</v>
      </c>
      <c r="F1348" s="4">
        <v>139</v>
      </c>
      <c r="G1348" s="2" t="s">
        <v>37</v>
      </c>
    </row>
    <row r="1349" spans="2:7" x14ac:dyDescent="0.3">
      <c r="B1349" s="2" t="s">
        <v>6</v>
      </c>
      <c r="C1349" s="2" t="s">
        <v>30</v>
      </c>
      <c r="D1349" s="3">
        <v>44154</v>
      </c>
      <c r="E1349" s="15">
        <v>44154.676354166673</v>
      </c>
      <c r="F1349" s="4">
        <v>144</v>
      </c>
      <c r="G1349" s="2" t="s">
        <v>37</v>
      </c>
    </row>
    <row r="1350" spans="2:7" x14ac:dyDescent="0.3">
      <c r="B1350" s="2" t="s">
        <v>6</v>
      </c>
      <c r="C1350" s="2" t="s">
        <v>30</v>
      </c>
      <c r="D1350" s="3">
        <v>44154</v>
      </c>
      <c r="E1350" s="15">
        <v>44154.676469907412</v>
      </c>
      <c r="F1350" s="4">
        <v>156</v>
      </c>
      <c r="G1350" s="2" t="s">
        <v>10</v>
      </c>
    </row>
    <row r="1351" spans="2:7" x14ac:dyDescent="0.3">
      <c r="B1351" s="2" t="s">
        <v>6</v>
      </c>
      <c r="C1351" s="2" t="s">
        <v>52</v>
      </c>
      <c r="D1351" s="3">
        <v>44154</v>
      </c>
      <c r="E1351" s="15">
        <v>44154.684664351844</v>
      </c>
      <c r="F1351" s="4">
        <v>139</v>
      </c>
      <c r="G1351" s="2" t="s">
        <v>54</v>
      </c>
    </row>
    <row r="1352" spans="2:7" x14ac:dyDescent="0.3">
      <c r="B1352" s="2" t="s">
        <v>6</v>
      </c>
      <c r="C1352" s="2" t="s">
        <v>76</v>
      </c>
      <c r="D1352" s="3">
        <v>44154</v>
      </c>
      <c r="E1352" s="15">
        <v>44154.684722222228</v>
      </c>
      <c r="F1352" s="4">
        <v>139</v>
      </c>
      <c r="G1352" s="2" t="s">
        <v>82</v>
      </c>
    </row>
    <row r="1353" spans="2:7" x14ac:dyDescent="0.3">
      <c r="B1353" s="2" t="s">
        <v>6</v>
      </c>
      <c r="C1353" s="2" t="s">
        <v>52</v>
      </c>
      <c r="D1353" s="3">
        <v>44154</v>
      </c>
      <c r="E1353" s="15">
        <v>44154.685081018513</v>
      </c>
      <c r="F1353" s="4">
        <v>144</v>
      </c>
      <c r="G1353" s="2" t="s">
        <v>55</v>
      </c>
    </row>
    <row r="1354" spans="2:7" x14ac:dyDescent="0.3">
      <c r="B1354" s="2" t="s">
        <v>6</v>
      </c>
      <c r="C1354" s="2" t="s">
        <v>52</v>
      </c>
      <c r="D1354" s="3">
        <v>44154</v>
      </c>
      <c r="E1354" s="15">
        <v>44154.685381944437</v>
      </c>
      <c r="F1354" s="4">
        <v>149</v>
      </c>
      <c r="G1354" s="2" t="s">
        <v>53</v>
      </c>
    </row>
    <row r="1355" spans="2:7" x14ac:dyDescent="0.3">
      <c r="B1355" s="2" t="s">
        <v>19</v>
      </c>
      <c r="C1355" s="2" t="s">
        <v>63</v>
      </c>
      <c r="D1355" s="3">
        <v>44154</v>
      </c>
      <c r="E1355" s="15">
        <v>44154.685474537036</v>
      </c>
      <c r="F1355" s="4">
        <v>139</v>
      </c>
      <c r="G1355" s="2" t="s">
        <v>78</v>
      </c>
    </row>
    <row r="1356" spans="2:7" x14ac:dyDescent="0.3">
      <c r="B1356" s="2" t="s">
        <v>6</v>
      </c>
      <c r="C1356" s="2" t="s">
        <v>52</v>
      </c>
      <c r="D1356" s="3">
        <v>44154</v>
      </c>
      <c r="E1356" s="15">
        <v>44154.685821759253</v>
      </c>
      <c r="F1356" s="4">
        <v>151</v>
      </c>
      <c r="G1356" s="2" t="s">
        <v>53</v>
      </c>
    </row>
    <row r="1357" spans="2:7" x14ac:dyDescent="0.3">
      <c r="B1357" s="2" t="s">
        <v>6</v>
      </c>
      <c r="C1357" s="2" t="s">
        <v>52</v>
      </c>
      <c r="D1357" s="3">
        <v>44154</v>
      </c>
      <c r="E1357" s="15">
        <v>44154.685949074068</v>
      </c>
      <c r="F1357" s="4">
        <v>156</v>
      </c>
      <c r="G1357" s="2" t="s">
        <v>10</v>
      </c>
    </row>
    <row r="1358" spans="2:7" x14ac:dyDescent="0.3">
      <c r="B1358" s="2" t="s">
        <v>19</v>
      </c>
      <c r="C1358" s="2" t="s">
        <v>63</v>
      </c>
      <c r="D1358" s="3">
        <v>44154</v>
      </c>
      <c r="E1358" s="15">
        <v>44154.685983796298</v>
      </c>
      <c r="F1358" s="4">
        <v>144</v>
      </c>
      <c r="G1358" s="2" t="s">
        <v>78</v>
      </c>
    </row>
    <row r="1359" spans="2:7" x14ac:dyDescent="0.3">
      <c r="B1359" s="2" t="s">
        <v>6</v>
      </c>
      <c r="C1359" s="2" t="s">
        <v>76</v>
      </c>
      <c r="D1359" s="3">
        <v>44154</v>
      </c>
      <c r="E1359" s="15">
        <v>44154.686018518529</v>
      </c>
      <c r="F1359" s="4">
        <v>144</v>
      </c>
      <c r="G1359" s="2" t="s">
        <v>83</v>
      </c>
    </row>
    <row r="1360" spans="2:7" x14ac:dyDescent="0.3">
      <c r="B1360" s="2" t="s">
        <v>19</v>
      </c>
      <c r="C1360" s="2" t="s">
        <v>63</v>
      </c>
      <c r="D1360" s="3">
        <v>44154</v>
      </c>
      <c r="E1360" s="15">
        <v>44154.686111111114</v>
      </c>
      <c r="F1360" s="4">
        <v>156</v>
      </c>
      <c r="G1360" s="2" t="s">
        <v>10</v>
      </c>
    </row>
    <row r="1361" spans="2:7" x14ac:dyDescent="0.3">
      <c r="B1361" s="2" t="s">
        <v>6</v>
      </c>
      <c r="C1361" s="2" t="s">
        <v>76</v>
      </c>
      <c r="D1361" s="3">
        <v>44154</v>
      </c>
      <c r="E1361" s="15">
        <v>44154.686250000013</v>
      </c>
      <c r="F1361" s="4">
        <v>149</v>
      </c>
      <c r="G1361" s="2" t="s">
        <v>77</v>
      </c>
    </row>
    <row r="1362" spans="2:7" x14ac:dyDescent="0.3">
      <c r="B1362" s="2" t="s">
        <v>6</v>
      </c>
      <c r="C1362" s="2" t="s">
        <v>76</v>
      </c>
      <c r="D1362" s="3">
        <v>44154</v>
      </c>
      <c r="E1362" s="15">
        <v>44154.687106481491</v>
      </c>
      <c r="F1362" s="4">
        <v>151</v>
      </c>
      <c r="G1362" s="2" t="s">
        <v>77</v>
      </c>
    </row>
    <row r="1363" spans="2:7" x14ac:dyDescent="0.3">
      <c r="B1363" s="2" t="s">
        <v>6</v>
      </c>
      <c r="C1363" s="2" t="s">
        <v>43</v>
      </c>
      <c r="D1363" s="3">
        <v>44154</v>
      </c>
      <c r="E1363" s="15">
        <v>44154.687268518501</v>
      </c>
      <c r="F1363" s="4">
        <v>139</v>
      </c>
      <c r="G1363" s="2" t="s">
        <v>55</v>
      </c>
    </row>
    <row r="1364" spans="2:7" x14ac:dyDescent="0.3">
      <c r="B1364" s="2" t="s">
        <v>6</v>
      </c>
      <c r="C1364" s="2" t="s">
        <v>76</v>
      </c>
      <c r="D1364" s="3">
        <v>44154</v>
      </c>
      <c r="E1364" s="15">
        <v>44154.68726851853</v>
      </c>
      <c r="F1364" s="4">
        <v>156</v>
      </c>
      <c r="G1364" s="2" t="s">
        <v>10</v>
      </c>
    </row>
    <row r="1365" spans="2:7" x14ac:dyDescent="0.3">
      <c r="B1365" s="2" t="s">
        <v>19</v>
      </c>
      <c r="C1365" s="2" t="s">
        <v>39</v>
      </c>
      <c r="D1365" s="3">
        <v>44154</v>
      </c>
      <c r="E1365" s="15">
        <v>44154.6874074074</v>
      </c>
      <c r="F1365" s="4">
        <v>139</v>
      </c>
      <c r="G1365" s="2" t="s">
        <v>49</v>
      </c>
    </row>
    <row r="1366" spans="2:7" x14ac:dyDescent="0.3">
      <c r="B1366" s="2" t="s">
        <v>19</v>
      </c>
      <c r="C1366" s="2" t="s">
        <v>39</v>
      </c>
      <c r="D1366" s="3">
        <v>44154</v>
      </c>
      <c r="E1366" s="15">
        <v>44154.687812499993</v>
      </c>
      <c r="F1366" s="4">
        <v>144</v>
      </c>
      <c r="G1366" s="2" t="s">
        <v>49</v>
      </c>
    </row>
    <row r="1367" spans="2:7" x14ac:dyDescent="0.3">
      <c r="B1367" s="2" t="s">
        <v>19</v>
      </c>
      <c r="C1367" s="2" t="s">
        <v>39</v>
      </c>
      <c r="D1367" s="3">
        <v>44154</v>
      </c>
      <c r="E1367" s="15">
        <v>44154.687962962955</v>
      </c>
      <c r="F1367" s="4">
        <v>156</v>
      </c>
      <c r="G1367" s="2" t="s">
        <v>10</v>
      </c>
    </row>
    <row r="1368" spans="2:7" x14ac:dyDescent="0.3">
      <c r="B1368" s="2" t="s">
        <v>6</v>
      </c>
      <c r="C1368" s="2" t="s">
        <v>43</v>
      </c>
      <c r="D1368" s="3">
        <v>44154</v>
      </c>
      <c r="E1368" s="15">
        <v>44154.688587962941</v>
      </c>
      <c r="F1368" s="4">
        <v>144</v>
      </c>
      <c r="G1368" s="2" t="s">
        <v>55</v>
      </c>
    </row>
    <row r="1369" spans="2:7" x14ac:dyDescent="0.3">
      <c r="B1369" s="2" t="s">
        <v>6</v>
      </c>
      <c r="C1369" s="2" t="s">
        <v>43</v>
      </c>
      <c r="D1369" s="3">
        <v>44154</v>
      </c>
      <c r="E1369" s="15">
        <v>44154.688715277756</v>
      </c>
      <c r="F1369" s="4">
        <v>156</v>
      </c>
      <c r="G1369" s="2" t="s">
        <v>10</v>
      </c>
    </row>
    <row r="1370" spans="2:7" x14ac:dyDescent="0.3">
      <c r="B1370" s="2" t="s">
        <v>6</v>
      </c>
      <c r="C1370" s="2" t="s">
        <v>84</v>
      </c>
      <c r="D1370" s="3">
        <v>44154</v>
      </c>
      <c r="E1370" s="15">
        <v>44154.690706018526</v>
      </c>
      <c r="F1370" s="4">
        <v>139</v>
      </c>
      <c r="G1370" s="2" t="s">
        <v>89</v>
      </c>
    </row>
    <row r="1371" spans="2:7" x14ac:dyDescent="0.3">
      <c r="B1371" s="2" t="s">
        <v>6</v>
      </c>
      <c r="C1371" s="2" t="s">
        <v>84</v>
      </c>
      <c r="D1371" s="3">
        <v>44154</v>
      </c>
      <c r="E1371" s="15">
        <v>44154.691134259265</v>
      </c>
      <c r="F1371" s="4">
        <v>144</v>
      </c>
      <c r="G1371" s="2" t="s">
        <v>90</v>
      </c>
    </row>
    <row r="1372" spans="2:7" x14ac:dyDescent="0.3">
      <c r="B1372" s="2" t="s">
        <v>6</v>
      </c>
      <c r="C1372" s="2" t="s">
        <v>84</v>
      </c>
      <c r="D1372" s="3">
        <v>44154</v>
      </c>
      <c r="E1372" s="15">
        <v>44154.691782407412</v>
      </c>
      <c r="F1372" s="4">
        <v>149</v>
      </c>
      <c r="G1372" s="2" t="s">
        <v>85</v>
      </c>
    </row>
    <row r="1373" spans="2:7" x14ac:dyDescent="0.3">
      <c r="B1373" s="2" t="s">
        <v>19</v>
      </c>
      <c r="C1373" s="2" t="s">
        <v>97</v>
      </c>
      <c r="D1373" s="3">
        <v>44154</v>
      </c>
      <c r="E1373" s="15">
        <v>44154.692187499997</v>
      </c>
      <c r="F1373" s="4">
        <v>139</v>
      </c>
      <c r="G1373" s="2" t="s">
        <v>116</v>
      </c>
    </row>
    <row r="1374" spans="2:7" x14ac:dyDescent="0.3">
      <c r="B1374" s="2" t="s">
        <v>6</v>
      </c>
      <c r="C1374" s="2" t="s">
        <v>84</v>
      </c>
      <c r="D1374" s="3">
        <v>44154</v>
      </c>
      <c r="E1374" s="15">
        <v>44154.692569444451</v>
      </c>
      <c r="F1374" s="4">
        <v>151</v>
      </c>
      <c r="G1374" s="2" t="s">
        <v>85</v>
      </c>
    </row>
    <row r="1375" spans="2:7" x14ac:dyDescent="0.3">
      <c r="B1375" s="2" t="s">
        <v>19</v>
      </c>
      <c r="C1375" s="2" t="s">
        <v>97</v>
      </c>
      <c r="D1375" s="3">
        <v>44154</v>
      </c>
      <c r="E1375" s="15">
        <v>44154.692650462959</v>
      </c>
      <c r="F1375" s="4">
        <v>144</v>
      </c>
      <c r="G1375" s="2" t="s">
        <v>116</v>
      </c>
    </row>
    <row r="1376" spans="2:7" x14ac:dyDescent="0.3">
      <c r="B1376" s="2" t="s">
        <v>6</v>
      </c>
      <c r="C1376" s="2" t="s">
        <v>84</v>
      </c>
      <c r="D1376" s="3">
        <v>44154</v>
      </c>
      <c r="E1376" s="15">
        <v>44154.692708333343</v>
      </c>
      <c r="F1376" s="4">
        <v>156</v>
      </c>
      <c r="G1376" s="2" t="s">
        <v>10</v>
      </c>
    </row>
    <row r="1377" spans="2:7" x14ac:dyDescent="0.3">
      <c r="B1377" s="2" t="s">
        <v>19</v>
      </c>
      <c r="C1377" s="2" t="s">
        <v>97</v>
      </c>
      <c r="D1377" s="3">
        <v>44154</v>
      </c>
      <c r="E1377" s="15">
        <v>44154.692789351851</v>
      </c>
      <c r="F1377" s="4">
        <v>156</v>
      </c>
      <c r="G1377" s="2" t="s">
        <v>10</v>
      </c>
    </row>
    <row r="1378" spans="2:7" x14ac:dyDescent="0.3">
      <c r="B1378" s="2" t="s">
        <v>19</v>
      </c>
      <c r="C1378" s="2" t="s">
        <v>73</v>
      </c>
      <c r="D1378" s="3">
        <v>44154</v>
      </c>
      <c r="E1378" s="15">
        <v>44154.693009259252</v>
      </c>
      <c r="F1378" s="4">
        <v>139</v>
      </c>
      <c r="G1378" s="2" t="s">
        <v>88</v>
      </c>
    </row>
    <row r="1379" spans="2:7" x14ac:dyDescent="0.3">
      <c r="B1379" s="2" t="s">
        <v>19</v>
      </c>
      <c r="C1379" s="2" t="s">
        <v>109</v>
      </c>
      <c r="D1379" s="3">
        <v>44154</v>
      </c>
      <c r="E1379" s="15">
        <v>44154.693217592598</v>
      </c>
      <c r="F1379" s="4">
        <v>139</v>
      </c>
      <c r="G1379" s="2" t="s">
        <v>117</v>
      </c>
    </row>
    <row r="1380" spans="2:7" x14ac:dyDescent="0.3">
      <c r="B1380" s="2" t="s">
        <v>19</v>
      </c>
      <c r="C1380" s="2" t="s">
        <v>73</v>
      </c>
      <c r="D1380" s="3">
        <v>44154</v>
      </c>
      <c r="E1380" s="15">
        <v>44154.693437499991</v>
      </c>
      <c r="F1380" s="4">
        <v>144</v>
      </c>
      <c r="G1380" s="2" t="s">
        <v>88</v>
      </c>
    </row>
    <row r="1381" spans="2:7" x14ac:dyDescent="0.3">
      <c r="B1381" s="2" t="s">
        <v>19</v>
      </c>
      <c r="C1381" s="2" t="s">
        <v>73</v>
      </c>
      <c r="D1381" s="3">
        <v>44154</v>
      </c>
      <c r="E1381" s="15">
        <v>44154.69359953703</v>
      </c>
      <c r="F1381" s="4">
        <v>156</v>
      </c>
      <c r="G1381" s="2" t="s">
        <v>10</v>
      </c>
    </row>
    <row r="1382" spans="2:7" x14ac:dyDescent="0.3">
      <c r="B1382" s="2" t="s">
        <v>19</v>
      </c>
      <c r="C1382" s="2" t="s">
        <v>109</v>
      </c>
      <c r="D1382" s="3">
        <v>44154</v>
      </c>
      <c r="E1382" s="15">
        <v>44154.694409722229</v>
      </c>
      <c r="F1382" s="4">
        <v>144</v>
      </c>
      <c r="G1382" s="2" t="s">
        <v>118</v>
      </c>
    </row>
    <row r="1383" spans="2:7" x14ac:dyDescent="0.3">
      <c r="B1383" s="2" t="s">
        <v>6</v>
      </c>
      <c r="C1383" s="2" t="s">
        <v>45</v>
      </c>
      <c r="D1383" s="3">
        <v>44154</v>
      </c>
      <c r="E1383" s="15">
        <v>44154.694687499985</v>
      </c>
      <c r="F1383" s="4">
        <v>139</v>
      </c>
      <c r="G1383" s="2" t="s">
        <v>58</v>
      </c>
    </row>
    <row r="1384" spans="2:7" x14ac:dyDescent="0.3">
      <c r="B1384" s="2" t="s">
        <v>19</v>
      </c>
      <c r="C1384" s="2" t="s">
        <v>109</v>
      </c>
      <c r="D1384" s="3">
        <v>44154</v>
      </c>
      <c r="E1384" s="15">
        <v>44154.694814814822</v>
      </c>
      <c r="F1384" s="4">
        <v>149</v>
      </c>
      <c r="G1384" s="2" t="s">
        <v>110</v>
      </c>
    </row>
    <row r="1385" spans="2:7" x14ac:dyDescent="0.3">
      <c r="B1385" s="2" t="s">
        <v>19</v>
      </c>
      <c r="C1385" s="2" t="s">
        <v>109</v>
      </c>
      <c r="D1385" s="3">
        <v>44154</v>
      </c>
      <c r="E1385" s="15">
        <v>44154.695057870376</v>
      </c>
      <c r="F1385" s="4">
        <v>151</v>
      </c>
      <c r="G1385" s="2" t="s">
        <v>110</v>
      </c>
    </row>
    <row r="1386" spans="2:7" x14ac:dyDescent="0.3">
      <c r="B1386" s="2" t="s">
        <v>19</v>
      </c>
      <c r="C1386" s="2" t="s">
        <v>109</v>
      </c>
      <c r="D1386" s="3">
        <v>44154</v>
      </c>
      <c r="E1386" s="15">
        <v>44154.695208333338</v>
      </c>
      <c r="F1386" s="4">
        <v>156</v>
      </c>
      <c r="G1386" s="2" t="s">
        <v>10</v>
      </c>
    </row>
    <row r="1387" spans="2:7" x14ac:dyDescent="0.3">
      <c r="B1387" s="2" t="s">
        <v>6</v>
      </c>
      <c r="C1387" s="2" t="s">
        <v>45</v>
      </c>
      <c r="D1387" s="3">
        <v>44154</v>
      </c>
      <c r="E1387" s="15">
        <v>44154.695972222209</v>
      </c>
      <c r="F1387" s="4">
        <v>144</v>
      </c>
      <c r="G1387" s="2" t="s">
        <v>58</v>
      </c>
    </row>
    <row r="1388" spans="2:7" x14ac:dyDescent="0.3">
      <c r="B1388" s="2" t="s">
        <v>6</v>
      </c>
      <c r="C1388" s="2" t="s">
        <v>45</v>
      </c>
      <c r="D1388" s="3">
        <v>44154</v>
      </c>
      <c r="E1388" s="15">
        <v>44154.696099537025</v>
      </c>
      <c r="F1388" s="4">
        <v>156</v>
      </c>
      <c r="G1388" s="2" t="s">
        <v>10</v>
      </c>
    </row>
    <row r="1389" spans="2:7" x14ac:dyDescent="0.3">
      <c r="B1389" s="2" t="s">
        <v>19</v>
      </c>
      <c r="C1389" s="2" t="s">
        <v>99</v>
      </c>
      <c r="D1389" s="3">
        <v>44154</v>
      </c>
      <c r="E1389" s="15">
        <v>44154.69803240741</v>
      </c>
      <c r="F1389" s="4">
        <v>139</v>
      </c>
      <c r="G1389" s="2" t="s">
        <v>103</v>
      </c>
    </row>
    <row r="1390" spans="2:7" x14ac:dyDescent="0.3">
      <c r="B1390" s="2" t="s">
        <v>19</v>
      </c>
      <c r="C1390" s="2" t="s">
        <v>61</v>
      </c>
      <c r="D1390" s="3">
        <v>44154</v>
      </c>
      <c r="E1390" s="15">
        <v>44154.69843750001</v>
      </c>
      <c r="F1390" s="4">
        <v>139</v>
      </c>
      <c r="G1390" s="2" t="s">
        <v>67</v>
      </c>
    </row>
    <row r="1391" spans="2:7" x14ac:dyDescent="0.3">
      <c r="B1391" s="2" t="s">
        <v>19</v>
      </c>
      <c r="C1391" s="2" t="s">
        <v>61</v>
      </c>
      <c r="D1391" s="3">
        <v>44154</v>
      </c>
      <c r="E1391" s="15">
        <v>44154.698842592603</v>
      </c>
      <c r="F1391" s="4">
        <v>144</v>
      </c>
      <c r="G1391" s="2" t="s">
        <v>67</v>
      </c>
    </row>
    <row r="1392" spans="2:7" x14ac:dyDescent="0.3">
      <c r="B1392" s="2" t="s">
        <v>19</v>
      </c>
      <c r="C1392" s="2" t="s">
        <v>61</v>
      </c>
      <c r="D1392" s="3">
        <v>44154</v>
      </c>
      <c r="E1392" s="15">
        <v>44154.699004629641</v>
      </c>
      <c r="F1392" s="4">
        <v>156</v>
      </c>
      <c r="G1392" s="2" t="s">
        <v>10</v>
      </c>
    </row>
    <row r="1393" spans="2:7" x14ac:dyDescent="0.3">
      <c r="B1393" s="2" t="s">
        <v>6</v>
      </c>
      <c r="C1393" s="2" t="s">
        <v>114</v>
      </c>
      <c r="D1393" s="3">
        <v>44154</v>
      </c>
      <c r="E1393" s="15">
        <v>44154.69939814815</v>
      </c>
      <c r="F1393" s="4">
        <v>139</v>
      </c>
      <c r="G1393" s="2" t="s">
        <v>125</v>
      </c>
    </row>
    <row r="1394" spans="2:7" x14ac:dyDescent="0.3">
      <c r="B1394" s="2" t="s">
        <v>19</v>
      </c>
      <c r="C1394" s="2" t="s">
        <v>99</v>
      </c>
      <c r="D1394" s="3">
        <v>44154</v>
      </c>
      <c r="E1394" s="15">
        <v>44154.699421296296</v>
      </c>
      <c r="F1394" s="4">
        <v>144</v>
      </c>
      <c r="G1394" s="2" t="s">
        <v>104</v>
      </c>
    </row>
    <row r="1395" spans="2:7" x14ac:dyDescent="0.3">
      <c r="B1395" s="2" t="s">
        <v>6</v>
      </c>
      <c r="C1395" s="2" t="s">
        <v>114</v>
      </c>
      <c r="D1395" s="3">
        <v>44154</v>
      </c>
      <c r="E1395" s="15">
        <v>44154.69981481482</v>
      </c>
      <c r="F1395" s="4">
        <v>144</v>
      </c>
      <c r="G1395" s="2" t="s">
        <v>111</v>
      </c>
    </row>
    <row r="1396" spans="2:7" x14ac:dyDescent="0.3">
      <c r="B1396" s="2" t="s">
        <v>6</v>
      </c>
      <c r="C1396" s="2" t="s">
        <v>114</v>
      </c>
      <c r="D1396" s="3">
        <v>44154</v>
      </c>
      <c r="E1396" s="15">
        <v>44154.700092592597</v>
      </c>
      <c r="F1396" s="4">
        <v>149</v>
      </c>
      <c r="G1396" s="2" t="s">
        <v>115</v>
      </c>
    </row>
    <row r="1397" spans="2:7" x14ac:dyDescent="0.3">
      <c r="B1397" s="2" t="s">
        <v>19</v>
      </c>
      <c r="C1397" s="2" t="s">
        <v>99</v>
      </c>
      <c r="D1397" s="3">
        <v>44154</v>
      </c>
      <c r="E1397" s="15">
        <v>44154.700219907405</v>
      </c>
      <c r="F1397" s="4">
        <v>149</v>
      </c>
      <c r="G1397" s="2" t="s">
        <v>100</v>
      </c>
    </row>
    <row r="1398" spans="2:7" x14ac:dyDescent="0.3">
      <c r="B1398" s="2" t="s">
        <v>6</v>
      </c>
      <c r="C1398" s="2" t="s">
        <v>114</v>
      </c>
      <c r="D1398" s="3">
        <v>44154</v>
      </c>
      <c r="E1398" s="15">
        <v>44154.700416666674</v>
      </c>
      <c r="F1398" s="4">
        <v>151</v>
      </c>
      <c r="G1398" s="2" t="s">
        <v>115</v>
      </c>
    </row>
    <row r="1399" spans="2:7" x14ac:dyDescent="0.3">
      <c r="B1399" s="2" t="s">
        <v>6</v>
      </c>
      <c r="C1399" s="2" t="s">
        <v>114</v>
      </c>
      <c r="D1399" s="3">
        <v>44154</v>
      </c>
      <c r="E1399" s="15">
        <v>44154.700578703712</v>
      </c>
      <c r="F1399" s="4">
        <v>156</v>
      </c>
      <c r="G1399" s="2" t="s">
        <v>10</v>
      </c>
    </row>
    <row r="1400" spans="2:7" x14ac:dyDescent="0.3">
      <c r="B1400" s="2" t="s">
        <v>19</v>
      </c>
      <c r="C1400" s="2" t="s">
        <v>99</v>
      </c>
      <c r="D1400" s="3">
        <v>44154</v>
      </c>
      <c r="E1400" s="15">
        <v>44154.700590277775</v>
      </c>
      <c r="F1400" s="4">
        <v>151</v>
      </c>
      <c r="G1400" s="2" t="s">
        <v>100</v>
      </c>
    </row>
    <row r="1401" spans="2:7" x14ac:dyDescent="0.3">
      <c r="B1401" s="2" t="s">
        <v>19</v>
      </c>
      <c r="C1401" s="2" t="s">
        <v>99</v>
      </c>
      <c r="D1401" s="3">
        <v>44154</v>
      </c>
      <c r="E1401" s="15">
        <v>44154.700752314813</v>
      </c>
      <c r="F1401" s="4">
        <v>156</v>
      </c>
      <c r="G1401" s="2" t="s">
        <v>10</v>
      </c>
    </row>
    <row r="1402" spans="2:7" x14ac:dyDescent="0.3">
      <c r="B1402" s="2" t="s">
        <v>19</v>
      </c>
      <c r="C1402" s="2" t="s">
        <v>80</v>
      </c>
      <c r="D1402" s="3">
        <v>44154</v>
      </c>
      <c r="E1402" s="15">
        <v>44154.70517361111</v>
      </c>
      <c r="F1402" s="4">
        <v>139</v>
      </c>
      <c r="G1402" s="2" t="s">
        <v>104</v>
      </c>
    </row>
    <row r="1403" spans="2:7" x14ac:dyDescent="0.3">
      <c r="B1403" s="2" t="s">
        <v>19</v>
      </c>
      <c r="C1403" s="2" t="s">
        <v>80</v>
      </c>
      <c r="D1403" s="3">
        <v>44154</v>
      </c>
      <c r="E1403" s="15">
        <v>44154.706400462957</v>
      </c>
      <c r="F1403" s="4">
        <v>144</v>
      </c>
      <c r="G1403" s="2" t="s">
        <v>104</v>
      </c>
    </row>
    <row r="1404" spans="2:7" x14ac:dyDescent="0.3">
      <c r="B1404" s="2" t="s">
        <v>19</v>
      </c>
      <c r="C1404" s="2" t="s">
        <v>80</v>
      </c>
      <c r="D1404" s="3">
        <v>44154</v>
      </c>
      <c r="E1404" s="15">
        <v>44154.706516203696</v>
      </c>
      <c r="F1404" s="4">
        <v>156</v>
      </c>
      <c r="G1404" s="2" t="s">
        <v>10</v>
      </c>
    </row>
    <row r="1405" spans="2:7" x14ac:dyDescent="0.3">
      <c r="B1405" s="2" t="s">
        <v>19</v>
      </c>
      <c r="C1405" s="2" t="s">
        <v>105</v>
      </c>
      <c r="D1405" s="3">
        <v>44154</v>
      </c>
      <c r="E1405" s="15">
        <v>44154.707280092596</v>
      </c>
      <c r="F1405" s="4">
        <v>139</v>
      </c>
      <c r="G1405" s="2" t="s">
        <v>126</v>
      </c>
    </row>
    <row r="1406" spans="2:7" x14ac:dyDescent="0.3">
      <c r="B1406" s="2" t="s">
        <v>19</v>
      </c>
      <c r="C1406" s="2" t="s">
        <v>105</v>
      </c>
      <c r="D1406" s="3">
        <v>44154</v>
      </c>
      <c r="E1406" s="15">
        <v>44154.707650462966</v>
      </c>
      <c r="F1406" s="4">
        <v>144</v>
      </c>
      <c r="G1406" s="2" t="s">
        <v>102</v>
      </c>
    </row>
    <row r="1407" spans="2:7" x14ac:dyDescent="0.3">
      <c r="B1407" s="2" t="s">
        <v>19</v>
      </c>
      <c r="C1407" s="2" t="s">
        <v>105</v>
      </c>
      <c r="D1407" s="3">
        <v>44154</v>
      </c>
      <c r="E1407" s="15">
        <v>44154.708460648151</v>
      </c>
      <c r="F1407" s="4">
        <v>149</v>
      </c>
      <c r="G1407" s="2" t="s">
        <v>106</v>
      </c>
    </row>
    <row r="1408" spans="2:7" x14ac:dyDescent="0.3">
      <c r="B1408" s="2" t="s">
        <v>19</v>
      </c>
      <c r="C1408" s="2" t="s">
        <v>105</v>
      </c>
      <c r="D1408" s="3">
        <v>44154</v>
      </c>
      <c r="E1408" s="15">
        <v>44154.708819444444</v>
      </c>
      <c r="F1408" s="4">
        <v>151</v>
      </c>
      <c r="G1408" s="2" t="s">
        <v>106</v>
      </c>
    </row>
    <row r="1409" spans="2:7" x14ac:dyDescent="0.3">
      <c r="B1409" s="2" t="s">
        <v>19</v>
      </c>
      <c r="C1409" s="2" t="s">
        <v>105</v>
      </c>
      <c r="D1409" s="3">
        <v>44154</v>
      </c>
      <c r="E1409" s="15">
        <v>44154.708969907406</v>
      </c>
      <c r="F1409" s="4">
        <v>156</v>
      </c>
      <c r="G1409" s="2" t="s">
        <v>10</v>
      </c>
    </row>
    <row r="1410" spans="2:7" x14ac:dyDescent="0.3">
      <c r="B1410" s="2" t="s">
        <v>19</v>
      </c>
      <c r="C1410" s="2" t="s">
        <v>121</v>
      </c>
      <c r="D1410" s="3">
        <v>44154</v>
      </c>
      <c r="E1410" s="15">
        <v>44154.70997685186</v>
      </c>
      <c r="F1410" s="4">
        <v>139</v>
      </c>
      <c r="G1410" s="2" t="s">
        <v>128</v>
      </c>
    </row>
    <row r="1411" spans="2:7" x14ac:dyDescent="0.3">
      <c r="B1411" s="2" t="s">
        <v>19</v>
      </c>
      <c r="C1411" s="2" t="s">
        <v>121</v>
      </c>
      <c r="D1411" s="3">
        <v>44154</v>
      </c>
      <c r="E1411" s="15">
        <v>44154.710358796307</v>
      </c>
      <c r="F1411" s="4">
        <v>144</v>
      </c>
      <c r="G1411" s="2" t="s">
        <v>116</v>
      </c>
    </row>
    <row r="1412" spans="2:7" x14ac:dyDescent="0.3">
      <c r="B1412" s="2" t="s">
        <v>19</v>
      </c>
      <c r="C1412" s="2" t="s">
        <v>121</v>
      </c>
      <c r="D1412" s="3">
        <v>44154</v>
      </c>
      <c r="E1412" s="15">
        <v>44154.710844907415</v>
      </c>
      <c r="F1412" s="4">
        <v>149</v>
      </c>
      <c r="G1412" s="2" t="s">
        <v>122</v>
      </c>
    </row>
    <row r="1413" spans="2:7" x14ac:dyDescent="0.3">
      <c r="B1413" s="2" t="s">
        <v>19</v>
      </c>
      <c r="C1413" s="2" t="s">
        <v>86</v>
      </c>
      <c r="D1413" s="3">
        <v>44154</v>
      </c>
      <c r="E1413" s="15">
        <v>44154.711342592585</v>
      </c>
      <c r="F1413" s="4">
        <v>139</v>
      </c>
      <c r="G1413" s="2" t="s">
        <v>102</v>
      </c>
    </row>
    <row r="1414" spans="2:7" x14ac:dyDescent="0.3">
      <c r="B1414" s="2" t="s">
        <v>19</v>
      </c>
      <c r="C1414" s="2" t="s">
        <v>121</v>
      </c>
      <c r="D1414" s="3">
        <v>44154</v>
      </c>
      <c r="E1414" s="15">
        <v>44154.711666666677</v>
      </c>
      <c r="F1414" s="4">
        <v>151</v>
      </c>
      <c r="G1414" s="2" t="s">
        <v>122</v>
      </c>
    </row>
    <row r="1415" spans="2:7" x14ac:dyDescent="0.3">
      <c r="B1415" s="2" t="s">
        <v>19</v>
      </c>
      <c r="C1415" s="2" t="s">
        <v>86</v>
      </c>
      <c r="D1415" s="3">
        <v>44154</v>
      </c>
      <c r="E1415" s="15">
        <v>44154.711701388878</v>
      </c>
      <c r="F1415" s="4">
        <v>144</v>
      </c>
      <c r="G1415" s="2" t="s">
        <v>102</v>
      </c>
    </row>
    <row r="1416" spans="2:7" x14ac:dyDescent="0.3">
      <c r="B1416" s="2" t="s">
        <v>19</v>
      </c>
      <c r="C1416" s="2" t="s">
        <v>121</v>
      </c>
      <c r="D1416" s="3">
        <v>44154</v>
      </c>
      <c r="E1416" s="15">
        <v>44154.711793981493</v>
      </c>
      <c r="F1416" s="4">
        <v>156</v>
      </c>
      <c r="G1416" s="2" t="s">
        <v>10</v>
      </c>
    </row>
    <row r="1417" spans="2:7" x14ac:dyDescent="0.3">
      <c r="B1417" s="2" t="s">
        <v>19</v>
      </c>
      <c r="C1417" s="2" t="s">
        <v>86</v>
      </c>
      <c r="D1417" s="3">
        <v>44154</v>
      </c>
      <c r="E1417" s="15">
        <v>44154.711863425917</v>
      </c>
      <c r="F1417" s="4">
        <v>156</v>
      </c>
      <c r="G1417" s="2" t="s">
        <v>10</v>
      </c>
    </row>
    <row r="1418" spans="2:7" x14ac:dyDescent="0.3">
      <c r="B1418" s="2" t="s">
        <v>6</v>
      </c>
      <c r="C1418" s="2" t="s">
        <v>131</v>
      </c>
      <c r="D1418" s="3">
        <v>44154</v>
      </c>
      <c r="E1418" s="15">
        <v>44154.71775462963</v>
      </c>
      <c r="F1418" s="4">
        <v>139</v>
      </c>
      <c r="G1418" s="2" t="s">
        <v>133</v>
      </c>
    </row>
    <row r="1419" spans="2:7" x14ac:dyDescent="0.3">
      <c r="B1419" s="2" t="s">
        <v>6</v>
      </c>
      <c r="C1419" s="2" t="s">
        <v>131</v>
      </c>
      <c r="D1419" s="3">
        <v>44154</v>
      </c>
      <c r="E1419" s="15">
        <v>44154.718101851853</v>
      </c>
      <c r="F1419" s="4">
        <v>144</v>
      </c>
      <c r="G1419" s="2" t="s">
        <v>134</v>
      </c>
    </row>
    <row r="1420" spans="2:7" x14ac:dyDescent="0.3">
      <c r="B1420" s="2" t="s">
        <v>6</v>
      </c>
      <c r="C1420" s="2" t="s">
        <v>131</v>
      </c>
      <c r="D1420" s="3">
        <v>44154</v>
      </c>
      <c r="E1420" s="15">
        <v>44154.7184375</v>
      </c>
      <c r="F1420" s="4">
        <v>149</v>
      </c>
      <c r="G1420" s="2" t="s">
        <v>132</v>
      </c>
    </row>
    <row r="1421" spans="2:7" x14ac:dyDescent="0.3">
      <c r="B1421" s="2" t="s">
        <v>6</v>
      </c>
      <c r="C1421" s="2" t="s">
        <v>131</v>
      </c>
      <c r="D1421" s="3">
        <v>44154</v>
      </c>
      <c r="E1421" s="15">
        <v>44154.719027777777</v>
      </c>
      <c r="F1421" s="4">
        <v>151</v>
      </c>
      <c r="G1421" s="2" t="s">
        <v>132</v>
      </c>
    </row>
    <row r="1422" spans="2:7" x14ac:dyDescent="0.3">
      <c r="B1422" s="2" t="s">
        <v>6</v>
      </c>
      <c r="C1422" s="2" t="s">
        <v>131</v>
      </c>
      <c r="D1422" s="3">
        <v>44154</v>
      </c>
      <c r="E1422" s="15">
        <v>44154.719155092593</v>
      </c>
      <c r="F1422" s="4">
        <v>156</v>
      </c>
      <c r="G1422" s="2" t="s">
        <v>10</v>
      </c>
    </row>
    <row r="1423" spans="2:7" x14ac:dyDescent="0.3">
      <c r="B1423" s="2" t="s">
        <v>19</v>
      </c>
      <c r="C1423" s="2" t="s">
        <v>119</v>
      </c>
      <c r="D1423" s="3">
        <v>44154</v>
      </c>
      <c r="E1423" s="15">
        <v>44154.72307870369</v>
      </c>
      <c r="F1423" s="4">
        <v>139</v>
      </c>
      <c r="G1423" s="2" t="s">
        <v>135</v>
      </c>
    </row>
    <row r="1424" spans="2:7" x14ac:dyDescent="0.3">
      <c r="B1424" s="2" t="s">
        <v>19</v>
      </c>
      <c r="C1424" s="2" t="s">
        <v>119</v>
      </c>
      <c r="D1424" s="3">
        <v>44154</v>
      </c>
      <c r="E1424" s="15">
        <v>44154.723472222206</v>
      </c>
      <c r="F1424" s="4">
        <v>144</v>
      </c>
      <c r="G1424" s="2" t="s">
        <v>135</v>
      </c>
    </row>
    <row r="1425" spans="2:7" x14ac:dyDescent="0.3">
      <c r="B1425" s="2" t="s">
        <v>19</v>
      </c>
      <c r="C1425" s="2" t="s">
        <v>119</v>
      </c>
      <c r="D1425" s="3">
        <v>44154</v>
      </c>
      <c r="E1425" s="15">
        <v>44154.723611111098</v>
      </c>
      <c r="F1425" s="4">
        <v>156</v>
      </c>
      <c r="G1425" s="2" t="s">
        <v>10</v>
      </c>
    </row>
    <row r="1426" spans="2:7" x14ac:dyDescent="0.3">
      <c r="B1426" s="2" t="s">
        <v>19</v>
      </c>
      <c r="C1426" s="2" t="s">
        <v>71</v>
      </c>
      <c r="D1426" s="3">
        <v>44154</v>
      </c>
      <c r="E1426" s="15">
        <v>44154.725462962968</v>
      </c>
      <c r="F1426" s="4">
        <v>139</v>
      </c>
      <c r="G1426" s="2" t="s">
        <v>75</v>
      </c>
    </row>
    <row r="1427" spans="2:7" x14ac:dyDescent="0.3">
      <c r="B1427" s="2" t="s">
        <v>19</v>
      </c>
      <c r="C1427" s="2" t="s">
        <v>71</v>
      </c>
      <c r="D1427" s="3">
        <v>44154</v>
      </c>
      <c r="E1427" s="15">
        <v>44154.725937500007</v>
      </c>
      <c r="F1427" s="4">
        <v>144</v>
      </c>
      <c r="G1427" s="2" t="s">
        <v>67</v>
      </c>
    </row>
    <row r="1428" spans="2:7" x14ac:dyDescent="0.3">
      <c r="B1428" s="2" t="s">
        <v>19</v>
      </c>
      <c r="C1428" s="2" t="s">
        <v>71</v>
      </c>
      <c r="D1428" s="3">
        <v>44154</v>
      </c>
      <c r="E1428" s="15">
        <v>44154.726215277784</v>
      </c>
      <c r="F1428" s="4">
        <v>149</v>
      </c>
      <c r="G1428" s="2" t="s">
        <v>72</v>
      </c>
    </row>
    <row r="1429" spans="2:7" x14ac:dyDescent="0.3">
      <c r="B1429" s="2" t="s">
        <v>19</v>
      </c>
      <c r="C1429" s="2" t="s">
        <v>71</v>
      </c>
      <c r="D1429" s="3">
        <v>44154</v>
      </c>
      <c r="E1429" s="15">
        <v>44154.726585648154</v>
      </c>
      <c r="F1429" s="4">
        <v>151</v>
      </c>
      <c r="G1429" s="2" t="s">
        <v>72</v>
      </c>
    </row>
    <row r="1430" spans="2:7" x14ac:dyDescent="0.3">
      <c r="B1430" s="2" t="s">
        <v>19</v>
      </c>
      <c r="C1430" s="2" t="s">
        <v>71</v>
      </c>
      <c r="D1430" s="3">
        <v>44154</v>
      </c>
      <c r="E1430" s="15">
        <v>44154.726724537046</v>
      </c>
      <c r="F1430" s="4">
        <v>156</v>
      </c>
      <c r="G1430" s="2" t="s">
        <v>10</v>
      </c>
    </row>
    <row r="1431" spans="2:7" x14ac:dyDescent="0.3">
      <c r="B1431" s="2" t="s">
        <v>6</v>
      </c>
      <c r="C1431" s="2" t="s">
        <v>91</v>
      </c>
      <c r="D1431" s="3">
        <v>44154</v>
      </c>
      <c r="E1431" s="15">
        <v>44154.726770833324</v>
      </c>
      <c r="F1431" s="4">
        <v>139</v>
      </c>
      <c r="G1431" s="2" t="s">
        <v>111</v>
      </c>
    </row>
    <row r="1432" spans="2:7" x14ac:dyDescent="0.3">
      <c r="B1432" s="2" t="s">
        <v>6</v>
      </c>
      <c r="C1432" s="2" t="s">
        <v>91</v>
      </c>
      <c r="D1432" s="3">
        <v>44154</v>
      </c>
      <c r="E1432" s="15">
        <v>44154.727245370363</v>
      </c>
      <c r="F1432" s="4">
        <v>144</v>
      </c>
      <c r="G1432" s="2" t="s">
        <v>111</v>
      </c>
    </row>
    <row r="1433" spans="2:7" x14ac:dyDescent="0.3">
      <c r="B1433" s="2" t="s">
        <v>6</v>
      </c>
      <c r="C1433" s="2" t="s">
        <v>91</v>
      </c>
      <c r="D1433" s="3">
        <v>44154</v>
      </c>
      <c r="E1433" s="15">
        <v>44154.727361111101</v>
      </c>
      <c r="F1433" s="4">
        <v>156</v>
      </c>
      <c r="G1433" s="2" t="s">
        <v>10</v>
      </c>
    </row>
    <row r="1434" spans="2:7" x14ac:dyDescent="0.3">
      <c r="B1434" s="2" t="s">
        <v>6</v>
      </c>
      <c r="C1434" s="2" t="s">
        <v>95</v>
      </c>
      <c r="D1434" s="3">
        <v>44154</v>
      </c>
      <c r="E1434" s="15">
        <v>44154.758391203701</v>
      </c>
      <c r="F1434" s="4">
        <v>139</v>
      </c>
      <c r="G1434" s="2" t="s">
        <v>112</v>
      </c>
    </row>
    <row r="1435" spans="2:7" x14ac:dyDescent="0.3">
      <c r="B1435" s="2" t="s">
        <v>6</v>
      </c>
      <c r="C1435" s="2" t="s">
        <v>95</v>
      </c>
      <c r="D1435" s="3">
        <v>44154</v>
      </c>
      <c r="E1435" s="15">
        <v>44154.758773148147</v>
      </c>
      <c r="F1435" s="4">
        <v>144</v>
      </c>
      <c r="G1435" s="2" t="s">
        <v>112</v>
      </c>
    </row>
    <row r="1436" spans="2:7" x14ac:dyDescent="0.3">
      <c r="B1436" s="2" t="s">
        <v>6</v>
      </c>
      <c r="C1436" s="2" t="s">
        <v>95</v>
      </c>
      <c r="D1436" s="3">
        <v>44154</v>
      </c>
      <c r="E1436" s="15">
        <v>44154.758912037039</v>
      </c>
      <c r="F1436" s="4">
        <v>156</v>
      </c>
      <c r="G1436" s="2" t="s">
        <v>10</v>
      </c>
    </row>
    <row r="1437" spans="2:7" x14ac:dyDescent="0.3">
      <c r="B1437" s="2" t="s">
        <v>19</v>
      </c>
      <c r="C1437" s="2" t="s">
        <v>93</v>
      </c>
      <c r="D1437" s="3">
        <v>44154</v>
      </c>
      <c r="E1437" s="15">
        <v>44154.761469907411</v>
      </c>
      <c r="F1437" s="4">
        <v>139</v>
      </c>
      <c r="G1437" s="2" t="s">
        <v>113</v>
      </c>
    </row>
    <row r="1438" spans="2:7" x14ac:dyDescent="0.3">
      <c r="B1438" s="2" t="s">
        <v>19</v>
      </c>
      <c r="C1438" s="2" t="s">
        <v>93</v>
      </c>
      <c r="D1438" s="3">
        <v>44154</v>
      </c>
      <c r="E1438" s="15">
        <v>44154.761851851858</v>
      </c>
      <c r="F1438" s="4">
        <v>144</v>
      </c>
      <c r="G1438" s="2" t="s">
        <v>113</v>
      </c>
    </row>
    <row r="1439" spans="2:7" x14ac:dyDescent="0.3">
      <c r="B1439" s="2" t="s">
        <v>19</v>
      </c>
      <c r="C1439" s="2" t="s">
        <v>93</v>
      </c>
      <c r="D1439" s="3">
        <v>44154</v>
      </c>
      <c r="E1439" s="15">
        <v>44154.762013888896</v>
      </c>
      <c r="F1439" s="4">
        <v>156</v>
      </c>
      <c r="G1439" s="2" t="s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05845-EE0A-4B37-BE85-C00D0F275FAC}">
  <dimension ref="A1:L1442"/>
  <sheetViews>
    <sheetView tabSelected="1" topLeftCell="C1" workbookViewId="0">
      <selection activeCell="E4" sqref="E4"/>
    </sheetView>
  </sheetViews>
  <sheetFormatPr defaultColWidth="8.77734375" defaultRowHeight="14.4" x14ac:dyDescent="0.3"/>
  <cols>
    <col min="2" max="3" width="14.44140625" customWidth="1"/>
    <col min="4" max="4" width="13.109375" customWidth="1"/>
    <col min="5" max="5" width="14.44140625" customWidth="1"/>
    <col min="6" max="6" width="18.33203125" customWidth="1"/>
    <col min="7" max="7" width="27" customWidth="1"/>
    <col min="8" max="8" width="29.33203125" style="22" customWidth="1"/>
    <col min="9" max="9" width="15.109375" customWidth="1"/>
    <col min="10" max="10" width="12.6640625" customWidth="1"/>
    <col min="11" max="11" width="20.33203125" customWidth="1"/>
    <col min="12" max="12" width="19.109375" customWidth="1"/>
  </cols>
  <sheetData>
    <row r="1" spans="1:12" x14ac:dyDescent="0.3">
      <c r="A1" s="21" t="s">
        <v>185</v>
      </c>
      <c r="B1" t="s">
        <v>189</v>
      </c>
      <c r="D1" s="21" t="s">
        <v>186</v>
      </c>
      <c r="E1" s="11" t="s">
        <v>190</v>
      </c>
      <c r="H1" s="22" t="s">
        <v>225</v>
      </c>
      <c r="I1" s="17"/>
      <c r="J1" s="11"/>
      <c r="K1" t="s">
        <v>217</v>
      </c>
    </row>
    <row r="2" spans="1:12" x14ac:dyDescent="0.3">
      <c r="E2" s="11"/>
      <c r="I2" s="17"/>
      <c r="J2" s="11"/>
    </row>
    <row r="3" spans="1:12" x14ac:dyDescent="0.3">
      <c r="B3" t="s">
        <v>188</v>
      </c>
      <c r="E3" s="11"/>
      <c r="I3" s="17"/>
      <c r="J3" s="11"/>
    </row>
    <row r="4" spans="1:12" x14ac:dyDescent="0.3">
      <c r="B4" t="s">
        <v>191</v>
      </c>
      <c r="E4" s="11"/>
      <c r="I4" s="17"/>
      <c r="J4" s="11"/>
    </row>
    <row r="5" spans="1:12" x14ac:dyDescent="0.3">
      <c r="B5" t="s">
        <v>192</v>
      </c>
      <c r="E5" s="11"/>
      <c r="I5" s="17"/>
      <c r="J5" s="11"/>
    </row>
    <row r="6" spans="1:12" x14ac:dyDescent="0.3">
      <c r="B6" t="s">
        <v>193</v>
      </c>
      <c r="E6" s="11"/>
      <c r="I6" s="17"/>
      <c r="J6" s="11"/>
    </row>
    <row r="7" spans="1:12" x14ac:dyDescent="0.3">
      <c r="B7" t="s">
        <v>215</v>
      </c>
      <c r="E7" s="11"/>
      <c r="I7" s="17"/>
      <c r="J7" s="11"/>
    </row>
    <row r="8" spans="1:12" x14ac:dyDescent="0.3">
      <c r="B8" t="s">
        <v>218</v>
      </c>
      <c r="E8" s="11"/>
      <c r="I8" s="17"/>
      <c r="J8" s="11"/>
    </row>
    <row r="10" spans="1:12" x14ac:dyDescent="0.3">
      <c r="B10" s="1" t="s">
        <v>0</v>
      </c>
      <c r="C10" s="1" t="s">
        <v>1</v>
      </c>
      <c r="D10" s="1" t="s">
        <v>2</v>
      </c>
      <c r="E10" s="14" t="s">
        <v>3</v>
      </c>
      <c r="F10" s="1" t="s">
        <v>4</v>
      </c>
      <c r="G10" s="1" t="s">
        <v>219</v>
      </c>
      <c r="H10" s="23" t="s">
        <v>5</v>
      </c>
      <c r="I10" s="1" t="s">
        <v>181</v>
      </c>
      <c r="J10" s="14" t="s">
        <v>182</v>
      </c>
      <c r="K10" s="1" t="s">
        <v>183</v>
      </c>
      <c r="L10" s="1" t="s">
        <v>184</v>
      </c>
    </row>
    <row r="11" spans="1:12" ht="28.8" x14ac:dyDescent="0.3">
      <c r="B11" s="2" t="s">
        <v>19</v>
      </c>
      <c r="C11" s="2" t="s">
        <v>93</v>
      </c>
      <c r="D11" s="3">
        <v>44154</v>
      </c>
      <c r="E11" s="15">
        <v>44154.762013888896</v>
      </c>
      <c r="F11" s="4">
        <v>156</v>
      </c>
      <c r="G11" s="4" t="str">
        <f>VLOOKUP(F11,'Record Types'!$Q$7:$R$20,2,FALSE)</f>
        <v>PowerDown Or Network Disconnect Discovered</v>
      </c>
      <c r="H11" s="2" t="s">
        <v>10</v>
      </c>
      <c r="I11" s="17">
        <v>44154</v>
      </c>
      <c r="J11" s="11">
        <v>44154.761851851858</v>
      </c>
      <c r="K11">
        <v>144</v>
      </c>
      <c r="L11" t="s">
        <v>113</v>
      </c>
    </row>
    <row r="12" spans="1:12" x14ac:dyDescent="0.3">
      <c r="B12" s="2" t="s">
        <v>19</v>
      </c>
      <c r="C12" s="2" t="s">
        <v>93</v>
      </c>
      <c r="D12" s="3">
        <v>44154</v>
      </c>
      <c r="E12" s="15">
        <v>44154.761851851858</v>
      </c>
      <c r="F12" s="4">
        <v>144</v>
      </c>
      <c r="G12" s="4" t="str">
        <f>VLOOKUP(F12,'Record Types'!$Q$7:$R$20,2,FALSE)</f>
        <v>User Logout is Good</v>
      </c>
      <c r="H12" s="2" t="s">
        <v>113</v>
      </c>
      <c r="I12" s="17">
        <v>44154</v>
      </c>
      <c r="J12" s="11">
        <v>44154.761469907411</v>
      </c>
      <c r="K12">
        <v>139</v>
      </c>
      <c r="L12" t="s">
        <v>113</v>
      </c>
    </row>
    <row r="13" spans="1:12" x14ac:dyDescent="0.3">
      <c r="B13" s="2" t="s">
        <v>19</v>
      </c>
      <c r="C13" s="2" t="s">
        <v>93</v>
      </c>
      <c r="D13" s="3">
        <v>44154</v>
      </c>
      <c r="E13" s="15">
        <v>44154.761469907411</v>
      </c>
      <c r="F13" s="4">
        <v>139</v>
      </c>
      <c r="G13" s="4" t="str">
        <f>VLOOKUP(F13,'Record Types'!$Q$7:$R$20,2,FALSE)</f>
        <v>User Logout Start</v>
      </c>
      <c r="H13" s="2" t="s">
        <v>113</v>
      </c>
      <c r="I13" s="17">
        <v>44154</v>
      </c>
      <c r="J13" s="11">
        <v>44154.326006944444</v>
      </c>
      <c r="K13">
        <v>123</v>
      </c>
      <c r="L13" t="s">
        <v>113</v>
      </c>
    </row>
    <row r="14" spans="1:12" ht="28.8" x14ac:dyDescent="0.3">
      <c r="B14" s="2" t="s">
        <v>6</v>
      </c>
      <c r="C14" s="2" t="s">
        <v>95</v>
      </c>
      <c r="D14" s="3">
        <v>44154</v>
      </c>
      <c r="E14" s="15">
        <v>44154.758912037039</v>
      </c>
      <c r="F14" s="4">
        <v>156</v>
      </c>
      <c r="G14" s="4" t="str">
        <f>VLOOKUP(F14,'Record Types'!$Q$7:$R$20,2,FALSE)</f>
        <v>PowerDown Or Network Disconnect Discovered</v>
      </c>
      <c r="H14" s="2" t="s">
        <v>10</v>
      </c>
      <c r="I14" s="17">
        <v>44154</v>
      </c>
      <c r="J14" s="11">
        <v>44154.758773148147</v>
      </c>
      <c r="K14">
        <v>144</v>
      </c>
      <c r="L14" t="s">
        <v>112</v>
      </c>
    </row>
    <row r="15" spans="1:12" x14ac:dyDescent="0.3">
      <c r="B15" s="2" t="s">
        <v>6</v>
      </c>
      <c r="C15" s="2" t="s">
        <v>95</v>
      </c>
      <c r="D15" s="3">
        <v>44154</v>
      </c>
      <c r="E15" s="15">
        <v>44154.758773148147</v>
      </c>
      <c r="F15" s="4">
        <v>144</v>
      </c>
      <c r="G15" s="4" t="str">
        <f>VLOOKUP(F15,'Record Types'!$Q$7:$R$20,2,FALSE)</f>
        <v>User Logout is Good</v>
      </c>
      <c r="H15" s="2" t="s">
        <v>112</v>
      </c>
      <c r="I15" s="17">
        <v>44154</v>
      </c>
      <c r="J15" s="11">
        <v>44154.758391203701</v>
      </c>
      <c r="K15">
        <v>139</v>
      </c>
      <c r="L15" t="s">
        <v>112</v>
      </c>
    </row>
    <row r="16" spans="1:12" x14ac:dyDescent="0.3">
      <c r="B16" s="2" t="s">
        <v>6</v>
      </c>
      <c r="C16" s="2" t="s">
        <v>95</v>
      </c>
      <c r="D16" s="3">
        <v>44154</v>
      </c>
      <c r="E16" s="15">
        <v>44154.758391203701</v>
      </c>
      <c r="F16" s="4">
        <v>139</v>
      </c>
      <c r="G16" s="4" t="str">
        <f>VLOOKUP(F16,'Record Types'!$Q$7:$R$20,2,FALSE)</f>
        <v>User Logout Start</v>
      </c>
      <c r="H16" s="2" t="s">
        <v>112</v>
      </c>
      <c r="I16" s="17" t="e">
        <v>#N/A</v>
      </c>
      <c r="J16" s="11" t="e">
        <v>#N/A</v>
      </c>
      <c r="K16" t="e">
        <v>#N/A</v>
      </c>
      <c r="L16" t="e">
        <v>#N/A</v>
      </c>
    </row>
    <row r="17" spans="2:12" ht="28.8" x14ac:dyDescent="0.3">
      <c r="B17" s="2" t="s">
        <v>6</v>
      </c>
      <c r="C17" s="2" t="s">
        <v>91</v>
      </c>
      <c r="D17" s="3">
        <v>44154</v>
      </c>
      <c r="E17" s="15">
        <v>44154.727361111101</v>
      </c>
      <c r="F17" s="4">
        <v>156</v>
      </c>
      <c r="G17" s="4" t="str">
        <f>VLOOKUP(F17,'Record Types'!$Q$7:$R$20,2,FALSE)</f>
        <v>PowerDown Or Network Disconnect Discovered</v>
      </c>
      <c r="H17" s="2" t="s">
        <v>10</v>
      </c>
      <c r="I17" s="17">
        <v>44154</v>
      </c>
      <c r="J17" s="11">
        <v>44154.727245370363</v>
      </c>
      <c r="K17">
        <v>144</v>
      </c>
      <c r="L17" t="s">
        <v>111</v>
      </c>
    </row>
    <row r="18" spans="2:12" x14ac:dyDescent="0.3">
      <c r="B18" s="2" t="s">
        <v>6</v>
      </c>
      <c r="C18" s="2" t="s">
        <v>91</v>
      </c>
      <c r="D18" s="3">
        <v>44154</v>
      </c>
      <c r="E18" s="15">
        <v>44154.727245370363</v>
      </c>
      <c r="F18" s="4">
        <v>144</v>
      </c>
      <c r="G18" s="4" t="str">
        <f>VLOOKUP(F18,'Record Types'!$Q$7:$R$20,2,FALSE)</f>
        <v>User Logout is Good</v>
      </c>
      <c r="H18" s="2" t="s">
        <v>111</v>
      </c>
      <c r="I18" s="17">
        <v>44154</v>
      </c>
      <c r="J18" s="11">
        <v>44154.726770833324</v>
      </c>
      <c r="K18">
        <v>139</v>
      </c>
      <c r="L18" t="s">
        <v>111</v>
      </c>
    </row>
    <row r="19" spans="2:12" x14ac:dyDescent="0.3">
      <c r="B19" s="2" t="s">
        <v>6</v>
      </c>
      <c r="C19" s="2" t="s">
        <v>91</v>
      </c>
      <c r="D19" s="3">
        <v>44154</v>
      </c>
      <c r="E19" s="15">
        <v>44154.726770833324</v>
      </c>
      <c r="F19" s="4">
        <v>139</v>
      </c>
      <c r="G19" s="4" t="str">
        <f>VLOOKUP(F19,'Record Types'!$Q$7:$R$20,2,FALSE)</f>
        <v>User Logout Start</v>
      </c>
      <c r="H19" s="2" t="s">
        <v>111</v>
      </c>
      <c r="I19" s="17">
        <v>44154</v>
      </c>
      <c r="J19" s="11">
        <v>44154.331562499989</v>
      </c>
      <c r="K19">
        <v>123</v>
      </c>
      <c r="L19" t="s">
        <v>111</v>
      </c>
    </row>
    <row r="20" spans="2:12" ht="28.8" x14ac:dyDescent="0.3">
      <c r="B20" s="2" t="s">
        <v>19</v>
      </c>
      <c r="C20" s="2" t="s">
        <v>71</v>
      </c>
      <c r="D20" s="3">
        <v>44154</v>
      </c>
      <c r="E20" s="15">
        <v>44154.726724537046</v>
      </c>
      <c r="F20" s="4">
        <v>156</v>
      </c>
      <c r="G20" s="4" t="str">
        <f>VLOOKUP(F20,'Record Types'!$Q$7:$R$20,2,FALSE)</f>
        <v>PowerDown Or Network Disconnect Discovered</v>
      </c>
      <c r="H20" s="2" t="s">
        <v>10</v>
      </c>
      <c r="I20" s="17">
        <v>44154</v>
      </c>
      <c r="J20" s="11">
        <v>44154.726585648154</v>
      </c>
      <c r="K20">
        <v>151</v>
      </c>
      <c r="L20" t="s">
        <v>72</v>
      </c>
    </row>
    <row r="21" spans="2:12" x14ac:dyDescent="0.3">
      <c r="B21" s="2" t="s">
        <v>19</v>
      </c>
      <c r="C21" s="2" t="s">
        <v>71</v>
      </c>
      <c r="D21" s="3">
        <v>44154</v>
      </c>
      <c r="E21" s="15">
        <v>44154.726585648154</v>
      </c>
      <c r="F21" s="4">
        <v>151</v>
      </c>
      <c r="G21" s="4" t="str">
        <f>VLOOKUP(F21,'Record Types'!$Q$7:$R$20,2,FALSE)</f>
        <v>Device Shutdown Finish</v>
      </c>
      <c r="H21" s="2" t="s">
        <v>72</v>
      </c>
      <c r="I21" s="17">
        <v>44154</v>
      </c>
      <c r="J21" s="11">
        <v>44154.726215277784</v>
      </c>
      <c r="K21">
        <v>149</v>
      </c>
      <c r="L21" t="s">
        <v>72</v>
      </c>
    </row>
    <row r="22" spans="2:12" x14ac:dyDescent="0.3">
      <c r="B22" s="2" t="s">
        <v>19</v>
      </c>
      <c r="C22" s="2" t="s">
        <v>71</v>
      </c>
      <c r="D22" s="3">
        <v>44154</v>
      </c>
      <c r="E22" s="15">
        <v>44154.726215277784</v>
      </c>
      <c r="F22" s="4">
        <v>149</v>
      </c>
      <c r="G22" s="4" t="str">
        <f>VLOOKUP(F22,'Record Types'!$Q$7:$R$20,2,FALSE)</f>
        <v>Device Shutdown Start</v>
      </c>
      <c r="H22" s="2" t="s">
        <v>72</v>
      </c>
      <c r="I22" s="17">
        <v>44154</v>
      </c>
      <c r="J22" s="11">
        <v>44154.725937500007</v>
      </c>
      <c r="K22">
        <v>144</v>
      </c>
      <c r="L22" t="s">
        <v>67</v>
      </c>
    </row>
    <row r="23" spans="2:12" x14ac:dyDescent="0.3">
      <c r="B23" s="2" t="s">
        <v>19</v>
      </c>
      <c r="C23" s="2" t="s">
        <v>71</v>
      </c>
      <c r="D23" s="3">
        <v>44154</v>
      </c>
      <c r="E23" s="15">
        <v>44154.725937500007</v>
      </c>
      <c r="F23" s="4">
        <v>144</v>
      </c>
      <c r="G23" s="4" t="str">
        <f>VLOOKUP(F23,'Record Types'!$Q$7:$R$20,2,FALSE)</f>
        <v>User Logout is Good</v>
      </c>
      <c r="H23" s="2" t="s">
        <v>67</v>
      </c>
      <c r="I23" s="17">
        <v>44154</v>
      </c>
      <c r="J23" s="11">
        <v>44154.725462962968</v>
      </c>
      <c r="K23">
        <v>139</v>
      </c>
      <c r="L23" t="s">
        <v>75</v>
      </c>
    </row>
    <row r="24" spans="2:12" x14ac:dyDescent="0.3">
      <c r="B24" s="2" t="s">
        <v>19</v>
      </c>
      <c r="C24" s="2" t="s">
        <v>71</v>
      </c>
      <c r="D24" s="3">
        <v>44154</v>
      </c>
      <c r="E24" s="15">
        <v>44154.725462962968</v>
      </c>
      <c r="F24" s="4">
        <v>139</v>
      </c>
      <c r="G24" s="4" t="str">
        <f>VLOOKUP(F24,'Record Types'!$Q$7:$R$20,2,FALSE)</f>
        <v>User Logout Start</v>
      </c>
      <c r="H24" s="2" t="s">
        <v>75</v>
      </c>
      <c r="I24" s="17" t="e">
        <v>#N/A</v>
      </c>
      <c r="J24" s="11" t="e">
        <v>#N/A</v>
      </c>
      <c r="K24" t="e">
        <v>#N/A</v>
      </c>
      <c r="L24" t="e">
        <v>#N/A</v>
      </c>
    </row>
    <row r="25" spans="2:12" ht="28.8" x14ac:dyDescent="0.3">
      <c r="B25" s="2" t="s">
        <v>19</v>
      </c>
      <c r="C25" s="2" t="s">
        <v>119</v>
      </c>
      <c r="D25" s="3">
        <v>44154</v>
      </c>
      <c r="E25" s="15">
        <v>44154.723611111098</v>
      </c>
      <c r="F25" s="4">
        <v>156</v>
      </c>
      <c r="G25" s="4" t="str">
        <f>VLOOKUP(F25,'Record Types'!$Q$7:$R$20,2,FALSE)</f>
        <v>PowerDown Or Network Disconnect Discovered</v>
      </c>
      <c r="H25" s="2" t="s">
        <v>10</v>
      </c>
      <c r="I25" s="17">
        <v>44154</v>
      </c>
      <c r="J25" s="11">
        <v>44154.723472222206</v>
      </c>
      <c r="K25">
        <v>144</v>
      </c>
      <c r="L25" t="s">
        <v>135</v>
      </c>
    </row>
    <row r="26" spans="2:12" x14ac:dyDescent="0.3">
      <c r="B26" s="2" t="s">
        <v>19</v>
      </c>
      <c r="C26" s="2" t="s">
        <v>119</v>
      </c>
      <c r="D26" s="3">
        <v>44154</v>
      </c>
      <c r="E26" s="15">
        <v>44154.723472222206</v>
      </c>
      <c r="F26" s="4">
        <v>144</v>
      </c>
      <c r="G26" s="4" t="str">
        <f>VLOOKUP(F26,'Record Types'!$Q$7:$R$20,2,FALSE)</f>
        <v>User Logout is Good</v>
      </c>
      <c r="H26" s="2" t="s">
        <v>135</v>
      </c>
      <c r="I26" s="17">
        <v>44154</v>
      </c>
      <c r="J26" s="11">
        <v>44154.72307870369</v>
      </c>
      <c r="K26">
        <v>139</v>
      </c>
      <c r="L26" t="s">
        <v>135</v>
      </c>
    </row>
    <row r="27" spans="2:12" x14ac:dyDescent="0.3">
      <c r="B27" s="2" t="s">
        <v>19</v>
      </c>
      <c r="C27" s="2" t="s">
        <v>119</v>
      </c>
      <c r="D27" s="3">
        <v>44154</v>
      </c>
      <c r="E27" s="15">
        <v>44154.72307870369</v>
      </c>
      <c r="F27" s="4">
        <v>139</v>
      </c>
      <c r="G27" s="4" t="str">
        <f>VLOOKUP(F27,'Record Types'!$Q$7:$R$20,2,FALSE)</f>
        <v>User Logout Start</v>
      </c>
      <c r="H27" s="2" t="s">
        <v>135</v>
      </c>
      <c r="I27" s="17">
        <v>44154</v>
      </c>
      <c r="J27" s="11">
        <v>44154.33103009258</v>
      </c>
      <c r="K27">
        <v>123</v>
      </c>
      <c r="L27" t="s">
        <v>135</v>
      </c>
    </row>
    <row r="28" spans="2:12" ht="28.8" x14ac:dyDescent="0.3">
      <c r="B28" s="2" t="s">
        <v>6</v>
      </c>
      <c r="C28" s="2" t="s">
        <v>131</v>
      </c>
      <c r="D28" s="3">
        <v>44154</v>
      </c>
      <c r="E28" s="15">
        <v>44154.719155092593</v>
      </c>
      <c r="F28" s="4">
        <v>156</v>
      </c>
      <c r="G28" s="4" t="str">
        <f>VLOOKUP(F28,'Record Types'!$Q$7:$R$20,2,FALSE)</f>
        <v>PowerDown Or Network Disconnect Discovered</v>
      </c>
      <c r="H28" s="2" t="s">
        <v>10</v>
      </c>
      <c r="I28" s="17">
        <v>44154</v>
      </c>
      <c r="J28" s="11">
        <v>44154.719027777777</v>
      </c>
      <c r="K28">
        <v>151</v>
      </c>
      <c r="L28" t="s">
        <v>132</v>
      </c>
    </row>
    <row r="29" spans="2:12" x14ac:dyDescent="0.3">
      <c r="B29" s="2" t="s">
        <v>6</v>
      </c>
      <c r="C29" s="2" t="s">
        <v>131</v>
      </c>
      <c r="D29" s="3">
        <v>44154</v>
      </c>
      <c r="E29" s="15">
        <v>44154.719027777777</v>
      </c>
      <c r="F29" s="4">
        <v>151</v>
      </c>
      <c r="G29" s="4" t="str">
        <f>VLOOKUP(F29,'Record Types'!$Q$7:$R$20,2,FALSE)</f>
        <v>Device Shutdown Finish</v>
      </c>
      <c r="H29" s="2" t="s">
        <v>132</v>
      </c>
      <c r="I29" s="17">
        <v>44154</v>
      </c>
      <c r="J29" s="11">
        <v>44154.7184375</v>
      </c>
      <c r="K29">
        <v>149</v>
      </c>
      <c r="L29" t="s">
        <v>132</v>
      </c>
    </row>
    <row r="30" spans="2:12" x14ac:dyDescent="0.3">
      <c r="B30" s="2" t="s">
        <v>6</v>
      </c>
      <c r="C30" s="2" t="s">
        <v>131</v>
      </c>
      <c r="D30" s="3">
        <v>44154</v>
      </c>
      <c r="E30" s="15">
        <v>44154.7184375</v>
      </c>
      <c r="F30" s="4">
        <v>149</v>
      </c>
      <c r="G30" s="4" t="str">
        <f>VLOOKUP(F30,'Record Types'!$Q$7:$R$20,2,FALSE)</f>
        <v>Device Shutdown Start</v>
      </c>
      <c r="H30" s="2" t="s">
        <v>132</v>
      </c>
      <c r="I30" s="17">
        <v>44154</v>
      </c>
      <c r="J30" s="11">
        <v>44154.718101851853</v>
      </c>
      <c r="K30">
        <v>144</v>
      </c>
      <c r="L30" t="s">
        <v>134</v>
      </c>
    </row>
    <row r="31" spans="2:12" x14ac:dyDescent="0.3">
      <c r="B31" s="2" t="s">
        <v>6</v>
      </c>
      <c r="C31" s="2" t="s">
        <v>131</v>
      </c>
      <c r="D31" s="3">
        <v>44154</v>
      </c>
      <c r="E31" s="15">
        <v>44154.718101851853</v>
      </c>
      <c r="F31" s="4">
        <v>144</v>
      </c>
      <c r="G31" s="4" t="str">
        <f>VLOOKUP(F31,'Record Types'!$Q$7:$R$20,2,FALSE)</f>
        <v>User Logout is Good</v>
      </c>
      <c r="H31" s="2" t="s">
        <v>134</v>
      </c>
      <c r="I31" s="17">
        <v>44154</v>
      </c>
      <c r="J31" s="11">
        <v>44154.71775462963</v>
      </c>
      <c r="K31">
        <v>139</v>
      </c>
      <c r="L31" t="s">
        <v>133</v>
      </c>
    </row>
    <row r="32" spans="2:12" x14ac:dyDescent="0.3">
      <c r="B32" s="2" t="s">
        <v>6</v>
      </c>
      <c r="C32" s="2" t="s">
        <v>131</v>
      </c>
      <c r="D32" s="3">
        <v>44154</v>
      </c>
      <c r="E32" s="15">
        <v>44154.71775462963</v>
      </c>
      <c r="F32" s="4">
        <v>139</v>
      </c>
      <c r="G32" s="4" t="str">
        <f>VLOOKUP(F32,'Record Types'!$Q$7:$R$20,2,FALSE)</f>
        <v>User Logout Start</v>
      </c>
      <c r="H32" s="2" t="s">
        <v>133</v>
      </c>
      <c r="I32" s="17">
        <v>44154</v>
      </c>
      <c r="J32" s="11">
        <v>44154.332060185188</v>
      </c>
      <c r="K32">
        <v>123</v>
      </c>
      <c r="L32" t="s">
        <v>134</v>
      </c>
    </row>
    <row r="33" spans="2:12" ht="28.8" x14ac:dyDescent="0.3">
      <c r="B33" s="2" t="s">
        <v>19</v>
      </c>
      <c r="C33" s="2" t="s">
        <v>86</v>
      </c>
      <c r="D33" s="3">
        <v>44154</v>
      </c>
      <c r="E33" s="15">
        <v>44154.711863425917</v>
      </c>
      <c r="F33" s="4">
        <v>156</v>
      </c>
      <c r="G33" s="4" t="str">
        <f>VLOOKUP(F33,'Record Types'!$Q$7:$R$20,2,FALSE)</f>
        <v>PowerDown Or Network Disconnect Discovered</v>
      </c>
      <c r="H33" s="2" t="s">
        <v>10</v>
      </c>
      <c r="I33" s="17">
        <v>44154</v>
      </c>
      <c r="J33" s="11">
        <v>44154.711701388878</v>
      </c>
      <c r="K33">
        <v>144</v>
      </c>
      <c r="L33" t="s">
        <v>102</v>
      </c>
    </row>
    <row r="34" spans="2:12" ht="28.8" x14ac:dyDescent="0.3">
      <c r="B34" s="2" t="s">
        <v>19</v>
      </c>
      <c r="C34" s="2" t="s">
        <v>121</v>
      </c>
      <c r="D34" s="3">
        <v>44154</v>
      </c>
      <c r="E34" s="15">
        <v>44154.711793981493</v>
      </c>
      <c r="F34" s="4">
        <v>156</v>
      </c>
      <c r="G34" s="4" t="str">
        <f>VLOOKUP(F34,'Record Types'!$Q$7:$R$20,2,FALSE)</f>
        <v>PowerDown Or Network Disconnect Discovered</v>
      </c>
      <c r="H34" s="2" t="s">
        <v>10</v>
      </c>
      <c r="I34" s="17">
        <v>44154</v>
      </c>
      <c r="J34" s="11">
        <v>44154.711666666677</v>
      </c>
      <c r="K34">
        <v>151</v>
      </c>
      <c r="L34" t="s">
        <v>122</v>
      </c>
    </row>
    <row r="35" spans="2:12" x14ac:dyDescent="0.3">
      <c r="B35" s="2" t="s">
        <v>19</v>
      </c>
      <c r="C35" s="2" t="s">
        <v>86</v>
      </c>
      <c r="D35" s="3">
        <v>44154</v>
      </c>
      <c r="E35" s="15">
        <v>44154.711701388878</v>
      </c>
      <c r="F35" s="4">
        <v>144</v>
      </c>
      <c r="G35" s="4" t="str">
        <f>VLOOKUP(F35,'Record Types'!$Q$7:$R$20,2,FALSE)</f>
        <v>User Logout is Good</v>
      </c>
      <c r="H35" s="2" t="s">
        <v>102</v>
      </c>
      <c r="I35" s="17">
        <v>44154</v>
      </c>
      <c r="J35" s="11">
        <v>44154.711342592585</v>
      </c>
      <c r="K35">
        <v>139</v>
      </c>
      <c r="L35" t="s">
        <v>102</v>
      </c>
    </row>
    <row r="36" spans="2:12" x14ac:dyDescent="0.3">
      <c r="B36" s="2" t="s">
        <v>19</v>
      </c>
      <c r="C36" s="2" t="s">
        <v>121</v>
      </c>
      <c r="D36" s="3">
        <v>44154</v>
      </c>
      <c r="E36" s="15">
        <v>44154.711666666677</v>
      </c>
      <c r="F36" s="4">
        <v>151</v>
      </c>
      <c r="G36" s="4" t="str">
        <f>VLOOKUP(F36,'Record Types'!$Q$7:$R$20,2,FALSE)</f>
        <v>Device Shutdown Finish</v>
      </c>
      <c r="H36" s="2" t="s">
        <v>122</v>
      </c>
      <c r="I36" s="17">
        <v>44154</v>
      </c>
      <c r="J36" s="11">
        <v>44154.710844907415</v>
      </c>
      <c r="K36">
        <v>149</v>
      </c>
      <c r="L36" t="s">
        <v>122</v>
      </c>
    </row>
    <row r="37" spans="2:12" x14ac:dyDescent="0.3">
      <c r="B37" s="2" t="s">
        <v>19</v>
      </c>
      <c r="C37" s="2" t="s">
        <v>86</v>
      </c>
      <c r="D37" s="3">
        <v>44154</v>
      </c>
      <c r="E37" s="15">
        <v>44154.711342592585</v>
      </c>
      <c r="F37" s="4">
        <v>139</v>
      </c>
      <c r="G37" s="4" t="str">
        <f>VLOOKUP(F37,'Record Types'!$Q$7:$R$20,2,FALSE)</f>
        <v>User Logout Start</v>
      </c>
      <c r="H37" s="2" t="s">
        <v>102</v>
      </c>
      <c r="I37" s="17">
        <v>44154</v>
      </c>
      <c r="J37" s="11">
        <v>44154.323333333326</v>
      </c>
      <c r="K37">
        <v>123</v>
      </c>
      <c r="L37" t="s">
        <v>102</v>
      </c>
    </row>
    <row r="38" spans="2:12" x14ac:dyDescent="0.3">
      <c r="B38" s="2" t="s">
        <v>19</v>
      </c>
      <c r="C38" s="2" t="s">
        <v>121</v>
      </c>
      <c r="D38" s="3">
        <v>44154</v>
      </c>
      <c r="E38" s="15">
        <v>44154.710844907415</v>
      </c>
      <c r="F38" s="4">
        <v>149</v>
      </c>
      <c r="G38" s="4" t="str">
        <f>VLOOKUP(F38,'Record Types'!$Q$7:$R$20,2,FALSE)</f>
        <v>Device Shutdown Start</v>
      </c>
      <c r="H38" s="2" t="s">
        <v>122</v>
      </c>
      <c r="I38" s="17">
        <v>44154</v>
      </c>
      <c r="J38" s="11">
        <v>44154.710358796307</v>
      </c>
      <c r="K38">
        <v>144</v>
      </c>
      <c r="L38" t="s">
        <v>116</v>
      </c>
    </row>
    <row r="39" spans="2:12" x14ac:dyDescent="0.3">
      <c r="B39" s="2" t="s">
        <v>19</v>
      </c>
      <c r="C39" s="2" t="s">
        <v>121</v>
      </c>
      <c r="D39" s="3">
        <v>44154</v>
      </c>
      <c r="E39" s="15">
        <v>44154.710358796307</v>
      </c>
      <c r="F39" s="4">
        <v>144</v>
      </c>
      <c r="G39" s="4" t="str">
        <f>VLOOKUP(F39,'Record Types'!$Q$7:$R$20,2,FALSE)</f>
        <v>User Logout is Good</v>
      </c>
      <c r="H39" s="2" t="s">
        <v>116</v>
      </c>
      <c r="I39" s="17">
        <v>44154</v>
      </c>
      <c r="J39" s="11">
        <v>44154.70997685186</v>
      </c>
      <c r="K39">
        <v>139</v>
      </c>
      <c r="L39" t="s">
        <v>128</v>
      </c>
    </row>
    <row r="40" spans="2:12" x14ac:dyDescent="0.3">
      <c r="B40" s="2" t="s">
        <v>19</v>
      </c>
      <c r="C40" s="2" t="s">
        <v>121</v>
      </c>
      <c r="D40" s="3">
        <v>44154</v>
      </c>
      <c r="E40" s="15">
        <v>44154.70997685186</v>
      </c>
      <c r="F40" s="4">
        <v>139</v>
      </c>
      <c r="G40" s="4" t="str">
        <f>VLOOKUP(F40,'Record Types'!$Q$7:$R$20,2,FALSE)</f>
        <v>User Logout Start</v>
      </c>
      <c r="H40" s="2" t="s">
        <v>128</v>
      </c>
      <c r="I40" s="17">
        <v>44154</v>
      </c>
      <c r="J40" s="11">
        <v>44154.329270833339</v>
      </c>
      <c r="K40">
        <v>123</v>
      </c>
      <c r="L40" t="s">
        <v>116</v>
      </c>
    </row>
    <row r="41" spans="2:12" ht="28.8" x14ac:dyDescent="0.3">
      <c r="B41" s="2" t="s">
        <v>19</v>
      </c>
      <c r="C41" s="2" t="s">
        <v>105</v>
      </c>
      <c r="D41" s="3">
        <v>44154</v>
      </c>
      <c r="E41" s="15">
        <v>44154.708969907406</v>
      </c>
      <c r="F41" s="4">
        <v>156</v>
      </c>
      <c r="G41" s="4" t="str">
        <f>VLOOKUP(F41,'Record Types'!$Q$7:$R$20,2,FALSE)</f>
        <v>PowerDown Or Network Disconnect Discovered</v>
      </c>
      <c r="H41" s="2" t="s">
        <v>10</v>
      </c>
      <c r="I41" s="17">
        <v>44154</v>
      </c>
      <c r="J41" s="11">
        <v>44154.708819444444</v>
      </c>
      <c r="K41">
        <v>151</v>
      </c>
      <c r="L41" t="s">
        <v>106</v>
      </c>
    </row>
    <row r="42" spans="2:12" x14ac:dyDescent="0.3">
      <c r="B42" s="2" t="s">
        <v>19</v>
      </c>
      <c r="C42" s="2" t="s">
        <v>105</v>
      </c>
      <c r="D42" s="3">
        <v>44154</v>
      </c>
      <c r="E42" s="15">
        <v>44154.708819444444</v>
      </c>
      <c r="F42" s="4">
        <v>151</v>
      </c>
      <c r="G42" s="4" t="str">
        <f>VLOOKUP(F42,'Record Types'!$Q$7:$R$20,2,FALSE)</f>
        <v>Device Shutdown Finish</v>
      </c>
      <c r="H42" s="2" t="s">
        <v>106</v>
      </c>
      <c r="I42" s="17">
        <v>44154</v>
      </c>
      <c r="J42" s="11">
        <v>44154.708460648151</v>
      </c>
      <c r="K42">
        <v>149</v>
      </c>
      <c r="L42" t="s">
        <v>106</v>
      </c>
    </row>
    <row r="43" spans="2:12" x14ac:dyDescent="0.3">
      <c r="B43" s="2" t="s">
        <v>19</v>
      </c>
      <c r="C43" s="2" t="s">
        <v>105</v>
      </c>
      <c r="D43" s="3">
        <v>44154</v>
      </c>
      <c r="E43" s="15">
        <v>44154.708460648151</v>
      </c>
      <c r="F43" s="4">
        <v>149</v>
      </c>
      <c r="G43" s="4" t="str">
        <f>VLOOKUP(F43,'Record Types'!$Q$7:$R$20,2,FALSE)</f>
        <v>Device Shutdown Start</v>
      </c>
      <c r="H43" s="2" t="s">
        <v>106</v>
      </c>
      <c r="I43" s="17">
        <v>44154</v>
      </c>
      <c r="J43" s="11">
        <v>44154.707650462966</v>
      </c>
      <c r="K43">
        <v>144</v>
      </c>
      <c r="L43" t="s">
        <v>102</v>
      </c>
    </row>
    <row r="44" spans="2:12" x14ac:dyDescent="0.3">
      <c r="B44" s="2" t="s">
        <v>19</v>
      </c>
      <c r="C44" s="2" t="s">
        <v>105</v>
      </c>
      <c r="D44" s="3">
        <v>44154</v>
      </c>
      <c r="E44" s="15">
        <v>44154.707650462966</v>
      </c>
      <c r="F44" s="4">
        <v>144</v>
      </c>
      <c r="G44" s="4" t="str">
        <f>VLOOKUP(F44,'Record Types'!$Q$7:$R$20,2,FALSE)</f>
        <v>User Logout is Good</v>
      </c>
      <c r="H44" s="2" t="s">
        <v>102</v>
      </c>
      <c r="I44" s="17">
        <v>44154</v>
      </c>
      <c r="J44" s="11">
        <v>44154.707280092596</v>
      </c>
      <c r="K44">
        <v>139</v>
      </c>
      <c r="L44" t="s">
        <v>126</v>
      </c>
    </row>
    <row r="45" spans="2:12" x14ac:dyDescent="0.3">
      <c r="B45" s="2" t="s">
        <v>19</v>
      </c>
      <c r="C45" s="2" t="s">
        <v>105</v>
      </c>
      <c r="D45" s="3">
        <v>44154</v>
      </c>
      <c r="E45" s="15">
        <v>44154.707280092596</v>
      </c>
      <c r="F45" s="4">
        <v>139</v>
      </c>
      <c r="G45" s="4" t="str">
        <f>VLOOKUP(F45,'Record Types'!$Q$7:$R$20,2,FALSE)</f>
        <v>User Logout Start</v>
      </c>
      <c r="H45" s="2" t="s">
        <v>126</v>
      </c>
      <c r="I45" s="17">
        <v>44154</v>
      </c>
      <c r="J45" s="11">
        <v>44154.32585648149</v>
      </c>
      <c r="K45">
        <v>123</v>
      </c>
      <c r="L45" t="s">
        <v>102</v>
      </c>
    </row>
    <row r="46" spans="2:12" ht="28.8" x14ac:dyDescent="0.3">
      <c r="B46" s="2" t="s">
        <v>19</v>
      </c>
      <c r="C46" s="2" t="s">
        <v>80</v>
      </c>
      <c r="D46" s="3">
        <v>44154</v>
      </c>
      <c r="E46" s="15">
        <v>44154.706516203696</v>
      </c>
      <c r="F46" s="4">
        <v>156</v>
      </c>
      <c r="G46" s="4" t="str">
        <f>VLOOKUP(F46,'Record Types'!$Q$7:$R$20,2,FALSE)</f>
        <v>PowerDown Or Network Disconnect Discovered</v>
      </c>
      <c r="H46" s="2" t="s">
        <v>10</v>
      </c>
      <c r="I46" s="17">
        <v>44154</v>
      </c>
      <c r="J46" s="11">
        <v>44154.706400462957</v>
      </c>
      <c r="K46">
        <v>144</v>
      </c>
      <c r="L46" t="s">
        <v>104</v>
      </c>
    </row>
    <row r="47" spans="2:12" x14ac:dyDescent="0.3">
      <c r="B47" s="2" t="s">
        <v>19</v>
      </c>
      <c r="C47" s="2" t="s">
        <v>80</v>
      </c>
      <c r="D47" s="3">
        <v>44154</v>
      </c>
      <c r="E47" s="15">
        <v>44154.706400462957</v>
      </c>
      <c r="F47" s="4">
        <v>144</v>
      </c>
      <c r="G47" s="4" t="str">
        <f>VLOOKUP(F47,'Record Types'!$Q$7:$R$20,2,FALSE)</f>
        <v>User Logout is Good</v>
      </c>
      <c r="H47" s="2" t="s">
        <v>104</v>
      </c>
      <c r="I47" s="17">
        <v>44154</v>
      </c>
      <c r="J47" s="11">
        <v>44154.70517361111</v>
      </c>
      <c r="K47">
        <v>139</v>
      </c>
      <c r="L47" t="s">
        <v>104</v>
      </c>
    </row>
    <row r="48" spans="2:12" x14ac:dyDescent="0.3">
      <c r="B48" s="2" t="s">
        <v>19</v>
      </c>
      <c r="C48" s="2" t="s">
        <v>80</v>
      </c>
      <c r="D48" s="3">
        <v>44154</v>
      </c>
      <c r="E48" s="15">
        <v>44154.70517361111</v>
      </c>
      <c r="F48" s="4">
        <v>139</v>
      </c>
      <c r="G48" s="4" t="str">
        <f>VLOOKUP(F48,'Record Types'!$Q$7:$R$20,2,FALSE)</f>
        <v>User Logout Start</v>
      </c>
      <c r="H48" s="2" t="s">
        <v>104</v>
      </c>
      <c r="I48" s="17">
        <v>44154</v>
      </c>
      <c r="J48" s="11">
        <v>44154.320868055554</v>
      </c>
      <c r="K48">
        <v>123</v>
      </c>
      <c r="L48" t="s">
        <v>104</v>
      </c>
    </row>
    <row r="49" spans="2:12" ht="28.8" x14ac:dyDescent="0.3">
      <c r="B49" s="2" t="s">
        <v>19</v>
      </c>
      <c r="C49" s="2" t="s">
        <v>99</v>
      </c>
      <c r="D49" s="3">
        <v>44154</v>
      </c>
      <c r="E49" s="15">
        <v>44154.700752314813</v>
      </c>
      <c r="F49" s="4">
        <v>156</v>
      </c>
      <c r="G49" s="4" t="str">
        <f>VLOOKUP(F49,'Record Types'!$Q$7:$R$20,2,FALSE)</f>
        <v>PowerDown Or Network Disconnect Discovered</v>
      </c>
      <c r="H49" s="2" t="s">
        <v>10</v>
      </c>
      <c r="I49" s="17">
        <v>44154</v>
      </c>
      <c r="J49" s="11">
        <v>44154.700590277775</v>
      </c>
      <c r="K49">
        <v>151</v>
      </c>
      <c r="L49" t="s">
        <v>100</v>
      </c>
    </row>
    <row r="50" spans="2:12" x14ac:dyDescent="0.3">
      <c r="B50" s="2" t="s">
        <v>19</v>
      </c>
      <c r="C50" s="2" t="s">
        <v>99</v>
      </c>
      <c r="D50" s="3">
        <v>44154</v>
      </c>
      <c r="E50" s="15">
        <v>44154.700590277775</v>
      </c>
      <c r="F50" s="4">
        <v>151</v>
      </c>
      <c r="G50" s="4" t="str">
        <f>VLOOKUP(F50,'Record Types'!$Q$7:$R$20,2,FALSE)</f>
        <v>Device Shutdown Finish</v>
      </c>
      <c r="H50" s="2" t="s">
        <v>100</v>
      </c>
      <c r="I50" s="17">
        <v>44154</v>
      </c>
      <c r="J50" s="11">
        <v>44154.700219907405</v>
      </c>
      <c r="K50">
        <v>149</v>
      </c>
      <c r="L50" t="s">
        <v>100</v>
      </c>
    </row>
    <row r="51" spans="2:12" ht="28.8" x14ac:dyDescent="0.3">
      <c r="B51" s="2" t="s">
        <v>6</v>
      </c>
      <c r="C51" s="2" t="s">
        <v>114</v>
      </c>
      <c r="D51" s="3">
        <v>44154</v>
      </c>
      <c r="E51" s="15">
        <v>44154.700578703712</v>
      </c>
      <c r="F51" s="4">
        <v>156</v>
      </c>
      <c r="G51" s="4" t="str">
        <f>VLOOKUP(F51,'Record Types'!$Q$7:$R$20,2,FALSE)</f>
        <v>PowerDown Or Network Disconnect Discovered</v>
      </c>
      <c r="H51" s="2" t="s">
        <v>10</v>
      </c>
      <c r="I51" s="17">
        <v>44154</v>
      </c>
      <c r="J51" s="11">
        <v>44154.700416666674</v>
      </c>
      <c r="K51">
        <v>151</v>
      </c>
      <c r="L51" t="s">
        <v>115</v>
      </c>
    </row>
    <row r="52" spans="2:12" x14ac:dyDescent="0.3">
      <c r="B52" s="2" t="s">
        <v>6</v>
      </c>
      <c r="C52" s="2" t="s">
        <v>114</v>
      </c>
      <c r="D52" s="3">
        <v>44154</v>
      </c>
      <c r="E52" s="15">
        <v>44154.700416666674</v>
      </c>
      <c r="F52" s="4">
        <v>151</v>
      </c>
      <c r="G52" s="4" t="str">
        <f>VLOOKUP(F52,'Record Types'!$Q$7:$R$20,2,FALSE)</f>
        <v>Device Shutdown Finish</v>
      </c>
      <c r="H52" s="2" t="s">
        <v>115</v>
      </c>
      <c r="I52" s="17">
        <v>44154</v>
      </c>
      <c r="J52" s="11">
        <v>44154.700092592597</v>
      </c>
      <c r="K52">
        <v>149</v>
      </c>
      <c r="L52" t="s">
        <v>115</v>
      </c>
    </row>
    <row r="53" spans="2:12" x14ac:dyDescent="0.3">
      <c r="B53" s="2" t="s">
        <v>19</v>
      </c>
      <c r="C53" s="2" t="s">
        <v>99</v>
      </c>
      <c r="D53" s="3">
        <v>44154</v>
      </c>
      <c r="E53" s="15">
        <v>44154.700219907405</v>
      </c>
      <c r="F53" s="4">
        <v>149</v>
      </c>
      <c r="G53" s="4" t="str">
        <f>VLOOKUP(F53,'Record Types'!$Q$7:$R$20,2,FALSE)</f>
        <v>Device Shutdown Start</v>
      </c>
      <c r="H53" s="2" t="s">
        <v>100</v>
      </c>
      <c r="I53" s="17">
        <v>44154</v>
      </c>
      <c r="J53" s="11">
        <v>44154.699421296296</v>
      </c>
      <c r="K53">
        <v>144</v>
      </c>
      <c r="L53" t="s">
        <v>104</v>
      </c>
    </row>
    <row r="54" spans="2:12" x14ac:dyDescent="0.3">
      <c r="B54" s="2" t="s">
        <v>6</v>
      </c>
      <c r="C54" s="2" t="s">
        <v>114</v>
      </c>
      <c r="D54" s="3">
        <v>44154</v>
      </c>
      <c r="E54" s="15">
        <v>44154.700092592597</v>
      </c>
      <c r="F54" s="4">
        <v>149</v>
      </c>
      <c r="G54" s="4" t="str">
        <f>VLOOKUP(F54,'Record Types'!$Q$7:$R$20,2,FALSE)</f>
        <v>Device Shutdown Start</v>
      </c>
      <c r="H54" s="2" t="s">
        <v>115</v>
      </c>
      <c r="I54" s="17">
        <v>44154</v>
      </c>
      <c r="J54" s="11">
        <v>44154.69981481482</v>
      </c>
      <c r="K54">
        <v>144</v>
      </c>
      <c r="L54" t="s">
        <v>111</v>
      </c>
    </row>
    <row r="55" spans="2:12" x14ac:dyDescent="0.3">
      <c r="B55" s="2" t="s">
        <v>6</v>
      </c>
      <c r="C55" s="2" t="s">
        <v>114</v>
      </c>
      <c r="D55" s="3">
        <v>44154</v>
      </c>
      <c r="E55" s="15">
        <v>44154.69981481482</v>
      </c>
      <c r="F55" s="4">
        <v>144</v>
      </c>
      <c r="G55" s="4" t="str">
        <f>VLOOKUP(F55,'Record Types'!$Q$7:$R$20,2,FALSE)</f>
        <v>User Logout is Good</v>
      </c>
      <c r="H55" s="2" t="s">
        <v>111</v>
      </c>
      <c r="I55" s="17">
        <v>44154</v>
      </c>
      <c r="J55" s="11">
        <v>44154.69939814815</v>
      </c>
      <c r="K55">
        <v>139</v>
      </c>
      <c r="L55" t="s">
        <v>125</v>
      </c>
    </row>
    <row r="56" spans="2:12" x14ac:dyDescent="0.3">
      <c r="B56" s="2" t="s">
        <v>19</v>
      </c>
      <c r="C56" s="2" t="s">
        <v>99</v>
      </c>
      <c r="D56" s="3">
        <v>44154</v>
      </c>
      <c r="E56" s="15">
        <v>44154.699421296296</v>
      </c>
      <c r="F56" s="4">
        <v>144</v>
      </c>
      <c r="G56" s="4" t="str">
        <f>VLOOKUP(F56,'Record Types'!$Q$7:$R$20,2,FALSE)</f>
        <v>User Logout is Good</v>
      </c>
      <c r="H56" s="2" t="s">
        <v>104</v>
      </c>
      <c r="I56" s="17">
        <v>44154</v>
      </c>
      <c r="J56" s="11">
        <v>44154.69803240741</v>
      </c>
      <c r="K56">
        <v>139</v>
      </c>
      <c r="L56" t="s">
        <v>103</v>
      </c>
    </row>
    <row r="57" spans="2:12" x14ac:dyDescent="0.3">
      <c r="B57" s="2" t="s">
        <v>6</v>
      </c>
      <c r="C57" s="2" t="s">
        <v>114</v>
      </c>
      <c r="D57" s="3">
        <v>44154</v>
      </c>
      <c r="E57" s="15">
        <v>44154.69939814815</v>
      </c>
      <c r="F57" s="4">
        <v>139</v>
      </c>
      <c r="G57" s="4" t="str">
        <f>VLOOKUP(F57,'Record Types'!$Q$7:$R$20,2,FALSE)</f>
        <v>User Logout Start</v>
      </c>
      <c r="H57" s="2" t="s">
        <v>125</v>
      </c>
      <c r="I57" s="17">
        <v>44154</v>
      </c>
      <c r="J57" s="11">
        <v>44154.327893518515</v>
      </c>
      <c r="K57">
        <v>123</v>
      </c>
      <c r="L57" t="s">
        <v>111</v>
      </c>
    </row>
    <row r="58" spans="2:12" ht="28.8" x14ac:dyDescent="0.3">
      <c r="B58" s="2" t="s">
        <v>19</v>
      </c>
      <c r="C58" s="2" t="s">
        <v>61</v>
      </c>
      <c r="D58" s="3">
        <v>44154</v>
      </c>
      <c r="E58" s="15">
        <v>44154.699004629641</v>
      </c>
      <c r="F58" s="4">
        <v>156</v>
      </c>
      <c r="G58" s="4" t="str">
        <f>VLOOKUP(F58,'Record Types'!$Q$7:$R$20,2,FALSE)</f>
        <v>PowerDown Or Network Disconnect Discovered</v>
      </c>
      <c r="H58" s="2" t="s">
        <v>10</v>
      </c>
      <c r="I58" s="17">
        <v>44154</v>
      </c>
      <c r="J58" s="11">
        <v>44154.698842592603</v>
      </c>
      <c r="K58">
        <v>144</v>
      </c>
      <c r="L58" t="s">
        <v>67</v>
      </c>
    </row>
    <row r="59" spans="2:12" x14ac:dyDescent="0.3">
      <c r="B59" s="2" t="s">
        <v>19</v>
      </c>
      <c r="C59" s="2" t="s">
        <v>61</v>
      </c>
      <c r="D59" s="3">
        <v>44154</v>
      </c>
      <c r="E59" s="15">
        <v>44154.698842592603</v>
      </c>
      <c r="F59" s="4">
        <v>144</v>
      </c>
      <c r="G59" s="4" t="str">
        <f>VLOOKUP(F59,'Record Types'!$Q$7:$R$20,2,FALSE)</f>
        <v>User Logout is Good</v>
      </c>
      <c r="H59" s="2" t="s">
        <v>67</v>
      </c>
      <c r="I59" s="17">
        <v>44154</v>
      </c>
      <c r="J59" s="11">
        <v>44154.69843750001</v>
      </c>
      <c r="K59">
        <v>139</v>
      </c>
      <c r="L59" t="s">
        <v>67</v>
      </c>
    </row>
    <row r="60" spans="2:12" x14ac:dyDescent="0.3">
      <c r="B60" s="2" t="s">
        <v>19</v>
      </c>
      <c r="C60" s="2" t="s">
        <v>61</v>
      </c>
      <c r="D60" s="3">
        <v>44154</v>
      </c>
      <c r="E60" s="15">
        <v>44154.69843750001</v>
      </c>
      <c r="F60" s="4">
        <v>139</v>
      </c>
      <c r="G60" s="4" t="str">
        <f>VLOOKUP(F60,'Record Types'!$Q$7:$R$20,2,FALSE)</f>
        <v>User Logout Start</v>
      </c>
      <c r="H60" s="2" t="s">
        <v>67</v>
      </c>
      <c r="I60" s="17" t="e">
        <v>#N/A</v>
      </c>
      <c r="J60" s="11" t="e">
        <v>#N/A</v>
      </c>
      <c r="K60" t="e">
        <v>#N/A</v>
      </c>
      <c r="L60" t="e">
        <v>#N/A</v>
      </c>
    </row>
    <row r="61" spans="2:12" x14ac:dyDescent="0.3">
      <c r="B61" s="2" t="s">
        <v>19</v>
      </c>
      <c r="C61" s="2" t="s">
        <v>99</v>
      </c>
      <c r="D61" s="3">
        <v>44154</v>
      </c>
      <c r="E61" s="15">
        <v>44154.69803240741</v>
      </c>
      <c r="F61" s="4">
        <v>139</v>
      </c>
      <c r="G61" s="4" t="str">
        <f>VLOOKUP(F61,'Record Types'!$Q$7:$R$20,2,FALSE)</f>
        <v>User Logout Start</v>
      </c>
      <c r="H61" s="2" t="s">
        <v>103</v>
      </c>
      <c r="I61" s="17">
        <v>44154</v>
      </c>
      <c r="J61" s="11">
        <v>44154.323182870372</v>
      </c>
      <c r="K61">
        <v>123</v>
      </c>
      <c r="L61" t="s">
        <v>104</v>
      </c>
    </row>
    <row r="62" spans="2:12" ht="28.8" x14ac:dyDescent="0.3">
      <c r="B62" s="2" t="s">
        <v>6</v>
      </c>
      <c r="C62" s="2" t="s">
        <v>45</v>
      </c>
      <c r="D62" s="3">
        <v>44154</v>
      </c>
      <c r="E62" s="15">
        <v>44154.696099537025</v>
      </c>
      <c r="F62" s="4">
        <v>156</v>
      </c>
      <c r="G62" s="4" t="str">
        <f>VLOOKUP(F62,'Record Types'!$Q$7:$R$20,2,FALSE)</f>
        <v>PowerDown Or Network Disconnect Discovered</v>
      </c>
      <c r="H62" s="2" t="s">
        <v>10</v>
      </c>
      <c r="I62" s="17">
        <v>44154</v>
      </c>
      <c r="J62" s="11">
        <v>44154.695972222209</v>
      </c>
      <c r="K62">
        <v>144</v>
      </c>
      <c r="L62" t="s">
        <v>58</v>
      </c>
    </row>
    <row r="63" spans="2:12" x14ac:dyDescent="0.3">
      <c r="B63" s="2" t="s">
        <v>6</v>
      </c>
      <c r="C63" s="2" t="s">
        <v>45</v>
      </c>
      <c r="D63" s="3">
        <v>44154</v>
      </c>
      <c r="E63" s="15">
        <v>44154.695972222209</v>
      </c>
      <c r="F63" s="4">
        <v>144</v>
      </c>
      <c r="G63" s="4" t="str">
        <f>VLOOKUP(F63,'Record Types'!$Q$7:$R$20,2,FALSE)</f>
        <v>User Logout is Good</v>
      </c>
      <c r="H63" s="2" t="s">
        <v>58</v>
      </c>
      <c r="I63" s="17">
        <v>44154</v>
      </c>
      <c r="J63" s="11">
        <v>44154.694687499985</v>
      </c>
      <c r="K63">
        <v>139</v>
      </c>
      <c r="L63" t="s">
        <v>58</v>
      </c>
    </row>
    <row r="64" spans="2:12" ht="28.8" x14ac:dyDescent="0.3">
      <c r="B64" s="2" t="s">
        <v>19</v>
      </c>
      <c r="C64" s="2" t="s">
        <v>109</v>
      </c>
      <c r="D64" s="3">
        <v>44154</v>
      </c>
      <c r="E64" s="15">
        <v>44154.695208333338</v>
      </c>
      <c r="F64" s="4">
        <v>156</v>
      </c>
      <c r="G64" s="4" t="str">
        <f>VLOOKUP(F64,'Record Types'!$Q$7:$R$20,2,FALSE)</f>
        <v>PowerDown Or Network Disconnect Discovered</v>
      </c>
      <c r="H64" s="2" t="s">
        <v>10</v>
      </c>
      <c r="I64" s="17">
        <v>44154</v>
      </c>
      <c r="J64" s="11">
        <v>44154.695057870376</v>
      </c>
      <c r="K64">
        <v>151</v>
      </c>
      <c r="L64" t="s">
        <v>110</v>
      </c>
    </row>
    <row r="65" spans="2:12" x14ac:dyDescent="0.3">
      <c r="B65" s="2" t="s">
        <v>19</v>
      </c>
      <c r="C65" s="2" t="s">
        <v>109</v>
      </c>
      <c r="D65" s="3">
        <v>44154</v>
      </c>
      <c r="E65" s="15">
        <v>44154.695057870376</v>
      </c>
      <c r="F65" s="4">
        <v>151</v>
      </c>
      <c r="G65" s="4" t="str">
        <f>VLOOKUP(F65,'Record Types'!$Q$7:$R$20,2,FALSE)</f>
        <v>Device Shutdown Finish</v>
      </c>
      <c r="H65" s="2" t="s">
        <v>110</v>
      </c>
      <c r="I65" s="17">
        <v>44154</v>
      </c>
      <c r="J65" s="11">
        <v>44154.694814814822</v>
      </c>
      <c r="K65">
        <v>149</v>
      </c>
      <c r="L65" t="s">
        <v>110</v>
      </c>
    </row>
    <row r="66" spans="2:12" x14ac:dyDescent="0.3">
      <c r="B66" s="2" t="s">
        <v>19</v>
      </c>
      <c r="C66" s="2" t="s">
        <v>109</v>
      </c>
      <c r="D66" s="3">
        <v>44154</v>
      </c>
      <c r="E66" s="15">
        <v>44154.694814814822</v>
      </c>
      <c r="F66" s="4">
        <v>149</v>
      </c>
      <c r="G66" s="4" t="str">
        <f>VLOOKUP(F66,'Record Types'!$Q$7:$R$20,2,FALSE)</f>
        <v>Device Shutdown Start</v>
      </c>
      <c r="H66" s="2" t="s">
        <v>110</v>
      </c>
      <c r="I66" s="17">
        <v>44154</v>
      </c>
      <c r="J66" s="11">
        <v>44154.694409722229</v>
      </c>
      <c r="K66">
        <v>144</v>
      </c>
      <c r="L66" t="s">
        <v>118</v>
      </c>
    </row>
    <row r="67" spans="2:12" x14ac:dyDescent="0.3">
      <c r="B67" s="2" t="s">
        <v>6</v>
      </c>
      <c r="C67" s="2" t="s">
        <v>45</v>
      </c>
      <c r="D67" s="3">
        <v>44154</v>
      </c>
      <c r="E67" s="15">
        <v>44154.694687499985</v>
      </c>
      <c r="F67" s="4">
        <v>139</v>
      </c>
      <c r="G67" s="4" t="str">
        <f>VLOOKUP(F67,'Record Types'!$Q$7:$R$20,2,FALSE)</f>
        <v>User Logout Start</v>
      </c>
      <c r="H67" s="2" t="s">
        <v>58</v>
      </c>
      <c r="I67" s="17" t="e">
        <v>#N/A</v>
      </c>
      <c r="J67" s="11" t="e">
        <v>#N/A</v>
      </c>
      <c r="K67" t="e">
        <v>#N/A</v>
      </c>
      <c r="L67" t="e">
        <v>#N/A</v>
      </c>
    </row>
    <row r="68" spans="2:12" x14ac:dyDescent="0.3">
      <c r="B68" s="2" t="s">
        <v>19</v>
      </c>
      <c r="C68" s="2" t="s">
        <v>109</v>
      </c>
      <c r="D68" s="3">
        <v>44154</v>
      </c>
      <c r="E68" s="15">
        <v>44154.694409722229</v>
      </c>
      <c r="F68" s="4">
        <v>144</v>
      </c>
      <c r="G68" s="4" t="str">
        <f>VLOOKUP(F68,'Record Types'!$Q$7:$R$20,2,FALSE)</f>
        <v>User Logout is Good</v>
      </c>
      <c r="H68" s="2" t="s">
        <v>118</v>
      </c>
      <c r="I68" s="17">
        <v>44154</v>
      </c>
      <c r="J68" s="11">
        <v>44154.693217592598</v>
      </c>
      <c r="K68">
        <v>139</v>
      </c>
      <c r="L68" t="s">
        <v>117</v>
      </c>
    </row>
    <row r="69" spans="2:12" ht="28.8" x14ac:dyDescent="0.3">
      <c r="B69" s="2" t="s">
        <v>19</v>
      </c>
      <c r="C69" s="2" t="s">
        <v>73</v>
      </c>
      <c r="D69" s="3">
        <v>44154</v>
      </c>
      <c r="E69" s="15">
        <v>44154.69359953703</v>
      </c>
      <c r="F69" s="4">
        <v>156</v>
      </c>
      <c r="G69" s="4" t="str">
        <f>VLOOKUP(F69,'Record Types'!$Q$7:$R$20,2,FALSE)</f>
        <v>PowerDown Or Network Disconnect Discovered</v>
      </c>
      <c r="H69" s="2" t="s">
        <v>10</v>
      </c>
      <c r="I69" s="17">
        <v>44154</v>
      </c>
      <c r="J69" s="11">
        <v>44154.693437499991</v>
      </c>
      <c r="K69">
        <v>144</v>
      </c>
      <c r="L69" t="s">
        <v>88</v>
      </c>
    </row>
    <row r="70" spans="2:12" x14ac:dyDescent="0.3">
      <c r="B70" s="2" t="s">
        <v>19</v>
      </c>
      <c r="C70" s="2" t="s">
        <v>73</v>
      </c>
      <c r="D70" s="3">
        <v>44154</v>
      </c>
      <c r="E70" s="15">
        <v>44154.693437499991</v>
      </c>
      <c r="F70" s="4">
        <v>144</v>
      </c>
      <c r="G70" s="4" t="str">
        <f>VLOOKUP(F70,'Record Types'!$Q$7:$R$20,2,FALSE)</f>
        <v>User Logout is Good</v>
      </c>
      <c r="H70" s="2" t="s">
        <v>88</v>
      </c>
      <c r="I70" s="17">
        <v>44154</v>
      </c>
      <c r="J70" s="11">
        <v>44154.693009259252</v>
      </c>
      <c r="K70">
        <v>139</v>
      </c>
      <c r="L70" t="s">
        <v>88</v>
      </c>
    </row>
    <row r="71" spans="2:12" x14ac:dyDescent="0.3">
      <c r="B71" s="2" t="s">
        <v>19</v>
      </c>
      <c r="C71" s="2" t="s">
        <v>109</v>
      </c>
      <c r="D71" s="3">
        <v>44154</v>
      </c>
      <c r="E71" s="15">
        <v>44154.693217592598</v>
      </c>
      <c r="F71" s="4">
        <v>139</v>
      </c>
      <c r="G71" s="4" t="str">
        <f>VLOOKUP(F71,'Record Types'!$Q$7:$R$20,2,FALSE)</f>
        <v>User Logout Start</v>
      </c>
      <c r="H71" s="2" t="s">
        <v>117</v>
      </c>
      <c r="I71" s="17">
        <v>44154</v>
      </c>
      <c r="J71" s="11">
        <v>44154.32680555556</v>
      </c>
      <c r="K71">
        <v>123</v>
      </c>
      <c r="L71" t="s">
        <v>118</v>
      </c>
    </row>
    <row r="72" spans="2:12" x14ac:dyDescent="0.3">
      <c r="B72" s="2" t="s">
        <v>19</v>
      </c>
      <c r="C72" s="2" t="s">
        <v>73</v>
      </c>
      <c r="D72" s="3">
        <v>44154</v>
      </c>
      <c r="E72" s="15">
        <v>44154.693009259252</v>
      </c>
      <c r="F72" s="4">
        <v>139</v>
      </c>
      <c r="G72" s="4" t="str">
        <f>VLOOKUP(F72,'Record Types'!$Q$7:$R$20,2,FALSE)</f>
        <v>User Logout Start</v>
      </c>
      <c r="H72" s="2" t="s">
        <v>88</v>
      </c>
      <c r="I72" s="17">
        <v>44154</v>
      </c>
      <c r="J72" s="11">
        <v>44154.318483796291</v>
      </c>
      <c r="K72">
        <v>123</v>
      </c>
      <c r="L72" t="s">
        <v>88</v>
      </c>
    </row>
    <row r="73" spans="2:12" ht="28.8" x14ac:dyDescent="0.3">
      <c r="B73" s="2" t="s">
        <v>19</v>
      </c>
      <c r="C73" s="2" t="s">
        <v>97</v>
      </c>
      <c r="D73" s="3">
        <v>44154</v>
      </c>
      <c r="E73" s="15">
        <v>44154.692789351851</v>
      </c>
      <c r="F73" s="4">
        <v>156</v>
      </c>
      <c r="G73" s="4" t="str">
        <f>VLOOKUP(F73,'Record Types'!$Q$7:$R$20,2,FALSE)</f>
        <v>PowerDown Or Network Disconnect Discovered</v>
      </c>
      <c r="H73" s="2" t="s">
        <v>10</v>
      </c>
      <c r="I73" s="17">
        <v>44154</v>
      </c>
      <c r="J73" s="11">
        <v>44154.692650462959</v>
      </c>
      <c r="K73">
        <v>144</v>
      </c>
      <c r="L73" t="s">
        <v>116</v>
      </c>
    </row>
    <row r="74" spans="2:12" ht="28.8" x14ac:dyDescent="0.3">
      <c r="B74" s="2" t="s">
        <v>6</v>
      </c>
      <c r="C74" s="2" t="s">
        <v>84</v>
      </c>
      <c r="D74" s="3">
        <v>44154</v>
      </c>
      <c r="E74" s="15">
        <v>44154.692708333343</v>
      </c>
      <c r="F74" s="4">
        <v>156</v>
      </c>
      <c r="G74" s="4" t="str">
        <f>VLOOKUP(F74,'Record Types'!$Q$7:$R$20,2,FALSE)</f>
        <v>PowerDown Or Network Disconnect Discovered</v>
      </c>
      <c r="H74" s="2" t="s">
        <v>10</v>
      </c>
      <c r="I74" s="17">
        <v>44154</v>
      </c>
      <c r="J74" s="11">
        <v>44154.692569444451</v>
      </c>
      <c r="K74">
        <v>151</v>
      </c>
      <c r="L74" t="s">
        <v>85</v>
      </c>
    </row>
    <row r="75" spans="2:12" x14ac:dyDescent="0.3">
      <c r="B75" s="2" t="s">
        <v>19</v>
      </c>
      <c r="C75" s="2" t="s">
        <v>97</v>
      </c>
      <c r="D75" s="3">
        <v>44154</v>
      </c>
      <c r="E75" s="15">
        <v>44154.692650462959</v>
      </c>
      <c r="F75" s="4">
        <v>144</v>
      </c>
      <c r="G75" s="4" t="str">
        <f>VLOOKUP(F75,'Record Types'!$Q$7:$R$20,2,FALSE)</f>
        <v>User Logout is Good</v>
      </c>
      <c r="H75" s="2" t="s">
        <v>116</v>
      </c>
      <c r="I75" s="17">
        <v>44154</v>
      </c>
      <c r="J75" s="11">
        <v>44154.692187499997</v>
      </c>
      <c r="K75">
        <v>139</v>
      </c>
      <c r="L75" t="s">
        <v>116</v>
      </c>
    </row>
    <row r="76" spans="2:12" x14ac:dyDescent="0.3">
      <c r="B76" s="2" t="s">
        <v>6</v>
      </c>
      <c r="C76" s="2" t="s">
        <v>84</v>
      </c>
      <c r="D76" s="3">
        <v>44154</v>
      </c>
      <c r="E76" s="15">
        <v>44154.692569444451</v>
      </c>
      <c r="F76" s="4">
        <v>151</v>
      </c>
      <c r="G76" s="4" t="str">
        <f>VLOOKUP(F76,'Record Types'!$Q$7:$R$20,2,FALSE)</f>
        <v>Device Shutdown Finish</v>
      </c>
      <c r="H76" s="2" t="s">
        <v>85</v>
      </c>
      <c r="I76" s="17">
        <v>44154</v>
      </c>
      <c r="J76" s="11">
        <v>44154.691782407412</v>
      </c>
      <c r="K76">
        <v>149</v>
      </c>
      <c r="L76" t="s">
        <v>85</v>
      </c>
    </row>
    <row r="77" spans="2:12" x14ac:dyDescent="0.3">
      <c r="B77" s="2" t="s">
        <v>19</v>
      </c>
      <c r="C77" s="2" t="s">
        <v>97</v>
      </c>
      <c r="D77" s="3">
        <v>44154</v>
      </c>
      <c r="E77" s="15">
        <v>44154.692187499997</v>
      </c>
      <c r="F77" s="4">
        <v>139</v>
      </c>
      <c r="G77" s="4" t="str">
        <f>VLOOKUP(F77,'Record Types'!$Q$7:$R$20,2,FALSE)</f>
        <v>User Logout Start</v>
      </c>
      <c r="H77" s="2" t="s">
        <v>116</v>
      </c>
      <c r="I77" s="17">
        <v>44154</v>
      </c>
      <c r="J77" s="11">
        <v>44154.327152777776</v>
      </c>
      <c r="K77">
        <v>123</v>
      </c>
      <c r="L77" t="s">
        <v>116</v>
      </c>
    </row>
    <row r="78" spans="2:12" x14ac:dyDescent="0.3">
      <c r="B78" s="2" t="s">
        <v>6</v>
      </c>
      <c r="C78" s="2" t="s">
        <v>84</v>
      </c>
      <c r="D78" s="3">
        <v>44154</v>
      </c>
      <c r="E78" s="15">
        <v>44154.691782407412</v>
      </c>
      <c r="F78" s="4">
        <v>149</v>
      </c>
      <c r="G78" s="4" t="str">
        <f>VLOOKUP(F78,'Record Types'!$Q$7:$R$20,2,FALSE)</f>
        <v>Device Shutdown Start</v>
      </c>
      <c r="H78" s="2" t="s">
        <v>85</v>
      </c>
      <c r="I78" s="17">
        <v>44154</v>
      </c>
      <c r="J78" s="11">
        <v>44154.691134259265</v>
      </c>
      <c r="K78">
        <v>144</v>
      </c>
      <c r="L78" t="s">
        <v>90</v>
      </c>
    </row>
    <row r="79" spans="2:12" x14ac:dyDescent="0.3">
      <c r="B79" s="2" t="s">
        <v>6</v>
      </c>
      <c r="C79" s="2" t="s">
        <v>84</v>
      </c>
      <c r="D79" s="3">
        <v>44154</v>
      </c>
      <c r="E79" s="15">
        <v>44154.691134259265</v>
      </c>
      <c r="F79" s="4">
        <v>144</v>
      </c>
      <c r="G79" s="4" t="str">
        <f>VLOOKUP(F79,'Record Types'!$Q$7:$R$20,2,FALSE)</f>
        <v>User Logout is Good</v>
      </c>
      <c r="H79" s="2" t="s">
        <v>90</v>
      </c>
      <c r="I79" s="17">
        <v>44154</v>
      </c>
      <c r="J79" s="11">
        <v>44154.690706018526</v>
      </c>
      <c r="K79">
        <v>139</v>
      </c>
      <c r="L79" t="s">
        <v>89</v>
      </c>
    </row>
    <row r="80" spans="2:12" x14ac:dyDescent="0.3">
      <c r="B80" s="2" t="s">
        <v>6</v>
      </c>
      <c r="C80" s="2" t="s">
        <v>84</v>
      </c>
      <c r="D80" s="3">
        <v>44154</v>
      </c>
      <c r="E80" s="15">
        <v>44154.690706018526</v>
      </c>
      <c r="F80" s="4">
        <v>139</v>
      </c>
      <c r="G80" s="4" t="str">
        <f>VLOOKUP(F80,'Record Types'!$Q$7:$R$20,2,FALSE)</f>
        <v>User Logout Start</v>
      </c>
      <c r="H80" s="2" t="s">
        <v>89</v>
      </c>
      <c r="I80" s="17">
        <v>44154</v>
      </c>
      <c r="J80" s="11">
        <v>44154.319907407415</v>
      </c>
      <c r="K80">
        <v>123</v>
      </c>
      <c r="L80" t="s">
        <v>90</v>
      </c>
    </row>
    <row r="81" spans="2:12" ht="28.8" x14ac:dyDescent="0.3">
      <c r="B81" s="2" t="s">
        <v>6</v>
      </c>
      <c r="C81" s="2" t="s">
        <v>43</v>
      </c>
      <c r="D81" s="3">
        <v>44154</v>
      </c>
      <c r="E81" s="15">
        <v>44154.688715277756</v>
      </c>
      <c r="F81" s="4">
        <v>156</v>
      </c>
      <c r="G81" s="4" t="str">
        <f>VLOOKUP(F81,'Record Types'!$Q$7:$R$20,2,FALSE)</f>
        <v>PowerDown Or Network Disconnect Discovered</v>
      </c>
      <c r="H81" s="2" t="s">
        <v>10</v>
      </c>
      <c r="I81" s="17">
        <v>44154</v>
      </c>
      <c r="J81" s="11">
        <v>44154.688587962941</v>
      </c>
      <c r="K81">
        <v>144</v>
      </c>
      <c r="L81" t="s">
        <v>55</v>
      </c>
    </row>
    <row r="82" spans="2:12" x14ac:dyDescent="0.3">
      <c r="B82" s="2" t="s">
        <v>6</v>
      </c>
      <c r="C82" s="2" t="s">
        <v>43</v>
      </c>
      <c r="D82" s="3">
        <v>44154</v>
      </c>
      <c r="E82" s="15">
        <v>44154.688587962941</v>
      </c>
      <c r="F82" s="4">
        <v>144</v>
      </c>
      <c r="G82" s="4" t="str">
        <f>VLOOKUP(F82,'Record Types'!$Q$7:$R$20,2,FALSE)</f>
        <v>User Logout is Good</v>
      </c>
      <c r="H82" s="2" t="s">
        <v>55</v>
      </c>
      <c r="I82" s="17">
        <v>44154</v>
      </c>
      <c r="J82" s="11">
        <v>44154.687268518501</v>
      </c>
      <c r="K82">
        <v>139</v>
      </c>
      <c r="L82" t="s">
        <v>55</v>
      </c>
    </row>
    <row r="83" spans="2:12" ht="28.8" x14ac:dyDescent="0.3">
      <c r="B83" s="2" t="s">
        <v>19</v>
      </c>
      <c r="C83" s="2" t="s">
        <v>39</v>
      </c>
      <c r="D83" s="3">
        <v>44154</v>
      </c>
      <c r="E83" s="15">
        <v>44154.687962962955</v>
      </c>
      <c r="F83" s="4">
        <v>156</v>
      </c>
      <c r="G83" s="4" t="str">
        <f>VLOOKUP(F83,'Record Types'!$Q$7:$R$20,2,FALSE)</f>
        <v>PowerDown Or Network Disconnect Discovered</v>
      </c>
      <c r="H83" s="2" t="s">
        <v>10</v>
      </c>
      <c r="I83" s="17">
        <v>44154</v>
      </c>
      <c r="J83" s="11">
        <v>44154.687812499993</v>
      </c>
      <c r="K83">
        <v>144</v>
      </c>
      <c r="L83" t="s">
        <v>49</v>
      </c>
    </row>
    <row r="84" spans="2:12" x14ac:dyDescent="0.3">
      <c r="B84" s="2" t="s">
        <v>19</v>
      </c>
      <c r="C84" s="2" t="s">
        <v>39</v>
      </c>
      <c r="D84" s="3">
        <v>44154</v>
      </c>
      <c r="E84" s="15">
        <v>44154.687812499993</v>
      </c>
      <c r="F84" s="4">
        <v>144</v>
      </c>
      <c r="G84" s="4" t="str">
        <f>VLOOKUP(F84,'Record Types'!$Q$7:$R$20,2,FALSE)</f>
        <v>User Logout is Good</v>
      </c>
      <c r="H84" s="2" t="s">
        <v>49</v>
      </c>
      <c r="I84" s="17">
        <v>44154</v>
      </c>
      <c r="J84" s="11">
        <v>44154.6874074074</v>
      </c>
      <c r="K84">
        <v>139</v>
      </c>
      <c r="L84" t="s">
        <v>49</v>
      </c>
    </row>
    <row r="85" spans="2:12" x14ac:dyDescent="0.3">
      <c r="B85" s="2" t="s">
        <v>19</v>
      </c>
      <c r="C85" s="2" t="s">
        <v>39</v>
      </c>
      <c r="D85" s="3">
        <v>44154</v>
      </c>
      <c r="E85" s="15">
        <v>44154.6874074074</v>
      </c>
      <c r="F85" s="4">
        <v>139</v>
      </c>
      <c r="G85" s="4" t="str">
        <f>VLOOKUP(F85,'Record Types'!$Q$7:$R$20,2,FALSE)</f>
        <v>User Logout Start</v>
      </c>
      <c r="H85" s="2" t="s">
        <v>49</v>
      </c>
      <c r="I85" s="17" t="e">
        <v>#N/A</v>
      </c>
      <c r="J85" s="11" t="e">
        <v>#N/A</v>
      </c>
      <c r="K85" t="e">
        <v>#N/A</v>
      </c>
      <c r="L85" t="e">
        <v>#N/A</v>
      </c>
    </row>
    <row r="86" spans="2:12" ht="28.8" x14ac:dyDescent="0.3">
      <c r="B86" s="2" t="s">
        <v>6</v>
      </c>
      <c r="C86" s="2" t="s">
        <v>76</v>
      </c>
      <c r="D86" s="3">
        <v>44154</v>
      </c>
      <c r="E86" s="15">
        <v>44154.68726851853</v>
      </c>
      <c r="F86" s="4">
        <v>156</v>
      </c>
      <c r="G86" s="4" t="str">
        <f>VLOOKUP(F86,'Record Types'!$Q$7:$R$20,2,FALSE)</f>
        <v>PowerDown Or Network Disconnect Discovered</v>
      </c>
      <c r="H86" s="2" t="s">
        <v>10</v>
      </c>
      <c r="I86" s="17">
        <v>44154</v>
      </c>
      <c r="J86" s="11">
        <v>44154.687106481491</v>
      </c>
      <c r="K86">
        <v>151</v>
      </c>
      <c r="L86" t="s">
        <v>77</v>
      </c>
    </row>
    <row r="87" spans="2:12" x14ac:dyDescent="0.3">
      <c r="B87" s="2" t="s">
        <v>6</v>
      </c>
      <c r="C87" s="2" t="s">
        <v>43</v>
      </c>
      <c r="D87" s="3">
        <v>44154</v>
      </c>
      <c r="E87" s="15">
        <v>44154.687268518501</v>
      </c>
      <c r="F87" s="4">
        <v>139</v>
      </c>
      <c r="G87" s="4" t="str">
        <f>VLOOKUP(F87,'Record Types'!$Q$7:$R$20,2,FALSE)</f>
        <v>User Logout Start</v>
      </c>
      <c r="H87" s="2" t="s">
        <v>55</v>
      </c>
      <c r="I87" s="17">
        <v>44154</v>
      </c>
      <c r="J87" s="11">
        <v>44154.304629629609</v>
      </c>
      <c r="K87">
        <v>123</v>
      </c>
      <c r="L87" t="s">
        <v>55</v>
      </c>
    </row>
    <row r="88" spans="2:12" x14ac:dyDescent="0.3">
      <c r="B88" s="2" t="s">
        <v>6</v>
      </c>
      <c r="C88" s="2" t="s">
        <v>76</v>
      </c>
      <c r="D88" s="3">
        <v>44154</v>
      </c>
      <c r="E88" s="15">
        <v>44154.687106481491</v>
      </c>
      <c r="F88" s="4">
        <v>151</v>
      </c>
      <c r="G88" s="4" t="str">
        <f>VLOOKUP(F88,'Record Types'!$Q$7:$R$20,2,FALSE)</f>
        <v>Device Shutdown Finish</v>
      </c>
      <c r="H88" s="2" t="s">
        <v>77</v>
      </c>
      <c r="I88" s="17">
        <v>44154</v>
      </c>
      <c r="J88" s="11">
        <v>44154.686250000013</v>
      </c>
      <c r="K88">
        <v>149</v>
      </c>
      <c r="L88" t="s">
        <v>77</v>
      </c>
    </row>
    <row r="89" spans="2:12" x14ac:dyDescent="0.3">
      <c r="B89" s="2" t="s">
        <v>6</v>
      </c>
      <c r="C89" s="2" t="s">
        <v>76</v>
      </c>
      <c r="D89" s="3">
        <v>44154</v>
      </c>
      <c r="E89" s="15">
        <v>44154.686250000013</v>
      </c>
      <c r="F89" s="4">
        <v>149</v>
      </c>
      <c r="G89" s="4" t="str">
        <f>VLOOKUP(F89,'Record Types'!$Q$7:$R$20,2,FALSE)</f>
        <v>Device Shutdown Start</v>
      </c>
      <c r="H89" s="2" t="s">
        <v>77</v>
      </c>
      <c r="I89" s="17">
        <v>44154</v>
      </c>
      <c r="J89" s="11">
        <v>44154.686018518529</v>
      </c>
      <c r="K89">
        <v>144</v>
      </c>
      <c r="L89" t="s">
        <v>83</v>
      </c>
    </row>
    <row r="90" spans="2:12" ht="28.8" x14ac:dyDescent="0.3">
      <c r="B90" s="2" t="s">
        <v>19</v>
      </c>
      <c r="C90" s="2" t="s">
        <v>63</v>
      </c>
      <c r="D90" s="3">
        <v>44154</v>
      </c>
      <c r="E90" s="15">
        <v>44154.686111111114</v>
      </c>
      <c r="F90" s="4">
        <v>156</v>
      </c>
      <c r="G90" s="4" t="str">
        <f>VLOOKUP(F90,'Record Types'!$Q$7:$R$20,2,FALSE)</f>
        <v>PowerDown Or Network Disconnect Discovered</v>
      </c>
      <c r="H90" s="2" t="s">
        <v>10</v>
      </c>
      <c r="I90" s="17">
        <v>44154</v>
      </c>
      <c r="J90" s="11">
        <v>44154.685983796298</v>
      </c>
      <c r="K90">
        <v>144</v>
      </c>
      <c r="L90" t="s">
        <v>78</v>
      </c>
    </row>
    <row r="91" spans="2:12" x14ac:dyDescent="0.3">
      <c r="B91" s="2" t="s">
        <v>6</v>
      </c>
      <c r="C91" s="2" t="s">
        <v>76</v>
      </c>
      <c r="D91" s="3">
        <v>44154</v>
      </c>
      <c r="E91" s="15">
        <v>44154.686018518529</v>
      </c>
      <c r="F91" s="4">
        <v>144</v>
      </c>
      <c r="G91" s="4" t="str">
        <f>VLOOKUP(F91,'Record Types'!$Q$7:$R$20,2,FALSE)</f>
        <v>User Logout is Good</v>
      </c>
      <c r="H91" s="2" t="s">
        <v>83</v>
      </c>
      <c r="I91" s="17">
        <v>44154</v>
      </c>
      <c r="J91" s="11">
        <v>44154.684722222228</v>
      </c>
      <c r="K91">
        <v>139</v>
      </c>
      <c r="L91" t="s">
        <v>82</v>
      </c>
    </row>
    <row r="92" spans="2:12" x14ac:dyDescent="0.3">
      <c r="B92" s="2" t="s">
        <v>19</v>
      </c>
      <c r="C92" s="2" t="s">
        <v>63</v>
      </c>
      <c r="D92" s="3">
        <v>44154</v>
      </c>
      <c r="E92" s="15">
        <v>44154.685983796298</v>
      </c>
      <c r="F92" s="4">
        <v>144</v>
      </c>
      <c r="G92" s="4" t="str">
        <f>VLOOKUP(F92,'Record Types'!$Q$7:$R$20,2,FALSE)</f>
        <v>User Logout is Good</v>
      </c>
      <c r="H92" s="2" t="s">
        <v>78</v>
      </c>
      <c r="I92" s="17">
        <v>44154</v>
      </c>
      <c r="J92" s="11">
        <v>44154.685474537036</v>
      </c>
      <c r="K92">
        <v>139</v>
      </c>
      <c r="L92" t="s">
        <v>78</v>
      </c>
    </row>
    <row r="93" spans="2:12" ht="28.8" x14ac:dyDescent="0.3">
      <c r="B93" s="2" t="s">
        <v>6</v>
      </c>
      <c r="C93" s="2" t="s">
        <v>52</v>
      </c>
      <c r="D93" s="3">
        <v>44154</v>
      </c>
      <c r="E93" s="15">
        <v>44154.685949074068</v>
      </c>
      <c r="F93" s="4">
        <v>156</v>
      </c>
      <c r="G93" s="4" t="str">
        <f>VLOOKUP(F93,'Record Types'!$Q$7:$R$20,2,FALSE)</f>
        <v>PowerDown Or Network Disconnect Discovered</v>
      </c>
      <c r="H93" s="2" t="s">
        <v>10</v>
      </c>
      <c r="I93" s="17">
        <v>44154</v>
      </c>
      <c r="J93" s="11">
        <v>44154.685821759253</v>
      </c>
      <c r="K93">
        <v>151</v>
      </c>
      <c r="L93" t="s">
        <v>53</v>
      </c>
    </row>
    <row r="94" spans="2:12" x14ac:dyDescent="0.3">
      <c r="B94" s="2" t="s">
        <v>6</v>
      </c>
      <c r="C94" s="2" t="s">
        <v>52</v>
      </c>
      <c r="D94" s="3">
        <v>44154</v>
      </c>
      <c r="E94" s="15">
        <v>44154.685821759253</v>
      </c>
      <c r="F94" s="4">
        <v>151</v>
      </c>
      <c r="G94" s="4" t="str">
        <f>VLOOKUP(F94,'Record Types'!$Q$7:$R$20,2,FALSE)</f>
        <v>Device Shutdown Finish</v>
      </c>
      <c r="H94" s="2" t="s">
        <v>53</v>
      </c>
      <c r="I94" s="17">
        <v>44154</v>
      </c>
      <c r="J94" s="11">
        <v>44154.685381944437</v>
      </c>
      <c r="K94">
        <v>149</v>
      </c>
      <c r="L94" t="s">
        <v>53</v>
      </c>
    </row>
    <row r="95" spans="2:12" x14ac:dyDescent="0.3">
      <c r="B95" s="2" t="s">
        <v>19</v>
      </c>
      <c r="C95" s="2" t="s">
        <v>63</v>
      </c>
      <c r="D95" s="3">
        <v>44154</v>
      </c>
      <c r="E95" s="15">
        <v>44154.685474537036</v>
      </c>
      <c r="F95" s="4">
        <v>139</v>
      </c>
      <c r="G95" s="4" t="str">
        <f>VLOOKUP(F95,'Record Types'!$Q$7:$R$20,2,FALSE)</f>
        <v>User Logout Start</v>
      </c>
      <c r="H95" s="2" t="s">
        <v>78</v>
      </c>
      <c r="I95" s="17">
        <v>44154</v>
      </c>
      <c r="J95" s="11">
        <v>44154.316481481481</v>
      </c>
      <c r="K95">
        <v>123</v>
      </c>
      <c r="L95" t="s">
        <v>78</v>
      </c>
    </row>
    <row r="96" spans="2:12" x14ac:dyDescent="0.3">
      <c r="B96" s="2" t="s">
        <v>6</v>
      </c>
      <c r="C96" s="2" t="s">
        <v>52</v>
      </c>
      <c r="D96" s="3">
        <v>44154</v>
      </c>
      <c r="E96" s="15">
        <v>44154.685381944437</v>
      </c>
      <c r="F96" s="4">
        <v>149</v>
      </c>
      <c r="G96" s="4" t="str">
        <f>VLOOKUP(F96,'Record Types'!$Q$7:$R$20,2,FALSE)</f>
        <v>Device Shutdown Start</v>
      </c>
      <c r="H96" s="2" t="s">
        <v>53</v>
      </c>
      <c r="I96" s="17">
        <v>44154</v>
      </c>
      <c r="J96" s="11">
        <v>44154.685081018513</v>
      </c>
      <c r="K96">
        <v>144</v>
      </c>
      <c r="L96" t="s">
        <v>55</v>
      </c>
    </row>
    <row r="97" spans="2:12" x14ac:dyDescent="0.3">
      <c r="B97" s="2" t="s">
        <v>6</v>
      </c>
      <c r="C97" s="2" t="s">
        <v>52</v>
      </c>
      <c r="D97" s="3">
        <v>44154</v>
      </c>
      <c r="E97" s="15">
        <v>44154.685081018513</v>
      </c>
      <c r="F97" s="4">
        <v>144</v>
      </c>
      <c r="G97" s="4" t="str">
        <f>VLOOKUP(F97,'Record Types'!$Q$7:$R$20,2,FALSE)</f>
        <v>User Logout is Good</v>
      </c>
      <c r="H97" s="2" t="s">
        <v>55</v>
      </c>
      <c r="I97" s="17">
        <v>44154</v>
      </c>
      <c r="J97" s="11">
        <v>44154.684664351844</v>
      </c>
      <c r="K97">
        <v>139</v>
      </c>
      <c r="L97" t="s">
        <v>54</v>
      </c>
    </row>
    <row r="98" spans="2:12" x14ac:dyDescent="0.3">
      <c r="B98" s="2" t="s">
        <v>6</v>
      </c>
      <c r="C98" s="2" t="s">
        <v>76</v>
      </c>
      <c r="D98" s="3">
        <v>44154</v>
      </c>
      <c r="E98" s="15">
        <v>44154.684722222228</v>
      </c>
      <c r="F98" s="4">
        <v>139</v>
      </c>
      <c r="G98" s="4" t="str">
        <f>VLOOKUP(F98,'Record Types'!$Q$7:$R$20,2,FALSE)</f>
        <v>User Logout Start</v>
      </c>
      <c r="H98" s="2" t="s">
        <v>82</v>
      </c>
      <c r="I98" s="17">
        <v>44154</v>
      </c>
      <c r="J98" s="11">
        <v>44154.316840277781</v>
      </c>
      <c r="K98">
        <v>123</v>
      </c>
      <c r="L98" t="s">
        <v>83</v>
      </c>
    </row>
    <row r="99" spans="2:12" x14ac:dyDescent="0.3">
      <c r="B99" s="2" t="s">
        <v>6</v>
      </c>
      <c r="C99" s="2" t="s">
        <v>52</v>
      </c>
      <c r="D99" s="3">
        <v>44154</v>
      </c>
      <c r="E99" s="15">
        <v>44154.684664351844</v>
      </c>
      <c r="F99" s="4">
        <v>139</v>
      </c>
      <c r="G99" s="4" t="str">
        <f>VLOOKUP(F99,'Record Types'!$Q$7:$R$20,2,FALSE)</f>
        <v>User Logout Start</v>
      </c>
      <c r="H99" s="2" t="s">
        <v>54</v>
      </c>
      <c r="I99" s="17">
        <v>44154</v>
      </c>
      <c r="J99" s="11">
        <v>44154.305219907401</v>
      </c>
      <c r="K99">
        <v>123</v>
      </c>
      <c r="L99" t="s">
        <v>55</v>
      </c>
    </row>
    <row r="100" spans="2:12" ht="28.8" x14ac:dyDescent="0.3">
      <c r="B100" s="2" t="s">
        <v>6</v>
      </c>
      <c r="C100" s="2" t="s">
        <v>30</v>
      </c>
      <c r="D100" s="3">
        <v>44154</v>
      </c>
      <c r="E100" s="15">
        <v>44154.676469907412</v>
      </c>
      <c r="F100" s="4">
        <v>156</v>
      </c>
      <c r="G100" s="4" t="str">
        <f>VLOOKUP(F100,'Record Types'!$Q$7:$R$20,2,FALSE)</f>
        <v>PowerDown Or Network Disconnect Discovered</v>
      </c>
      <c r="H100" s="2" t="s">
        <v>10</v>
      </c>
      <c r="I100" s="17">
        <v>44154</v>
      </c>
      <c r="J100" s="11">
        <v>44154.676354166673</v>
      </c>
      <c r="K100">
        <v>144</v>
      </c>
      <c r="L100" t="s">
        <v>37</v>
      </c>
    </row>
    <row r="101" spans="2:12" x14ac:dyDescent="0.3">
      <c r="B101" s="2" t="s">
        <v>6</v>
      </c>
      <c r="C101" s="2" t="s">
        <v>30</v>
      </c>
      <c r="D101" s="3">
        <v>44154</v>
      </c>
      <c r="E101" s="15">
        <v>44154.676354166673</v>
      </c>
      <c r="F101" s="4">
        <v>144</v>
      </c>
      <c r="G101" s="4" t="str">
        <f>VLOOKUP(F101,'Record Types'!$Q$7:$R$20,2,FALSE)</f>
        <v>User Logout is Good</v>
      </c>
      <c r="H101" s="2" t="s">
        <v>37</v>
      </c>
      <c r="I101" s="17">
        <v>44154</v>
      </c>
      <c r="J101" s="11">
        <v>44154.675844907411</v>
      </c>
      <c r="K101">
        <v>139</v>
      </c>
      <c r="L101" t="s">
        <v>37</v>
      </c>
    </row>
    <row r="102" spans="2:12" x14ac:dyDescent="0.3">
      <c r="B102" s="2" t="s">
        <v>6</v>
      </c>
      <c r="C102" s="2" t="s">
        <v>30</v>
      </c>
      <c r="D102" s="3">
        <v>44154</v>
      </c>
      <c r="E102" s="15">
        <v>44154.675844907411</v>
      </c>
      <c r="F102" s="4">
        <v>139</v>
      </c>
      <c r="G102" s="4" t="str">
        <f>VLOOKUP(F102,'Record Types'!$Q$7:$R$20,2,FALSE)</f>
        <v>User Logout Start</v>
      </c>
      <c r="H102" s="2" t="s">
        <v>37</v>
      </c>
      <c r="I102" s="17" t="e">
        <v>#N/A</v>
      </c>
      <c r="J102" s="11" t="e">
        <v>#N/A</v>
      </c>
      <c r="K102" t="e">
        <v>#N/A</v>
      </c>
      <c r="L102" t="e">
        <v>#N/A</v>
      </c>
    </row>
    <row r="103" spans="2:12" ht="28.8" x14ac:dyDescent="0.3">
      <c r="B103" s="2" t="s">
        <v>6</v>
      </c>
      <c r="C103" s="2" t="s">
        <v>32</v>
      </c>
      <c r="D103" s="3">
        <v>44154</v>
      </c>
      <c r="E103" s="15">
        <v>44154.675740740749</v>
      </c>
      <c r="F103" s="4">
        <v>156</v>
      </c>
      <c r="G103" s="4" t="str">
        <f>VLOOKUP(F103,'Record Types'!$Q$7:$R$20,2,FALSE)</f>
        <v>PowerDown Or Network Disconnect Discovered</v>
      </c>
      <c r="H103" s="2" t="s">
        <v>10</v>
      </c>
      <c r="I103" s="17">
        <v>44154</v>
      </c>
      <c r="J103" s="11">
        <v>44154.675613425934</v>
      </c>
      <c r="K103">
        <v>151</v>
      </c>
      <c r="L103" t="s">
        <v>33</v>
      </c>
    </row>
    <row r="104" spans="2:12" x14ac:dyDescent="0.3">
      <c r="B104" s="2" t="s">
        <v>6</v>
      </c>
      <c r="C104" s="2" t="s">
        <v>32</v>
      </c>
      <c r="D104" s="3">
        <v>44154</v>
      </c>
      <c r="E104" s="15">
        <v>44154.675613425934</v>
      </c>
      <c r="F104" s="4">
        <v>151</v>
      </c>
      <c r="G104" s="4" t="str">
        <f>VLOOKUP(F104,'Record Types'!$Q$7:$R$20,2,FALSE)</f>
        <v>Device Shutdown Finish</v>
      </c>
      <c r="H104" s="2" t="s">
        <v>33</v>
      </c>
      <c r="I104" s="17">
        <v>44154</v>
      </c>
      <c r="J104" s="11">
        <v>44154.675300925934</v>
      </c>
      <c r="K104">
        <v>149</v>
      </c>
      <c r="L104" t="s">
        <v>33</v>
      </c>
    </row>
    <row r="105" spans="2:12" ht="28.8" x14ac:dyDescent="0.3">
      <c r="B105" s="2" t="s">
        <v>19</v>
      </c>
      <c r="C105" s="2" t="s">
        <v>56</v>
      </c>
      <c r="D105" s="3">
        <v>44154</v>
      </c>
      <c r="E105" s="15">
        <v>44154.675428240735</v>
      </c>
      <c r="F105" s="4">
        <v>156</v>
      </c>
      <c r="G105" s="4" t="str">
        <f>VLOOKUP(F105,'Record Types'!$Q$7:$R$20,2,FALSE)</f>
        <v>PowerDown Or Network Disconnect Discovered</v>
      </c>
      <c r="H105" s="2" t="s">
        <v>10</v>
      </c>
      <c r="I105" s="17">
        <v>44154</v>
      </c>
      <c r="J105" s="11">
        <v>44154.675266203696</v>
      </c>
      <c r="K105">
        <v>151</v>
      </c>
      <c r="L105" t="s">
        <v>57</v>
      </c>
    </row>
    <row r="106" spans="2:12" x14ac:dyDescent="0.3">
      <c r="B106" s="2" t="s">
        <v>6</v>
      </c>
      <c r="C106" s="2" t="s">
        <v>32</v>
      </c>
      <c r="D106" s="3">
        <v>44154</v>
      </c>
      <c r="E106" s="15">
        <v>44154.675300925934</v>
      </c>
      <c r="F106" s="4">
        <v>149</v>
      </c>
      <c r="G106" s="4" t="str">
        <f>VLOOKUP(F106,'Record Types'!$Q$7:$R$20,2,FALSE)</f>
        <v>Device Shutdown Start</v>
      </c>
      <c r="H106" s="2" t="s">
        <v>33</v>
      </c>
      <c r="I106" s="17">
        <v>44154</v>
      </c>
      <c r="J106" s="11">
        <v>44154.674675925933</v>
      </c>
      <c r="K106">
        <v>144</v>
      </c>
      <c r="L106" t="s">
        <v>37</v>
      </c>
    </row>
    <row r="107" spans="2:12" x14ac:dyDescent="0.3">
      <c r="B107" s="2" t="s">
        <v>19</v>
      </c>
      <c r="C107" s="2" t="s">
        <v>56</v>
      </c>
      <c r="D107" s="3">
        <v>44154</v>
      </c>
      <c r="E107" s="15">
        <v>44154.675266203696</v>
      </c>
      <c r="F107" s="4">
        <v>151</v>
      </c>
      <c r="G107" s="4" t="str">
        <f>VLOOKUP(F107,'Record Types'!$Q$7:$R$20,2,FALSE)</f>
        <v>Device Shutdown Finish</v>
      </c>
      <c r="H107" s="2" t="s">
        <v>57</v>
      </c>
      <c r="I107" s="17">
        <v>44154</v>
      </c>
      <c r="J107" s="11">
        <v>44154.674965277773</v>
      </c>
      <c r="K107">
        <v>149</v>
      </c>
      <c r="L107" t="s">
        <v>57</v>
      </c>
    </row>
    <row r="108" spans="2:12" x14ac:dyDescent="0.3">
      <c r="B108" s="2" t="s">
        <v>19</v>
      </c>
      <c r="C108" s="2" t="s">
        <v>56</v>
      </c>
      <c r="D108" s="3">
        <v>44154</v>
      </c>
      <c r="E108" s="15">
        <v>44154.674965277773</v>
      </c>
      <c r="F108" s="4">
        <v>149</v>
      </c>
      <c r="G108" s="4" t="str">
        <f>VLOOKUP(F108,'Record Types'!$Q$7:$R$20,2,FALSE)</f>
        <v>Device Shutdown Start</v>
      </c>
      <c r="H108" s="2" t="s">
        <v>57</v>
      </c>
      <c r="I108" s="17">
        <v>44154</v>
      </c>
      <c r="J108" s="11">
        <v>44154.674293981479</v>
      </c>
      <c r="K108">
        <v>144</v>
      </c>
      <c r="L108" t="s">
        <v>60</v>
      </c>
    </row>
    <row r="109" spans="2:12" x14ac:dyDescent="0.3">
      <c r="B109" s="2" t="s">
        <v>6</v>
      </c>
      <c r="C109" s="2" t="s">
        <v>32</v>
      </c>
      <c r="D109" s="3">
        <v>44154</v>
      </c>
      <c r="E109" s="15">
        <v>44154.674675925933</v>
      </c>
      <c r="F109" s="4">
        <v>144</v>
      </c>
      <c r="G109" s="4" t="str">
        <f>VLOOKUP(F109,'Record Types'!$Q$7:$R$20,2,FALSE)</f>
        <v>User Logout is Good</v>
      </c>
      <c r="H109" s="2" t="s">
        <v>37</v>
      </c>
      <c r="I109" s="17">
        <v>44154</v>
      </c>
      <c r="J109" s="11">
        <v>44154.674201388894</v>
      </c>
      <c r="K109">
        <v>139</v>
      </c>
      <c r="L109" t="s">
        <v>36</v>
      </c>
    </row>
    <row r="110" spans="2:12" x14ac:dyDescent="0.3">
      <c r="B110" s="2" t="s">
        <v>19</v>
      </c>
      <c r="C110" s="2" t="s">
        <v>56</v>
      </c>
      <c r="D110" s="3">
        <v>44154</v>
      </c>
      <c r="E110" s="15">
        <v>44154.674293981479</v>
      </c>
      <c r="F110" s="4">
        <v>144</v>
      </c>
      <c r="G110" s="4" t="str">
        <f>VLOOKUP(F110,'Record Types'!$Q$7:$R$20,2,FALSE)</f>
        <v>User Logout is Good</v>
      </c>
      <c r="H110" s="2" t="s">
        <v>60</v>
      </c>
      <c r="I110" s="17">
        <v>44154</v>
      </c>
      <c r="J110" s="11">
        <v>44154.673888888887</v>
      </c>
      <c r="K110">
        <v>139</v>
      </c>
      <c r="L110" t="s">
        <v>59</v>
      </c>
    </row>
    <row r="111" spans="2:12" x14ac:dyDescent="0.3">
      <c r="B111" s="2" t="s">
        <v>6</v>
      </c>
      <c r="C111" s="2" t="s">
        <v>32</v>
      </c>
      <c r="D111" s="3">
        <v>44154</v>
      </c>
      <c r="E111" s="15">
        <v>44154.674201388894</v>
      </c>
      <c r="F111" s="4">
        <v>139</v>
      </c>
      <c r="G111" s="4" t="str">
        <f>VLOOKUP(F111,'Record Types'!$Q$7:$R$20,2,FALSE)</f>
        <v>User Logout Start</v>
      </c>
      <c r="H111" s="2" t="s">
        <v>36</v>
      </c>
      <c r="I111" s="17">
        <v>44154</v>
      </c>
      <c r="J111" s="11">
        <v>44154.290983796302</v>
      </c>
      <c r="K111">
        <v>123</v>
      </c>
      <c r="L111" t="s">
        <v>37</v>
      </c>
    </row>
    <row r="112" spans="2:12" x14ac:dyDescent="0.3">
      <c r="B112" s="2" t="s">
        <v>19</v>
      </c>
      <c r="C112" s="2" t="s">
        <v>56</v>
      </c>
      <c r="D112" s="3">
        <v>44154</v>
      </c>
      <c r="E112" s="15">
        <v>44154.673888888887</v>
      </c>
      <c r="F112" s="4">
        <v>139</v>
      </c>
      <c r="G112" s="4" t="str">
        <f>VLOOKUP(F112,'Record Types'!$Q$7:$R$20,2,FALSE)</f>
        <v>User Logout Start</v>
      </c>
      <c r="H112" s="2" t="s">
        <v>59</v>
      </c>
      <c r="I112" s="17">
        <v>44154</v>
      </c>
      <c r="J112" s="11">
        <v>44154.306747685179</v>
      </c>
      <c r="K112">
        <v>123</v>
      </c>
      <c r="L112" t="s">
        <v>60</v>
      </c>
    </row>
    <row r="113" spans="2:12" ht="28.8" x14ac:dyDescent="0.3">
      <c r="B113" s="2" t="s">
        <v>6</v>
      </c>
      <c r="C113" s="2" t="s">
        <v>41</v>
      </c>
      <c r="D113" s="3">
        <v>44154</v>
      </c>
      <c r="E113" s="15">
        <v>44154.668703703705</v>
      </c>
      <c r="F113" s="4">
        <v>156</v>
      </c>
      <c r="G113" s="4" t="str">
        <f>VLOOKUP(F113,'Record Types'!$Q$7:$R$20,2,FALSE)</f>
        <v>PowerDown Or Network Disconnect Discovered</v>
      </c>
      <c r="H113" s="2" t="s">
        <v>10</v>
      </c>
      <c r="I113" s="17">
        <v>44154</v>
      </c>
      <c r="J113" s="11">
        <v>44154.668553240743</v>
      </c>
      <c r="K113">
        <v>151</v>
      </c>
      <c r="L113" t="s">
        <v>42</v>
      </c>
    </row>
    <row r="114" spans="2:12" x14ac:dyDescent="0.3">
      <c r="B114" s="2" t="s">
        <v>6</v>
      </c>
      <c r="C114" s="2" t="s">
        <v>41</v>
      </c>
      <c r="D114" s="3">
        <v>44154</v>
      </c>
      <c r="E114" s="15">
        <v>44154.668553240743</v>
      </c>
      <c r="F114" s="4">
        <v>151</v>
      </c>
      <c r="G114" s="4" t="str">
        <f>VLOOKUP(F114,'Record Types'!$Q$7:$R$20,2,FALSE)</f>
        <v>Device Shutdown Finish</v>
      </c>
      <c r="H114" s="2" t="s">
        <v>42</v>
      </c>
      <c r="I114" s="17">
        <v>44154</v>
      </c>
      <c r="J114" s="11">
        <v>44154.668032407411</v>
      </c>
      <c r="K114">
        <v>149</v>
      </c>
      <c r="L114" t="s">
        <v>42</v>
      </c>
    </row>
    <row r="115" spans="2:12" x14ac:dyDescent="0.3">
      <c r="B115" s="2" t="s">
        <v>6</v>
      </c>
      <c r="C115" s="2" t="s">
        <v>41</v>
      </c>
      <c r="D115" s="3">
        <v>44154</v>
      </c>
      <c r="E115" s="15">
        <v>44154.668032407411</v>
      </c>
      <c r="F115" s="4">
        <v>149</v>
      </c>
      <c r="G115" s="4" t="str">
        <f>VLOOKUP(F115,'Record Types'!$Q$7:$R$20,2,FALSE)</f>
        <v>Device Shutdown Start</v>
      </c>
      <c r="H115" s="2" t="s">
        <v>42</v>
      </c>
      <c r="I115" s="17">
        <v>44154</v>
      </c>
      <c r="J115" s="11">
        <v>44154.667175925933</v>
      </c>
      <c r="K115">
        <v>144</v>
      </c>
      <c r="L115" t="s">
        <v>51</v>
      </c>
    </row>
    <row r="116" spans="2:12" x14ac:dyDescent="0.3">
      <c r="B116" s="2" t="s">
        <v>6</v>
      </c>
      <c r="C116" s="2" t="s">
        <v>41</v>
      </c>
      <c r="D116" s="3">
        <v>44154</v>
      </c>
      <c r="E116" s="15">
        <v>44154.667175925933</v>
      </c>
      <c r="F116" s="4">
        <v>144</v>
      </c>
      <c r="G116" s="4" t="str">
        <f>VLOOKUP(F116,'Record Types'!$Q$7:$R$20,2,FALSE)</f>
        <v>User Logout is Good</v>
      </c>
      <c r="H116" s="2" t="s">
        <v>51</v>
      </c>
      <c r="I116" s="17">
        <v>44154</v>
      </c>
      <c r="J116" s="11">
        <v>44154.666747685194</v>
      </c>
      <c r="K116">
        <v>139</v>
      </c>
      <c r="L116" t="s">
        <v>50</v>
      </c>
    </row>
    <row r="117" spans="2:12" x14ac:dyDescent="0.3">
      <c r="B117" s="2" t="s">
        <v>6</v>
      </c>
      <c r="C117" s="2" t="s">
        <v>41</v>
      </c>
      <c r="D117" s="3">
        <v>44154</v>
      </c>
      <c r="E117" s="15">
        <v>44154.666747685194</v>
      </c>
      <c r="F117" s="4">
        <v>139</v>
      </c>
      <c r="G117" s="4" t="str">
        <f>VLOOKUP(F117,'Record Types'!$Q$7:$R$20,2,FALSE)</f>
        <v>User Logout Start</v>
      </c>
      <c r="H117" s="2" t="s">
        <v>50</v>
      </c>
      <c r="I117" s="17">
        <v>44154</v>
      </c>
      <c r="J117" s="11">
        <v>44154.30031250001</v>
      </c>
      <c r="K117">
        <v>123</v>
      </c>
      <c r="L117" t="s">
        <v>51</v>
      </c>
    </row>
    <row r="118" spans="2:12" ht="28.8" x14ac:dyDescent="0.3">
      <c r="B118" s="2" t="s">
        <v>6</v>
      </c>
      <c r="C118" s="2" t="s">
        <v>13</v>
      </c>
      <c r="D118" s="3">
        <v>44154</v>
      </c>
      <c r="E118" s="15">
        <v>44154.647743055561</v>
      </c>
      <c r="F118" s="4">
        <v>156</v>
      </c>
      <c r="G118" s="4" t="str">
        <f>VLOOKUP(F118,'Record Types'!$Q$7:$R$20,2,FALSE)</f>
        <v>PowerDown Or Network Disconnect Discovered</v>
      </c>
      <c r="H118" s="2" t="s">
        <v>10</v>
      </c>
      <c r="I118" s="17">
        <v>44154</v>
      </c>
      <c r="J118" s="11">
        <v>44154.647581018522</v>
      </c>
      <c r="K118">
        <v>151</v>
      </c>
      <c r="L118" t="s">
        <v>14</v>
      </c>
    </row>
    <row r="119" spans="2:12" x14ac:dyDescent="0.3">
      <c r="B119" s="2" t="s">
        <v>6</v>
      </c>
      <c r="C119" s="2" t="s">
        <v>13</v>
      </c>
      <c r="D119" s="3">
        <v>44154</v>
      </c>
      <c r="E119" s="15">
        <v>44154.647581018522</v>
      </c>
      <c r="F119" s="4">
        <v>151</v>
      </c>
      <c r="G119" s="4" t="str">
        <f>VLOOKUP(F119,'Record Types'!$Q$7:$R$20,2,FALSE)</f>
        <v>Device Shutdown Finish</v>
      </c>
      <c r="H119" s="2" t="s">
        <v>14</v>
      </c>
      <c r="I119" s="17">
        <v>44154</v>
      </c>
      <c r="J119" s="11">
        <v>44154.647222222229</v>
      </c>
      <c r="K119">
        <v>149</v>
      </c>
      <c r="L119" t="s">
        <v>14</v>
      </c>
    </row>
    <row r="120" spans="2:12" x14ac:dyDescent="0.3">
      <c r="B120" s="2" t="s">
        <v>6</v>
      </c>
      <c r="C120" s="2" t="s">
        <v>13</v>
      </c>
      <c r="D120" s="3">
        <v>44154</v>
      </c>
      <c r="E120" s="15">
        <v>44154.647222222229</v>
      </c>
      <c r="F120" s="4">
        <v>149</v>
      </c>
      <c r="G120" s="4" t="str">
        <f>VLOOKUP(F120,'Record Types'!$Q$7:$R$20,2,FALSE)</f>
        <v>Device Shutdown Start</v>
      </c>
      <c r="H120" s="2" t="s">
        <v>14</v>
      </c>
      <c r="I120" s="17">
        <v>44154</v>
      </c>
      <c r="J120" s="11">
        <v>44154.646597222229</v>
      </c>
      <c r="K120">
        <v>144</v>
      </c>
      <c r="L120" t="s">
        <v>16</v>
      </c>
    </row>
    <row r="121" spans="2:12" x14ac:dyDescent="0.3">
      <c r="B121" s="2" t="s">
        <v>6</v>
      </c>
      <c r="C121" s="2" t="s">
        <v>13</v>
      </c>
      <c r="D121" s="3">
        <v>44154</v>
      </c>
      <c r="E121" s="15">
        <v>44154.646597222229</v>
      </c>
      <c r="F121" s="4">
        <v>144</v>
      </c>
      <c r="G121" s="4" t="str">
        <f>VLOOKUP(F121,'Record Types'!$Q$7:$R$20,2,FALSE)</f>
        <v>User Logout is Good</v>
      </c>
      <c r="H121" s="2" t="s">
        <v>16</v>
      </c>
      <c r="I121" s="17">
        <v>44154</v>
      </c>
      <c r="J121" s="11">
        <v>44154.646250000005</v>
      </c>
      <c r="K121">
        <v>139</v>
      </c>
      <c r="L121" t="s">
        <v>15</v>
      </c>
    </row>
    <row r="122" spans="2:12" x14ac:dyDescent="0.3">
      <c r="B122" s="2" t="s">
        <v>6</v>
      </c>
      <c r="C122" s="2" t="s">
        <v>13</v>
      </c>
      <c r="D122" s="3">
        <v>44154</v>
      </c>
      <c r="E122" s="15">
        <v>44154.646250000005</v>
      </c>
      <c r="F122" s="4">
        <v>139</v>
      </c>
      <c r="G122" s="4" t="str">
        <f>VLOOKUP(F122,'Record Types'!$Q$7:$R$20,2,FALSE)</f>
        <v>User Logout Start</v>
      </c>
      <c r="H122" s="2" t="s">
        <v>15</v>
      </c>
      <c r="I122" s="17" t="e">
        <v>#N/A</v>
      </c>
      <c r="J122" s="11" t="e">
        <v>#N/A</v>
      </c>
      <c r="K122" t="e">
        <v>#N/A</v>
      </c>
      <c r="L122" t="e">
        <v>#N/A</v>
      </c>
    </row>
    <row r="123" spans="2:12" ht="28.8" x14ac:dyDescent="0.3">
      <c r="B123" s="2" t="s">
        <v>6</v>
      </c>
      <c r="C123" s="2" t="s">
        <v>11</v>
      </c>
      <c r="D123" s="3">
        <v>44154</v>
      </c>
      <c r="E123" s="15">
        <v>44154.637789351844</v>
      </c>
      <c r="F123" s="4">
        <v>156</v>
      </c>
      <c r="G123" s="4" t="str">
        <f>VLOOKUP(F123,'Record Types'!$Q$7:$R$20,2,FALSE)</f>
        <v>PowerDown Or Network Disconnect Discovered</v>
      </c>
      <c r="H123" s="2" t="s">
        <v>10</v>
      </c>
      <c r="I123" s="17">
        <v>44154</v>
      </c>
      <c r="J123" s="11">
        <v>44154.637662037028</v>
      </c>
      <c r="K123">
        <v>144</v>
      </c>
      <c r="L123" t="s">
        <v>16</v>
      </c>
    </row>
    <row r="124" spans="2:12" x14ac:dyDescent="0.3">
      <c r="B124" s="2" t="s">
        <v>6</v>
      </c>
      <c r="C124" s="2" t="s">
        <v>11</v>
      </c>
      <c r="D124" s="3">
        <v>44154</v>
      </c>
      <c r="E124" s="15">
        <v>44154.637662037028</v>
      </c>
      <c r="F124" s="4">
        <v>144</v>
      </c>
      <c r="G124" s="4" t="str">
        <f>VLOOKUP(F124,'Record Types'!$Q$7:$R$20,2,FALSE)</f>
        <v>User Logout is Good</v>
      </c>
      <c r="H124" s="2" t="s">
        <v>16</v>
      </c>
      <c r="I124" s="17">
        <v>44154</v>
      </c>
      <c r="J124" s="11">
        <v>44154.636365740735</v>
      </c>
      <c r="K124">
        <v>139</v>
      </c>
      <c r="L124" t="s">
        <v>16</v>
      </c>
    </row>
    <row r="125" spans="2:12" x14ac:dyDescent="0.3">
      <c r="B125" s="2" t="s">
        <v>6</v>
      </c>
      <c r="C125" s="2" t="s">
        <v>11</v>
      </c>
      <c r="D125" s="3">
        <v>44154</v>
      </c>
      <c r="E125" s="15">
        <v>44154.636365740735</v>
      </c>
      <c r="F125" s="4">
        <v>139</v>
      </c>
      <c r="G125" s="4" t="str">
        <f>VLOOKUP(F125,'Record Types'!$Q$7:$R$20,2,FALSE)</f>
        <v>User Logout Start</v>
      </c>
      <c r="H125" s="2" t="s">
        <v>16</v>
      </c>
      <c r="I125" s="17" t="e">
        <v>#N/A</v>
      </c>
      <c r="J125" s="11" t="e">
        <v>#N/A</v>
      </c>
      <c r="K125" t="e">
        <v>#N/A</v>
      </c>
      <c r="L125" t="e">
        <v>#N/A</v>
      </c>
    </row>
    <row r="126" spans="2:12" ht="28.8" x14ac:dyDescent="0.3">
      <c r="B126" s="2" t="s">
        <v>6</v>
      </c>
      <c r="C126" s="2" t="s">
        <v>129</v>
      </c>
      <c r="D126" s="3">
        <v>44154</v>
      </c>
      <c r="E126" s="15">
        <v>44154.33390046296</v>
      </c>
      <c r="F126" s="4">
        <v>156</v>
      </c>
      <c r="G126" s="4" t="str">
        <f>VLOOKUP(F126,'Record Types'!$Q$7:$R$20,2,FALSE)</f>
        <v>PowerDown Or Network Disconnect Discovered</v>
      </c>
      <c r="H126" s="2" t="s">
        <v>10</v>
      </c>
      <c r="I126" s="17">
        <v>44154</v>
      </c>
      <c r="J126" s="11">
        <v>44154.333749999998</v>
      </c>
      <c r="K126">
        <v>123</v>
      </c>
      <c r="L126" t="s">
        <v>137</v>
      </c>
    </row>
    <row r="127" spans="2:12" x14ac:dyDescent="0.3">
      <c r="B127" s="2" t="s">
        <v>6</v>
      </c>
      <c r="C127" s="2" t="s">
        <v>129</v>
      </c>
      <c r="D127" s="3">
        <v>44154</v>
      </c>
      <c r="E127" s="15">
        <v>44154.333749999998</v>
      </c>
      <c r="F127" s="4">
        <v>123</v>
      </c>
      <c r="G127" s="4" t="str">
        <f>VLOOKUP(F127,'Record Types'!$Q$7:$R$20,2,FALSE)</f>
        <v>User Login Start is Good</v>
      </c>
      <c r="H127" s="2" t="s">
        <v>137</v>
      </c>
      <c r="I127" s="17">
        <v>44154</v>
      </c>
      <c r="J127" s="11">
        <v>44154.333738425921</v>
      </c>
      <c r="K127">
        <v>113</v>
      </c>
      <c r="L127" t="s">
        <v>137</v>
      </c>
    </row>
    <row r="128" spans="2:12" x14ac:dyDescent="0.3">
      <c r="B128" s="2" t="s">
        <v>6</v>
      </c>
      <c r="C128" s="2" t="s">
        <v>129</v>
      </c>
      <c r="D128" s="3">
        <v>44154</v>
      </c>
      <c r="E128" s="15">
        <v>44154.333738425921</v>
      </c>
      <c r="F128" s="4">
        <v>113</v>
      </c>
      <c r="G128" s="4" t="str">
        <f>VLOOKUP(F128,'Record Types'!$Q$7:$R$20,2,FALSE)</f>
        <v>User Login Start</v>
      </c>
      <c r="H128" s="2" t="s">
        <v>137</v>
      </c>
      <c r="I128" s="17">
        <v>44154</v>
      </c>
      <c r="J128" s="11">
        <v>44154.329050925924</v>
      </c>
      <c r="K128">
        <v>112</v>
      </c>
      <c r="L128" t="s">
        <v>130</v>
      </c>
    </row>
    <row r="129" spans="2:12" ht="28.8" x14ac:dyDescent="0.3">
      <c r="B129" s="2" t="s">
        <v>6</v>
      </c>
      <c r="C129" s="2" t="s">
        <v>123</v>
      </c>
      <c r="D129" s="3">
        <v>44154</v>
      </c>
      <c r="E129" s="15">
        <v>44154.333333333336</v>
      </c>
      <c r="F129" s="4">
        <v>156</v>
      </c>
      <c r="G129" s="4" t="str">
        <f>VLOOKUP(F129,'Record Types'!$Q$7:$R$20,2,FALSE)</f>
        <v>PowerDown Or Network Disconnect Discovered</v>
      </c>
      <c r="H129" s="2" t="s">
        <v>10</v>
      </c>
      <c r="I129" s="17">
        <v>44154</v>
      </c>
      <c r="J129" s="11">
        <v>44154.333182870374</v>
      </c>
      <c r="K129">
        <v>123</v>
      </c>
      <c r="L129" t="s">
        <v>136</v>
      </c>
    </row>
    <row r="130" spans="2:12" x14ac:dyDescent="0.3">
      <c r="B130" s="2" t="s">
        <v>6</v>
      </c>
      <c r="C130" s="2" t="s">
        <v>123</v>
      </c>
      <c r="D130" s="3">
        <v>44154</v>
      </c>
      <c r="E130" s="15">
        <v>44154.333182870374</v>
      </c>
      <c r="F130" s="4">
        <v>123</v>
      </c>
      <c r="G130" s="4" t="str">
        <f>VLOOKUP(F130,'Record Types'!$Q$7:$R$20,2,FALSE)</f>
        <v>User Login Start is Good</v>
      </c>
      <c r="H130" s="2" t="s">
        <v>136</v>
      </c>
      <c r="I130" s="17">
        <v>44154</v>
      </c>
      <c r="J130" s="11">
        <v>44154.333171296297</v>
      </c>
      <c r="K130">
        <v>113</v>
      </c>
      <c r="L130" t="s">
        <v>136</v>
      </c>
    </row>
    <row r="131" spans="2:12" x14ac:dyDescent="0.3">
      <c r="B131" s="2" t="s">
        <v>6</v>
      </c>
      <c r="C131" s="2" t="s">
        <v>123</v>
      </c>
      <c r="D131" s="3">
        <v>44154</v>
      </c>
      <c r="E131" s="15">
        <v>44154.333171296297</v>
      </c>
      <c r="F131" s="4">
        <v>113</v>
      </c>
      <c r="G131" s="4" t="str">
        <f>VLOOKUP(F131,'Record Types'!$Q$7:$R$20,2,FALSE)</f>
        <v>User Login Start</v>
      </c>
      <c r="H131" s="2" t="s">
        <v>136</v>
      </c>
      <c r="I131" s="17">
        <v>44154</v>
      </c>
      <c r="J131" s="11">
        <v>44154.328067129631</v>
      </c>
      <c r="K131">
        <v>112</v>
      </c>
      <c r="L131" t="s">
        <v>124</v>
      </c>
    </row>
    <row r="132" spans="2:12" x14ac:dyDescent="0.3">
      <c r="B132" s="2" t="s">
        <v>6</v>
      </c>
      <c r="C132" s="2" t="s">
        <v>131</v>
      </c>
      <c r="D132" s="3">
        <v>44154</v>
      </c>
      <c r="E132" s="15">
        <v>44154.332060185188</v>
      </c>
      <c r="F132" s="4">
        <v>123</v>
      </c>
      <c r="G132" s="4" t="str">
        <f>VLOOKUP(F132,'Record Types'!$Q$7:$R$20,2,FALSE)</f>
        <v>User Login Start is Good</v>
      </c>
      <c r="H132" s="2" t="s">
        <v>134</v>
      </c>
      <c r="I132" s="17">
        <v>44154</v>
      </c>
      <c r="J132" s="11">
        <v>44154.332048611112</v>
      </c>
      <c r="K132">
        <v>113</v>
      </c>
      <c r="L132" t="s">
        <v>133</v>
      </c>
    </row>
    <row r="133" spans="2:12" x14ac:dyDescent="0.3">
      <c r="B133" s="2" t="s">
        <v>6</v>
      </c>
      <c r="C133" s="2" t="s">
        <v>131</v>
      </c>
      <c r="D133" s="3">
        <v>44154</v>
      </c>
      <c r="E133" s="15">
        <v>44154.332048611112</v>
      </c>
      <c r="F133" s="4">
        <v>113</v>
      </c>
      <c r="G133" s="4" t="str">
        <f>VLOOKUP(F133,'Record Types'!$Q$7:$R$20,2,FALSE)</f>
        <v>User Login Start</v>
      </c>
      <c r="H133" s="2" t="s">
        <v>133</v>
      </c>
      <c r="I133" s="17">
        <v>44154</v>
      </c>
      <c r="J133" s="11">
        <v>44154.332013888888</v>
      </c>
      <c r="K133">
        <v>112</v>
      </c>
      <c r="L133" t="s">
        <v>132</v>
      </c>
    </row>
    <row r="134" spans="2:12" x14ac:dyDescent="0.3">
      <c r="B134" s="2" t="s">
        <v>6</v>
      </c>
      <c r="C134" s="2" t="s">
        <v>131</v>
      </c>
      <c r="D134" s="3">
        <v>44154</v>
      </c>
      <c r="E134" s="15">
        <v>44154.332013888888</v>
      </c>
      <c r="F134" s="4">
        <v>112</v>
      </c>
      <c r="G134" s="4" t="str">
        <f>VLOOKUP(F134,'Record Types'!$Q$7:$R$20,2,FALSE)</f>
        <v>Device Connect Network</v>
      </c>
      <c r="H134" s="24" t="s">
        <v>132</v>
      </c>
      <c r="I134" s="17">
        <v>44154</v>
      </c>
      <c r="J134" s="11">
        <v>44154.331909722219</v>
      </c>
      <c r="K134">
        <v>106</v>
      </c>
      <c r="L134" t="s">
        <v>132</v>
      </c>
    </row>
    <row r="135" spans="2:12" x14ac:dyDescent="0.3">
      <c r="B135" s="2" t="s">
        <v>6</v>
      </c>
      <c r="C135" s="2" t="s">
        <v>131</v>
      </c>
      <c r="D135" s="3">
        <v>44154</v>
      </c>
      <c r="E135" s="15">
        <v>44154.331909722219</v>
      </c>
      <c r="F135" s="4">
        <v>106</v>
      </c>
      <c r="G135" s="4" t="str">
        <f>VLOOKUP(F135,'Record Types'!$Q$7:$R$20,2,FALSE)</f>
        <v>Device Start is Good</v>
      </c>
      <c r="H135" s="2" t="s">
        <v>132</v>
      </c>
      <c r="I135" s="17">
        <v>44154</v>
      </c>
      <c r="J135" s="11">
        <v>44154.330995370365</v>
      </c>
      <c r="K135">
        <v>102</v>
      </c>
      <c r="L135" t="s">
        <v>132</v>
      </c>
    </row>
    <row r="136" spans="2:12" x14ac:dyDescent="0.3">
      <c r="B136" s="2" t="s">
        <v>6</v>
      </c>
      <c r="C136" s="2" t="s">
        <v>91</v>
      </c>
      <c r="D136" s="3">
        <v>44154</v>
      </c>
      <c r="E136" s="15">
        <v>44154.331562499989</v>
      </c>
      <c r="F136" s="4">
        <v>123</v>
      </c>
      <c r="G136" s="4" t="str">
        <f>VLOOKUP(F136,'Record Types'!$Q$7:$R$20,2,FALSE)</f>
        <v>User Login Start is Good</v>
      </c>
      <c r="H136" s="2" t="s">
        <v>111</v>
      </c>
      <c r="I136" s="17">
        <v>44154</v>
      </c>
      <c r="J136" s="11">
        <v>44154.33144675925</v>
      </c>
      <c r="K136">
        <v>113</v>
      </c>
      <c r="L136" t="s">
        <v>111</v>
      </c>
    </row>
    <row r="137" spans="2:12" x14ac:dyDescent="0.3">
      <c r="B137" s="2" t="s">
        <v>6</v>
      </c>
      <c r="C137" s="2" t="s">
        <v>91</v>
      </c>
      <c r="D137" s="3">
        <v>44154</v>
      </c>
      <c r="E137" s="15">
        <v>44154.33144675925</v>
      </c>
      <c r="F137" s="4">
        <v>113</v>
      </c>
      <c r="G137" s="4" t="str">
        <f>VLOOKUP(F137,'Record Types'!$Q$7:$R$20,2,FALSE)</f>
        <v>User Login Start</v>
      </c>
      <c r="H137" s="2" t="s">
        <v>111</v>
      </c>
      <c r="I137" s="17">
        <v>44154</v>
      </c>
      <c r="J137" s="11">
        <v>44154.329548611102</v>
      </c>
      <c r="K137">
        <v>135</v>
      </c>
      <c r="L137" t="s">
        <v>111</v>
      </c>
    </row>
    <row r="138" spans="2:12" x14ac:dyDescent="0.3">
      <c r="B138" s="2" t="s">
        <v>19</v>
      </c>
      <c r="C138" s="2" t="s">
        <v>119</v>
      </c>
      <c r="D138" s="3">
        <v>44154</v>
      </c>
      <c r="E138" s="15">
        <v>44154.33103009258</v>
      </c>
      <c r="F138" s="4">
        <v>123</v>
      </c>
      <c r="G138" s="4" t="str">
        <f>VLOOKUP(F138,'Record Types'!$Q$7:$R$20,2,FALSE)</f>
        <v>User Login Start is Good</v>
      </c>
      <c r="H138" s="2" t="s">
        <v>135</v>
      </c>
      <c r="I138" s="17">
        <v>44154</v>
      </c>
      <c r="J138" s="11">
        <v>44154.330937499988</v>
      </c>
      <c r="K138">
        <v>113</v>
      </c>
      <c r="L138" t="s">
        <v>135</v>
      </c>
    </row>
    <row r="139" spans="2:12" x14ac:dyDescent="0.3">
      <c r="B139" s="2" t="s">
        <v>6</v>
      </c>
      <c r="C139" s="2" t="s">
        <v>131</v>
      </c>
      <c r="D139" s="3">
        <v>44154</v>
      </c>
      <c r="E139" s="15">
        <v>44154.330995370365</v>
      </c>
      <c r="F139" s="4">
        <v>102</v>
      </c>
      <c r="G139" s="4" t="str">
        <f>VLOOKUP(F139,'Record Types'!$Q$7:$R$20,2,FALSE)</f>
        <v>Device Start</v>
      </c>
      <c r="H139" s="2" t="s">
        <v>132</v>
      </c>
      <c r="I139" s="17" t="e">
        <v>#N/A</v>
      </c>
      <c r="J139" s="11" t="e">
        <v>#N/A</v>
      </c>
      <c r="K139" t="e">
        <v>#N/A</v>
      </c>
      <c r="L139" t="e">
        <v>#N/A</v>
      </c>
    </row>
    <row r="140" spans="2:12" x14ac:dyDescent="0.3">
      <c r="B140" s="2" t="s">
        <v>19</v>
      </c>
      <c r="C140" s="2" t="s">
        <v>119</v>
      </c>
      <c r="D140" s="3">
        <v>44154</v>
      </c>
      <c r="E140" s="15">
        <v>44154.330937499988</v>
      </c>
      <c r="F140" s="4">
        <v>113</v>
      </c>
      <c r="G140" s="4" t="str">
        <f>VLOOKUP(F140,'Record Types'!$Q$7:$R$20,2,FALSE)</f>
        <v>User Login Start</v>
      </c>
      <c r="H140" s="2" t="s">
        <v>135</v>
      </c>
      <c r="I140" s="17">
        <v>44154</v>
      </c>
      <c r="J140" s="11">
        <v>44154.326469907399</v>
      </c>
      <c r="K140">
        <v>112</v>
      </c>
      <c r="L140" t="s">
        <v>120</v>
      </c>
    </row>
    <row r="141" spans="2:12" x14ac:dyDescent="0.3">
      <c r="B141" s="2" t="s">
        <v>6</v>
      </c>
      <c r="C141" s="2" t="s">
        <v>91</v>
      </c>
      <c r="D141" s="3">
        <v>44154</v>
      </c>
      <c r="E141" s="15">
        <v>44154.329548611102</v>
      </c>
      <c r="F141" s="4">
        <v>135</v>
      </c>
      <c r="G141" s="4" t="str">
        <f>VLOOKUP(F141,'Record Types'!$Q$7:$R$20,2,FALSE)</f>
        <v>User Login Start Fail</v>
      </c>
      <c r="H141" s="2" t="s">
        <v>111</v>
      </c>
      <c r="I141" s="17">
        <v>44154</v>
      </c>
      <c r="J141" s="11">
        <v>44154.329479166656</v>
      </c>
      <c r="K141">
        <v>113</v>
      </c>
      <c r="L141" t="s">
        <v>111</v>
      </c>
    </row>
    <row r="142" spans="2:12" x14ac:dyDescent="0.3">
      <c r="B142" s="2" t="s">
        <v>6</v>
      </c>
      <c r="C142" s="2" t="s">
        <v>91</v>
      </c>
      <c r="D142" s="3">
        <v>44154</v>
      </c>
      <c r="E142" s="15">
        <v>44154.329479166656</v>
      </c>
      <c r="F142" s="4">
        <v>113</v>
      </c>
      <c r="G142" s="4" t="str">
        <f>VLOOKUP(F142,'Record Types'!$Q$7:$R$20,2,FALSE)</f>
        <v>User Login Start</v>
      </c>
      <c r="H142" s="2" t="s">
        <v>111</v>
      </c>
      <c r="I142" s="17">
        <v>44154</v>
      </c>
      <c r="J142" s="11">
        <v>44154.319606481469</v>
      </c>
      <c r="K142">
        <v>112</v>
      </c>
      <c r="L142" t="s">
        <v>92</v>
      </c>
    </row>
    <row r="143" spans="2:12" ht="28.8" x14ac:dyDescent="0.3">
      <c r="B143" s="2" t="s">
        <v>6</v>
      </c>
      <c r="C143" s="2" t="s">
        <v>107</v>
      </c>
      <c r="D143" s="3">
        <v>44154</v>
      </c>
      <c r="E143" s="15">
        <v>44154.32935185184</v>
      </c>
      <c r="F143" s="4">
        <v>156</v>
      </c>
      <c r="G143" s="4" t="str">
        <f>VLOOKUP(F143,'Record Types'!$Q$7:$R$20,2,FALSE)</f>
        <v>PowerDown Or Network Disconnect Discovered</v>
      </c>
      <c r="H143" s="2" t="s">
        <v>10</v>
      </c>
      <c r="I143" s="17">
        <v>44154</v>
      </c>
      <c r="J143" s="11">
        <v>44154.329189814802</v>
      </c>
      <c r="K143">
        <v>123</v>
      </c>
      <c r="L143" t="s">
        <v>127</v>
      </c>
    </row>
    <row r="144" spans="2:12" x14ac:dyDescent="0.3">
      <c r="B144" s="2" t="s">
        <v>19</v>
      </c>
      <c r="C144" s="2" t="s">
        <v>121</v>
      </c>
      <c r="D144" s="3">
        <v>44154</v>
      </c>
      <c r="E144" s="15">
        <v>44154.329270833339</v>
      </c>
      <c r="F144" s="4">
        <v>123</v>
      </c>
      <c r="G144" s="4" t="str">
        <f>VLOOKUP(F144,'Record Types'!$Q$7:$R$20,2,FALSE)</f>
        <v>User Login Start is Good</v>
      </c>
      <c r="H144" s="2" t="s">
        <v>116</v>
      </c>
      <c r="I144" s="17">
        <v>44154</v>
      </c>
      <c r="J144" s="11">
        <v>44154.329108796301</v>
      </c>
      <c r="K144">
        <v>113</v>
      </c>
      <c r="L144" t="s">
        <v>128</v>
      </c>
    </row>
    <row r="145" spans="2:12" x14ac:dyDescent="0.3">
      <c r="B145" s="2" t="s">
        <v>6</v>
      </c>
      <c r="C145" s="2" t="s">
        <v>107</v>
      </c>
      <c r="D145" s="3">
        <v>44154</v>
      </c>
      <c r="E145" s="15">
        <v>44154.329189814802</v>
      </c>
      <c r="F145" s="4">
        <v>123</v>
      </c>
      <c r="G145" s="4" t="str">
        <f>VLOOKUP(F145,'Record Types'!$Q$7:$R$20,2,FALSE)</f>
        <v>User Login Start is Good</v>
      </c>
      <c r="H145" s="2" t="s">
        <v>127</v>
      </c>
      <c r="I145" s="17">
        <v>44154</v>
      </c>
      <c r="J145" s="11">
        <v>44154.329074074063</v>
      </c>
      <c r="K145">
        <v>113</v>
      </c>
      <c r="L145" t="s">
        <v>127</v>
      </c>
    </row>
    <row r="146" spans="2:12" x14ac:dyDescent="0.3">
      <c r="B146" s="2" t="s">
        <v>19</v>
      </c>
      <c r="C146" s="2" t="s">
        <v>121</v>
      </c>
      <c r="D146" s="3">
        <v>44154</v>
      </c>
      <c r="E146" s="15">
        <v>44154.329108796301</v>
      </c>
      <c r="F146" s="4">
        <v>113</v>
      </c>
      <c r="G146" s="4" t="str">
        <f>VLOOKUP(F146,'Record Types'!$Q$7:$R$20,2,FALSE)</f>
        <v>User Login Start</v>
      </c>
      <c r="H146" s="2" t="s">
        <v>128</v>
      </c>
      <c r="I146" s="17">
        <v>44154</v>
      </c>
      <c r="J146" s="11">
        <v>44154.328773148154</v>
      </c>
      <c r="K146">
        <v>112</v>
      </c>
      <c r="L146" t="s">
        <v>122</v>
      </c>
    </row>
    <row r="147" spans="2:12" x14ac:dyDescent="0.3">
      <c r="B147" s="2" t="s">
        <v>6</v>
      </c>
      <c r="C147" s="2" t="s">
        <v>107</v>
      </c>
      <c r="D147" s="3">
        <v>44154</v>
      </c>
      <c r="E147" s="15">
        <v>44154.329074074063</v>
      </c>
      <c r="F147" s="4">
        <v>113</v>
      </c>
      <c r="G147" s="4" t="str">
        <f>VLOOKUP(F147,'Record Types'!$Q$7:$R$20,2,FALSE)</f>
        <v>User Login Start</v>
      </c>
      <c r="H147" s="2" t="s">
        <v>127</v>
      </c>
      <c r="I147" s="17">
        <v>44154</v>
      </c>
      <c r="J147" s="11">
        <v>44154.324606481474</v>
      </c>
      <c r="K147">
        <v>112</v>
      </c>
      <c r="L147" t="s">
        <v>108</v>
      </c>
    </row>
    <row r="148" spans="2:12" x14ac:dyDescent="0.3">
      <c r="B148" s="2" t="s">
        <v>6</v>
      </c>
      <c r="C148" s="2" t="s">
        <v>129</v>
      </c>
      <c r="D148" s="3">
        <v>44154</v>
      </c>
      <c r="E148" s="15">
        <v>44154.329050925924</v>
      </c>
      <c r="F148" s="4">
        <v>112</v>
      </c>
      <c r="G148" s="4" t="str">
        <f>VLOOKUP(F148,'Record Types'!$Q$7:$R$20,2,FALSE)</f>
        <v>Device Connect Network</v>
      </c>
      <c r="H148" s="2" t="s">
        <v>130</v>
      </c>
      <c r="I148" s="17" t="e">
        <v>#N/A</v>
      </c>
      <c r="J148" s="11" t="e">
        <v>#N/A</v>
      </c>
      <c r="K148" t="e">
        <v>#N/A</v>
      </c>
      <c r="L148" t="e">
        <v>#N/A</v>
      </c>
    </row>
    <row r="149" spans="2:12" x14ac:dyDescent="0.3">
      <c r="B149" s="2" t="s">
        <v>19</v>
      </c>
      <c r="C149" s="2" t="s">
        <v>121</v>
      </c>
      <c r="D149" s="3">
        <v>44154</v>
      </c>
      <c r="E149" s="15">
        <v>44154.328773148154</v>
      </c>
      <c r="F149" s="4">
        <v>112</v>
      </c>
      <c r="G149" s="4" t="str">
        <f>VLOOKUP(F149,'Record Types'!$Q$7:$R$20,2,FALSE)</f>
        <v>Device Connect Network</v>
      </c>
      <c r="H149" s="24" t="s">
        <v>122</v>
      </c>
      <c r="I149" s="17">
        <v>44154</v>
      </c>
      <c r="J149" s="11">
        <v>44154.328668981485</v>
      </c>
      <c r="K149">
        <v>106</v>
      </c>
      <c r="L149" t="s">
        <v>122</v>
      </c>
    </row>
    <row r="150" spans="2:12" x14ac:dyDescent="0.3">
      <c r="B150" s="2" t="s">
        <v>19</v>
      </c>
      <c r="C150" s="2" t="s">
        <v>121</v>
      </c>
      <c r="D150" s="3">
        <v>44154</v>
      </c>
      <c r="E150" s="15">
        <v>44154.328668981485</v>
      </c>
      <c r="F150" s="4">
        <v>106</v>
      </c>
      <c r="G150" s="4" t="str">
        <f>VLOOKUP(F150,'Record Types'!$Q$7:$R$20,2,FALSE)</f>
        <v>Device Start is Good</v>
      </c>
      <c r="H150" s="2" t="s">
        <v>122</v>
      </c>
      <c r="I150" s="17">
        <v>44154</v>
      </c>
      <c r="J150" s="11">
        <v>44154.327777777777</v>
      </c>
      <c r="K150">
        <v>102</v>
      </c>
      <c r="L150" t="s">
        <v>122</v>
      </c>
    </row>
    <row r="151" spans="2:12" x14ac:dyDescent="0.3">
      <c r="B151" s="2" t="s">
        <v>6</v>
      </c>
      <c r="C151" s="2" t="s">
        <v>123</v>
      </c>
      <c r="D151" s="3">
        <v>44154</v>
      </c>
      <c r="E151" s="15">
        <v>44154.328067129631</v>
      </c>
      <c r="F151" s="4">
        <v>112</v>
      </c>
      <c r="G151" s="4" t="str">
        <f>VLOOKUP(F151,'Record Types'!$Q$7:$R$20,2,FALSE)</f>
        <v>Device Connect Network</v>
      </c>
      <c r="H151" s="2" t="s">
        <v>124</v>
      </c>
      <c r="I151" s="17" t="e">
        <v>#N/A</v>
      </c>
      <c r="J151" s="11" t="e">
        <v>#N/A</v>
      </c>
      <c r="K151" t="e">
        <v>#N/A</v>
      </c>
      <c r="L151" t="e">
        <v>#N/A</v>
      </c>
    </row>
    <row r="152" spans="2:12" x14ac:dyDescent="0.3">
      <c r="B152" s="2" t="s">
        <v>6</v>
      </c>
      <c r="C152" s="2" t="s">
        <v>114</v>
      </c>
      <c r="D152" s="3">
        <v>44154</v>
      </c>
      <c r="E152" s="15">
        <v>44154.327893518515</v>
      </c>
      <c r="F152" s="4">
        <v>123</v>
      </c>
      <c r="G152" s="4" t="str">
        <f>VLOOKUP(F152,'Record Types'!$Q$7:$R$20,2,FALSE)</f>
        <v>User Login Start is Good</v>
      </c>
      <c r="H152" s="2" t="s">
        <v>111</v>
      </c>
      <c r="I152" s="17">
        <v>44154</v>
      </c>
      <c r="J152" s="11">
        <v>44154.327858796292</v>
      </c>
      <c r="K152">
        <v>113</v>
      </c>
      <c r="L152" t="s">
        <v>125</v>
      </c>
    </row>
    <row r="153" spans="2:12" x14ac:dyDescent="0.3">
      <c r="B153" s="2" t="s">
        <v>6</v>
      </c>
      <c r="C153" s="2" t="s">
        <v>114</v>
      </c>
      <c r="D153" s="3">
        <v>44154</v>
      </c>
      <c r="E153" s="15">
        <v>44154.327858796292</v>
      </c>
      <c r="F153" s="4">
        <v>113</v>
      </c>
      <c r="G153" s="4" t="str">
        <f>VLOOKUP(F153,'Record Types'!$Q$7:$R$20,2,FALSE)</f>
        <v>User Login Start</v>
      </c>
      <c r="H153" s="2" t="s">
        <v>125</v>
      </c>
      <c r="I153" s="17">
        <v>44154</v>
      </c>
      <c r="J153" s="11">
        <v>44154.326435185183</v>
      </c>
      <c r="K153">
        <v>112</v>
      </c>
      <c r="L153" t="s">
        <v>115</v>
      </c>
    </row>
    <row r="154" spans="2:12" x14ac:dyDescent="0.3">
      <c r="B154" s="2" t="s">
        <v>19</v>
      </c>
      <c r="C154" s="2" t="s">
        <v>121</v>
      </c>
      <c r="D154" s="3">
        <v>44154</v>
      </c>
      <c r="E154" s="15">
        <v>44154.327777777777</v>
      </c>
      <c r="F154" s="4">
        <v>102</v>
      </c>
      <c r="G154" s="4" t="str">
        <f>VLOOKUP(F154,'Record Types'!$Q$7:$R$20,2,FALSE)</f>
        <v>Device Start</v>
      </c>
      <c r="H154" s="2" t="s">
        <v>122</v>
      </c>
      <c r="I154" s="17">
        <v>44153</v>
      </c>
      <c r="J154" s="11">
        <v>44153.71034722223</v>
      </c>
      <c r="K154">
        <v>156</v>
      </c>
      <c r="L154" t="s">
        <v>10</v>
      </c>
    </row>
    <row r="155" spans="2:12" x14ac:dyDescent="0.3">
      <c r="B155" s="2" t="s">
        <v>19</v>
      </c>
      <c r="C155" s="2" t="s">
        <v>97</v>
      </c>
      <c r="D155" s="3">
        <v>44154</v>
      </c>
      <c r="E155" s="15">
        <v>44154.327152777776</v>
      </c>
      <c r="F155" s="4">
        <v>123</v>
      </c>
      <c r="G155" s="4" t="str">
        <f>VLOOKUP(F155,'Record Types'!$Q$7:$R$20,2,FALSE)</f>
        <v>User Login Start is Good</v>
      </c>
      <c r="H155" s="2" t="s">
        <v>116</v>
      </c>
      <c r="I155" s="17">
        <v>44154</v>
      </c>
      <c r="J155" s="11">
        <v>44154.327025462961</v>
      </c>
      <c r="K155">
        <v>113</v>
      </c>
      <c r="L155" t="s">
        <v>116</v>
      </c>
    </row>
    <row r="156" spans="2:12" x14ac:dyDescent="0.3">
      <c r="B156" s="2" t="s">
        <v>19</v>
      </c>
      <c r="C156" s="2" t="s">
        <v>97</v>
      </c>
      <c r="D156" s="3">
        <v>44154</v>
      </c>
      <c r="E156" s="15">
        <v>44154.327025462961</v>
      </c>
      <c r="F156" s="4">
        <v>113</v>
      </c>
      <c r="G156" s="4" t="str">
        <f>VLOOKUP(F156,'Record Types'!$Q$7:$R$20,2,FALSE)</f>
        <v>User Login Start</v>
      </c>
      <c r="H156" s="2" t="s">
        <v>116</v>
      </c>
      <c r="I156" s="17">
        <v>44154</v>
      </c>
      <c r="J156" s="11">
        <v>44154.32199074074</v>
      </c>
      <c r="K156">
        <v>112</v>
      </c>
      <c r="L156" t="s">
        <v>98</v>
      </c>
    </row>
    <row r="157" spans="2:12" x14ac:dyDescent="0.3">
      <c r="B157" s="2" t="s">
        <v>19</v>
      </c>
      <c r="C157" s="2" t="s">
        <v>109</v>
      </c>
      <c r="D157" s="3">
        <v>44154</v>
      </c>
      <c r="E157" s="15">
        <v>44154.32680555556</v>
      </c>
      <c r="F157" s="4">
        <v>123</v>
      </c>
      <c r="G157" s="4" t="str">
        <f>VLOOKUP(F157,'Record Types'!$Q$7:$R$20,2,FALSE)</f>
        <v>User Login Start is Good</v>
      </c>
      <c r="H157" s="2" t="s">
        <v>118</v>
      </c>
      <c r="I157" s="17">
        <v>44154</v>
      </c>
      <c r="J157" s="11">
        <v>44154.326643518521</v>
      </c>
      <c r="K157">
        <v>113</v>
      </c>
      <c r="L157" t="s">
        <v>117</v>
      </c>
    </row>
    <row r="158" spans="2:12" x14ac:dyDescent="0.3">
      <c r="B158" s="2" t="s">
        <v>19</v>
      </c>
      <c r="C158" s="2" t="s">
        <v>109</v>
      </c>
      <c r="D158" s="3">
        <v>44154</v>
      </c>
      <c r="E158" s="15">
        <v>44154.326643518521</v>
      </c>
      <c r="F158" s="4">
        <v>113</v>
      </c>
      <c r="G158" s="4" t="str">
        <f>VLOOKUP(F158,'Record Types'!$Q$7:$R$20,2,FALSE)</f>
        <v>User Login Start</v>
      </c>
      <c r="H158" s="2" t="s">
        <v>117</v>
      </c>
      <c r="I158" s="17">
        <v>44154</v>
      </c>
      <c r="J158" s="11">
        <v>44154.325497685189</v>
      </c>
      <c r="K158">
        <v>112</v>
      </c>
      <c r="L158" t="s">
        <v>110</v>
      </c>
    </row>
    <row r="159" spans="2:12" x14ac:dyDescent="0.3">
      <c r="B159" s="2" t="s">
        <v>19</v>
      </c>
      <c r="C159" s="2" t="s">
        <v>119</v>
      </c>
      <c r="D159" s="3">
        <v>44154</v>
      </c>
      <c r="E159" s="15">
        <v>44154.326469907399</v>
      </c>
      <c r="F159" s="4">
        <v>112</v>
      </c>
      <c r="G159" s="4" t="str">
        <f>VLOOKUP(F159,'Record Types'!$Q$7:$R$20,2,FALSE)</f>
        <v>Device Connect Network</v>
      </c>
      <c r="H159" s="2" t="s">
        <v>120</v>
      </c>
      <c r="I159" s="17">
        <v>44153</v>
      </c>
      <c r="J159" s="11">
        <v>44153.709236111106</v>
      </c>
      <c r="K159">
        <v>156</v>
      </c>
      <c r="L159" t="s">
        <v>10</v>
      </c>
    </row>
    <row r="160" spans="2:12" x14ac:dyDescent="0.3">
      <c r="B160" s="2" t="s">
        <v>6</v>
      </c>
      <c r="C160" s="2" t="s">
        <v>114</v>
      </c>
      <c r="D160" s="3">
        <v>44154</v>
      </c>
      <c r="E160" s="15">
        <v>44154.326435185183</v>
      </c>
      <c r="F160" s="4">
        <v>112</v>
      </c>
      <c r="G160" s="4" t="str">
        <f>VLOOKUP(F160,'Record Types'!$Q$7:$R$20,2,FALSE)</f>
        <v>Device Connect Network</v>
      </c>
      <c r="H160" s="24" t="s">
        <v>115</v>
      </c>
      <c r="I160" s="17">
        <v>44154</v>
      </c>
      <c r="J160" s="11">
        <v>44154.326331018514</v>
      </c>
      <c r="K160">
        <v>106</v>
      </c>
      <c r="L160" t="s">
        <v>115</v>
      </c>
    </row>
    <row r="161" spans="2:12" x14ac:dyDescent="0.3">
      <c r="B161" s="2" t="s">
        <v>6</v>
      </c>
      <c r="C161" s="2" t="s">
        <v>114</v>
      </c>
      <c r="D161" s="3">
        <v>44154</v>
      </c>
      <c r="E161" s="15">
        <v>44154.326331018514</v>
      </c>
      <c r="F161" s="4">
        <v>106</v>
      </c>
      <c r="G161" s="4" t="str">
        <f>VLOOKUP(F161,'Record Types'!$Q$7:$R$20,2,FALSE)</f>
        <v>Device Start is Good</v>
      </c>
      <c r="H161" s="2" t="s">
        <v>115</v>
      </c>
      <c r="I161" s="17">
        <v>44154</v>
      </c>
      <c r="J161" s="11">
        <v>44154.325474537029</v>
      </c>
      <c r="K161">
        <v>102</v>
      </c>
      <c r="L161" t="s">
        <v>115</v>
      </c>
    </row>
    <row r="162" spans="2:12" x14ac:dyDescent="0.3">
      <c r="B162" s="2" t="s">
        <v>19</v>
      </c>
      <c r="C162" s="2" t="s">
        <v>93</v>
      </c>
      <c r="D162" s="3">
        <v>44154</v>
      </c>
      <c r="E162" s="15">
        <v>44154.326006944444</v>
      </c>
      <c r="F162" s="4">
        <v>123</v>
      </c>
      <c r="G162" s="4" t="str">
        <f>VLOOKUP(F162,'Record Types'!$Q$7:$R$20,2,FALSE)</f>
        <v>User Login Start is Good</v>
      </c>
      <c r="H162" s="2" t="s">
        <v>113</v>
      </c>
      <c r="I162" s="17">
        <v>44154</v>
      </c>
      <c r="J162" s="11">
        <v>44154.325844907406</v>
      </c>
      <c r="K162">
        <v>113</v>
      </c>
      <c r="L162" t="s">
        <v>113</v>
      </c>
    </row>
    <row r="163" spans="2:12" x14ac:dyDescent="0.3">
      <c r="B163" s="2" t="s">
        <v>19</v>
      </c>
      <c r="C163" s="2" t="s">
        <v>105</v>
      </c>
      <c r="D163" s="3">
        <v>44154</v>
      </c>
      <c r="E163" s="15">
        <v>44154.32585648149</v>
      </c>
      <c r="F163" s="4">
        <v>123</v>
      </c>
      <c r="G163" s="4" t="str">
        <f>VLOOKUP(F163,'Record Types'!$Q$7:$R$20,2,FALSE)</f>
        <v>User Login Start is Good</v>
      </c>
      <c r="H163" s="2" t="s">
        <v>102</v>
      </c>
      <c r="I163" s="17">
        <v>44154</v>
      </c>
      <c r="J163" s="11">
        <v>44154.325821759267</v>
      </c>
      <c r="K163">
        <v>113</v>
      </c>
      <c r="L163" t="s">
        <v>126</v>
      </c>
    </row>
    <row r="164" spans="2:12" x14ac:dyDescent="0.3">
      <c r="B164" s="2" t="s">
        <v>19</v>
      </c>
      <c r="C164" s="2" t="s">
        <v>93</v>
      </c>
      <c r="D164" s="3">
        <v>44154</v>
      </c>
      <c r="E164" s="15">
        <v>44154.325844907406</v>
      </c>
      <c r="F164" s="4">
        <v>113</v>
      </c>
      <c r="G164" s="4" t="str">
        <f>VLOOKUP(F164,'Record Types'!$Q$7:$R$20,2,FALSE)</f>
        <v>User Login Start</v>
      </c>
      <c r="H164" s="2" t="s">
        <v>113</v>
      </c>
      <c r="I164" s="17">
        <v>44154</v>
      </c>
      <c r="J164" s="11">
        <v>44154.321608796294</v>
      </c>
      <c r="K164">
        <v>112</v>
      </c>
      <c r="L164" t="s">
        <v>94</v>
      </c>
    </row>
    <row r="165" spans="2:12" x14ac:dyDescent="0.3">
      <c r="B165" s="2" t="s">
        <v>19</v>
      </c>
      <c r="C165" s="2" t="s">
        <v>105</v>
      </c>
      <c r="D165" s="3">
        <v>44154</v>
      </c>
      <c r="E165" s="15">
        <v>44154.325821759267</v>
      </c>
      <c r="F165" s="4">
        <v>113</v>
      </c>
      <c r="G165" s="4" t="str">
        <f>VLOOKUP(F165,'Record Types'!$Q$7:$R$20,2,FALSE)</f>
        <v>User Login Start</v>
      </c>
      <c r="H165" s="2" t="s">
        <v>126</v>
      </c>
      <c r="I165" s="17">
        <v>44154</v>
      </c>
      <c r="J165" s="11">
        <v>44154.325659722228</v>
      </c>
      <c r="K165">
        <v>112</v>
      </c>
      <c r="L165" t="s">
        <v>106</v>
      </c>
    </row>
    <row r="166" spans="2:12" x14ac:dyDescent="0.3">
      <c r="B166" s="2" t="s">
        <v>19</v>
      </c>
      <c r="C166" s="2" t="s">
        <v>105</v>
      </c>
      <c r="D166" s="3">
        <v>44154</v>
      </c>
      <c r="E166" s="15">
        <v>44154.325659722228</v>
      </c>
      <c r="F166" s="4">
        <v>112</v>
      </c>
      <c r="G166" s="4" t="str">
        <f>VLOOKUP(F166,'Record Types'!$Q$7:$R$20,2,FALSE)</f>
        <v>Device Connect Network</v>
      </c>
      <c r="H166" s="24" t="s">
        <v>106</v>
      </c>
      <c r="I166" s="17">
        <v>44154</v>
      </c>
      <c r="J166" s="11">
        <v>44154.325555555559</v>
      </c>
      <c r="K166">
        <v>106</v>
      </c>
      <c r="L166" t="s">
        <v>106</v>
      </c>
    </row>
    <row r="167" spans="2:12" x14ac:dyDescent="0.3">
      <c r="B167" s="2" t="s">
        <v>19</v>
      </c>
      <c r="C167" s="2" t="s">
        <v>105</v>
      </c>
      <c r="D167" s="3">
        <v>44154</v>
      </c>
      <c r="E167" s="15">
        <v>44154.325555555559</v>
      </c>
      <c r="F167" s="4">
        <v>106</v>
      </c>
      <c r="G167" s="4" t="str">
        <f>VLOOKUP(F167,'Record Types'!$Q$7:$R$20,2,FALSE)</f>
        <v>Device Start is Good</v>
      </c>
      <c r="H167" s="2" t="s">
        <v>106</v>
      </c>
      <c r="I167" s="17">
        <v>44154</v>
      </c>
      <c r="J167" s="11">
        <v>44154.323263888888</v>
      </c>
      <c r="K167">
        <v>102</v>
      </c>
      <c r="L167" t="s">
        <v>106</v>
      </c>
    </row>
    <row r="168" spans="2:12" x14ac:dyDescent="0.3">
      <c r="B168" s="2" t="s">
        <v>19</v>
      </c>
      <c r="C168" s="2" t="s">
        <v>109</v>
      </c>
      <c r="D168" s="3">
        <v>44154</v>
      </c>
      <c r="E168" s="15">
        <v>44154.325497685189</v>
      </c>
      <c r="F168" s="4">
        <v>112</v>
      </c>
      <c r="G168" s="4" t="str">
        <f>VLOOKUP(F168,'Record Types'!$Q$7:$R$20,2,FALSE)</f>
        <v>Device Connect Network</v>
      </c>
      <c r="H168" s="24" t="s">
        <v>110</v>
      </c>
      <c r="I168" s="17">
        <v>44154</v>
      </c>
      <c r="J168" s="11">
        <v>44154.32539351852</v>
      </c>
      <c r="K168">
        <v>106</v>
      </c>
      <c r="L168" t="s">
        <v>110</v>
      </c>
    </row>
    <row r="169" spans="2:12" x14ac:dyDescent="0.3">
      <c r="B169" s="2" t="s">
        <v>6</v>
      </c>
      <c r="C169" s="2" t="s">
        <v>95</v>
      </c>
      <c r="D169" s="3">
        <v>44154</v>
      </c>
      <c r="E169" s="15">
        <v>44154.325486111105</v>
      </c>
      <c r="F169" s="4">
        <v>123</v>
      </c>
      <c r="G169" s="4" t="str">
        <f>VLOOKUP(F169,'Record Types'!$Q$7:$R$20,2,FALSE)</f>
        <v>User Login Start is Good</v>
      </c>
      <c r="H169" s="2" t="s">
        <v>112</v>
      </c>
      <c r="I169" s="17">
        <v>44154</v>
      </c>
      <c r="J169" s="11">
        <v>44154.325324074067</v>
      </c>
      <c r="K169">
        <v>113</v>
      </c>
      <c r="L169" t="s">
        <v>112</v>
      </c>
    </row>
    <row r="170" spans="2:12" x14ac:dyDescent="0.3">
      <c r="B170" s="2" t="s">
        <v>6</v>
      </c>
      <c r="C170" s="2" t="s">
        <v>114</v>
      </c>
      <c r="D170" s="3">
        <v>44154</v>
      </c>
      <c r="E170" s="15">
        <v>44154.325474537029</v>
      </c>
      <c r="F170" s="4">
        <v>102</v>
      </c>
      <c r="G170" s="4" t="str">
        <f>VLOOKUP(F170,'Record Types'!$Q$7:$R$20,2,FALSE)</f>
        <v>Device Start</v>
      </c>
      <c r="H170" s="2" t="s">
        <v>115</v>
      </c>
      <c r="I170" s="17" t="e">
        <v>#N/A</v>
      </c>
      <c r="J170" s="11" t="e">
        <v>#N/A</v>
      </c>
      <c r="K170" t="e">
        <v>#N/A</v>
      </c>
      <c r="L170" t="e">
        <v>#N/A</v>
      </c>
    </row>
    <row r="171" spans="2:12" x14ac:dyDescent="0.3">
      <c r="B171" s="2" t="s">
        <v>19</v>
      </c>
      <c r="C171" s="2" t="s">
        <v>109</v>
      </c>
      <c r="D171" s="3">
        <v>44154</v>
      </c>
      <c r="E171" s="15">
        <v>44154.32539351852</v>
      </c>
      <c r="F171" s="4">
        <v>106</v>
      </c>
      <c r="G171" s="4" t="str">
        <f>VLOOKUP(F171,'Record Types'!$Q$7:$R$20,2,FALSE)</f>
        <v>Device Start is Good</v>
      </c>
      <c r="H171" s="2" t="s">
        <v>110</v>
      </c>
      <c r="I171" s="17">
        <v>44154</v>
      </c>
      <c r="J171" s="11">
        <v>44154.324675925927</v>
      </c>
      <c r="K171">
        <v>102</v>
      </c>
      <c r="L171" t="s">
        <v>110</v>
      </c>
    </row>
    <row r="172" spans="2:12" x14ac:dyDescent="0.3">
      <c r="B172" s="2" t="s">
        <v>6</v>
      </c>
      <c r="C172" s="2" t="s">
        <v>95</v>
      </c>
      <c r="D172" s="3">
        <v>44154</v>
      </c>
      <c r="E172" s="15">
        <v>44154.325324074067</v>
      </c>
      <c r="F172" s="4">
        <v>113</v>
      </c>
      <c r="G172" s="4" t="str">
        <f>VLOOKUP(F172,'Record Types'!$Q$7:$R$20,2,FALSE)</f>
        <v>User Login Start</v>
      </c>
      <c r="H172" s="2" t="s">
        <v>112</v>
      </c>
      <c r="I172" s="17">
        <v>44154</v>
      </c>
      <c r="J172" s="11">
        <v>44154.320509259254</v>
      </c>
      <c r="K172">
        <v>112</v>
      </c>
      <c r="L172" t="s">
        <v>96</v>
      </c>
    </row>
    <row r="173" spans="2:12" x14ac:dyDescent="0.3">
      <c r="B173" s="2" t="s">
        <v>19</v>
      </c>
      <c r="C173" s="2" t="s">
        <v>109</v>
      </c>
      <c r="D173" s="3">
        <v>44154</v>
      </c>
      <c r="E173" s="15">
        <v>44154.324675925927</v>
      </c>
      <c r="F173" s="4">
        <v>102</v>
      </c>
      <c r="G173" s="4" t="str">
        <f>VLOOKUP(F173,'Record Types'!$Q$7:$R$20,2,FALSE)</f>
        <v>Device Start</v>
      </c>
      <c r="H173" s="2" t="s">
        <v>110</v>
      </c>
      <c r="I173" s="17" t="e">
        <v>#N/A</v>
      </c>
      <c r="J173" s="11" t="e">
        <v>#N/A</v>
      </c>
      <c r="K173" t="e">
        <v>#N/A</v>
      </c>
      <c r="L173" t="e">
        <v>#N/A</v>
      </c>
    </row>
    <row r="174" spans="2:12" x14ac:dyDescent="0.3">
      <c r="B174" s="2" t="s">
        <v>6</v>
      </c>
      <c r="C174" s="2" t="s">
        <v>107</v>
      </c>
      <c r="D174" s="3">
        <v>44154</v>
      </c>
      <c r="E174" s="15">
        <v>44154.324606481474</v>
      </c>
      <c r="F174" s="4">
        <v>112</v>
      </c>
      <c r="G174" s="4" t="str">
        <f>VLOOKUP(F174,'Record Types'!$Q$7:$R$20,2,FALSE)</f>
        <v>Device Connect Network</v>
      </c>
      <c r="H174" s="2" t="s">
        <v>108</v>
      </c>
      <c r="I174" s="17" t="e">
        <v>#N/A</v>
      </c>
      <c r="J174" s="11" t="e">
        <v>#N/A</v>
      </c>
      <c r="K174" t="e">
        <v>#N/A</v>
      </c>
      <c r="L174" t="e">
        <v>#N/A</v>
      </c>
    </row>
    <row r="175" spans="2:12" x14ac:dyDescent="0.3">
      <c r="B175" s="2" t="s">
        <v>19</v>
      </c>
      <c r="C175" s="2" t="s">
        <v>86</v>
      </c>
      <c r="D175" s="3">
        <v>44154</v>
      </c>
      <c r="E175" s="15">
        <v>44154.323333333326</v>
      </c>
      <c r="F175" s="4">
        <v>123</v>
      </c>
      <c r="G175" s="4" t="str">
        <f>VLOOKUP(F175,'Record Types'!$Q$7:$R$20,2,FALSE)</f>
        <v>User Login Start is Good</v>
      </c>
      <c r="H175" s="2" t="s">
        <v>102</v>
      </c>
      <c r="I175" s="17">
        <v>44154</v>
      </c>
      <c r="J175" s="11">
        <v>44154.323252314811</v>
      </c>
      <c r="K175">
        <v>113</v>
      </c>
      <c r="L175" t="s">
        <v>102</v>
      </c>
    </row>
    <row r="176" spans="2:12" x14ac:dyDescent="0.3">
      <c r="B176" s="2" t="s">
        <v>19</v>
      </c>
      <c r="C176" s="2" t="s">
        <v>105</v>
      </c>
      <c r="D176" s="3">
        <v>44154</v>
      </c>
      <c r="E176" s="15">
        <v>44154.323263888888</v>
      </c>
      <c r="F176" s="4">
        <v>102</v>
      </c>
      <c r="G176" s="4" t="str">
        <f>VLOOKUP(F176,'Record Types'!$Q$7:$R$20,2,FALSE)</f>
        <v>Device Start</v>
      </c>
      <c r="H176" s="2" t="s">
        <v>106</v>
      </c>
      <c r="I176" s="17" t="e">
        <v>#N/A</v>
      </c>
      <c r="J176" s="11" t="e">
        <v>#N/A</v>
      </c>
      <c r="K176" t="e">
        <v>#N/A</v>
      </c>
      <c r="L176" t="e">
        <v>#N/A</v>
      </c>
    </row>
    <row r="177" spans="2:12" x14ac:dyDescent="0.3">
      <c r="B177" s="2" t="s">
        <v>19</v>
      </c>
      <c r="C177" s="2" t="s">
        <v>86</v>
      </c>
      <c r="D177" s="3">
        <v>44154</v>
      </c>
      <c r="E177" s="15">
        <v>44154.323252314811</v>
      </c>
      <c r="F177" s="4">
        <v>113</v>
      </c>
      <c r="G177" s="4" t="str">
        <f>VLOOKUP(F177,'Record Types'!$Q$7:$R$20,2,FALSE)</f>
        <v>User Login Start</v>
      </c>
      <c r="H177" s="2" t="s">
        <v>102</v>
      </c>
      <c r="I177" s="17">
        <v>44154</v>
      </c>
      <c r="J177" s="11">
        <v>44154.317928240736</v>
      </c>
      <c r="K177">
        <v>112</v>
      </c>
      <c r="L177" t="s">
        <v>87</v>
      </c>
    </row>
    <row r="178" spans="2:12" x14ac:dyDescent="0.3">
      <c r="B178" s="2" t="s">
        <v>19</v>
      </c>
      <c r="C178" s="2" t="s">
        <v>99</v>
      </c>
      <c r="D178" s="3">
        <v>44154</v>
      </c>
      <c r="E178" s="15">
        <v>44154.323182870372</v>
      </c>
      <c r="F178" s="4">
        <v>123</v>
      </c>
      <c r="G178" s="4" t="str">
        <f>VLOOKUP(F178,'Record Types'!$Q$7:$R$20,2,FALSE)</f>
        <v>User Login Start is Good</v>
      </c>
      <c r="H178" s="2" t="s">
        <v>104</v>
      </c>
      <c r="I178" s="17">
        <v>44154</v>
      </c>
      <c r="J178" s="11">
        <v>44154.32303240741</v>
      </c>
      <c r="K178">
        <v>113</v>
      </c>
      <c r="L178" t="s">
        <v>103</v>
      </c>
    </row>
    <row r="179" spans="2:12" x14ac:dyDescent="0.3">
      <c r="B179" s="2" t="s">
        <v>19</v>
      </c>
      <c r="C179" s="2" t="s">
        <v>99</v>
      </c>
      <c r="D179" s="3">
        <v>44154</v>
      </c>
      <c r="E179" s="15">
        <v>44154.32303240741</v>
      </c>
      <c r="F179" s="4">
        <v>113</v>
      </c>
      <c r="G179" s="4" t="str">
        <f>VLOOKUP(F179,'Record Types'!$Q$7:$R$20,2,FALSE)</f>
        <v>User Login Start</v>
      </c>
      <c r="H179" s="2" t="s">
        <v>103</v>
      </c>
      <c r="I179" s="17">
        <v>44154</v>
      </c>
      <c r="J179" s="11">
        <v>44154.322418981486</v>
      </c>
      <c r="K179">
        <v>112</v>
      </c>
      <c r="L179" t="s">
        <v>100</v>
      </c>
    </row>
    <row r="180" spans="2:12" x14ac:dyDescent="0.3">
      <c r="B180" s="2" t="s">
        <v>19</v>
      </c>
      <c r="C180" s="2" t="s">
        <v>99</v>
      </c>
      <c r="D180" s="3">
        <v>44154</v>
      </c>
      <c r="E180" s="15">
        <v>44154.322418981486</v>
      </c>
      <c r="F180" s="4">
        <v>112</v>
      </c>
      <c r="G180" s="4" t="str">
        <f>VLOOKUP(F180,'Record Types'!$Q$7:$R$20,2,FALSE)</f>
        <v>Device Connect Network</v>
      </c>
      <c r="H180" s="24" t="s">
        <v>100</v>
      </c>
      <c r="I180" s="17">
        <v>44154</v>
      </c>
      <c r="J180" s="11">
        <v>44154.322314814817</v>
      </c>
      <c r="K180">
        <v>106</v>
      </c>
      <c r="L180" t="s">
        <v>100</v>
      </c>
    </row>
    <row r="181" spans="2:12" x14ac:dyDescent="0.3">
      <c r="B181" s="2" t="s">
        <v>19</v>
      </c>
      <c r="C181" s="2" t="s">
        <v>99</v>
      </c>
      <c r="D181" s="3">
        <v>44154</v>
      </c>
      <c r="E181" s="15">
        <v>44154.322314814817</v>
      </c>
      <c r="F181" s="4">
        <v>106</v>
      </c>
      <c r="G181" s="4" t="str">
        <f>VLOOKUP(F181,'Record Types'!$Q$7:$R$20,2,FALSE)</f>
        <v>Device Start is Good</v>
      </c>
      <c r="H181" s="2" t="s">
        <v>100</v>
      </c>
      <c r="I181" s="17">
        <v>44154</v>
      </c>
      <c r="J181" s="11">
        <v>44154.321620370371</v>
      </c>
      <c r="K181">
        <v>102</v>
      </c>
      <c r="L181" t="s">
        <v>100</v>
      </c>
    </row>
    <row r="182" spans="2:12" x14ac:dyDescent="0.3">
      <c r="B182" s="2" t="s">
        <v>19</v>
      </c>
      <c r="C182" s="2" t="s">
        <v>97</v>
      </c>
      <c r="D182" s="3">
        <v>44154</v>
      </c>
      <c r="E182" s="15">
        <v>44154.32199074074</v>
      </c>
      <c r="F182" s="4">
        <v>112</v>
      </c>
      <c r="G182" s="4" t="str">
        <f>VLOOKUP(F182,'Record Types'!$Q$7:$R$20,2,FALSE)</f>
        <v>Device Connect Network</v>
      </c>
      <c r="H182" s="2" t="s">
        <v>98</v>
      </c>
      <c r="I182" s="17" t="e">
        <v>#N/A</v>
      </c>
      <c r="J182" s="11" t="e">
        <v>#N/A</v>
      </c>
      <c r="K182" t="e">
        <v>#N/A</v>
      </c>
      <c r="L182" t="e">
        <v>#N/A</v>
      </c>
    </row>
    <row r="183" spans="2:12" x14ac:dyDescent="0.3">
      <c r="B183" s="2" t="s">
        <v>19</v>
      </c>
      <c r="C183" s="2" t="s">
        <v>99</v>
      </c>
      <c r="D183" s="3">
        <v>44154</v>
      </c>
      <c r="E183" s="15">
        <v>44154.321620370371</v>
      </c>
      <c r="F183" s="4">
        <v>102</v>
      </c>
      <c r="G183" s="4" t="str">
        <f>VLOOKUP(F183,'Record Types'!$Q$7:$R$20,2,FALSE)</f>
        <v>Device Start</v>
      </c>
      <c r="H183" s="2" t="s">
        <v>100</v>
      </c>
      <c r="I183" s="17" t="e">
        <v>#N/A</v>
      </c>
      <c r="J183" s="11" t="e">
        <v>#N/A</v>
      </c>
      <c r="K183" t="e">
        <v>#N/A</v>
      </c>
      <c r="L183" t="e">
        <v>#N/A</v>
      </c>
    </row>
    <row r="184" spans="2:12" x14ac:dyDescent="0.3">
      <c r="B184" s="2" t="s">
        <v>19</v>
      </c>
      <c r="C184" s="2" t="s">
        <v>93</v>
      </c>
      <c r="D184" s="3">
        <v>44154</v>
      </c>
      <c r="E184" s="15">
        <v>44154.321608796294</v>
      </c>
      <c r="F184" s="4">
        <v>112</v>
      </c>
      <c r="G184" s="4" t="str">
        <f>VLOOKUP(F184,'Record Types'!$Q$7:$R$20,2,FALSE)</f>
        <v>Device Connect Network</v>
      </c>
      <c r="H184" s="2" t="s">
        <v>94</v>
      </c>
      <c r="I184" s="17">
        <v>44153</v>
      </c>
      <c r="J184" s="11">
        <v>44153.71056712963</v>
      </c>
      <c r="K184">
        <v>156</v>
      </c>
      <c r="L184" t="s">
        <v>10</v>
      </c>
    </row>
    <row r="185" spans="2:12" x14ac:dyDescent="0.3">
      <c r="B185" s="2" t="s">
        <v>19</v>
      </c>
      <c r="C185" s="2" t="s">
        <v>80</v>
      </c>
      <c r="D185" s="3">
        <v>44154</v>
      </c>
      <c r="E185" s="15">
        <v>44154.320868055554</v>
      </c>
      <c r="F185" s="4">
        <v>123</v>
      </c>
      <c r="G185" s="4" t="str">
        <f>VLOOKUP(F185,'Record Types'!$Q$7:$R$20,2,FALSE)</f>
        <v>User Login Start is Good</v>
      </c>
      <c r="H185" s="2" t="s">
        <v>104</v>
      </c>
      <c r="I185" s="17">
        <v>44154</v>
      </c>
      <c r="J185" s="11">
        <v>44154.320833333331</v>
      </c>
      <c r="K185">
        <v>113</v>
      </c>
      <c r="L185" t="s">
        <v>104</v>
      </c>
    </row>
    <row r="186" spans="2:12" x14ac:dyDescent="0.3">
      <c r="B186" s="2" t="s">
        <v>19</v>
      </c>
      <c r="C186" s="2" t="s">
        <v>80</v>
      </c>
      <c r="D186" s="3">
        <v>44154</v>
      </c>
      <c r="E186" s="15">
        <v>44154.320833333331</v>
      </c>
      <c r="F186" s="4">
        <v>113</v>
      </c>
      <c r="G186" s="4" t="str">
        <f>VLOOKUP(F186,'Record Types'!$Q$7:$R$20,2,FALSE)</f>
        <v>User Login Start</v>
      </c>
      <c r="H186" s="2" t="s">
        <v>104</v>
      </c>
      <c r="I186" s="17">
        <v>44154</v>
      </c>
      <c r="J186" s="11">
        <v>44154.316099537034</v>
      </c>
      <c r="K186">
        <v>112</v>
      </c>
      <c r="L186" t="s">
        <v>81</v>
      </c>
    </row>
    <row r="187" spans="2:12" x14ac:dyDescent="0.3">
      <c r="B187" s="2" t="s">
        <v>6</v>
      </c>
      <c r="C187" s="2" t="s">
        <v>95</v>
      </c>
      <c r="D187" s="3">
        <v>44154</v>
      </c>
      <c r="E187" s="15">
        <v>44154.320509259254</v>
      </c>
      <c r="F187" s="4">
        <v>112</v>
      </c>
      <c r="G187" s="4" t="str">
        <f>VLOOKUP(F187,'Record Types'!$Q$7:$R$20,2,FALSE)</f>
        <v>Device Connect Network</v>
      </c>
      <c r="H187" s="2" t="s">
        <v>96</v>
      </c>
      <c r="I187" s="17">
        <v>44153</v>
      </c>
      <c r="J187" s="11">
        <v>44153.7027662037</v>
      </c>
      <c r="K187">
        <v>156</v>
      </c>
      <c r="L187" t="s">
        <v>10</v>
      </c>
    </row>
    <row r="188" spans="2:12" x14ac:dyDescent="0.3">
      <c r="B188" s="2" t="s">
        <v>6</v>
      </c>
      <c r="C188" s="2" t="s">
        <v>84</v>
      </c>
      <c r="D188" s="3">
        <v>44154</v>
      </c>
      <c r="E188" s="15">
        <v>44154.319907407415</v>
      </c>
      <c r="F188" s="4">
        <v>123</v>
      </c>
      <c r="G188" s="4" t="str">
        <f>VLOOKUP(F188,'Record Types'!$Q$7:$R$20,2,FALSE)</f>
        <v>User Login Start is Good</v>
      </c>
      <c r="H188" s="2" t="s">
        <v>90</v>
      </c>
      <c r="I188" s="17">
        <v>44154</v>
      </c>
      <c r="J188" s="11">
        <v>44154.319780092599</v>
      </c>
      <c r="K188">
        <v>113</v>
      </c>
      <c r="L188" t="s">
        <v>89</v>
      </c>
    </row>
    <row r="189" spans="2:12" x14ac:dyDescent="0.3">
      <c r="B189" s="2" t="s">
        <v>6</v>
      </c>
      <c r="C189" s="2" t="s">
        <v>84</v>
      </c>
      <c r="D189" s="3">
        <v>44154</v>
      </c>
      <c r="E189" s="15">
        <v>44154.319780092599</v>
      </c>
      <c r="F189" s="4">
        <v>113</v>
      </c>
      <c r="G189" s="4" t="str">
        <f>VLOOKUP(F189,'Record Types'!$Q$7:$R$20,2,FALSE)</f>
        <v>User Login Start</v>
      </c>
      <c r="H189" s="2" t="s">
        <v>89</v>
      </c>
      <c r="I189" s="17">
        <v>44154</v>
      </c>
      <c r="J189" s="11">
        <v>44154.318796296298</v>
      </c>
      <c r="K189">
        <v>112</v>
      </c>
      <c r="L189" t="s">
        <v>85</v>
      </c>
    </row>
    <row r="190" spans="2:12" x14ac:dyDescent="0.3">
      <c r="B190" s="2" t="s">
        <v>6</v>
      </c>
      <c r="C190" s="2" t="s">
        <v>91</v>
      </c>
      <c r="D190" s="3">
        <v>44154</v>
      </c>
      <c r="E190" s="15">
        <v>44154.319606481469</v>
      </c>
      <c r="F190" s="4">
        <v>112</v>
      </c>
      <c r="G190" s="4" t="str">
        <f>VLOOKUP(F190,'Record Types'!$Q$7:$R$20,2,FALSE)</f>
        <v>Device Connect Network</v>
      </c>
      <c r="H190" s="2" t="s">
        <v>92</v>
      </c>
      <c r="I190" s="17">
        <v>44153</v>
      </c>
      <c r="J190" s="11">
        <v>44153.700914351837</v>
      </c>
      <c r="K190">
        <v>156</v>
      </c>
      <c r="L190" t="s">
        <v>10</v>
      </c>
    </row>
    <row r="191" spans="2:12" x14ac:dyDescent="0.3">
      <c r="B191" s="2" t="s">
        <v>6</v>
      </c>
      <c r="C191" s="2" t="s">
        <v>84</v>
      </c>
      <c r="D191" s="3">
        <v>44154</v>
      </c>
      <c r="E191" s="15">
        <v>44154.318796296298</v>
      </c>
      <c r="F191" s="4">
        <v>112</v>
      </c>
      <c r="G191" s="4" t="str">
        <f>VLOOKUP(F191,'Record Types'!$Q$7:$R$20,2,FALSE)</f>
        <v>Device Connect Network</v>
      </c>
      <c r="H191" s="24" t="s">
        <v>85</v>
      </c>
      <c r="I191" s="17">
        <v>44154</v>
      </c>
      <c r="J191" s="11">
        <v>44154.318692129629</v>
      </c>
      <c r="K191">
        <v>106</v>
      </c>
      <c r="L191" t="s">
        <v>85</v>
      </c>
    </row>
    <row r="192" spans="2:12" x14ac:dyDescent="0.3">
      <c r="B192" s="2" t="s">
        <v>6</v>
      </c>
      <c r="C192" s="2" t="s">
        <v>84</v>
      </c>
      <c r="D192" s="3">
        <v>44154</v>
      </c>
      <c r="E192" s="15">
        <v>44154.318692129629</v>
      </c>
      <c r="F192" s="4">
        <v>106</v>
      </c>
      <c r="G192" s="4" t="str">
        <f>VLOOKUP(F192,'Record Types'!$Q$7:$R$20,2,FALSE)</f>
        <v>Device Start is Good</v>
      </c>
      <c r="H192" s="2" t="s">
        <v>85</v>
      </c>
      <c r="I192" s="17">
        <v>44154</v>
      </c>
      <c r="J192" s="11">
        <v>44154.317962962959</v>
      </c>
      <c r="K192">
        <v>102</v>
      </c>
      <c r="L192" t="s">
        <v>85</v>
      </c>
    </row>
    <row r="193" spans="2:12" x14ac:dyDescent="0.3">
      <c r="B193" s="2" t="s">
        <v>19</v>
      </c>
      <c r="C193" s="2" t="s">
        <v>73</v>
      </c>
      <c r="D193" s="3">
        <v>44154</v>
      </c>
      <c r="E193" s="15">
        <v>44154.318483796291</v>
      </c>
      <c r="F193" s="4">
        <v>123</v>
      </c>
      <c r="G193" s="4" t="str">
        <f>VLOOKUP(F193,'Record Types'!$Q$7:$R$20,2,FALSE)</f>
        <v>User Login Start is Good</v>
      </c>
      <c r="H193" s="2" t="s">
        <v>88</v>
      </c>
      <c r="I193" s="17">
        <v>44154</v>
      </c>
      <c r="J193" s="11">
        <v>44154.318368055552</v>
      </c>
      <c r="K193">
        <v>113</v>
      </c>
      <c r="L193" t="s">
        <v>88</v>
      </c>
    </row>
    <row r="194" spans="2:12" x14ac:dyDescent="0.3">
      <c r="B194" s="2" t="s">
        <v>19</v>
      </c>
      <c r="C194" s="2" t="s">
        <v>73</v>
      </c>
      <c r="D194" s="3">
        <v>44154</v>
      </c>
      <c r="E194" s="15">
        <v>44154.318368055552</v>
      </c>
      <c r="F194" s="4">
        <v>113</v>
      </c>
      <c r="G194" s="4" t="str">
        <f>VLOOKUP(F194,'Record Types'!$Q$7:$R$20,2,FALSE)</f>
        <v>User Login Start</v>
      </c>
      <c r="H194" s="2" t="s">
        <v>88</v>
      </c>
      <c r="I194" s="17">
        <v>44154</v>
      </c>
      <c r="J194" s="11">
        <v>44154.31349537037</v>
      </c>
      <c r="K194">
        <v>112</v>
      </c>
      <c r="L194" t="s">
        <v>74</v>
      </c>
    </row>
    <row r="195" spans="2:12" x14ac:dyDescent="0.3">
      <c r="B195" s="2" t="s">
        <v>6</v>
      </c>
      <c r="C195" s="2" t="s">
        <v>84</v>
      </c>
      <c r="D195" s="3">
        <v>44154</v>
      </c>
      <c r="E195" s="15">
        <v>44154.317962962959</v>
      </c>
      <c r="F195" s="4">
        <v>102</v>
      </c>
      <c r="G195" s="4" t="str">
        <f>VLOOKUP(F195,'Record Types'!$Q$7:$R$20,2,FALSE)</f>
        <v>Device Start</v>
      </c>
      <c r="H195" s="2" t="s">
        <v>85</v>
      </c>
      <c r="I195" s="17">
        <v>44153</v>
      </c>
      <c r="J195" s="11">
        <v>44153.701388888883</v>
      </c>
      <c r="K195">
        <v>156</v>
      </c>
      <c r="L195" t="s">
        <v>10</v>
      </c>
    </row>
    <row r="196" spans="2:12" x14ac:dyDescent="0.3">
      <c r="B196" s="2" t="s">
        <v>19</v>
      </c>
      <c r="C196" s="2" t="s">
        <v>86</v>
      </c>
      <c r="D196" s="3">
        <v>44154</v>
      </c>
      <c r="E196" s="15">
        <v>44154.317928240736</v>
      </c>
      <c r="F196" s="4">
        <v>112</v>
      </c>
      <c r="G196" s="4" t="str">
        <f>VLOOKUP(F196,'Record Types'!$Q$7:$R$20,2,FALSE)</f>
        <v>Device Connect Network</v>
      </c>
      <c r="H196" s="2" t="s">
        <v>87</v>
      </c>
      <c r="I196" s="17">
        <v>44153</v>
      </c>
      <c r="J196" s="11">
        <v>44153.700590277775</v>
      </c>
      <c r="K196">
        <v>156</v>
      </c>
      <c r="L196" t="s">
        <v>10</v>
      </c>
    </row>
    <row r="197" spans="2:12" x14ac:dyDescent="0.3">
      <c r="B197" s="2" t="s">
        <v>6</v>
      </c>
      <c r="C197" s="2" t="s">
        <v>76</v>
      </c>
      <c r="D197" s="3">
        <v>44154</v>
      </c>
      <c r="E197" s="15">
        <v>44154.316840277781</v>
      </c>
      <c r="F197" s="4">
        <v>123</v>
      </c>
      <c r="G197" s="4" t="str">
        <f>VLOOKUP(F197,'Record Types'!$Q$7:$R$20,2,FALSE)</f>
        <v>User Login Start is Good</v>
      </c>
      <c r="H197" s="2" t="s">
        <v>83</v>
      </c>
      <c r="I197" s="17">
        <v>44154</v>
      </c>
      <c r="J197" s="11">
        <v>44154.316678240742</v>
      </c>
      <c r="K197">
        <v>113</v>
      </c>
      <c r="L197" t="s">
        <v>82</v>
      </c>
    </row>
    <row r="198" spans="2:12" x14ac:dyDescent="0.3">
      <c r="B198" s="2" t="s">
        <v>6</v>
      </c>
      <c r="C198" s="2" t="s">
        <v>76</v>
      </c>
      <c r="D198" s="3">
        <v>44154</v>
      </c>
      <c r="E198" s="15">
        <v>44154.316678240742</v>
      </c>
      <c r="F198" s="4">
        <v>113</v>
      </c>
      <c r="G198" s="4" t="str">
        <f>VLOOKUP(F198,'Record Types'!$Q$7:$R$20,2,FALSE)</f>
        <v>User Login Start</v>
      </c>
      <c r="H198" s="2" t="s">
        <v>82</v>
      </c>
      <c r="I198" s="17">
        <v>44154</v>
      </c>
      <c r="J198" s="11">
        <v>44154.315844907411</v>
      </c>
      <c r="K198">
        <v>112</v>
      </c>
      <c r="L198" t="s">
        <v>77</v>
      </c>
    </row>
    <row r="199" spans="2:12" ht="28.8" x14ac:dyDescent="0.3">
      <c r="B199" s="2" t="s">
        <v>6</v>
      </c>
      <c r="C199" s="2" t="s">
        <v>69</v>
      </c>
      <c r="D199" s="3">
        <v>44154</v>
      </c>
      <c r="E199" s="15">
        <v>44154.31658564815</v>
      </c>
      <c r="F199" s="4">
        <v>156</v>
      </c>
      <c r="G199" s="4" t="str">
        <f>VLOOKUP(F199,'Record Types'!$Q$7:$R$20,2,FALSE)</f>
        <v>PowerDown Or Network Disconnect Discovered</v>
      </c>
      <c r="H199" s="2" t="s">
        <v>10</v>
      </c>
      <c r="I199" s="17">
        <v>44154</v>
      </c>
      <c r="J199" s="11">
        <v>44154.316446759258</v>
      </c>
      <c r="K199">
        <v>123</v>
      </c>
      <c r="L199" t="s">
        <v>101</v>
      </c>
    </row>
    <row r="200" spans="2:12" x14ac:dyDescent="0.3">
      <c r="B200" s="2" t="s">
        <v>19</v>
      </c>
      <c r="C200" s="2" t="s">
        <v>63</v>
      </c>
      <c r="D200" s="3">
        <v>44154</v>
      </c>
      <c r="E200" s="15">
        <v>44154.316481481481</v>
      </c>
      <c r="F200" s="4">
        <v>123</v>
      </c>
      <c r="G200" s="4" t="str">
        <f>VLOOKUP(F200,'Record Types'!$Q$7:$R$20,2,FALSE)</f>
        <v>User Login Start is Good</v>
      </c>
      <c r="H200" s="2" t="s">
        <v>78</v>
      </c>
      <c r="I200" s="17">
        <v>44154</v>
      </c>
      <c r="J200" s="11">
        <v>44154.316331018519</v>
      </c>
      <c r="K200">
        <v>113</v>
      </c>
      <c r="L200" t="s">
        <v>78</v>
      </c>
    </row>
    <row r="201" spans="2:12" x14ac:dyDescent="0.3">
      <c r="B201" s="2" t="s">
        <v>6</v>
      </c>
      <c r="C201" s="2" t="s">
        <v>69</v>
      </c>
      <c r="D201" s="3">
        <v>44154</v>
      </c>
      <c r="E201" s="15">
        <v>44154.316446759258</v>
      </c>
      <c r="F201" s="4">
        <v>123</v>
      </c>
      <c r="G201" s="4" t="str">
        <f>VLOOKUP(F201,'Record Types'!$Q$7:$R$20,2,FALSE)</f>
        <v>User Login Start is Good</v>
      </c>
      <c r="H201" s="2" t="s">
        <v>101</v>
      </c>
      <c r="I201" s="17">
        <v>44154</v>
      </c>
      <c r="J201" s="11">
        <v>44154.316354166665</v>
      </c>
      <c r="K201">
        <v>113</v>
      </c>
      <c r="L201" t="s">
        <v>101</v>
      </c>
    </row>
    <row r="202" spans="2:12" x14ac:dyDescent="0.3">
      <c r="B202" s="2" t="s">
        <v>6</v>
      </c>
      <c r="C202" s="2" t="s">
        <v>69</v>
      </c>
      <c r="D202" s="3">
        <v>44154</v>
      </c>
      <c r="E202" s="15">
        <v>44154.316354166665</v>
      </c>
      <c r="F202" s="4">
        <v>113</v>
      </c>
      <c r="G202" s="4" t="str">
        <f>VLOOKUP(F202,'Record Types'!$Q$7:$R$20,2,FALSE)</f>
        <v>User Login Start</v>
      </c>
      <c r="H202" s="2" t="s">
        <v>101</v>
      </c>
      <c r="I202" s="17">
        <v>44154</v>
      </c>
      <c r="J202" s="11">
        <v>44154.311863425923</v>
      </c>
      <c r="K202">
        <v>112</v>
      </c>
      <c r="L202" t="s">
        <v>70</v>
      </c>
    </row>
    <row r="203" spans="2:12" x14ac:dyDescent="0.3">
      <c r="B203" s="2" t="s">
        <v>19</v>
      </c>
      <c r="C203" s="2" t="s">
        <v>63</v>
      </c>
      <c r="D203" s="3">
        <v>44154</v>
      </c>
      <c r="E203" s="15">
        <v>44154.316331018519</v>
      </c>
      <c r="F203" s="4">
        <v>113</v>
      </c>
      <c r="G203" s="4" t="str">
        <f>VLOOKUP(F203,'Record Types'!$Q$7:$R$20,2,FALSE)</f>
        <v>User Login Start</v>
      </c>
      <c r="H203" s="2" t="s">
        <v>78</v>
      </c>
      <c r="I203" s="17">
        <v>44154</v>
      </c>
      <c r="J203" s="11">
        <v>44154.31145833333</v>
      </c>
      <c r="K203">
        <v>112</v>
      </c>
      <c r="L203" t="s">
        <v>64</v>
      </c>
    </row>
    <row r="204" spans="2:12" x14ac:dyDescent="0.3">
      <c r="B204" s="2" t="s">
        <v>19</v>
      </c>
      <c r="C204" s="2" t="s">
        <v>80</v>
      </c>
      <c r="D204" s="3">
        <v>44154</v>
      </c>
      <c r="E204" s="15">
        <v>44154.316099537034</v>
      </c>
      <c r="F204" s="4">
        <v>112</v>
      </c>
      <c r="G204" s="4" t="str">
        <f>VLOOKUP(F204,'Record Types'!$Q$7:$R$20,2,FALSE)</f>
        <v>Device Connect Network</v>
      </c>
      <c r="H204" s="2" t="s">
        <v>81</v>
      </c>
      <c r="I204" s="17">
        <v>44153</v>
      </c>
      <c r="J204" s="11">
        <v>44153.705034722218</v>
      </c>
      <c r="K204">
        <v>156</v>
      </c>
      <c r="L204" t="s">
        <v>10</v>
      </c>
    </row>
    <row r="205" spans="2:12" x14ac:dyDescent="0.3">
      <c r="B205" s="2" t="s">
        <v>6</v>
      </c>
      <c r="C205" s="2" t="s">
        <v>76</v>
      </c>
      <c r="D205" s="3">
        <v>44154</v>
      </c>
      <c r="E205" s="15">
        <v>44154.315844907411</v>
      </c>
      <c r="F205" s="4">
        <v>112</v>
      </c>
      <c r="G205" s="4" t="str">
        <f>VLOOKUP(F205,'Record Types'!$Q$7:$R$20,2,FALSE)</f>
        <v>Device Connect Network</v>
      </c>
      <c r="H205" s="24" t="s">
        <v>77</v>
      </c>
      <c r="I205" s="17">
        <v>44154</v>
      </c>
      <c r="J205" s="11">
        <v>44154.315740740742</v>
      </c>
      <c r="K205">
        <v>106</v>
      </c>
      <c r="L205" t="s">
        <v>77</v>
      </c>
    </row>
    <row r="206" spans="2:12" ht="28.8" x14ac:dyDescent="0.3">
      <c r="B206" s="2" t="s">
        <v>6</v>
      </c>
      <c r="C206" s="2" t="s">
        <v>65</v>
      </c>
      <c r="D206" s="3">
        <v>44154</v>
      </c>
      <c r="E206" s="15">
        <v>44154.315821759257</v>
      </c>
      <c r="F206" s="4">
        <v>156</v>
      </c>
      <c r="G206" s="4" t="str">
        <f>VLOOKUP(F206,'Record Types'!$Q$7:$R$20,2,FALSE)</f>
        <v>PowerDown Or Network Disconnect Discovered</v>
      </c>
      <c r="H206" s="2" t="s">
        <v>10</v>
      </c>
      <c r="I206" s="17">
        <v>44154</v>
      </c>
      <c r="J206" s="11">
        <v>44154.315659722219</v>
      </c>
      <c r="K206">
        <v>123</v>
      </c>
      <c r="L206" t="s">
        <v>79</v>
      </c>
    </row>
    <row r="207" spans="2:12" x14ac:dyDescent="0.3">
      <c r="B207" s="2" t="s">
        <v>6</v>
      </c>
      <c r="C207" s="2" t="s">
        <v>76</v>
      </c>
      <c r="D207" s="3">
        <v>44154</v>
      </c>
      <c r="E207" s="15">
        <v>44154.315740740742</v>
      </c>
      <c r="F207" s="4">
        <v>106</v>
      </c>
      <c r="G207" s="4" t="str">
        <f>VLOOKUP(F207,'Record Types'!$Q$7:$R$20,2,FALSE)</f>
        <v>Device Start is Good</v>
      </c>
      <c r="H207" s="2" t="s">
        <v>77</v>
      </c>
      <c r="I207" s="17">
        <v>44154</v>
      </c>
      <c r="J207" s="11">
        <v>44154.315196759257</v>
      </c>
      <c r="K207">
        <v>102</v>
      </c>
      <c r="L207" t="s">
        <v>77</v>
      </c>
    </row>
    <row r="208" spans="2:12" x14ac:dyDescent="0.3">
      <c r="B208" s="2" t="s">
        <v>6</v>
      </c>
      <c r="C208" s="2" t="s">
        <v>65</v>
      </c>
      <c r="D208" s="3">
        <v>44154</v>
      </c>
      <c r="E208" s="15">
        <v>44154.315659722219</v>
      </c>
      <c r="F208" s="4">
        <v>123</v>
      </c>
      <c r="G208" s="4" t="str">
        <f>VLOOKUP(F208,'Record Types'!$Q$7:$R$20,2,FALSE)</f>
        <v>User Login Start is Good</v>
      </c>
      <c r="H208" s="2" t="s">
        <v>79</v>
      </c>
      <c r="I208" s="17">
        <v>44154</v>
      </c>
      <c r="J208" s="11">
        <v>44154.315636574072</v>
      </c>
      <c r="K208">
        <v>113</v>
      </c>
      <c r="L208" t="s">
        <v>79</v>
      </c>
    </row>
    <row r="209" spans="2:12" x14ac:dyDescent="0.3">
      <c r="B209" s="2" t="s">
        <v>6</v>
      </c>
      <c r="C209" s="2" t="s">
        <v>65</v>
      </c>
      <c r="D209" s="3">
        <v>44154</v>
      </c>
      <c r="E209" s="15">
        <v>44154.315636574072</v>
      </c>
      <c r="F209" s="4">
        <v>113</v>
      </c>
      <c r="G209" s="4" t="str">
        <f>VLOOKUP(F209,'Record Types'!$Q$7:$R$20,2,FALSE)</f>
        <v>User Login Start</v>
      </c>
      <c r="H209" s="2" t="s">
        <v>79</v>
      </c>
      <c r="I209" s="17">
        <v>44154</v>
      </c>
      <c r="J209" s="11">
        <v>44154.310729166667</v>
      </c>
      <c r="K209">
        <v>112</v>
      </c>
      <c r="L209" t="s">
        <v>66</v>
      </c>
    </row>
    <row r="210" spans="2:12" x14ac:dyDescent="0.3">
      <c r="B210" s="2" t="s">
        <v>19</v>
      </c>
      <c r="C210" s="2" t="s">
        <v>71</v>
      </c>
      <c r="D210" s="3">
        <v>44154</v>
      </c>
      <c r="E210" s="15">
        <v>44154.315289351864</v>
      </c>
      <c r="F210" s="4">
        <v>123</v>
      </c>
      <c r="G210" s="4" t="str">
        <f>VLOOKUP(F210,'Record Types'!$Q$7:$R$20,2,FALSE)</f>
        <v>User Login Start is Good</v>
      </c>
      <c r="H210" s="2" t="s">
        <v>67</v>
      </c>
      <c r="I210" s="17">
        <v>44154</v>
      </c>
      <c r="J210" s="11">
        <v>44154.315196759271</v>
      </c>
      <c r="K210">
        <v>113</v>
      </c>
      <c r="L210" t="s">
        <v>75</v>
      </c>
    </row>
    <row r="211" spans="2:12" x14ac:dyDescent="0.3">
      <c r="B211" s="2" t="s">
        <v>19</v>
      </c>
      <c r="C211" s="2" t="s">
        <v>71</v>
      </c>
      <c r="D211" s="3">
        <v>44154</v>
      </c>
      <c r="E211" s="15">
        <v>44154.315196759271</v>
      </c>
      <c r="F211" s="4">
        <v>113</v>
      </c>
      <c r="G211" s="4" t="str">
        <f>VLOOKUP(F211,'Record Types'!$Q$7:$R$20,2,FALSE)</f>
        <v>User Login Start</v>
      </c>
      <c r="H211" s="2" t="s">
        <v>75</v>
      </c>
      <c r="I211" s="17">
        <v>44154</v>
      </c>
      <c r="J211" s="11">
        <v>44154.313958333347</v>
      </c>
      <c r="K211">
        <v>112</v>
      </c>
      <c r="L211" t="s">
        <v>72</v>
      </c>
    </row>
    <row r="212" spans="2:12" x14ac:dyDescent="0.3">
      <c r="B212" s="2" t="s">
        <v>6</v>
      </c>
      <c r="C212" s="2" t="s">
        <v>76</v>
      </c>
      <c r="D212" s="3">
        <v>44154</v>
      </c>
      <c r="E212" s="15">
        <v>44154.315196759257</v>
      </c>
      <c r="F212" s="4">
        <v>102</v>
      </c>
      <c r="G212" s="4" t="str">
        <f>VLOOKUP(F212,'Record Types'!$Q$7:$R$20,2,FALSE)</f>
        <v>Device Start</v>
      </c>
      <c r="H212" s="2" t="s">
        <v>77</v>
      </c>
      <c r="I212" s="17">
        <v>44153</v>
      </c>
      <c r="J212" s="11">
        <v>44153.700763888897</v>
      </c>
      <c r="K212">
        <v>156</v>
      </c>
      <c r="L212" t="s">
        <v>10</v>
      </c>
    </row>
    <row r="213" spans="2:12" x14ac:dyDescent="0.3">
      <c r="B213" s="2" t="s">
        <v>19</v>
      </c>
      <c r="C213" s="2" t="s">
        <v>71</v>
      </c>
      <c r="D213" s="3">
        <v>44154</v>
      </c>
      <c r="E213" s="15">
        <v>44154.313958333347</v>
      </c>
      <c r="F213" s="4">
        <v>112</v>
      </c>
      <c r="G213" s="4" t="str">
        <f>VLOOKUP(F213,'Record Types'!$Q$7:$R$20,2,FALSE)</f>
        <v>Device Connect Network</v>
      </c>
      <c r="H213" s="24" t="s">
        <v>72</v>
      </c>
      <c r="I213" s="17">
        <v>44154</v>
      </c>
      <c r="J213" s="11">
        <v>44154.313854166678</v>
      </c>
      <c r="K213">
        <v>106</v>
      </c>
      <c r="L213" t="s">
        <v>72</v>
      </c>
    </row>
    <row r="214" spans="2:12" x14ac:dyDescent="0.3">
      <c r="B214" s="2" t="s">
        <v>19</v>
      </c>
      <c r="C214" s="2" t="s">
        <v>71</v>
      </c>
      <c r="D214" s="3">
        <v>44154</v>
      </c>
      <c r="E214" s="15">
        <v>44154.313854166678</v>
      </c>
      <c r="F214" s="4">
        <v>106</v>
      </c>
      <c r="G214" s="4" t="str">
        <f>VLOOKUP(F214,'Record Types'!$Q$7:$R$20,2,FALSE)</f>
        <v>Device Start is Good</v>
      </c>
      <c r="H214" s="2" t="s">
        <v>72</v>
      </c>
      <c r="I214" s="17">
        <v>44154</v>
      </c>
      <c r="J214" s="11">
        <v>44154.313055555562</v>
      </c>
      <c r="K214">
        <v>102</v>
      </c>
      <c r="L214" t="s">
        <v>72</v>
      </c>
    </row>
    <row r="215" spans="2:12" x14ac:dyDescent="0.3">
      <c r="B215" s="2" t="s">
        <v>19</v>
      </c>
      <c r="C215" s="2" t="s">
        <v>73</v>
      </c>
      <c r="D215" s="3">
        <v>44154</v>
      </c>
      <c r="E215" s="15">
        <v>44154.31349537037</v>
      </c>
      <c r="F215" s="4">
        <v>112</v>
      </c>
      <c r="G215" s="4" t="str">
        <f>VLOOKUP(F215,'Record Types'!$Q$7:$R$20,2,FALSE)</f>
        <v>Device Connect Network</v>
      </c>
      <c r="H215" s="2" t="s">
        <v>74</v>
      </c>
      <c r="I215" s="17" t="e">
        <v>#N/A</v>
      </c>
      <c r="J215" s="11" t="e">
        <v>#N/A</v>
      </c>
      <c r="K215" t="e">
        <v>#N/A</v>
      </c>
      <c r="L215" t="e">
        <v>#N/A</v>
      </c>
    </row>
    <row r="216" spans="2:12" x14ac:dyDescent="0.3">
      <c r="B216" s="2" t="s">
        <v>19</v>
      </c>
      <c r="C216" s="2" t="s">
        <v>71</v>
      </c>
      <c r="D216" s="3">
        <v>44154</v>
      </c>
      <c r="E216" s="15">
        <v>44154.313055555562</v>
      </c>
      <c r="F216" s="4">
        <v>102</v>
      </c>
      <c r="G216" s="4" t="str">
        <f>VLOOKUP(F216,'Record Types'!$Q$7:$R$20,2,FALSE)</f>
        <v>Device Start</v>
      </c>
      <c r="H216" s="2" t="s">
        <v>72</v>
      </c>
      <c r="I216" s="17">
        <v>44153</v>
      </c>
      <c r="J216" s="11">
        <v>44153.697303240755</v>
      </c>
      <c r="K216">
        <v>156</v>
      </c>
      <c r="L216" t="s">
        <v>10</v>
      </c>
    </row>
    <row r="217" spans="2:12" x14ac:dyDescent="0.3">
      <c r="B217" s="2" t="s">
        <v>6</v>
      </c>
      <c r="C217" s="2" t="s">
        <v>69</v>
      </c>
      <c r="D217" s="3">
        <v>44154</v>
      </c>
      <c r="E217" s="15">
        <v>44154.311863425923</v>
      </c>
      <c r="F217" s="4">
        <v>112</v>
      </c>
      <c r="G217" s="4" t="str">
        <f>VLOOKUP(F217,'Record Types'!$Q$7:$R$20,2,FALSE)</f>
        <v>Device Connect Network</v>
      </c>
      <c r="H217" s="2" t="s">
        <v>70</v>
      </c>
      <c r="I217" s="17" t="e">
        <v>#N/A</v>
      </c>
      <c r="J217" s="11" t="e">
        <v>#N/A</v>
      </c>
      <c r="K217" t="e">
        <v>#N/A</v>
      </c>
      <c r="L217" t="e">
        <v>#N/A</v>
      </c>
    </row>
    <row r="218" spans="2:12" x14ac:dyDescent="0.3">
      <c r="B218" s="2" t="s">
        <v>19</v>
      </c>
      <c r="C218" s="2" t="s">
        <v>63</v>
      </c>
      <c r="D218" s="3">
        <v>44154</v>
      </c>
      <c r="E218" s="15">
        <v>44154.31145833333</v>
      </c>
      <c r="F218" s="4">
        <v>112</v>
      </c>
      <c r="G218" s="4" t="str">
        <f>VLOOKUP(F218,'Record Types'!$Q$7:$R$20,2,FALSE)</f>
        <v>Device Connect Network</v>
      </c>
      <c r="H218" s="2" t="s">
        <v>64</v>
      </c>
      <c r="I218" s="17">
        <v>44153</v>
      </c>
      <c r="J218" s="11">
        <v>44153.739259259259</v>
      </c>
      <c r="K218">
        <v>156</v>
      </c>
      <c r="L218" t="s">
        <v>10</v>
      </c>
    </row>
    <row r="219" spans="2:12" x14ac:dyDescent="0.3">
      <c r="B219" s="2" t="s">
        <v>6</v>
      </c>
      <c r="C219" s="2" t="s">
        <v>45</v>
      </c>
      <c r="D219" s="3">
        <v>44154</v>
      </c>
      <c r="E219" s="15">
        <v>44154.311388888877</v>
      </c>
      <c r="F219" s="4">
        <v>123</v>
      </c>
      <c r="G219" s="4" t="str">
        <f>VLOOKUP(F219,'Record Types'!$Q$7:$R$20,2,FALSE)</f>
        <v>User Login Start is Good</v>
      </c>
      <c r="H219" s="2" t="s">
        <v>58</v>
      </c>
      <c r="I219" s="17">
        <v>44154</v>
      </c>
      <c r="J219" s="11">
        <v>44154.311342592577</v>
      </c>
      <c r="K219">
        <v>113</v>
      </c>
      <c r="L219" t="s">
        <v>58</v>
      </c>
    </row>
    <row r="220" spans="2:12" x14ac:dyDescent="0.3">
      <c r="B220" s="2" t="s">
        <v>6</v>
      </c>
      <c r="C220" s="2" t="s">
        <v>45</v>
      </c>
      <c r="D220" s="3">
        <v>44154</v>
      </c>
      <c r="E220" s="15">
        <v>44154.311342592577</v>
      </c>
      <c r="F220" s="4">
        <v>113</v>
      </c>
      <c r="G220" s="4" t="str">
        <f>VLOOKUP(F220,'Record Types'!$Q$7:$R$20,2,FALSE)</f>
        <v>User Login Start</v>
      </c>
      <c r="H220" s="2" t="s">
        <v>58</v>
      </c>
      <c r="I220" s="17">
        <v>44154</v>
      </c>
      <c r="J220" s="11">
        <v>44154.300787037027</v>
      </c>
      <c r="K220">
        <v>112</v>
      </c>
      <c r="L220" t="s">
        <v>46</v>
      </c>
    </row>
    <row r="221" spans="2:12" x14ac:dyDescent="0.3">
      <c r="B221" s="2" t="s">
        <v>19</v>
      </c>
      <c r="C221" s="2" t="s">
        <v>61</v>
      </c>
      <c r="D221" s="3">
        <v>44154</v>
      </c>
      <c r="E221" s="15">
        <v>44154.311192129637</v>
      </c>
      <c r="F221" s="4">
        <v>123</v>
      </c>
      <c r="G221" s="4" t="str">
        <f>VLOOKUP(F221,'Record Types'!$Q$7:$R$20,2,FALSE)</f>
        <v>User Login Start is Good</v>
      </c>
      <c r="H221" s="2" t="s">
        <v>67</v>
      </c>
      <c r="I221" s="17">
        <v>44154</v>
      </c>
      <c r="J221" s="11">
        <v>44154.31118055556</v>
      </c>
      <c r="K221">
        <v>113</v>
      </c>
      <c r="L221" t="s">
        <v>67</v>
      </c>
    </row>
    <row r="222" spans="2:12" x14ac:dyDescent="0.3">
      <c r="B222" s="2" t="s">
        <v>19</v>
      </c>
      <c r="C222" s="2" t="s">
        <v>61</v>
      </c>
      <c r="D222" s="3">
        <v>44154</v>
      </c>
      <c r="E222" s="15">
        <v>44154.31118055556</v>
      </c>
      <c r="F222" s="4">
        <v>113</v>
      </c>
      <c r="G222" s="4" t="str">
        <f>VLOOKUP(F222,'Record Types'!$Q$7:$R$20,2,FALSE)</f>
        <v>User Login Start</v>
      </c>
      <c r="H222" s="2" t="s">
        <v>67</v>
      </c>
      <c r="I222" s="17">
        <v>44154</v>
      </c>
      <c r="J222" s="11">
        <v>44154.306562500009</v>
      </c>
      <c r="K222">
        <v>112</v>
      </c>
      <c r="L222" t="s">
        <v>62</v>
      </c>
    </row>
    <row r="223" spans="2:12" ht="28.8" x14ac:dyDescent="0.3">
      <c r="B223" s="2" t="s">
        <v>6</v>
      </c>
      <c r="C223" s="2" t="s">
        <v>47</v>
      </c>
      <c r="D223" s="3">
        <v>44154</v>
      </c>
      <c r="E223" s="15">
        <v>44154.310983796291</v>
      </c>
      <c r="F223" s="4">
        <v>156</v>
      </c>
      <c r="G223" s="4" t="str">
        <f>VLOOKUP(F223,'Record Types'!$Q$7:$R$20,2,FALSE)</f>
        <v>PowerDown Or Network Disconnect Discovered</v>
      </c>
      <c r="H223" s="2" t="s">
        <v>10</v>
      </c>
      <c r="I223" s="17">
        <v>44154</v>
      </c>
      <c r="J223" s="11">
        <v>44154.310833333329</v>
      </c>
      <c r="K223">
        <v>123</v>
      </c>
      <c r="L223" t="s">
        <v>68</v>
      </c>
    </row>
    <row r="224" spans="2:12" x14ac:dyDescent="0.3">
      <c r="B224" s="2" t="s">
        <v>6</v>
      </c>
      <c r="C224" s="2" t="s">
        <v>47</v>
      </c>
      <c r="D224" s="3">
        <v>44154</v>
      </c>
      <c r="E224" s="15">
        <v>44154.310833333329</v>
      </c>
      <c r="F224" s="4">
        <v>123</v>
      </c>
      <c r="G224" s="4" t="str">
        <f>VLOOKUP(F224,'Record Types'!$Q$7:$R$20,2,FALSE)</f>
        <v>User Login Start is Good</v>
      </c>
      <c r="H224" s="2" t="s">
        <v>68</v>
      </c>
      <c r="I224" s="17">
        <v>44154</v>
      </c>
      <c r="J224" s="11">
        <v>44154.310682870368</v>
      </c>
      <c r="K224">
        <v>113</v>
      </c>
      <c r="L224" t="s">
        <v>68</v>
      </c>
    </row>
    <row r="225" spans="2:12" x14ac:dyDescent="0.3">
      <c r="B225" s="2" t="s">
        <v>6</v>
      </c>
      <c r="C225" s="2" t="s">
        <v>65</v>
      </c>
      <c r="D225" s="3">
        <v>44154</v>
      </c>
      <c r="E225" s="15">
        <v>44154.310729166667</v>
      </c>
      <c r="F225" s="4">
        <v>112</v>
      </c>
      <c r="G225" s="4" t="str">
        <f>VLOOKUP(F225,'Record Types'!$Q$7:$R$20,2,FALSE)</f>
        <v>Device Connect Network</v>
      </c>
      <c r="H225" s="2" t="s">
        <v>66</v>
      </c>
      <c r="I225" s="17" t="e">
        <v>#N/A</v>
      </c>
      <c r="J225" s="11" t="e">
        <v>#N/A</v>
      </c>
      <c r="K225" t="e">
        <v>#N/A</v>
      </c>
      <c r="L225" t="e">
        <v>#N/A</v>
      </c>
    </row>
    <row r="226" spans="2:12" x14ac:dyDescent="0.3">
      <c r="B226" s="2" t="s">
        <v>6</v>
      </c>
      <c r="C226" s="2" t="s">
        <v>47</v>
      </c>
      <c r="D226" s="3">
        <v>44154</v>
      </c>
      <c r="E226" s="15">
        <v>44154.310682870368</v>
      </c>
      <c r="F226" s="4">
        <v>113</v>
      </c>
      <c r="G226" s="4" t="str">
        <f>VLOOKUP(F226,'Record Types'!$Q$7:$R$20,2,FALSE)</f>
        <v>User Login Start</v>
      </c>
      <c r="H226" s="2" t="s">
        <v>68</v>
      </c>
      <c r="I226" s="17">
        <v>44154</v>
      </c>
      <c r="J226" s="11">
        <v>44154.299942129626</v>
      </c>
      <c r="K226">
        <v>112</v>
      </c>
      <c r="L226" t="s">
        <v>48</v>
      </c>
    </row>
    <row r="227" spans="2:12" x14ac:dyDescent="0.3">
      <c r="B227" s="2" t="s">
        <v>19</v>
      </c>
      <c r="C227" s="2" t="s">
        <v>56</v>
      </c>
      <c r="D227" s="3">
        <v>44154</v>
      </c>
      <c r="E227" s="15">
        <v>44154.306747685179</v>
      </c>
      <c r="F227" s="4">
        <v>123</v>
      </c>
      <c r="G227" s="4" t="str">
        <f>VLOOKUP(F227,'Record Types'!$Q$7:$R$20,2,FALSE)</f>
        <v>User Login Start is Good</v>
      </c>
      <c r="H227" s="2" t="s">
        <v>60</v>
      </c>
      <c r="I227" s="17">
        <v>44154</v>
      </c>
      <c r="J227" s="11">
        <v>44154.30668981481</v>
      </c>
      <c r="K227">
        <v>113</v>
      </c>
      <c r="L227" t="s">
        <v>59</v>
      </c>
    </row>
    <row r="228" spans="2:12" x14ac:dyDescent="0.3">
      <c r="B228" s="2" t="s">
        <v>19</v>
      </c>
      <c r="C228" s="2" t="s">
        <v>56</v>
      </c>
      <c r="D228" s="3">
        <v>44154</v>
      </c>
      <c r="E228" s="15">
        <v>44154.30668981481</v>
      </c>
      <c r="F228" s="4">
        <v>113</v>
      </c>
      <c r="G228" s="4" t="str">
        <f>VLOOKUP(F228,'Record Types'!$Q$7:$R$20,2,FALSE)</f>
        <v>User Login Start</v>
      </c>
      <c r="H228" s="2" t="s">
        <v>59</v>
      </c>
      <c r="I228" s="17">
        <v>44154</v>
      </c>
      <c r="J228" s="11">
        <v>44154.305844907409</v>
      </c>
      <c r="K228">
        <v>112</v>
      </c>
      <c r="L228" t="s">
        <v>57</v>
      </c>
    </row>
    <row r="229" spans="2:12" x14ac:dyDescent="0.3">
      <c r="B229" s="2" t="s">
        <v>19</v>
      </c>
      <c r="C229" s="2" t="s">
        <v>61</v>
      </c>
      <c r="D229" s="3">
        <v>44154</v>
      </c>
      <c r="E229" s="15">
        <v>44154.306562500009</v>
      </c>
      <c r="F229" s="4">
        <v>112</v>
      </c>
      <c r="G229" s="4" t="str">
        <f>VLOOKUP(F229,'Record Types'!$Q$7:$R$20,2,FALSE)</f>
        <v>Device Connect Network</v>
      </c>
      <c r="H229" s="2" t="s">
        <v>62</v>
      </c>
      <c r="I229" s="17" t="e">
        <v>#N/A</v>
      </c>
      <c r="J229" s="11" t="e">
        <v>#N/A</v>
      </c>
      <c r="K229" t="e">
        <v>#N/A</v>
      </c>
      <c r="L229" t="e">
        <v>#N/A</v>
      </c>
    </row>
    <row r="230" spans="2:12" x14ac:dyDescent="0.3">
      <c r="B230" s="2" t="s">
        <v>19</v>
      </c>
      <c r="C230" s="2" t="s">
        <v>56</v>
      </c>
      <c r="D230" s="3">
        <v>44154</v>
      </c>
      <c r="E230" s="15">
        <v>44154.305844907409</v>
      </c>
      <c r="F230" s="4">
        <v>112</v>
      </c>
      <c r="G230" s="4" t="str">
        <f>VLOOKUP(F230,'Record Types'!$Q$7:$R$20,2,FALSE)</f>
        <v>Device Connect Network</v>
      </c>
      <c r="H230" s="24" t="s">
        <v>57</v>
      </c>
      <c r="I230" s="17">
        <v>44154</v>
      </c>
      <c r="J230" s="11">
        <v>44154.30574074074</v>
      </c>
      <c r="K230">
        <v>106</v>
      </c>
      <c r="L230" t="s">
        <v>57</v>
      </c>
    </row>
    <row r="231" spans="2:12" x14ac:dyDescent="0.3">
      <c r="B231" s="2" t="s">
        <v>19</v>
      </c>
      <c r="C231" s="2" t="s">
        <v>56</v>
      </c>
      <c r="D231" s="3">
        <v>44154</v>
      </c>
      <c r="E231" s="15">
        <v>44154.30574074074</v>
      </c>
      <c r="F231" s="4">
        <v>106</v>
      </c>
      <c r="G231" s="4" t="str">
        <f>VLOOKUP(F231,'Record Types'!$Q$7:$R$20,2,FALSE)</f>
        <v>Device Start is Good</v>
      </c>
      <c r="H231" s="2" t="s">
        <v>57</v>
      </c>
      <c r="I231" s="17">
        <v>44154</v>
      </c>
      <c r="J231" s="11">
        <v>44154.305138888885</v>
      </c>
      <c r="K231">
        <v>102</v>
      </c>
      <c r="L231" t="s">
        <v>57</v>
      </c>
    </row>
    <row r="232" spans="2:12" x14ac:dyDescent="0.3">
      <c r="B232" s="2" t="s">
        <v>6</v>
      </c>
      <c r="C232" s="2" t="s">
        <v>52</v>
      </c>
      <c r="D232" s="3">
        <v>44154</v>
      </c>
      <c r="E232" s="15">
        <v>44154.305219907401</v>
      </c>
      <c r="F232" s="4">
        <v>123</v>
      </c>
      <c r="G232" s="4" t="str">
        <f>VLOOKUP(F232,'Record Types'!$Q$7:$R$20,2,FALSE)</f>
        <v>User Login Start is Good</v>
      </c>
      <c r="H232" s="2" t="s">
        <v>55</v>
      </c>
      <c r="I232" s="17">
        <v>44154</v>
      </c>
      <c r="J232" s="11">
        <v>44154.305069444439</v>
      </c>
      <c r="K232">
        <v>113</v>
      </c>
      <c r="L232" t="s">
        <v>54</v>
      </c>
    </row>
    <row r="233" spans="2:12" x14ac:dyDescent="0.3">
      <c r="B233" s="2" t="s">
        <v>19</v>
      </c>
      <c r="C233" s="2" t="s">
        <v>56</v>
      </c>
      <c r="D233" s="3">
        <v>44154</v>
      </c>
      <c r="E233" s="15">
        <v>44154.305138888885</v>
      </c>
      <c r="F233" s="4">
        <v>102</v>
      </c>
      <c r="G233" s="4" t="str">
        <f>VLOOKUP(F233,'Record Types'!$Q$7:$R$20,2,FALSE)</f>
        <v>Device Start</v>
      </c>
      <c r="H233" s="2" t="s">
        <v>57</v>
      </c>
      <c r="I233" s="17">
        <v>44153</v>
      </c>
      <c r="J233" s="11">
        <v>44153.686620370383</v>
      </c>
      <c r="K233">
        <v>156</v>
      </c>
      <c r="L233" t="s">
        <v>10</v>
      </c>
    </row>
    <row r="234" spans="2:12" x14ac:dyDescent="0.3">
      <c r="B234" s="2" t="s">
        <v>6</v>
      </c>
      <c r="C234" s="2" t="s">
        <v>52</v>
      </c>
      <c r="D234" s="3">
        <v>44154</v>
      </c>
      <c r="E234" s="15">
        <v>44154.305069444439</v>
      </c>
      <c r="F234" s="4">
        <v>113</v>
      </c>
      <c r="G234" s="4" t="str">
        <f>VLOOKUP(F234,'Record Types'!$Q$7:$R$20,2,FALSE)</f>
        <v>User Login Start</v>
      </c>
      <c r="H234" s="2" t="s">
        <v>54</v>
      </c>
      <c r="I234" s="17">
        <v>44154</v>
      </c>
      <c r="J234" s="11">
        <v>44154.304826388885</v>
      </c>
      <c r="K234">
        <v>112</v>
      </c>
      <c r="L234" t="s">
        <v>53</v>
      </c>
    </row>
    <row r="235" spans="2:12" x14ac:dyDescent="0.3">
      <c r="B235" s="2" t="s">
        <v>6</v>
      </c>
      <c r="C235" s="2" t="s">
        <v>52</v>
      </c>
      <c r="D235" s="3">
        <v>44154</v>
      </c>
      <c r="E235" s="15">
        <v>44154.304826388885</v>
      </c>
      <c r="F235" s="4">
        <v>112</v>
      </c>
      <c r="G235" s="4" t="str">
        <f>VLOOKUP(F235,'Record Types'!$Q$7:$R$20,2,FALSE)</f>
        <v>Device Connect Network</v>
      </c>
      <c r="H235" s="24" t="s">
        <v>53</v>
      </c>
      <c r="I235" s="17">
        <v>44154</v>
      </c>
      <c r="J235" s="11">
        <v>44154.304722222216</v>
      </c>
      <c r="K235">
        <v>106</v>
      </c>
      <c r="L235" t="s">
        <v>53</v>
      </c>
    </row>
    <row r="236" spans="2:12" x14ac:dyDescent="0.3">
      <c r="B236" s="2" t="s">
        <v>6</v>
      </c>
      <c r="C236" s="2" t="s">
        <v>52</v>
      </c>
      <c r="D236" s="3">
        <v>44154</v>
      </c>
      <c r="E236" s="15">
        <v>44154.304722222216</v>
      </c>
      <c r="F236" s="4">
        <v>106</v>
      </c>
      <c r="G236" s="4" t="str">
        <f>VLOOKUP(F236,'Record Types'!$Q$7:$R$20,2,FALSE)</f>
        <v>Device Start is Good</v>
      </c>
      <c r="H236" s="2" t="s">
        <v>53</v>
      </c>
      <c r="I236" s="17">
        <v>44154</v>
      </c>
      <c r="J236" s="11">
        <v>44154.303784722215</v>
      </c>
      <c r="K236">
        <v>102</v>
      </c>
      <c r="L236" t="s">
        <v>53</v>
      </c>
    </row>
    <row r="237" spans="2:12" x14ac:dyDescent="0.3">
      <c r="B237" s="2" t="s">
        <v>6</v>
      </c>
      <c r="C237" s="2" t="s">
        <v>43</v>
      </c>
      <c r="D237" s="3">
        <v>44154</v>
      </c>
      <c r="E237" s="15">
        <v>44154.304629629609</v>
      </c>
      <c r="F237" s="4">
        <v>123</v>
      </c>
      <c r="G237" s="4" t="str">
        <f>VLOOKUP(F237,'Record Types'!$Q$7:$R$20,2,FALSE)</f>
        <v>User Login Start is Good</v>
      </c>
      <c r="H237" s="2" t="s">
        <v>55</v>
      </c>
      <c r="I237" s="17">
        <v>44154</v>
      </c>
      <c r="J237" s="11">
        <v>44154.304606481463</v>
      </c>
      <c r="K237">
        <v>113</v>
      </c>
      <c r="L237" t="s">
        <v>55</v>
      </c>
    </row>
    <row r="238" spans="2:12" x14ac:dyDescent="0.3">
      <c r="B238" s="2" t="s">
        <v>6</v>
      </c>
      <c r="C238" s="2" t="s">
        <v>43</v>
      </c>
      <c r="D238" s="3">
        <v>44154</v>
      </c>
      <c r="E238" s="15">
        <v>44154.304606481463</v>
      </c>
      <c r="F238" s="4">
        <v>113</v>
      </c>
      <c r="G238" s="4" t="str">
        <f>VLOOKUP(F238,'Record Types'!$Q$7:$R$20,2,FALSE)</f>
        <v>User Login Start</v>
      </c>
      <c r="H238" s="2" t="s">
        <v>55</v>
      </c>
      <c r="I238" s="17">
        <v>44154</v>
      </c>
      <c r="J238" s="11">
        <v>44154.299212962949</v>
      </c>
      <c r="K238">
        <v>112</v>
      </c>
      <c r="L238" t="s">
        <v>44</v>
      </c>
    </row>
    <row r="239" spans="2:12" x14ac:dyDescent="0.3">
      <c r="B239" s="2" t="s">
        <v>19</v>
      </c>
      <c r="C239" s="2" t="s">
        <v>39</v>
      </c>
      <c r="D239" s="3">
        <v>44154</v>
      </c>
      <c r="E239" s="15">
        <v>44154.304398148146</v>
      </c>
      <c r="F239" s="4">
        <v>123</v>
      </c>
      <c r="G239" s="4" t="str">
        <f>VLOOKUP(F239,'Record Types'!$Q$7:$R$20,2,FALSE)</f>
        <v>User Login Start is Good</v>
      </c>
      <c r="H239" s="2" t="s">
        <v>49</v>
      </c>
      <c r="I239" s="17">
        <v>44154</v>
      </c>
      <c r="J239" s="11">
        <v>44154.30431712963</v>
      </c>
      <c r="K239">
        <v>113</v>
      </c>
      <c r="L239" t="s">
        <v>49</v>
      </c>
    </row>
    <row r="240" spans="2:12" x14ac:dyDescent="0.3">
      <c r="B240" s="2" t="s">
        <v>19</v>
      </c>
      <c r="C240" s="2" t="s">
        <v>39</v>
      </c>
      <c r="D240" s="3">
        <v>44154</v>
      </c>
      <c r="E240" s="15">
        <v>44154.30431712963</v>
      </c>
      <c r="F240" s="4">
        <v>113</v>
      </c>
      <c r="G240" s="4" t="str">
        <f>VLOOKUP(F240,'Record Types'!$Q$7:$R$20,2,FALSE)</f>
        <v>User Login Start</v>
      </c>
      <c r="H240" s="2" t="s">
        <v>49</v>
      </c>
      <c r="I240" s="17">
        <v>44154</v>
      </c>
      <c r="J240" s="11">
        <v>44154.301898148151</v>
      </c>
      <c r="K240">
        <v>135</v>
      </c>
      <c r="L240" t="s">
        <v>49</v>
      </c>
    </row>
    <row r="241" spans="2:12" x14ac:dyDescent="0.3">
      <c r="B241" s="2" t="s">
        <v>6</v>
      </c>
      <c r="C241" s="2" t="s">
        <v>52</v>
      </c>
      <c r="D241" s="3">
        <v>44154</v>
      </c>
      <c r="E241" s="15">
        <v>44154.303784722215</v>
      </c>
      <c r="F241" s="4">
        <v>102</v>
      </c>
      <c r="G241" s="4" t="str">
        <f>VLOOKUP(F241,'Record Types'!$Q$7:$R$20,2,FALSE)</f>
        <v>Device Start</v>
      </c>
      <c r="H241" s="2" t="s">
        <v>53</v>
      </c>
      <c r="I241" s="17">
        <v>44153</v>
      </c>
      <c r="J241" s="11">
        <v>44153.674456018518</v>
      </c>
      <c r="K241">
        <v>156</v>
      </c>
      <c r="L241" t="s">
        <v>10</v>
      </c>
    </row>
    <row r="242" spans="2:12" x14ac:dyDescent="0.3">
      <c r="B242" s="2" t="s">
        <v>19</v>
      </c>
      <c r="C242" s="2" t="s">
        <v>39</v>
      </c>
      <c r="D242" s="3">
        <v>44154</v>
      </c>
      <c r="E242" s="15">
        <v>44154.301898148151</v>
      </c>
      <c r="F242" s="4">
        <v>135</v>
      </c>
      <c r="G242" s="4" t="str">
        <f>VLOOKUP(F242,'Record Types'!$Q$7:$R$20,2,FALSE)</f>
        <v>User Login Start Fail</v>
      </c>
      <c r="H242" s="2" t="s">
        <v>49</v>
      </c>
      <c r="I242" s="17">
        <v>44154</v>
      </c>
      <c r="J242" s="11">
        <v>44154.301736111112</v>
      </c>
      <c r="K242">
        <v>113</v>
      </c>
      <c r="L242" t="s">
        <v>49</v>
      </c>
    </row>
    <row r="243" spans="2:12" x14ac:dyDescent="0.3">
      <c r="B243" s="2" t="s">
        <v>19</v>
      </c>
      <c r="C243" s="2" t="s">
        <v>39</v>
      </c>
      <c r="D243" s="3">
        <v>44154</v>
      </c>
      <c r="E243" s="15">
        <v>44154.301736111112</v>
      </c>
      <c r="F243" s="4">
        <v>113</v>
      </c>
      <c r="G243" s="4" t="str">
        <f>VLOOKUP(F243,'Record Types'!$Q$7:$R$20,2,FALSE)</f>
        <v>User Login Start</v>
      </c>
      <c r="H243" s="2" t="s">
        <v>49</v>
      </c>
      <c r="I243" s="17">
        <v>44154</v>
      </c>
      <c r="J243" s="11">
        <v>44154.297060185185</v>
      </c>
      <c r="K243">
        <v>112</v>
      </c>
      <c r="L243" t="s">
        <v>40</v>
      </c>
    </row>
    <row r="244" spans="2:12" x14ac:dyDescent="0.3">
      <c r="B244" s="2" t="s">
        <v>6</v>
      </c>
      <c r="C244" s="2" t="s">
        <v>45</v>
      </c>
      <c r="D244" s="3">
        <v>44154</v>
      </c>
      <c r="E244" s="15">
        <v>44154.300787037027</v>
      </c>
      <c r="F244" s="4">
        <v>112</v>
      </c>
      <c r="G244" s="4" t="str">
        <f>VLOOKUP(F244,'Record Types'!$Q$7:$R$20,2,FALSE)</f>
        <v>Device Connect Network</v>
      </c>
      <c r="H244" s="2" t="s">
        <v>46</v>
      </c>
      <c r="I244" s="17">
        <v>44153</v>
      </c>
      <c r="J244" s="11">
        <v>44153.691493055543</v>
      </c>
      <c r="K244">
        <v>156</v>
      </c>
      <c r="L244" t="s">
        <v>10</v>
      </c>
    </row>
    <row r="245" spans="2:12" x14ac:dyDescent="0.3">
      <c r="B245" s="2" t="s">
        <v>6</v>
      </c>
      <c r="C245" s="2" t="s">
        <v>41</v>
      </c>
      <c r="D245" s="3">
        <v>44154</v>
      </c>
      <c r="E245" s="15">
        <v>44154.30031250001</v>
      </c>
      <c r="F245" s="4">
        <v>123</v>
      </c>
      <c r="G245" s="4" t="str">
        <f>VLOOKUP(F245,'Record Types'!$Q$7:$R$20,2,FALSE)</f>
        <v>User Login Start is Good</v>
      </c>
      <c r="H245" s="2" t="s">
        <v>51</v>
      </c>
      <c r="I245" s="17">
        <v>44154</v>
      </c>
      <c r="J245" s="11">
        <v>44154.300289351864</v>
      </c>
      <c r="K245">
        <v>113</v>
      </c>
      <c r="L245" t="s">
        <v>50</v>
      </c>
    </row>
    <row r="246" spans="2:12" x14ac:dyDescent="0.3">
      <c r="B246" s="2" t="s">
        <v>6</v>
      </c>
      <c r="C246" s="2" t="s">
        <v>41</v>
      </c>
      <c r="D246" s="3">
        <v>44154</v>
      </c>
      <c r="E246" s="15">
        <v>44154.300289351864</v>
      </c>
      <c r="F246" s="4">
        <v>113</v>
      </c>
      <c r="G246" s="4" t="str">
        <f>VLOOKUP(F246,'Record Types'!$Q$7:$R$20,2,FALSE)</f>
        <v>User Login Start</v>
      </c>
      <c r="H246" s="2" t="s">
        <v>50</v>
      </c>
      <c r="I246" s="17">
        <v>44154</v>
      </c>
      <c r="J246" s="11">
        <v>44154.299594907417</v>
      </c>
      <c r="K246">
        <v>112</v>
      </c>
      <c r="L246" t="s">
        <v>42</v>
      </c>
    </row>
    <row r="247" spans="2:12" x14ac:dyDescent="0.3">
      <c r="B247" s="2" t="s">
        <v>6</v>
      </c>
      <c r="C247" s="2" t="s">
        <v>47</v>
      </c>
      <c r="D247" s="3">
        <v>44154</v>
      </c>
      <c r="E247" s="15">
        <v>44154.299942129626</v>
      </c>
      <c r="F247" s="4">
        <v>112</v>
      </c>
      <c r="G247" s="4" t="str">
        <f>VLOOKUP(F247,'Record Types'!$Q$7:$R$20,2,FALSE)</f>
        <v>Device Connect Network</v>
      </c>
      <c r="H247" s="2" t="s">
        <v>48</v>
      </c>
      <c r="I247" s="17" t="e">
        <v>#N/A</v>
      </c>
      <c r="J247" s="11" t="e">
        <v>#N/A</v>
      </c>
      <c r="K247" t="e">
        <v>#N/A</v>
      </c>
      <c r="L247" t="e">
        <v>#N/A</v>
      </c>
    </row>
    <row r="248" spans="2:12" x14ac:dyDescent="0.3">
      <c r="B248" s="2" t="s">
        <v>6</v>
      </c>
      <c r="C248" s="2" t="s">
        <v>41</v>
      </c>
      <c r="D248" s="3">
        <v>44154</v>
      </c>
      <c r="E248" s="15">
        <v>44154.299594907417</v>
      </c>
      <c r="F248" s="4">
        <v>112</v>
      </c>
      <c r="G248" s="4" t="str">
        <f>VLOOKUP(F248,'Record Types'!$Q$7:$R$20,2,FALSE)</f>
        <v>Device Connect Network</v>
      </c>
      <c r="H248" s="24" t="s">
        <v>42</v>
      </c>
      <c r="I248" s="17">
        <v>44154</v>
      </c>
      <c r="J248" s="11">
        <v>44154.299490740748</v>
      </c>
      <c r="K248">
        <v>106</v>
      </c>
      <c r="L248" t="s">
        <v>42</v>
      </c>
    </row>
    <row r="249" spans="2:12" x14ac:dyDescent="0.3">
      <c r="B249" s="2" t="s">
        <v>6</v>
      </c>
      <c r="C249" s="2" t="s">
        <v>41</v>
      </c>
      <c r="D249" s="3">
        <v>44154</v>
      </c>
      <c r="E249" s="15">
        <v>44154.299490740748</v>
      </c>
      <c r="F249" s="4">
        <v>106</v>
      </c>
      <c r="G249" s="4" t="str">
        <f>VLOOKUP(F249,'Record Types'!$Q$7:$R$20,2,FALSE)</f>
        <v>Device Start is Good</v>
      </c>
      <c r="H249" s="2" t="s">
        <v>42</v>
      </c>
      <c r="I249" s="17">
        <v>44154</v>
      </c>
      <c r="J249" s="11">
        <v>44154.298784722225</v>
      </c>
      <c r="K249">
        <v>102</v>
      </c>
      <c r="L249" t="s">
        <v>42</v>
      </c>
    </row>
    <row r="250" spans="2:12" x14ac:dyDescent="0.3">
      <c r="B250" s="2" t="s">
        <v>6</v>
      </c>
      <c r="C250" s="2" t="s">
        <v>43</v>
      </c>
      <c r="D250" s="3">
        <v>44154</v>
      </c>
      <c r="E250" s="15">
        <v>44154.299212962949</v>
      </c>
      <c r="F250" s="4">
        <v>112</v>
      </c>
      <c r="G250" s="4" t="str">
        <f>VLOOKUP(F250,'Record Types'!$Q$7:$R$20,2,FALSE)</f>
        <v>Device Connect Network</v>
      </c>
      <c r="H250" s="2" t="s">
        <v>44</v>
      </c>
      <c r="I250" s="17">
        <v>44153</v>
      </c>
      <c r="J250" s="11">
        <v>44153.687395833324</v>
      </c>
      <c r="K250">
        <v>156</v>
      </c>
      <c r="L250" t="s">
        <v>10</v>
      </c>
    </row>
    <row r="251" spans="2:12" x14ac:dyDescent="0.3">
      <c r="B251" s="2" t="s">
        <v>6</v>
      </c>
      <c r="C251" s="2" t="s">
        <v>41</v>
      </c>
      <c r="D251" s="3">
        <v>44154</v>
      </c>
      <c r="E251" s="15">
        <v>44154.298784722225</v>
      </c>
      <c r="F251" s="4">
        <v>102</v>
      </c>
      <c r="G251" s="4" t="str">
        <f>VLOOKUP(F251,'Record Types'!$Q$7:$R$20,2,FALSE)</f>
        <v>Device Start</v>
      </c>
      <c r="H251" s="2" t="s">
        <v>42</v>
      </c>
      <c r="I251" s="17">
        <v>44153</v>
      </c>
      <c r="J251" s="11">
        <v>44153.683159722226</v>
      </c>
      <c r="K251">
        <v>156</v>
      </c>
      <c r="L251" t="s">
        <v>10</v>
      </c>
    </row>
    <row r="252" spans="2:12" x14ac:dyDescent="0.3">
      <c r="B252" s="2" t="s">
        <v>19</v>
      </c>
      <c r="C252" s="2" t="s">
        <v>39</v>
      </c>
      <c r="D252" s="3">
        <v>44154</v>
      </c>
      <c r="E252" s="15">
        <v>44154.297060185185</v>
      </c>
      <c r="F252" s="4">
        <v>112</v>
      </c>
      <c r="G252" s="4" t="str">
        <f>VLOOKUP(F252,'Record Types'!$Q$7:$R$20,2,FALSE)</f>
        <v>Device Connect Network</v>
      </c>
      <c r="H252" s="2" t="s">
        <v>40</v>
      </c>
      <c r="I252" s="17">
        <v>44153</v>
      </c>
      <c r="J252" s="11">
        <v>44153.68885416667</v>
      </c>
      <c r="K252">
        <v>156</v>
      </c>
      <c r="L252" t="s">
        <v>10</v>
      </c>
    </row>
    <row r="253" spans="2:12" ht="28.8" x14ac:dyDescent="0.3">
      <c r="B253" s="2" t="s">
        <v>19</v>
      </c>
      <c r="C253" s="2" t="s">
        <v>34</v>
      </c>
      <c r="D253" s="3">
        <v>44154</v>
      </c>
      <c r="E253" s="15">
        <v>44154.294224537036</v>
      </c>
      <c r="F253" s="4">
        <v>156</v>
      </c>
      <c r="G253" s="4" t="str">
        <f>VLOOKUP(F253,'Record Types'!$Q$7:$R$20,2,FALSE)</f>
        <v>PowerDown Or Network Disconnect Discovered</v>
      </c>
      <c r="H253" s="2" t="s">
        <v>10</v>
      </c>
      <c r="I253" s="17">
        <v>44154</v>
      </c>
      <c r="J253" s="11">
        <v>44154.294108796297</v>
      </c>
      <c r="K253">
        <v>123</v>
      </c>
      <c r="L253" t="s">
        <v>38</v>
      </c>
    </row>
    <row r="254" spans="2:12" x14ac:dyDescent="0.3">
      <c r="B254" s="2" t="s">
        <v>19</v>
      </c>
      <c r="C254" s="2" t="s">
        <v>34</v>
      </c>
      <c r="D254" s="3">
        <v>44154</v>
      </c>
      <c r="E254" s="15">
        <v>44154.294108796297</v>
      </c>
      <c r="F254" s="4">
        <v>123</v>
      </c>
      <c r="G254" s="4" t="str">
        <f>VLOOKUP(F254,'Record Types'!$Q$7:$R$20,2,FALSE)</f>
        <v>User Login Start is Good</v>
      </c>
      <c r="H254" s="2" t="s">
        <v>38</v>
      </c>
      <c r="I254" s="17">
        <v>44154</v>
      </c>
      <c r="J254" s="11">
        <v>44154.29409722222</v>
      </c>
      <c r="K254">
        <v>113</v>
      </c>
      <c r="L254" t="s">
        <v>38</v>
      </c>
    </row>
    <row r="255" spans="2:12" x14ac:dyDescent="0.3">
      <c r="B255" s="2" t="s">
        <v>19</v>
      </c>
      <c r="C255" s="2" t="s">
        <v>34</v>
      </c>
      <c r="D255" s="3">
        <v>44154</v>
      </c>
      <c r="E255" s="15">
        <v>44154.29409722222</v>
      </c>
      <c r="F255" s="4">
        <v>113</v>
      </c>
      <c r="G255" s="4" t="str">
        <f>VLOOKUP(F255,'Record Types'!$Q$7:$R$20,2,FALSE)</f>
        <v>User Login Start</v>
      </c>
      <c r="H255" s="2" t="s">
        <v>38</v>
      </c>
      <c r="I255" s="17">
        <v>44154</v>
      </c>
      <c r="J255" s="11">
        <v>44154.289560185185</v>
      </c>
      <c r="K255">
        <v>112</v>
      </c>
      <c r="L255" t="s">
        <v>35</v>
      </c>
    </row>
    <row r="256" spans="2:12" x14ac:dyDescent="0.3">
      <c r="B256" s="2" t="s">
        <v>6</v>
      </c>
      <c r="C256" s="2" t="s">
        <v>32</v>
      </c>
      <c r="D256" s="3">
        <v>44154</v>
      </c>
      <c r="E256" s="15">
        <v>44154.290983796302</v>
      </c>
      <c r="F256" s="4">
        <v>123</v>
      </c>
      <c r="G256" s="4" t="str">
        <f>VLOOKUP(F256,'Record Types'!$Q$7:$R$20,2,FALSE)</f>
        <v>User Login Start is Good</v>
      </c>
      <c r="H256" s="2" t="s">
        <v>37</v>
      </c>
      <c r="I256" s="17">
        <v>44154</v>
      </c>
      <c r="J256" s="11">
        <v>44154.290879629632</v>
      </c>
      <c r="K256">
        <v>113</v>
      </c>
      <c r="L256" t="s">
        <v>36</v>
      </c>
    </row>
    <row r="257" spans="2:12" x14ac:dyDescent="0.3">
      <c r="B257" s="2" t="s">
        <v>6</v>
      </c>
      <c r="C257" s="2" t="s">
        <v>32</v>
      </c>
      <c r="D257" s="3">
        <v>44154</v>
      </c>
      <c r="E257" s="15">
        <v>44154.290879629632</v>
      </c>
      <c r="F257" s="4">
        <v>113</v>
      </c>
      <c r="G257" s="4" t="str">
        <f>VLOOKUP(F257,'Record Types'!$Q$7:$R$20,2,FALSE)</f>
        <v>User Login Start</v>
      </c>
      <c r="H257" s="2" t="s">
        <v>36</v>
      </c>
      <c r="I257" s="17">
        <v>44154</v>
      </c>
      <c r="J257" s="11">
        <v>44154.290219907409</v>
      </c>
      <c r="K257">
        <v>112</v>
      </c>
      <c r="L257" t="s">
        <v>33</v>
      </c>
    </row>
    <row r="258" spans="2:12" x14ac:dyDescent="0.3">
      <c r="B258" s="2" t="s">
        <v>6</v>
      </c>
      <c r="C258" s="2" t="s">
        <v>32</v>
      </c>
      <c r="D258" s="3">
        <v>44154</v>
      </c>
      <c r="E258" s="15">
        <v>44154.290219907409</v>
      </c>
      <c r="F258" s="4">
        <v>112</v>
      </c>
      <c r="G258" s="4" t="str">
        <f>VLOOKUP(F258,'Record Types'!$Q$7:$R$20,2,FALSE)</f>
        <v>Device Connect Network</v>
      </c>
      <c r="H258" s="24" t="s">
        <v>33</v>
      </c>
      <c r="I258" s="17">
        <v>44154</v>
      </c>
      <c r="J258" s="11">
        <v>44154.29011574074</v>
      </c>
      <c r="K258">
        <v>106</v>
      </c>
      <c r="L258" t="s">
        <v>33</v>
      </c>
    </row>
    <row r="259" spans="2:12" x14ac:dyDescent="0.3">
      <c r="B259" s="2" t="s">
        <v>6</v>
      </c>
      <c r="C259" s="2" t="s">
        <v>32</v>
      </c>
      <c r="D259" s="3">
        <v>44154</v>
      </c>
      <c r="E259" s="15">
        <v>44154.29011574074</v>
      </c>
      <c r="F259" s="4">
        <v>106</v>
      </c>
      <c r="G259" s="4" t="str">
        <f>VLOOKUP(F259,'Record Types'!$Q$7:$R$20,2,FALSE)</f>
        <v>Device Start is Good</v>
      </c>
      <c r="H259" s="2" t="s">
        <v>33</v>
      </c>
      <c r="I259" s="17">
        <v>44154</v>
      </c>
      <c r="J259" s="11">
        <v>44154.289583333331</v>
      </c>
      <c r="K259">
        <v>102</v>
      </c>
      <c r="L259" t="s">
        <v>33</v>
      </c>
    </row>
    <row r="260" spans="2:12" x14ac:dyDescent="0.3">
      <c r="B260" s="2" t="s">
        <v>6</v>
      </c>
      <c r="C260" s="2" t="s">
        <v>32</v>
      </c>
      <c r="D260" s="3">
        <v>44154</v>
      </c>
      <c r="E260" s="15">
        <v>44154.289583333331</v>
      </c>
      <c r="F260" s="4">
        <v>102</v>
      </c>
      <c r="G260" s="4" t="str">
        <f>VLOOKUP(F260,'Record Types'!$Q$7:$R$20,2,FALSE)</f>
        <v>Device Start</v>
      </c>
      <c r="H260" s="2" t="s">
        <v>33</v>
      </c>
      <c r="I260" s="17">
        <v>44153</v>
      </c>
      <c r="J260" s="11">
        <v>44153.673495370371</v>
      </c>
      <c r="K260">
        <v>156</v>
      </c>
      <c r="L260" t="s">
        <v>10</v>
      </c>
    </row>
    <row r="261" spans="2:12" x14ac:dyDescent="0.3">
      <c r="B261" s="2" t="s">
        <v>19</v>
      </c>
      <c r="C261" s="2" t="s">
        <v>34</v>
      </c>
      <c r="D261" s="3">
        <v>44154</v>
      </c>
      <c r="E261" s="15">
        <v>44154.289560185185</v>
      </c>
      <c r="F261" s="4">
        <v>112</v>
      </c>
      <c r="G261" s="4" t="str">
        <f>VLOOKUP(F261,'Record Types'!$Q$7:$R$20,2,FALSE)</f>
        <v>Device Connect Network</v>
      </c>
      <c r="H261" s="2" t="s">
        <v>35</v>
      </c>
      <c r="I261" s="17" t="e">
        <v>#N/A</v>
      </c>
      <c r="J261" s="11" t="e">
        <v>#N/A</v>
      </c>
      <c r="K261" t="e">
        <v>#N/A</v>
      </c>
      <c r="L261" t="e">
        <v>#N/A</v>
      </c>
    </row>
    <row r="262" spans="2:12" x14ac:dyDescent="0.3">
      <c r="B262" s="2" t="s">
        <v>6</v>
      </c>
      <c r="C262" s="2" t="s">
        <v>30</v>
      </c>
      <c r="D262" s="3">
        <v>44154</v>
      </c>
      <c r="E262" s="15">
        <v>44154.288958333338</v>
      </c>
      <c r="F262" s="4">
        <v>123</v>
      </c>
      <c r="G262" s="4" t="str">
        <f>VLOOKUP(F262,'Record Types'!$Q$7:$R$20,2,FALSE)</f>
        <v>User Login Start is Good</v>
      </c>
      <c r="H262" s="2" t="s">
        <v>37</v>
      </c>
      <c r="I262" s="17">
        <v>44154</v>
      </c>
      <c r="J262" s="11">
        <v>44154.288946759261</v>
      </c>
      <c r="K262">
        <v>113</v>
      </c>
      <c r="L262" t="s">
        <v>37</v>
      </c>
    </row>
    <row r="263" spans="2:12" x14ac:dyDescent="0.3">
      <c r="B263" s="2" t="s">
        <v>6</v>
      </c>
      <c r="C263" s="2" t="s">
        <v>30</v>
      </c>
      <c r="D263" s="3">
        <v>44154</v>
      </c>
      <c r="E263" s="15">
        <v>44154.288946759261</v>
      </c>
      <c r="F263" s="4">
        <v>113</v>
      </c>
      <c r="G263" s="4" t="str">
        <f>VLOOKUP(F263,'Record Types'!$Q$7:$R$20,2,FALSE)</f>
        <v>User Login Start</v>
      </c>
      <c r="H263" s="2" t="s">
        <v>37</v>
      </c>
      <c r="I263" s="17">
        <v>44154</v>
      </c>
      <c r="J263" s="11">
        <v>44154.284537037041</v>
      </c>
      <c r="K263">
        <v>112</v>
      </c>
      <c r="L263" t="s">
        <v>31</v>
      </c>
    </row>
    <row r="264" spans="2:12" x14ac:dyDescent="0.3">
      <c r="B264" s="2" t="s">
        <v>6</v>
      </c>
      <c r="C264" s="2" t="s">
        <v>30</v>
      </c>
      <c r="D264" s="3">
        <v>44154</v>
      </c>
      <c r="E264" s="15">
        <v>44154.284537037041</v>
      </c>
      <c r="F264" s="4">
        <v>112</v>
      </c>
      <c r="G264" s="4" t="str">
        <f>VLOOKUP(F264,'Record Types'!$Q$7:$R$20,2,FALSE)</f>
        <v>Device Connect Network</v>
      </c>
      <c r="H264" s="2" t="s">
        <v>31</v>
      </c>
      <c r="I264" s="17">
        <v>44153</v>
      </c>
      <c r="J264" s="11">
        <v>44153.653912037036</v>
      </c>
      <c r="K264">
        <v>156</v>
      </c>
      <c r="L264" t="s">
        <v>10</v>
      </c>
    </row>
    <row r="265" spans="2:12" ht="28.8" x14ac:dyDescent="0.3">
      <c r="B265" s="2" t="s">
        <v>19</v>
      </c>
      <c r="C265" s="2" t="s">
        <v>26</v>
      </c>
      <c r="D265" s="3">
        <v>44154</v>
      </c>
      <c r="E265" s="15">
        <v>44154.28270833334</v>
      </c>
      <c r="F265" s="4">
        <v>156</v>
      </c>
      <c r="G265" s="4" t="str">
        <f>VLOOKUP(F265,'Record Types'!$Q$7:$R$20,2,FALSE)</f>
        <v>PowerDown Or Network Disconnect Discovered</v>
      </c>
      <c r="H265" s="2" t="s">
        <v>10</v>
      </c>
      <c r="I265" s="17">
        <v>44154</v>
      </c>
      <c r="J265" s="11">
        <v>44154.282546296301</v>
      </c>
      <c r="K265">
        <v>123</v>
      </c>
      <c r="L265" t="s">
        <v>29</v>
      </c>
    </row>
    <row r="266" spans="2:12" x14ac:dyDescent="0.3">
      <c r="B266" s="2" t="s">
        <v>19</v>
      </c>
      <c r="C266" s="2" t="s">
        <v>26</v>
      </c>
      <c r="D266" s="3">
        <v>44154</v>
      </c>
      <c r="E266" s="15">
        <v>44154.282546296301</v>
      </c>
      <c r="F266" s="4">
        <v>123</v>
      </c>
      <c r="G266" s="4" t="str">
        <f>VLOOKUP(F266,'Record Types'!$Q$7:$R$20,2,FALSE)</f>
        <v>User Login Start is Good</v>
      </c>
      <c r="H266" s="2" t="s">
        <v>29</v>
      </c>
      <c r="I266" s="17">
        <v>44154</v>
      </c>
      <c r="J266" s="11">
        <v>44154.282465277785</v>
      </c>
      <c r="K266">
        <v>113</v>
      </c>
      <c r="L266" t="s">
        <v>29</v>
      </c>
    </row>
    <row r="267" spans="2:12" x14ac:dyDescent="0.3">
      <c r="B267" s="2" t="s">
        <v>19</v>
      </c>
      <c r="C267" s="2" t="s">
        <v>26</v>
      </c>
      <c r="D267" s="3">
        <v>44154</v>
      </c>
      <c r="E267" s="15">
        <v>44154.282465277785</v>
      </c>
      <c r="F267" s="4">
        <v>113</v>
      </c>
      <c r="G267" s="4" t="str">
        <f>VLOOKUP(F267,'Record Types'!$Q$7:$R$20,2,FALSE)</f>
        <v>User Login Start</v>
      </c>
      <c r="H267" s="2" t="s">
        <v>29</v>
      </c>
      <c r="I267" s="17">
        <v>44154</v>
      </c>
      <c r="J267" s="11">
        <v>44154.277222222227</v>
      </c>
      <c r="K267">
        <v>112</v>
      </c>
      <c r="L267" t="s">
        <v>27</v>
      </c>
    </row>
    <row r="268" spans="2:12" ht="28.8" x14ac:dyDescent="0.3">
      <c r="B268" s="2" t="s">
        <v>19</v>
      </c>
      <c r="C268" s="2" t="s">
        <v>24</v>
      </c>
      <c r="D268" s="3">
        <v>44154</v>
      </c>
      <c r="E268" s="15">
        <v>44154.280844907407</v>
      </c>
      <c r="F268" s="4">
        <v>156</v>
      </c>
      <c r="G268" s="4" t="str">
        <f>VLOOKUP(F268,'Record Types'!$Q$7:$R$20,2,FALSE)</f>
        <v>PowerDown Or Network Disconnect Discovered</v>
      </c>
      <c r="H268" s="2" t="s">
        <v>10</v>
      </c>
      <c r="I268" s="17">
        <v>44154</v>
      </c>
      <c r="J268" s="11">
        <v>44154.280729166669</v>
      </c>
      <c r="K268">
        <v>123</v>
      </c>
      <c r="L268" t="s">
        <v>28</v>
      </c>
    </row>
    <row r="269" spans="2:12" x14ac:dyDescent="0.3">
      <c r="B269" s="2" t="s">
        <v>19</v>
      </c>
      <c r="C269" s="2" t="s">
        <v>24</v>
      </c>
      <c r="D269" s="3">
        <v>44154</v>
      </c>
      <c r="E269" s="15">
        <v>44154.280729166669</v>
      </c>
      <c r="F269" s="4">
        <v>123</v>
      </c>
      <c r="G269" s="4" t="str">
        <f>VLOOKUP(F269,'Record Types'!$Q$7:$R$20,2,FALSE)</f>
        <v>User Login Start is Good</v>
      </c>
      <c r="H269" s="2" t="s">
        <v>28</v>
      </c>
      <c r="I269" s="17">
        <v>44154</v>
      </c>
      <c r="J269" s="11">
        <v>44154.280624999999</v>
      </c>
      <c r="K269">
        <v>113</v>
      </c>
      <c r="L269" t="s">
        <v>28</v>
      </c>
    </row>
    <row r="270" spans="2:12" x14ac:dyDescent="0.3">
      <c r="B270" s="2" t="s">
        <v>19</v>
      </c>
      <c r="C270" s="2" t="s">
        <v>24</v>
      </c>
      <c r="D270" s="3">
        <v>44154</v>
      </c>
      <c r="E270" s="15">
        <v>44154.280624999999</v>
      </c>
      <c r="F270" s="4">
        <v>113</v>
      </c>
      <c r="G270" s="4" t="str">
        <f>VLOOKUP(F270,'Record Types'!$Q$7:$R$20,2,FALSE)</f>
        <v>User Login Start</v>
      </c>
      <c r="H270" s="2" t="s">
        <v>28</v>
      </c>
      <c r="I270" s="17">
        <v>44154</v>
      </c>
      <c r="J270" s="11">
        <v>44154.27584490741</v>
      </c>
      <c r="K270">
        <v>112</v>
      </c>
      <c r="L270" t="s">
        <v>25</v>
      </c>
    </row>
    <row r="271" spans="2:12" x14ac:dyDescent="0.3">
      <c r="B271" s="2" t="s">
        <v>19</v>
      </c>
      <c r="C271" s="2" t="s">
        <v>26</v>
      </c>
      <c r="D271" s="3">
        <v>44154</v>
      </c>
      <c r="E271" s="15">
        <v>44154.277222222227</v>
      </c>
      <c r="F271" s="4">
        <v>112</v>
      </c>
      <c r="G271" s="4" t="str">
        <f>VLOOKUP(F271,'Record Types'!$Q$7:$R$20,2,FALSE)</f>
        <v>Device Connect Network</v>
      </c>
      <c r="H271" s="2" t="s">
        <v>27</v>
      </c>
      <c r="I271" s="17" t="e">
        <v>#N/A</v>
      </c>
      <c r="J271" s="11" t="e">
        <v>#N/A</v>
      </c>
      <c r="K271" t="e">
        <v>#N/A</v>
      </c>
      <c r="L271" t="e">
        <v>#N/A</v>
      </c>
    </row>
    <row r="272" spans="2:12" x14ac:dyDescent="0.3">
      <c r="B272" s="2" t="s">
        <v>19</v>
      </c>
      <c r="C272" s="2" t="s">
        <v>24</v>
      </c>
      <c r="D272" s="3">
        <v>44154</v>
      </c>
      <c r="E272" s="15">
        <v>44154.27584490741</v>
      </c>
      <c r="F272" s="4">
        <v>112</v>
      </c>
      <c r="G272" s="4" t="str">
        <f>VLOOKUP(F272,'Record Types'!$Q$7:$R$20,2,FALSE)</f>
        <v>Device Connect Network</v>
      </c>
      <c r="H272" s="2" t="s">
        <v>25</v>
      </c>
      <c r="I272" s="17" t="e">
        <v>#N/A</v>
      </c>
      <c r="J272" s="11" t="e">
        <v>#N/A</v>
      </c>
      <c r="K272" t="e">
        <v>#N/A</v>
      </c>
      <c r="L272" t="e">
        <v>#N/A</v>
      </c>
    </row>
    <row r="273" spans="2:12" ht="28.8" x14ac:dyDescent="0.3">
      <c r="B273" s="2" t="s">
        <v>19</v>
      </c>
      <c r="C273" s="2" t="s">
        <v>20</v>
      </c>
      <c r="D273" s="3">
        <v>44154</v>
      </c>
      <c r="E273" s="15">
        <v>44154.27403935184</v>
      </c>
      <c r="F273" s="4">
        <v>156</v>
      </c>
      <c r="G273" s="4" t="str">
        <f>VLOOKUP(F273,'Record Types'!$Q$7:$R$20,2,FALSE)</f>
        <v>PowerDown Or Network Disconnect Discovered</v>
      </c>
      <c r="H273" s="2" t="s">
        <v>10</v>
      </c>
      <c r="I273" s="17">
        <v>44154</v>
      </c>
      <c r="J273" s="11">
        <v>44154.273923611101</v>
      </c>
      <c r="K273">
        <v>123</v>
      </c>
      <c r="L273" t="s">
        <v>23</v>
      </c>
    </row>
    <row r="274" spans="2:12" x14ac:dyDescent="0.3">
      <c r="B274" s="2" t="s">
        <v>19</v>
      </c>
      <c r="C274" s="2" t="s">
        <v>20</v>
      </c>
      <c r="D274" s="3">
        <v>44154</v>
      </c>
      <c r="E274" s="15">
        <v>44154.273923611101</v>
      </c>
      <c r="F274" s="4">
        <v>123</v>
      </c>
      <c r="G274" s="4" t="str">
        <f>VLOOKUP(F274,'Record Types'!$Q$7:$R$20,2,FALSE)</f>
        <v>User Login Start is Good</v>
      </c>
      <c r="H274" s="2" t="s">
        <v>23</v>
      </c>
      <c r="I274" s="17">
        <v>44154</v>
      </c>
      <c r="J274" s="11">
        <v>44154.273773148139</v>
      </c>
      <c r="K274">
        <v>113</v>
      </c>
      <c r="L274" t="s">
        <v>23</v>
      </c>
    </row>
    <row r="275" spans="2:12" x14ac:dyDescent="0.3">
      <c r="B275" s="2" t="s">
        <v>19</v>
      </c>
      <c r="C275" s="2" t="s">
        <v>20</v>
      </c>
      <c r="D275" s="3">
        <v>44154</v>
      </c>
      <c r="E275" s="15">
        <v>44154.273773148139</v>
      </c>
      <c r="F275" s="4">
        <v>113</v>
      </c>
      <c r="G275" s="4" t="str">
        <f>VLOOKUP(F275,'Record Types'!$Q$7:$R$20,2,FALSE)</f>
        <v>User Login Start</v>
      </c>
      <c r="H275" s="2" t="s">
        <v>23</v>
      </c>
      <c r="I275" s="17">
        <v>44154</v>
      </c>
      <c r="J275" s="11">
        <v>44154.269340277773</v>
      </c>
      <c r="K275">
        <v>112</v>
      </c>
      <c r="L275" t="s">
        <v>21</v>
      </c>
    </row>
    <row r="276" spans="2:12" ht="28.8" x14ac:dyDescent="0.3">
      <c r="B276" s="2" t="s">
        <v>6</v>
      </c>
      <c r="C276" s="2" t="s">
        <v>17</v>
      </c>
      <c r="D276" s="3">
        <v>44154</v>
      </c>
      <c r="E276" s="15">
        <v>44154.27042824075</v>
      </c>
      <c r="F276" s="4">
        <v>156</v>
      </c>
      <c r="G276" s="4" t="str">
        <f>VLOOKUP(F276,'Record Types'!$Q$7:$R$20,2,FALSE)</f>
        <v>PowerDown Or Network Disconnect Discovered</v>
      </c>
      <c r="H276" s="2" t="s">
        <v>10</v>
      </c>
      <c r="I276" s="17">
        <v>44154</v>
      </c>
      <c r="J276" s="11">
        <v>44154.270266203712</v>
      </c>
      <c r="K276">
        <v>123</v>
      </c>
      <c r="L276" t="s">
        <v>22</v>
      </c>
    </row>
    <row r="277" spans="2:12" x14ac:dyDescent="0.3">
      <c r="B277" s="2" t="s">
        <v>6</v>
      </c>
      <c r="C277" s="2" t="s">
        <v>17</v>
      </c>
      <c r="D277" s="3">
        <v>44154</v>
      </c>
      <c r="E277" s="15">
        <v>44154.270266203712</v>
      </c>
      <c r="F277" s="4">
        <v>123</v>
      </c>
      <c r="G277" s="4" t="str">
        <f>VLOOKUP(F277,'Record Types'!$Q$7:$R$20,2,FALSE)</f>
        <v>User Login Start is Good</v>
      </c>
      <c r="H277" s="2" t="s">
        <v>22</v>
      </c>
      <c r="I277" s="17">
        <v>44154</v>
      </c>
      <c r="J277" s="11">
        <v>44154.270138888896</v>
      </c>
      <c r="K277">
        <v>113</v>
      </c>
      <c r="L277" t="s">
        <v>22</v>
      </c>
    </row>
    <row r="278" spans="2:12" x14ac:dyDescent="0.3">
      <c r="B278" s="2" t="s">
        <v>6</v>
      </c>
      <c r="C278" s="2" t="s">
        <v>17</v>
      </c>
      <c r="D278" s="3">
        <v>44154</v>
      </c>
      <c r="E278" s="15">
        <v>44154.270138888896</v>
      </c>
      <c r="F278" s="4">
        <v>113</v>
      </c>
      <c r="G278" s="4" t="str">
        <f>VLOOKUP(F278,'Record Types'!$Q$7:$R$20,2,FALSE)</f>
        <v>User Login Start</v>
      </c>
      <c r="H278" s="2" t="s">
        <v>22</v>
      </c>
      <c r="I278" s="17">
        <v>44154</v>
      </c>
      <c r="J278" s="11">
        <v>44154.265555555561</v>
      </c>
      <c r="K278">
        <v>112</v>
      </c>
      <c r="L278" t="s">
        <v>18</v>
      </c>
    </row>
    <row r="279" spans="2:12" x14ac:dyDescent="0.3">
      <c r="B279" s="2" t="s">
        <v>19</v>
      </c>
      <c r="C279" s="2" t="s">
        <v>20</v>
      </c>
      <c r="D279" s="3">
        <v>44154</v>
      </c>
      <c r="E279" s="15">
        <v>44154.269340277773</v>
      </c>
      <c r="F279" s="4">
        <v>112</v>
      </c>
      <c r="G279" s="4" t="str">
        <f>VLOOKUP(F279,'Record Types'!$Q$7:$R$20,2,FALSE)</f>
        <v>Device Connect Network</v>
      </c>
      <c r="H279" s="2" t="s">
        <v>21</v>
      </c>
      <c r="I279" s="17" t="e">
        <v>#N/A</v>
      </c>
      <c r="J279" s="11" t="e">
        <v>#N/A</v>
      </c>
      <c r="K279" t="e">
        <v>#N/A</v>
      </c>
      <c r="L279" t="e">
        <v>#N/A</v>
      </c>
    </row>
    <row r="280" spans="2:12" x14ac:dyDescent="0.3">
      <c r="B280" s="2" t="s">
        <v>6</v>
      </c>
      <c r="C280" s="2" t="s">
        <v>11</v>
      </c>
      <c r="D280" s="3">
        <v>44154</v>
      </c>
      <c r="E280" s="15">
        <v>44154.268969907404</v>
      </c>
      <c r="F280" s="4">
        <v>123</v>
      </c>
      <c r="G280" s="4" t="str">
        <f>VLOOKUP(F280,'Record Types'!$Q$7:$R$20,2,FALSE)</f>
        <v>User Login Start is Good</v>
      </c>
      <c r="H280" s="2" t="s">
        <v>16</v>
      </c>
      <c r="I280" s="17">
        <v>44154</v>
      </c>
      <c r="J280" s="11">
        <v>44154.268842592588</v>
      </c>
      <c r="K280">
        <v>113</v>
      </c>
      <c r="L280" t="s">
        <v>16</v>
      </c>
    </row>
    <row r="281" spans="2:12" x14ac:dyDescent="0.3">
      <c r="B281" s="2" t="s">
        <v>6</v>
      </c>
      <c r="C281" s="2" t="s">
        <v>11</v>
      </c>
      <c r="D281" s="3">
        <v>44154</v>
      </c>
      <c r="E281" s="15">
        <v>44154.268842592588</v>
      </c>
      <c r="F281" s="4">
        <v>113</v>
      </c>
      <c r="G281" s="4" t="str">
        <f>VLOOKUP(F281,'Record Types'!$Q$7:$R$20,2,FALSE)</f>
        <v>User Login Start</v>
      </c>
      <c r="H281" s="2" t="s">
        <v>16</v>
      </c>
      <c r="I281" s="17">
        <v>44154</v>
      </c>
      <c r="J281" s="11">
        <v>44154.257835648146</v>
      </c>
      <c r="K281">
        <v>112</v>
      </c>
      <c r="L281" t="s">
        <v>12</v>
      </c>
    </row>
    <row r="282" spans="2:12" x14ac:dyDescent="0.3">
      <c r="B282" s="2" t="s">
        <v>6</v>
      </c>
      <c r="C282" s="2" t="s">
        <v>17</v>
      </c>
      <c r="D282" s="3">
        <v>44154</v>
      </c>
      <c r="E282" s="15">
        <v>44154.265555555561</v>
      </c>
      <c r="F282" s="4">
        <v>112</v>
      </c>
      <c r="G282" s="4" t="str">
        <f>VLOOKUP(F282,'Record Types'!$Q$7:$R$20,2,FALSE)</f>
        <v>Device Connect Network</v>
      </c>
      <c r="H282" s="2" t="s">
        <v>18</v>
      </c>
      <c r="I282" s="17" t="e">
        <v>#N/A</v>
      </c>
      <c r="J282" s="11" t="e">
        <v>#N/A</v>
      </c>
      <c r="K282" t="e">
        <v>#N/A</v>
      </c>
      <c r="L282" t="e">
        <v>#N/A</v>
      </c>
    </row>
    <row r="283" spans="2:12" x14ac:dyDescent="0.3">
      <c r="B283" s="2" t="s">
        <v>6</v>
      </c>
      <c r="C283" s="2" t="s">
        <v>13</v>
      </c>
      <c r="D283" s="3">
        <v>44154</v>
      </c>
      <c r="E283" s="15">
        <v>44154.261979166666</v>
      </c>
      <c r="F283" s="4">
        <v>123</v>
      </c>
      <c r="G283" s="4" t="str">
        <f>VLOOKUP(F283,'Record Types'!$Q$7:$R$20,2,FALSE)</f>
        <v>User Login Start is Good</v>
      </c>
      <c r="H283" s="2" t="s">
        <v>16</v>
      </c>
      <c r="I283" s="17">
        <v>44154</v>
      </c>
      <c r="J283" s="11">
        <v>44154.26189814815</v>
      </c>
      <c r="K283">
        <v>113</v>
      </c>
      <c r="L283" t="s">
        <v>15</v>
      </c>
    </row>
    <row r="284" spans="2:12" x14ac:dyDescent="0.3">
      <c r="B284" s="2" t="s">
        <v>6</v>
      </c>
      <c r="C284" s="2" t="s">
        <v>13</v>
      </c>
      <c r="D284" s="3">
        <v>44154</v>
      </c>
      <c r="E284" s="15">
        <v>44154.26189814815</v>
      </c>
      <c r="F284" s="4">
        <v>113</v>
      </c>
      <c r="G284" s="4" t="str">
        <f>VLOOKUP(F284,'Record Types'!$Q$7:$R$20,2,FALSE)</f>
        <v>User Login Start</v>
      </c>
      <c r="H284" s="2" t="s">
        <v>15</v>
      </c>
      <c r="I284" s="17">
        <v>44154</v>
      </c>
      <c r="J284" s="11">
        <v>44154.261250000003</v>
      </c>
      <c r="K284">
        <v>112</v>
      </c>
      <c r="L284" t="s">
        <v>14</v>
      </c>
    </row>
    <row r="285" spans="2:12" x14ac:dyDescent="0.3">
      <c r="B285" s="2" t="s">
        <v>6</v>
      </c>
      <c r="C285" s="2" t="s">
        <v>13</v>
      </c>
      <c r="D285" s="3">
        <v>44154</v>
      </c>
      <c r="E285" s="15">
        <v>44154.261250000003</v>
      </c>
      <c r="F285" s="4">
        <v>112</v>
      </c>
      <c r="G285" s="4" t="str">
        <f>VLOOKUP(F285,'Record Types'!$Q$7:$R$20,2,FALSE)</f>
        <v>Device Connect Network</v>
      </c>
      <c r="H285" s="24" t="s">
        <v>14</v>
      </c>
      <c r="I285" s="17">
        <v>44154</v>
      </c>
      <c r="J285" s="11">
        <v>44154.261145833334</v>
      </c>
      <c r="K285">
        <v>106</v>
      </c>
      <c r="L285" t="s">
        <v>14</v>
      </c>
    </row>
    <row r="286" spans="2:12" x14ac:dyDescent="0.3">
      <c r="B286" s="2" t="s">
        <v>6</v>
      </c>
      <c r="C286" s="2" t="s">
        <v>13</v>
      </c>
      <c r="D286" s="3">
        <v>44154</v>
      </c>
      <c r="E286" s="15">
        <v>44154.261145833334</v>
      </c>
      <c r="F286" s="4">
        <v>106</v>
      </c>
      <c r="G286" s="4" t="str">
        <f>VLOOKUP(F286,'Record Types'!$Q$7:$R$20,2,FALSE)</f>
        <v>Device Start is Good</v>
      </c>
      <c r="H286" s="2" t="s">
        <v>14</v>
      </c>
      <c r="I286" s="17">
        <v>44154</v>
      </c>
      <c r="J286" s="11">
        <v>44154.26059027778</v>
      </c>
      <c r="K286">
        <v>102</v>
      </c>
      <c r="L286" t="s">
        <v>14</v>
      </c>
    </row>
    <row r="287" spans="2:12" x14ac:dyDescent="0.3">
      <c r="B287" s="2" t="s">
        <v>6</v>
      </c>
      <c r="C287" s="2" t="s">
        <v>13</v>
      </c>
      <c r="D287" s="3">
        <v>44154</v>
      </c>
      <c r="E287" s="15">
        <v>44154.26059027778</v>
      </c>
      <c r="F287" s="4">
        <v>102</v>
      </c>
      <c r="G287" s="4" t="str">
        <f>VLOOKUP(F287,'Record Types'!$Q$7:$R$20,2,FALSE)</f>
        <v>Device Start</v>
      </c>
      <c r="H287" s="2" t="s">
        <v>14</v>
      </c>
      <c r="I287" s="17">
        <v>44153</v>
      </c>
      <c r="J287" s="11">
        <v>44153.6565162037</v>
      </c>
      <c r="K287">
        <v>156</v>
      </c>
      <c r="L287" t="s">
        <v>10</v>
      </c>
    </row>
    <row r="288" spans="2:12" x14ac:dyDescent="0.3">
      <c r="B288" s="2" t="s">
        <v>6</v>
      </c>
      <c r="C288" s="2" t="s">
        <v>11</v>
      </c>
      <c r="D288" s="3">
        <v>44154</v>
      </c>
      <c r="E288" s="15">
        <v>44154.257835648146</v>
      </c>
      <c r="F288" s="4">
        <v>112</v>
      </c>
      <c r="G288" s="4" t="str">
        <f>VLOOKUP(F288,'Record Types'!$Q$7:$R$20,2,FALSE)</f>
        <v>Device Connect Network</v>
      </c>
      <c r="H288" s="2" t="s">
        <v>12</v>
      </c>
      <c r="I288" s="17">
        <v>44153</v>
      </c>
      <c r="J288" s="11">
        <v>44153.6725462963</v>
      </c>
      <c r="K288">
        <v>156</v>
      </c>
      <c r="L288" t="s">
        <v>10</v>
      </c>
    </row>
    <row r="289" spans="2:12" ht="28.8" x14ac:dyDescent="0.3">
      <c r="B289" s="2" t="s">
        <v>6</v>
      </c>
      <c r="C289" s="2" t="s">
        <v>7</v>
      </c>
      <c r="D289" s="3">
        <v>44154</v>
      </c>
      <c r="E289" s="15">
        <v>44154.254664351858</v>
      </c>
      <c r="F289" s="4">
        <v>156</v>
      </c>
      <c r="G289" s="4" t="str">
        <f>VLOOKUP(F289,'Record Types'!$Q$7:$R$20,2,FALSE)</f>
        <v>PowerDown Or Network Disconnect Discovered</v>
      </c>
      <c r="H289" s="2" t="s">
        <v>10</v>
      </c>
      <c r="I289" s="17">
        <v>44154</v>
      </c>
      <c r="J289" s="11">
        <v>44154.254537037043</v>
      </c>
      <c r="K289">
        <v>123</v>
      </c>
      <c r="L289" t="s">
        <v>9</v>
      </c>
    </row>
    <row r="290" spans="2:12" x14ac:dyDescent="0.3">
      <c r="B290" s="2" t="s">
        <v>6</v>
      </c>
      <c r="C290" s="2" t="s">
        <v>7</v>
      </c>
      <c r="D290" s="3">
        <v>44154</v>
      </c>
      <c r="E290" s="15">
        <v>44154.254537037043</v>
      </c>
      <c r="F290" s="4">
        <v>123</v>
      </c>
      <c r="G290" s="4" t="str">
        <f>VLOOKUP(F290,'Record Types'!$Q$7:$R$20,2,FALSE)</f>
        <v>User Login Start is Good</v>
      </c>
      <c r="H290" s="2" t="s">
        <v>9</v>
      </c>
      <c r="I290" s="17">
        <v>44154</v>
      </c>
      <c r="J290" s="11">
        <v>44154.254537037043</v>
      </c>
      <c r="K290">
        <v>113</v>
      </c>
      <c r="L290" t="s">
        <v>9</v>
      </c>
    </row>
    <row r="291" spans="2:12" x14ac:dyDescent="0.3">
      <c r="B291" s="2" t="s">
        <v>6</v>
      </c>
      <c r="C291" s="2" t="s">
        <v>7</v>
      </c>
      <c r="D291" s="3">
        <v>44154</v>
      </c>
      <c r="E291" s="15">
        <v>44154.254537037043</v>
      </c>
      <c r="F291" s="4">
        <v>113</v>
      </c>
      <c r="G291" s="4" t="str">
        <f>VLOOKUP(F291,'Record Types'!$Q$7:$R$20,2,FALSE)</f>
        <v>User Login Start</v>
      </c>
      <c r="H291" s="2" t="s">
        <v>9</v>
      </c>
      <c r="I291" s="17">
        <v>44154</v>
      </c>
      <c r="J291" s="11">
        <v>44154.250011574077</v>
      </c>
      <c r="K291">
        <v>112</v>
      </c>
      <c r="L291" t="s">
        <v>8</v>
      </c>
    </row>
    <row r="292" spans="2:12" x14ac:dyDescent="0.3">
      <c r="B292" s="2" t="s">
        <v>6</v>
      </c>
      <c r="C292" s="2" t="s">
        <v>7</v>
      </c>
      <c r="D292" s="3">
        <v>44154</v>
      </c>
      <c r="E292" s="15">
        <v>44154.250011574077</v>
      </c>
      <c r="F292" s="4">
        <v>112</v>
      </c>
      <c r="G292" s="4" t="str">
        <f>VLOOKUP(F292,'Record Types'!$Q$7:$R$20,2,FALSE)</f>
        <v>Device Connect Network</v>
      </c>
      <c r="H292" s="2" t="s">
        <v>8</v>
      </c>
      <c r="I292" s="17" t="e">
        <v>#N/A</v>
      </c>
      <c r="J292" s="11" t="e">
        <v>#N/A</v>
      </c>
      <c r="K292" t="e">
        <v>#N/A</v>
      </c>
      <c r="L292" t="e">
        <v>#N/A</v>
      </c>
    </row>
    <row r="293" spans="2:12" ht="28.8" x14ac:dyDescent="0.3">
      <c r="B293" s="2" t="s">
        <v>19</v>
      </c>
      <c r="C293" s="2" t="s">
        <v>63</v>
      </c>
      <c r="D293" s="3">
        <v>44153</v>
      </c>
      <c r="E293" s="15">
        <v>44153.739259259259</v>
      </c>
      <c r="F293" s="4">
        <v>156</v>
      </c>
      <c r="G293" s="4" t="str">
        <f>VLOOKUP(F293,'Record Types'!$Q$7:$R$20,2,FALSE)</f>
        <v>PowerDown Or Network Disconnect Discovered</v>
      </c>
      <c r="H293" s="2" t="s">
        <v>10</v>
      </c>
      <c r="I293" s="17">
        <v>44153</v>
      </c>
      <c r="J293" s="11">
        <v>44153.73914351852</v>
      </c>
      <c r="K293">
        <v>144</v>
      </c>
      <c r="L293" t="s">
        <v>78</v>
      </c>
    </row>
    <row r="294" spans="2:12" x14ac:dyDescent="0.3">
      <c r="B294" s="2" t="s">
        <v>19</v>
      </c>
      <c r="C294" s="2" t="s">
        <v>63</v>
      </c>
      <c r="D294" s="3">
        <v>44153</v>
      </c>
      <c r="E294" s="15">
        <v>44153.73914351852</v>
      </c>
      <c r="F294" s="4">
        <v>144</v>
      </c>
      <c r="G294" s="4" t="str">
        <f>VLOOKUP(F294,'Record Types'!$Q$7:$R$20,2,FALSE)</f>
        <v>User Logout is Good</v>
      </c>
      <c r="H294" s="2" t="s">
        <v>78</v>
      </c>
      <c r="I294" s="17">
        <v>44153</v>
      </c>
      <c r="J294" s="11">
        <v>44153.738668981481</v>
      </c>
      <c r="K294">
        <v>139</v>
      </c>
      <c r="L294" t="s">
        <v>78</v>
      </c>
    </row>
    <row r="295" spans="2:12" x14ac:dyDescent="0.3">
      <c r="B295" s="2" t="s">
        <v>19</v>
      </c>
      <c r="C295" s="2" t="s">
        <v>63</v>
      </c>
      <c r="D295" s="3">
        <v>44153</v>
      </c>
      <c r="E295" s="15">
        <v>44153.738668981481</v>
      </c>
      <c r="F295" s="4">
        <v>139</v>
      </c>
      <c r="G295" s="4" t="str">
        <f>VLOOKUP(F295,'Record Types'!$Q$7:$R$20,2,FALSE)</f>
        <v>User Logout Start</v>
      </c>
      <c r="H295" s="2" t="s">
        <v>78</v>
      </c>
      <c r="I295" s="17" t="e">
        <v>#N/A</v>
      </c>
      <c r="J295" s="11" t="e">
        <v>#N/A</v>
      </c>
      <c r="K295" t="e">
        <v>#N/A</v>
      </c>
      <c r="L295" t="e">
        <v>#N/A</v>
      </c>
    </row>
    <row r="296" spans="2:12" ht="28.8" x14ac:dyDescent="0.3">
      <c r="B296" s="2" t="s">
        <v>6</v>
      </c>
      <c r="C296" s="2" t="s">
        <v>131</v>
      </c>
      <c r="D296" s="3">
        <v>44153</v>
      </c>
      <c r="E296" s="15">
        <v>44153.719097222223</v>
      </c>
      <c r="F296" s="4">
        <v>156</v>
      </c>
      <c r="G296" s="4" t="str">
        <f>VLOOKUP(F296,'Record Types'!$Q$7:$R$20,2,FALSE)</f>
        <v>PowerDown Or Network Disconnect Discovered</v>
      </c>
      <c r="H296" s="2" t="s">
        <v>10</v>
      </c>
      <c r="I296" s="17">
        <v>44153</v>
      </c>
      <c r="J296" s="11">
        <v>44153.718981481485</v>
      </c>
      <c r="K296">
        <v>151</v>
      </c>
      <c r="L296" t="s">
        <v>132</v>
      </c>
    </row>
    <row r="297" spans="2:12" x14ac:dyDescent="0.3">
      <c r="B297" s="2" t="s">
        <v>6</v>
      </c>
      <c r="C297" s="2" t="s">
        <v>131</v>
      </c>
      <c r="D297" s="3">
        <v>44153</v>
      </c>
      <c r="E297" s="15">
        <v>44153.718981481485</v>
      </c>
      <c r="F297" s="4">
        <v>151</v>
      </c>
      <c r="G297" s="4" t="str">
        <f>VLOOKUP(F297,'Record Types'!$Q$7:$R$20,2,FALSE)</f>
        <v>Device Shutdown Finish</v>
      </c>
      <c r="H297" s="2" t="s">
        <v>132</v>
      </c>
      <c r="I297" s="17">
        <v>44153</v>
      </c>
      <c r="J297" s="11">
        <v>44153.718171296299</v>
      </c>
      <c r="K297">
        <v>149</v>
      </c>
      <c r="L297" t="s">
        <v>132</v>
      </c>
    </row>
    <row r="298" spans="2:12" x14ac:dyDescent="0.3">
      <c r="B298" s="2" t="s">
        <v>6</v>
      </c>
      <c r="C298" s="2" t="s">
        <v>131</v>
      </c>
      <c r="D298" s="3">
        <v>44153</v>
      </c>
      <c r="E298" s="15">
        <v>44153.718171296299</v>
      </c>
      <c r="F298" s="4">
        <v>149</v>
      </c>
      <c r="G298" s="4" t="str">
        <f>VLOOKUP(F298,'Record Types'!$Q$7:$R$20,2,FALSE)</f>
        <v>Device Shutdown Start</v>
      </c>
      <c r="H298" s="2" t="s">
        <v>132</v>
      </c>
      <c r="I298" s="17">
        <v>44153</v>
      </c>
      <c r="J298" s="11">
        <v>44153.717939814815</v>
      </c>
      <c r="K298">
        <v>144</v>
      </c>
      <c r="L298" t="s">
        <v>134</v>
      </c>
    </row>
    <row r="299" spans="2:12" x14ac:dyDescent="0.3">
      <c r="B299" s="2" t="s">
        <v>6</v>
      </c>
      <c r="C299" s="2" t="s">
        <v>131</v>
      </c>
      <c r="D299" s="3">
        <v>44153</v>
      </c>
      <c r="E299" s="15">
        <v>44153.717939814815</v>
      </c>
      <c r="F299" s="4">
        <v>144</v>
      </c>
      <c r="G299" s="4" t="str">
        <f>VLOOKUP(F299,'Record Types'!$Q$7:$R$20,2,FALSE)</f>
        <v>User Logout is Good</v>
      </c>
      <c r="H299" s="2" t="s">
        <v>134</v>
      </c>
      <c r="I299" s="17">
        <v>44153</v>
      </c>
      <c r="J299" s="11">
        <v>44153.717453703706</v>
      </c>
      <c r="K299">
        <v>139</v>
      </c>
      <c r="L299" t="s">
        <v>133</v>
      </c>
    </row>
    <row r="300" spans="2:12" x14ac:dyDescent="0.3">
      <c r="B300" s="2" t="s">
        <v>6</v>
      </c>
      <c r="C300" s="2" t="s">
        <v>131</v>
      </c>
      <c r="D300" s="3">
        <v>44153</v>
      </c>
      <c r="E300" s="15">
        <v>44153.717453703706</v>
      </c>
      <c r="F300" s="4">
        <v>139</v>
      </c>
      <c r="G300" s="4" t="str">
        <f>VLOOKUP(F300,'Record Types'!$Q$7:$R$20,2,FALSE)</f>
        <v>User Logout Start</v>
      </c>
      <c r="H300" s="2" t="s">
        <v>133</v>
      </c>
      <c r="I300" s="17">
        <v>44153</v>
      </c>
      <c r="J300" s="11">
        <v>44153.333761574075</v>
      </c>
      <c r="K300">
        <v>123</v>
      </c>
      <c r="L300" t="s">
        <v>134</v>
      </c>
    </row>
    <row r="301" spans="2:12" ht="28.8" x14ac:dyDescent="0.3">
      <c r="B301" s="2" t="s">
        <v>19</v>
      </c>
      <c r="C301" s="2" t="s">
        <v>93</v>
      </c>
      <c r="D301" s="3">
        <v>44153</v>
      </c>
      <c r="E301" s="15">
        <v>44153.71056712963</v>
      </c>
      <c r="F301" s="4">
        <v>156</v>
      </c>
      <c r="G301" s="4" t="str">
        <f>VLOOKUP(F301,'Record Types'!$Q$7:$R$20,2,FALSE)</f>
        <v>PowerDown Or Network Disconnect Discovered</v>
      </c>
      <c r="H301" s="2" t="s">
        <v>10</v>
      </c>
      <c r="I301" s="17">
        <v>44153</v>
      </c>
      <c r="J301" s="11">
        <v>44153.710451388892</v>
      </c>
      <c r="K301">
        <v>144</v>
      </c>
      <c r="L301" t="s">
        <v>113</v>
      </c>
    </row>
    <row r="302" spans="2:12" x14ac:dyDescent="0.3">
      <c r="B302" s="2" t="s">
        <v>19</v>
      </c>
      <c r="C302" s="2" t="s">
        <v>93</v>
      </c>
      <c r="D302" s="3">
        <v>44153</v>
      </c>
      <c r="E302" s="15">
        <v>44153.710451388892</v>
      </c>
      <c r="F302" s="4">
        <v>144</v>
      </c>
      <c r="G302" s="4" t="str">
        <f>VLOOKUP(F302,'Record Types'!$Q$7:$R$20,2,FALSE)</f>
        <v>User Logout is Good</v>
      </c>
      <c r="H302" s="2" t="s">
        <v>113</v>
      </c>
      <c r="I302" s="17">
        <v>44153</v>
      </c>
      <c r="J302" s="11">
        <v>44153.709965277783</v>
      </c>
      <c r="K302">
        <v>139</v>
      </c>
      <c r="L302" t="s">
        <v>113</v>
      </c>
    </row>
    <row r="303" spans="2:12" ht="28.8" x14ac:dyDescent="0.3">
      <c r="B303" s="2" t="s">
        <v>19</v>
      </c>
      <c r="C303" s="2" t="s">
        <v>121</v>
      </c>
      <c r="D303" s="3">
        <v>44153</v>
      </c>
      <c r="E303" s="15">
        <v>44153.71034722223</v>
      </c>
      <c r="F303" s="4">
        <v>156</v>
      </c>
      <c r="G303" s="4" t="str">
        <f>VLOOKUP(F303,'Record Types'!$Q$7:$R$20,2,FALSE)</f>
        <v>PowerDown Or Network Disconnect Discovered</v>
      </c>
      <c r="H303" s="2" t="s">
        <v>10</v>
      </c>
      <c r="I303" s="17">
        <v>44153</v>
      </c>
      <c r="J303" s="11">
        <v>44153.710231481491</v>
      </c>
      <c r="K303">
        <v>151</v>
      </c>
      <c r="L303" t="s">
        <v>122</v>
      </c>
    </row>
    <row r="304" spans="2:12" x14ac:dyDescent="0.3">
      <c r="B304" s="2" t="s">
        <v>19</v>
      </c>
      <c r="C304" s="2" t="s">
        <v>121</v>
      </c>
      <c r="D304" s="3">
        <v>44153</v>
      </c>
      <c r="E304" s="15">
        <v>44153.710231481491</v>
      </c>
      <c r="F304" s="4">
        <v>151</v>
      </c>
      <c r="G304" s="4" t="str">
        <f>VLOOKUP(F304,'Record Types'!$Q$7:$R$20,2,FALSE)</f>
        <v>Device Shutdown Finish</v>
      </c>
      <c r="H304" s="2" t="s">
        <v>122</v>
      </c>
      <c r="I304" s="17">
        <v>44153</v>
      </c>
      <c r="J304" s="11">
        <v>44153.709363425936</v>
      </c>
      <c r="K304">
        <v>149</v>
      </c>
      <c r="L304" t="s">
        <v>122</v>
      </c>
    </row>
    <row r="305" spans="2:12" x14ac:dyDescent="0.3">
      <c r="B305" s="2" t="s">
        <v>19</v>
      </c>
      <c r="C305" s="2" t="s">
        <v>93</v>
      </c>
      <c r="D305" s="3">
        <v>44153</v>
      </c>
      <c r="E305" s="15">
        <v>44153.709965277783</v>
      </c>
      <c r="F305" s="4">
        <v>139</v>
      </c>
      <c r="G305" s="4" t="str">
        <f>VLOOKUP(F305,'Record Types'!$Q$7:$R$20,2,FALSE)</f>
        <v>User Logout Start</v>
      </c>
      <c r="H305" s="2" t="s">
        <v>113</v>
      </c>
      <c r="I305" s="17">
        <v>44153</v>
      </c>
      <c r="J305" s="11">
        <v>44153.326273148152</v>
      </c>
      <c r="K305">
        <v>123</v>
      </c>
      <c r="L305" t="s">
        <v>113</v>
      </c>
    </row>
    <row r="306" spans="2:12" x14ac:dyDescent="0.3">
      <c r="B306" s="2" t="s">
        <v>19</v>
      </c>
      <c r="C306" s="2" t="s">
        <v>121</v>
      </c>
      <c r="D306" s="3">
        <v>44153</v>
      </c>
      <c r="E306" s="15">
        <v>44153.709363425936</v>
      </c>
      <c r="F306" s="4">
        <v>149</v>
      </c>
      <c r="G306" s="4" t="str">
        <f>VLOOKUP(F306,'Record Types'!$Q$7:$R$20,2,FALSE)</f>
        <v>Device Shutdown Start</v>
      </c>
      <c r="H306" s="2" t="s">
        <v>122</v>
      </c>
      <c r="I306" s="17">
        <v>44153</v>
      </c>
      <c r="J306" s="11">
        <v>44153.708483796305</v>
      </c>
      <c r="K306">
        <v>144</v>
      </c>
      <c r="L306" t="s">
        <v>116</v>
      </c>
    </row>
    <row r="307" spans="2:12" ht="28.8" x14ac:dyDescent="0.3">
      <c r="B307" s="2" t="s">
        <v>19</v>
      </c>
      <c r="C307" s="2" t="s">
        <v>119</v>
      </c>
      <c r="D307" s="3">
        <v>44153</v>
      </c>
      <c r="E307" s="15">
        <v>44153.709236111106</v>
      </c>
      <c r="F307" s="4">
        <v>156</v>
      </c>
      <c r="G307" s="4" t="str">
        <f>VLOOKUP(F307,'Record Types'!$Q$7:$R$20,2,FALSE)</f>
        <v>PowerDown Or Network Disconnect Discovered</v>
      </c>
      <c r="H307" s="2" t="s">
        <v>10</v>
      </c>
      <c r="I307" s="17">
        <v>44153</v>
      </c>
      <c r="J307" s="11">
        <v>44153.709108796291</v>
      </c>
      <c r="K307">
        <v>144</v>
      </c>
      <c r="L307" t="s">
        <v>135</v>
      </c>
    </row>
    <row r="308" spans="2:12" x14ac:dyDescent="0.3">
      <c r="B308" s="2" t="s">
        <v>19</v>
      </c>
      <c r="C308" s="2" t="s">
        <v>119</v>
      </c>
      <c r="D308" s="3">
        <v>44153</v>
      </c>
      <c r="E308" s="15">
        <v>44153.709108796291</v>
      </c>
      <c r="F308" s="4">
        <v>144</v>
      </c>
      <c r="G308" s="4" t="str">
        <f>VLOOKUP(F308,'Record Types'!$Q$7:$R$20,2,FALSE)</f>
        <v>User Logout is Good</v>
      </c>
      <c r="H308" s="2" t="s">
        <v>135</v>
      </c>
      <c r="I308" s="17">
        <v>44153</v>
      </c>
      <c r="J308" s="11">
        <v>44153.707789351844</v>
      </c>
      <c r="K308">
        <v>139</v>
      </c>
      <c r="L308" t="s">
        <v>135</v>
      </c>
    </row>
    <row r="309" spans="2:12" x14ac:dyDescent="0.3">
      <c r="B309" s="2" t="s">
        <v>19</v>
      </c>
      <c r="C309" s="2" t="s">
        <v>121</v>
      </c>
      <c r="D309" s="3">
        <v>44153</v>
      </c>
      <c r="E309" s="15">
        <v>44153.708483796305</v>
      </c>
      <c r="F309" s="4">
        <v>144</v>
      </c>
      <c r="G309" s="4" t="str">
        <f>VLOOKUP(F309,'Record Types'!$Q$7:$R$20,2,FALSE)</f>
        <v>User Logout is Good</v>
      </c>
      <c r="H309" s="2" t="s">
        <v>116</v>
      </c>
      <c r="I309" s="17">
        <v>44153</v>
      </c>
      <c r="J309" s="11">
        <v>44153.708055555566</v>
      </c>
      <c r="K309">
        <v>139</v>
      </c>
      <c r="L309" t="s">
        <v>128</v>
      </c>
    </row>
    <row r="310" spans="2:12" x14ac:dyDescent="0.3">
      <c r="B310" s="2" t="s">
        <v>19</v>
      </c>
      <c r="C310" s="2" t="s">
        <v>121</v>
      </c>
      <c r="D310" s="3">
        <v>44153</v>
      </c>
      <c r="E310" s="15">
        <v>44153.708055555566</v>
      </c>
      <c r="F310" s="4">
        <v>139</v>
      </c>
      <c r="G310" s="4" t="str">
        <f>VLOOKUP(F310,'Record Types'!$Q$7:$R$20,2,FALSE)</f>
        <v>User Logout Start</v>
      </c>
      <c r="H310" s="2" t="s">
        <v>128</v>
      </c>
      <c r="I310" s="17">
        <v>44153</v>
      </c>
      <c r="J310" s="11">
        <v>44153.329791666678</v>
      </c>
      <c r="K310">
        <v>123</v>
      </c>
      <c r="L310" t="s">
        <v>116</v>
      </c>
    </row>
    <row r="311" spans="2:12" x14ac:dyDescent="0.3">
      <c r="B311" s="2" t="s">
        <v>19</v>
      </c>
      <c r="C311" s="2" t="s">
        <v>119</v>
      </c>
      <c r="D311" s="3">
        <v>44153</v>
      </c>
      <c r="E311" s="15">
        <v>44153.707789351844</v>
      </c>
      <c r="F311" s="4">
        <v>139</v>
      </c>
      <c r="G311" s="4" t="str">
        <f>VLOOKUP(F311,'Record Types'!$Q$7:$R$20,2,FALSE)</f>
        <v>User Logout Start</v>
      </c>
      <c r="H311" s="2" t="s">
        <v>135</v>
      </c>
      <c r="I311" s="17">
        <v>44153</v>
      </c>
      <c r="J311" s="11">
        <v>44153.331192129626</v>
      </c>
      <c r="K311">
        <v>123</v>
      </c>
      <c r="L311" t="s">
        <v>135</v>
      </c>
    </row>
    <row r="312" spans="2:12" ht="28.8" x14ac:dyDescent="0.3">
      <c r="B312" s="2" t="s">
        <v>19</v>
      </c>
      <c r="C312" s="2" t="s">
        <v>80</v>
      </c>
      <c r="D312" s="3">
        <v>44153</v>
      </c>
      <c r="E312" s="15">
        <v>44153.705034722218</v>
      </c>
      <c r="F312" s="4">
        <v>156</v>
      </c>
      <c r="G312" s="4" t="str">
        <f>VLOOKUP(F312,'Record Types'!$Q$7:$R$20,2,FALSE)</f>
        <v>PowerDown Or Network Disconnect Discovered</v>
      </c>
      <c r="H312" s="2" t="s">
        <v>10</v>
      </c>
      <c r="I312" s="17">
        <v>44153</v>
      </c>
      <c r="J312" s="11">
        <v>44153.704907407402</v>
      </c>
      <c r="K312">
        <v>144</v>
      </c>
      <c r="L312" t="s">
        <v>104</v>
      </c>
    </row>
    <row r="313" spans="2:12" x14ac:dyDescent="0.3">
      <c r="B313" s="2" t="s">
        <v>19</v>
      </c>
      <c r="C313" s="2" t="s">
        <v>80</v>
      </c>
      <c r="D313" s="3">
        <v>44153</v>
      </c>
      <c r="E313" s="15">
        <v>44153.704907407402</v>
      </c>
      <c r="F313" s="4">
        <v>144</v>
      </c>
      <c r="G313" s="4" t="str">
        <f>VLOOKUP(F313,'Record Types'!$Q$7:$R$20,2,FALSE)</f>
        <v>User Logout is Good</v>
      </c>
      <c r="H313" s="2" t="s">
        <v>104</v>
      </c>
      <c r="I313" s="17">
        <v>44153</v>
      </c>
      <c r="J313" s="11">
        <v>44153.70439814814</v>
      </c>
      <c r="K313">
        <v>139</v>
      </c>
      <c r="L313" t="s">
        <v>104</v>
      </c>
    </row>
    <row r="314" spans="2:12" x14ac:dyDescent="0.3">
      <c r="B314" s="2" t="s">
        <v>19</v>
      </c>
      <c r="C314" s="2" t="s">
        <v>80</v>
      </c>
      <c r="D314" s="3">
        <v>44153</v>
      </c>
      <c r="E314" s="15">
        <v>44153.70439814814</v>
      </c>
      <c r="F314" s="4">
        <v>139</v>
      </c>
      <c r="G314" s="4" t="str">
        <f>VLOOKUP(F314,'Record Types'!$Q$7:$R$20,2,FALSE)</f>
        <v>User Logout Start</v>
      </c>
      <c r="H314" s="2" t="s">
        <v>104</v>
      </c>
      <c r="I314" s="17">
        <v>44153</v>
      </c>
      <c r="J314" s="11">
        <v>44153.326805555545</v>
      </c>
      <c r="K314">
        <v>123</v>
      </c>
      <c r="L314" t="s">
        <v>104</v>
      </c>
    </row>
    <row r="315" spans="2:12" ht="28.8" x14ac:dyDescent="0.3">
      <c r="B315" s="2" t="s">
        <v>6</v>
      </c>
      <c r="C315" s="2" t="s">
        <v>95</v>
      </c>
      <c r="D315" s="3">
        <v>44153</v>
      </c>
      <c r="E315" s="15">
        <v>44153.7027662037</v>
      </c>
      <c r="F315" s="4">
        <v>156</v>
      </c>
      <c r="G315" s="4" t="str">
        <f>VLOOKUP(F315,'Record Types'!$Q$7:$R$20,2,FALSE)</f>
        <v>PowerDown Or Network Disconnect Discovered</v>
      </c>
      <c r="H315" s="2" t="s">
        <v>10</v>
      </c>
      <c r="I315" s="17">
        <v>44153</v>
      </c>
      <c r="J315" s="11">
        <v>44153.702638888884</v>
      </c>
      <c r="K315">
        <v>144</v>
      </c>
      <c r="L315" t="s">
        <v>112</v>
      </c>
    </row>
    <row r="316" spans="2:12" x14ac:dyDescent="0.3">
      <c r="B316" s="2" t="s">
        <v>6</v>
      </c>
      <c r="C316" s="2" t="s">
        <v>95</v>
      </c>
      <c r="D316" s="3">
        <v>44153</v>
      </c>
      <c r="E316" s="15">
        <v>44153.702638888884</v>
      </c>
      <c r="F316" s="4">
        <v>144</v>
      </c>
      <c r="G316" s="4" t="str">
        <f>VLOOKUP(F316,'Record Types'!$Q$7:$R$20,2,FALSE)</f>
        <v>User Logout is Good</v>
      </c>
      <c r="H316" s="2" t="s">
        <v>112</v>
      </c>
      <c r="I316" s="17">
        <v>44153</v>
      </c>
      <c r="J316" s="11">
        <v>44153.702245370368</v>
      </c>
      <c r="K316">
        <v>139</v>
      </c>
      <c r="L316" t="s">
        <v>112</v>
      </c>
    </row>
    <row r="317" spans="2:12" x14ac:dyDescent="0.3">
      <c r="B317" s="2" t="s">
        <v>6</v>
      </c>
      <c r="C317" s="2" t="s">
        <v>95</v>
      </c>
      <c r="D317" s="3">
        <v>44153</v>
      </c>
      <c r="E317" s="15">
        <v>44153.702245370368</v>
      </c>
      <c r="F317" s="4">
        <v>139</v>
      </c>
      <c r="G317" s="4" t="str">
        <f>VLOOKUP(F317,'Record Types'!$Q$7:$R$20,2,FALSE)</f>
        <v>User Logout Start</v>
      </c>
      <c r="H317" s="2" t="s">
        <v>112</v>
      </c>
      <c r="I317" s="17">
        <v>44153</v>
      </c>
      <c r="J317" s="11">
        <v>44153.325416666667</v>
      </c>
      <c r="K317">
        <v>123</v>
      </c>
      <c r="L317" t="s">
        <v>112</v>
      </c>
    </row>
    <row r="318" spans="2:12" ht="28.8" x14ac:dyDescent="0.3">
      <c r="B318" s="2" t="s">
        <v>6</v>
      </c>
      <c r="C318" s="2" t="s">
        <v>84</v>
      </c>
      <c r="D318" s="3">
        <v>44153</v>
      </c>
      <c r="E318" s="15">
        <v>44153.701388888883</v>
      </c>
      <c r="F318" s="4">
        <v>156</v>
      </c>
      <c r="G318" s="4" t="str">
        <f>VLOOKUP(F318,'Record Types'!$Q$7:$R$20,2,FALSE)</f>
        <v>PowerDown Or Network Disconnect Discovered</v>
      </c>
      <c r="H318" s="2" t="s">
        <v>10</v>
      </c>
      <c r="I318" s="17">
        <v>44153</v>
      </c>
      <c r="J318" s="11">
        <v>44153.701249999991</v>
      </c>
      <c r="K318">
        <v>151</v>
      </c>
      <c r="L318" t="s">
        <v>85</v>
      </c>
    </row>
    <row r="319" spans="2:12" x14ac:dyDescent="0.3">
      <c r="B319" s="2" t="s">
        <v>6</v>
      </c>
      <c r="C319" s="2" t="s">
        <v>84</v>
      </c>
      <c r="D319" s="3">
        <v>44153</v>
      </c>
      <c r="E319" s="15">
        <v>44153.701249999991</v>
      </c>
      <c r="F319" s="4">
        <v>151</v>
      </c>
      <c r="G319" s="4" t="str">
        <f>VLOOKUP(F319,'Record Types'!$Q$7:$R$20,2,FALSE)</f>
        <v>Device Shutdown Finish</v>
      </c>
      <c r="H319" s="2" t="s">
        <v>85</v>
      </c>
      <c r="I319" s="17">
        <v>44153</v>
      </c>
      <c r="J319" s="11">
        <v>44153.700636574067</v>
      </c>
      <c r="K319">
        <v>149</v>
      </c>
      <c r="L319" t="s">
        <v>85</v>
      </c>
    </row>
    <row r="320" spans="2:12" ht="28.8" x14ac:dyDescent="0.3">
      <c r="B320" s="2" t="s">
        <v>6</v>
      </c>
      <c r="C320" s="2" t="s">
        <v>91</v>
      </c>
      <c r="D320" s="3">
        <v>44153</v>
      </c>
      <c r="E320" s="15">
        <v>44153.700914351837</v>
      </c>
      <c r="F320" s="4">
        <v>156</v>
      </c>
      <c r="G320" s="4" t="str">
        <f>VLOOKUP(F320,'Record Types'!$Q$7:$R$20,2,FALSE)</f>
        <v>PowerDown Or Network Disconnect Discovered</v>
      </c>
      <c r="H320" s="2" t="s">
        <v>10</v>
      </c>
      <c r="I320" s="17">
        <v>44153</v>
      </c>
      <c r="J320" s="11">
        <v>44153.700787037022</v>
      </c>
      <c r="K320">
        <v>144</v>
      </c>
      <c r="L320" t="s">
        <v>111</v>
      </c>
    </row>
    <row r="321" spans="2:12" x14ac:dyDescent="0.3">
      <c r="B321" s="2" t="s">
        <v>6</v>
      </c>
      <c r="C321" s="2" t="s">
        <v>91</v>
      </c>
      <c r="D321" s="3">
        <v>44153</v>
      </c>
      <c r="E321" s="15">
        <v>44153.700787037022</v>
      </c>
      <c r="F321" s="4">
        <v>144</v>
      </c>
      <c r="G321" s="4" t="str">
        <f>VLOOKUP(F321,'Record Types'!$Q$7:$R$20,2,FALSE)</f>
        <v>User Logout is Good</v>
      </c>
      <c r="H321" s="2" t="s">
        <v>111</v>
      </c>
      <c r="I321" s="17">
        <v>44153</v>
      </c>
      <c r="J321" s="11">
        <v>44153.700428240729</v>
      </c>
      <c r="K321">
        <v>139</v>
      </c>
      <c r="L321" t="s">
        <v>111</v>
      </c>
    </row>
    <row r="322" spans="2:12" ht="28.8" x14ac:dyDescent="0.3">
      <c r="B322" s="2" t="s">
        <v>6</v>
      </c>
      <c r="C322" s="2" t="s">
        <v>76</v>
      </c>
      <c r="D322" s="3">
        <v>44153</v>
      </c>
      <c r="E322" s="15">
        <v>44153.700763888897</v>
      </c>
      <c r="F322" s="4">
        <v>156</v>
      </c>
      <c r="G322" s="4" t="str">
        <f>VLOOKUP(F322,'Record Types'!$Q$7:$R$20,2,FALSE)</f>
        <v>PowerDown Or Network Disconnect Discovered</v>
      </c>
      <c r="H322" s="2" t="s">
        <v>10</v>
      </c>
      <c r="I322" s="17">
        <v>44153</v>
      </c>
      <c r="J322" s="11">
        <v>44153.700636574082</v>
      </c>
      <c r="K322">
        <v>151</v>
      </c>
      <c r="L322" t="s">
        <v>77</v>
      </c>
    </row>
    <row r="323" spans="2:12" x14ac:dyDescent="0.3">
      <c r="B323" s="2" t="s">
        <v>6</v>
      </c>
      <c r="C323" s="2" t="s">
        <v>76</v>
      </c>
      <c r="D323" s="3">
        <v>44153</v>
      </c>
      <c r="E323" s="15">
        <v>44153.700636574082</v>
      </c>
      <c r="F323" s="4">
        <v>151</v>
      </c>
      <c r="G323" s="4" t="str">
        <f>VLOOKUP(F323,'Record Types'!$Q$7:$R$20,2,FALSE)</f>
        <v>Device Shutdown Finish</v>
      </c>
      <c r="H323" s="2" t="s">
        <v>77</v>
      </c>
      <c r="I323" s="17">
        <v>44153</v>
      </c>
      <c r="J323" s="11">
        <v>44153.700324074081</v>
      </c>
      <c r="K323">
        <v>149</v>
      </c>
      <c r="L323" t="s">
        <v>77</v>
      </c>
    </row>
    <row r="324" spans="2:12" x14ac:dyDescent="0.3">
      <c r="B324" s="2" t="s">
        <v>6</v>
      </c>
      <c r="C324" s="2" t="s">
        <v>84</v>
      </c>
      <c r="D324" s="3">
        <v>44153</v>
      </c>
      <c r="E324" s="15">
        <v>44153.700636574067</v>
      </c>
      <c r="F324" s="4">
        <v>149</v>
      </c>
      <c r="G324" s="4" t="str">
        <f>VLOOKUP(F324,'Record Types'!$Q$7:$R$20,2,FALSE)</f>
        <v>Device Shutdown Start</v>
      </c>
      <c r="H324" s="2" t="s">
        <v>85</v>
      </c>
      <c r="I324" s="17">
        <v>44153</v>
      </c>
      <c r="J324" s="11">
        <v>44153.700266203698</v>
      </c>
      <c r="K324">
        <v>144</v>
      </c>
      <c r="L324" t="s">
        <v>90</v>
      </c>
    </row>
    <row r="325" spans="2:12" ht="28.8" x14ac:dyDescent="0.3">
      <c r="B325" s="2" t="s">
        <v>19</v>
      </c>
      <c r="C325" s="2" t="s">
        <v>86</v>
      </c>
      <c r="D325" s="3">
        <v>44153</v>
      </c>
      <c r="E325" s="15">
        <v>44153.700590277775</v>
      </c>
      <c r="F325" s="4">
        <v>156</v>
      </c>
      <c r="G325" s="4" t="str">
        <f>VLOOKUP(F325,'Record Types'!$Q$7:$R$20,2,FALSE)</f>
        <v>PowerDown Or Network Disconnect Discovered</v>
      </c>
      <c r="H325" s="2" t="s">
        <v>10</v>
      </c>
      <c r="I325" s="17">
        <v>44153</v>
      </c>
      <c r="J325" s="11">
        <v>44153.700428240736</v>
      </c>
      <c r="K325">
        <v>144</v>
      </c>
      <c r="L325" t="s">
        <v>102</v>
      </c>
    </row>
    <row r="326" spans="2:12" x14ac:dyDescent="0.3">
      <c r="B326" s="2" t="s">
        <v>19</v>
      </c>
      <c r="C326" s="2" t="s">
        <v>86</v>
      </c>
      <c r="D326" s="3">
        <v>44153</v>
      </c>
      <c r="E326" s="15">
        <v>44153.700428240736</v>
      </c>
      <c r="F326" s="4">
        <v>144</v>
      </c>
      <c r="G326" s="4" t="str">
        <f>VLOOKUP(F326,'Record Types'!$Q$7:$R$20,2,FALSE)</f>
        <v>User Logout is Good</v>
      </c>
      <c r="H326" s="2" t="s">
        <v>102</v>
      </c>
      <c r="I326" s="17">
        <v>44153</v>
      </c>
      <c r="J326" s="11">
        <v>44153.700057870366</v>
      </c>
      <c r="K326">
        <v>139</v>
      </c>
      <c r="L326" t="s">
        <v>102</v>
      </c>
    </row>
    <row r="327" spans="2:12" x14ac:dyDescent="0.3">
      <c r="B327" s="2" t="s">
        <v>6</v>
      </c>
      <c r="C327" s="2" t="s">
        <v>91</v>
      </c>
      <c r="D327" s="3">
        <v>44153</v>
      </c>
      <c r="E327" s="15">
        <v>44153.700428240729</v>
      </c>
      <c r="F327" s="4">
        <v>139</v>
      </c>
      <c r="G327" s="4" t="str">
        <f>VLOOKUP(F327,'Record Types'!$Q$7:$R$20,2,FALSE)</f>
        <v>User Logout Start</v>
      </c>
      <c r="H327" s="2" t="s">
        <v>111</v>
      </c>
      <c r="I327" s="17">
        <v>44153</v>
      </c>
      <c r="J327" s="11">
        <v>44153.330613425918</v>
      </c>
      <c r="K327">
        <v>123</v>
      </c>
      <c r="L327" t="s">
        <v>111</v>
      </c>
    </row>
    <row r="328" spans="2:12" x14ac:dyDescent="0.3">
      <c r="B328" s="2" t="s">
        <v>6</v>
      </c>
      <c r="C328" s="2" t="s">
        <v>76</v>
      </c>
      <c r="D328" s="3">
        <v>44153</v>
      </c>
      <c r="E328" s="15">
        <v>44153.700324074081</v>
      </c>
      <c r="F328" s="4">
        <v>149</v>
      </c>
      <c r="G328" s="4" t="str">
        <f>VLOOKUP(F328,'Record Types'!$Q$7:$R$20,2,FALSE)</f>
        <v>Device Shutdown Start</v>
      </c>
      <c r="H328" s="2" t="s">
        <v>77</v>
      </c>
      <c r="I328" s="17">
        <v>44153</v>
      </c>
      <c r="J328" s="11">
        <v>44153.699699074081</v>
      </c>
      <c r="K328">
        <v>144</v>
      </c>
      <c r="L328" t="s">
        <v>83</v>
      </c>
    </row>
    <row r="329" spans="2:12" x14ac:dyDescent="0.3">
      <c r="B329" s="2" t="s">
        <v>6</v>
      </c>
      <c r="C329" s="2" t="s">
        <v>84</v>
      </c>
      <c r="D329" s="3">
        <v>44153</v>
      </c>
      <c r="E329" s="15">
        <v>44153.700266203698</v>
      </c>
      <c r="F329" s="4">
        <v>144</v>
      </c>
      <c r="G329" s="4" t="str">
        <f>VLOOKUP(F329,'Record Types'!$Q$7:$R$20,2,FALSE)</f>
        <v>User Logout is Good</v>
      </c>
      <c r="H329" s="2" t="s">
        <v>90</v>
      </c>
      <c r="I329" s="17">
        <v>44153</v>
      </c>
      <c r="J329" s="11">
        <v>44153.699050925919</v>
      </c>
      <c r="K329">
        <v>139</v>
      </c>
      <c r="L329" t="s">
        <v>89</v>
      </c>
    </row>
    <row r="330" spans="2:12" x14ac:dyDescent="0.3">
      <c r="B330" s="2" t="s">
        <v>19</v>
      </c>
      <c r="C330" s="2" t="s">
        <v>86</v>
      </c>
      <c r="D330" s="3">
        <v>44153</v>
      </c>
      <c r="E330" s="15">
        <v>44153.700057870366</v>
      </c>
      <c r="F330" s="4">
        <v>139</v>
      </c>
      <c r="G330" s="4" t="str">
        <f>VLOOKUP(F330,'Record Types'!$Q$7:$R$20,2,FALSE)</f>
        <v>User Logout Start</v>
      </c>
      <c r="H330" s="2" t="s">
        <v>102</v>
      </c>
      <c r="I330" s="17">
        <v>44153</v>
      </c>
      <c r="J330" s="11">
        <v>44153.323402777773</v>
      </c>
      <c r="K330">
        <v>123</v>
      </c>
      <c r="L330" t="s">
        <v>102</v>
      </c>
    </row>
    <row r="331" spans="2:12" x14ac:dyDescent="0.3">
      <c r="B331" s="2" t="s">
        <v>6</v>
      </c>
      <c r="C331" s="2" t="s">
        <v>76</v>
      </c>
      <c r="D331" s="3">
        <v>44153</v>
      </c>
      <c r="E331" s="15">
        <v>44153.699699074081</v>
      </c>
      <c r="F331" s="4">
        <v>144</v>
      </c>
      <c r="G331" s="4" t="str">
        <f>VLOOKUP(F331,'Record Types'!$Q$7:$R$20,2,FALSE)</f>
        <v>User Logout is Good</v>
      </c>
      <c r="H331" s="2" t="s">
        <v>83</v>
      </c>
      <c r="I331" s="17">
        <v>44153</v>
      </c>
      <c r="J331" s="11">
        <v>44153.699224537042</v>
      </c>
      <c r="K331">
        <v>139</v>
      </c>
      <c r="L331" t="s">
        <v>82</v>
      </c>
    </row>
    <row r="332" spans="2:12" x14ac:dyDescent="0.3">
      <c r="B332" s="2" t="s">
        <v>6</v>
      </c>
      <c r="C332" s="2" t="s">
        <v>76</v>
      </c>
      <c r="D332" s="3">
        <v>44153</v>
      </c>
      <c r="E332" s="15">
        <v>44153.699224537042</v>
      </c>
      <c r="F332" s="4">
        <v>139</v>
      </c>
      <c r="G332" s="4" t="str">
        <f>VLOOKUP(F332,'Record Types'!$Q$7:$R$20,2,FALSE)</f>
        <v>User Logout Start</v>
      </c>
      <c r="H332" s="2" t="s">
        <v>82</v>
      </c>
      <c r="I332" s="17" t="e">
        <v>#N/A</v>
      </c>
      <c r="J332" s="11" t="e">
        <v>#N/A</v>
      </c>
      <c r="K332" t="e">
        <v>#N/A</v>
      </c>
      <c r="L332" t="e">
        <v>#N/A</v>
      </c>
    </row>
    <row r="333" spans="2:12" x14ac:dyDescent="0.3">
      <c r="B333" s="2" t="s">
        <v>6</v>
      </c>
      <c r="C333" s="2" t="s">
        <v>84</v>
      </c>
      <c r="D333" s="3">
        <v>44153</v>
      </c>
      <c r="E333" s="15">
        <v>44153.699050925919</v>
      </c>
      <c r="F333" s="4">
        <v>139</v>
      </c>
      <c r="G333" s="4" t="str">
        <f>VLOOKUP(F333,'Record Types'!$Q$7:$R$20,2,FALSE)</f>
        <v>User Logout Start</v>
      </c>
      <c r="H333" s="2" t="s">
        <v>89</v>
      </c>
      <c r="I333" s="17">
        <v>44153</v>
      </c>
      <c r="J333" s="11">
        <v>44153.318287037029</v>
      </c>
      <c r="K333">
        <v>123</v>
      </c>
      <c r="L333" t="s">
        <v>90</v>
      </c>
    </row>
    <row r="334" spans="2:12" ht="28.8" x14ac:dyDescent="0.3">
      <c r="B334" s="2" t="s">
        <v>19</v>
      </c>
      <c r="C334" s="2" t="s">
        <v>97</v>
      </c>
      <c r="D334" s="3">
        <v>44153</v>
      </c>
      <c r="E334" s="15">
        <v>44153.698854166665</v>
      </c>
      <c r="F334" s="4">
        <v>156</v>
      </c>
      <c r="G334" s="4" t="str">
        <f>VLOOKUP(F334,'Record Types'!$Q$7:$R$20,2,FALSE)</f>
        <v>PowerDown Or Network Disconnect Discovered</v>
      </c>
      <c r="H334" s="2" t="s">
        <v>10</v>
      </c>
      <c r="I334" s="17">
        <v>44153</v>
      </c>
      <c r="J334" s="11">
        <v>44153.698715277773</v>
      </c>
      <c r="K334">
        <v>144</v>
      </c>
      <c r="L334" t="s">
        <v>116</v>
      </c>
    </row>
    <row r="335" spans="2:12" x14ac:dyDescent="0.3">
      <c r="B335" s="2" t="s">
        <v>19</v>
      </c>
      <c r="C335" s="2" t="s">
        <v>97</v>
      </c>
      <c r="D335" s="3">
        <v>44153</v>
      </c>
      <c r="E335" s="15">
        <v>44153.698715277773</v>
      </c>
      <c r="F335" s="4">
        <v>144</v>
      </c>
      <c r="G335" s="4" t="str">
        <f>VLOOKUP(F335,'Record Types'!$Q$7:$R$20,2,FALSE)</f>
        <v>User Logout is Good</v>
      </c>
      <c r="H335" s="2" t="s">
        <v>116</v>
      </c>
      <c r="I335" s="17">
        <v>44153</v>
      </c>
      <c r="J335" s="11">
        <v>44153.698333333326</v>
      </c>
      <c r="K335">
        <v>139</v>
      </c>
      <c r="L335" t="s">
        <v>116</v>
      </c>
    </row>
    <row r="336" spans="2:12" ht="28.8" x14ac:dyDescent="0.3">
      <c r="B336" s="2" t="s">
        <v>19</v>
      </c>
      <c r="C336" s="2" t="s">
        <v>105</v>
      </c>
      <c r="D336" s="3">
        <v>44153</v>
      </c>
      <c r="E336" s="15">
        <v>44153.698379629634</v>
      </c>
      <c r="F336" s="4">
        <v>156</v>
      </c>
      <c r="G336" s="4" t="str">
        <f>VLOOKUP(F336,'Record Types'!$Q$7:$R$20,2,FALSE)</f>
        <v>PowerDown Or Network Disconnect Discovered</v>
      </c>
      <c r="H336" s="2" t="s">
        <v>10</v>
      </c>
      <c r="I336" s="17">
        <v>44153</v>
      </c>
      <c r="J336" s="11">
        <v>44153.698252314818</v>
      </c>
      <c r="K336">
        <v>151</v>
      </c>
      <c r="L336" t="s">
        <v>106</v>
      </c>
    </row>
    <row r="337" spans="2:12" x14ac:dyDescent="0.3">
      <c r="B337" s="2" t="s">
        <v>19</v>
      </c>
      <c r="C337" s="2" t="s">
        <v>97</v>
      </c>
      <c r="D337" s="3">
        <v>44153</v>
      </c>
      <c r="E337" s="15">
        <v>44153.698333333326</v>
      </c>
      <c r="F337" s="4">
        <v>139</v>
      </c>
      <c r="G337" s="4" t="str">
        <f>VLOOKUP(F337,'Record Types'!$Q$7:$R$20,2,FALSE)</f>
        <v>User Logout Start</v>
      </c>
      <c r="H337" s="2" t="s">
        <v>116</v>
      </c>
      <c r="I337" s="17">
        <v>44153</v>
      </c>
      <c r="J337" s="11">
        <v>44153.33079861111</v>
      </c>
      <c r="K337">
        <v>123</v>
      </c>
      <c r="L337" t="s">
        <v>116</v>
      </c>
    </row>
    <row r="338" spans="2:12" x14ac:dyDescent="0.3">
      <c r="B338" s="2" t="s">
        <v>19</v>
      </c>
      <c r="C338" s="2" t="s">
        <v>105</v>
      </c>
      <c r="D338" s="3">
        <v>44153</v>
      </c>
      <c r="E338" s="15">
        <v>44153.698252314818</v>
      </c>
      <c r="F338" s="4">
        <v>151</v>
      </c>
      <c r="G338" s="4" t="str">
        <f>VLOOKUP(F338,'Record Types'!$Q$7:$R$20,2,FALSE)</f>
        <v>Device Shutdown Finish</v>
      </c>
      <c r="H338" s="2" t="s">
        <v>106</v>
      </c>
      <c r="I338" s="17">
        <v>44153</v>
      </c>
      <c r="J338" s="11">
        <v>44153.69740740741</v>
      </c>
      <c r="K338">
        <v>149</v>
      </c>
      <c r="L338" t="s">
        <v>106</v>
      </c>
    </row>
    <row r="339" spans="2:12" x14ac:dyDescent="0.3">
      <c r="B339" s="2" t="s">
        <v>19</v>
      </c>
      <c r="C339" s="2" t="s">
        <v>105</v>
      </c>
      <c r="D339" s="3">
        <v>44153</v>
      </c>
      <c r="E339" s="15">
        <v>44153.69740740741</v>
      </c>
      <c r="F339" s="4">
        <v>149</v>
      </c>
      <c r="G339" s="4" t="str">
        <f>VLOOKUP(F339,'Record Types'!$Q$7:$R$20,2,FALSE)</f>
        <v>Device Shutdown Start</v>
      </c>
      <c r="H339" s="2" t="s">
        <v>106</v>
      </c>
      <c r="I339" s="17">
        <v>44153</v>
      </c>
      <c r="J339" s="11">
        <v>44153.696932870371</v>
      </c>
      <c r="K339">
        <v>144</v>
      </c>
      <c r="L339" t="s">
        <v>102</v>
      </c>
    </row>
    <row r="340" spans="2:12" ht="28.8" x14ac:dyDescent="0.3">
      <c r="B340" s="2" t="s">
        <v>6</v>
      </c>
      <c r="C340" s="2" t="s">
        <v>114</v>
      </c>
      <c r="D340" s="3">
        <v>44153</v>
      </c>
      <c r="E340" s="15">
        <v>44153.697326388894</v>
      </c>
      <c r="F340" s="4">
        <v>156</v>
      </c>
      <c r="G340" s="4" t="str">
        <f>VLOOKUP(F340,'Record Types'!$Q$7:$R$20,2,FALSE)</f>
        <v>PowerDown Or Network Disconnect Discovered</v>
      </c>
      <c r="H340" s="2" t="s">
        <v>10</v>
      </c>
      <c r="I340" s="17">
        <v>44153</v>
      </c>
      <c r="J340" s="11">
        <v>44153.697210648155</v>
      </c>
      <c r="K340">
        <v>151</v>
      </c>
      <c r="L340" t="s">
        <v>115</v>
      </c>
    </row>
    <row r="341" spans="2:12" ht="28.8" x14ac:dyDescent="0.3">
      <c r="B341" s="2" t="s">
        <v>19</v>
      </c>
      <c r="C341" s="2" t="s">
        <v>71</v>
      </c>
      <c r="D341" s="3">
        <v>44153</v>
      </c>
      <c r="E341" s="15">
        <v>44153.697303240755</v>
      </c>
      <c r="F341" s="4">
        <v>156</v>
      </c>
      <c r="G341" s="4" t="str">
        <f>VLOOKUP(F341,'Record Types'!$Q$7:$R$20,2,FALSE)</f>
        <v>PowerDown Or Network Disconnect Discovered</v>
      </c>
      <c r="H341" s="2" t="s">
        <v>10</v>
      </c>
      <c r="I341" s="17">
        <v>44153</v>
      </c>
      <c r="J341" s="11">
        <v>44153.69717592594</v>
      </c>
      <c r="K341">
        <v>151</v>
      </c>
      <c r="L341" t="s">
        <v>72</v>
      </c>
    </row>
    <row r="342" spans="2:12" x14ac:dyDescent="0.3">
      <c r="B342" s="2" t="s">
        <v>6</v>
      </c>
      <c r="C342" s="2" t="s">
        <v>114</v>
      </c>
      <c r="D342" s="3">
        <v>44153</v>
      </c>
      <c r="E342" s="15">
        <v>44153.697210648155</v>
      </c>
      <c r="F342" s="4">
        <v>151</v>
      </c>
      <c r="G342" s="4" t="str">
        <f>VLOOKUP(F342,'Record Types'!$Q$7:$R$20,2,FALSE)</f>
        <v>Device Shutdown Finish</v>
      </c>
      <c r="H342" s="2" t="s">
        <v>115</v>
      </c>
      <c r="I342" s="17">
        <v>44153</v>
      </c>
      <c r="J342" s="11">
        <v>44153.696307870377</v>
      </c>
      <c r="K342">
        <v>149</v>
      </c>
      <c r="L342" t="s">
        <v>115</v>
      </c>
    </row>
    <row r="343" spans="2:12" x14ac:dyDescent="0.3">
      <c r="B343" s="2" t="s">
        <v>19</v>
      </c>
      <c r="C343" s="2" t="s">
        <v>71</v>
      </c>
      <c r="D343" s="3">
        <v>44153</v>
      </c>
      <c r="E343" s="15">
        <v>44153.69717592594</v>
      </c>
      <c r="F343" s="4">
        <v>151</v>
      </c>
      <c r="G343" s="4" t="str">
        <f>VLOOKUP(F343,'Record Types'!$Q$7:$R$20,2,FALSE)</f>
        <v>Device Shutdown Finish</v>
      </c>
      <c r="H343" s="2" t="s">
        <v>72</v>
      </c>
      <c r="I343" s="17">
        <v>44153</v>
      </c>
      <c r="J343" s="11">
        <v>44153.696354166677</v>
      </c>
      <c r="K343">
        <v>149</v>
      </c>
      <c r="L343" t="s">
        <v>72</v>
      </c>
    </row>
    <row r="344" spans="2:12" x14ac:dyDescent="0.3">
      <c r="B344" s="2" t="s">
        <v>19</v>
      </c>
      <c r="C344" s="2" t="s">
        <v>105</v>
      </c>
      <c r="D344" s="3">
        <v>44153</v>
      </c>
      <c r="E344" s="15">
        <v>44153.696932870371</v>
      </c>
      <c r="F344" s="4">
        <v>144</v>
      </c>
      <c r="G344" s="4" t="str">
        <f>VLOOKUP(F344,'Record Types'!$Q$7:$R$20,2,FALSE)</f>
        <v>User Logout is Good</v>
      </c>
      <c r="H344" s="2" t="s">
        <v>102</v>
      </c>
      <c r="I344" s="17">
        <v>44153</v>
      </c>
      <c r="J344" s="11">
        <v>44153.696446759262</v>
      </c>
      <c r="K344">
        <v>139</v>
      </c>
      <c r="L344" t="s">
        <v>126</v>
      </c>
    </row>
    <row r="345" spans="2:12" x14ac:dyDescent="0.3">
      <c r="B345" s="2" t="s">
        <v>19</v>
      </c>
      <c r="C345" s="2" t="s">
        <v>105</v>
      </c>
      <c r="D345" s="3">
        <v>44153</v>
      </c>
      <c r="E345" s="15">
        <v>44153.696446759262</v>
      </c>
      <c r="F345" s="4">
        <v>139</v>
      </c>
      <c r="G345" s="4" t="str">
        <f>VLOOKUP(F345,'Record Types'!$Q$7:$R$20,2,FALSE)</f>
        <v>User Logout Start</v>
      </c>
      <c r="H345" s="2" t="s">
        <v>126</v>
      </c>
      <c r="I345" s="17">
        <v>44153</v>
      </c>
      <c r="J345" s="11">
        <v>44153.329594907409</v>
      </c>
      <c r="K345">
        <v>123</v>
      </c>
      <c r="L345" t="s">
        <v>102</v>
      </c>
    </row>
    <row r="346" spans="2:12" x14ac:dyDescent="0.3">
      <c r="B346" s="2" t="s">
        <v>19</v>
      </c>
      <c r="C346" s="2" t="s">
        <v>71</v>
      </c>
      <c r="D346" s="3">
        <v>44153</v>
      </c>
      <c r="E346" s="15">
        <v>44153.696354166677</v>
      </c>
      <c r="F346" s="4">
        <v>149</v>
      </c>
      <c r="G346" s="4" t="str">
        <f>VLOOKUP(F346,'Record Types'!$Q$7:$R$20,2,FALSE)</f>
        <v>Device Shutdown Start</v>
      </c>
      <c r="H346" s="2" t="s">
        <v>72</v>
      </c>
      <c r="I346" s="17">
        <v>44153</v>
      </c>
      <c r="J346" s="11">
        <v>44153.695868055569</v>
      </c>
      <c r="K346">
        <v>144</v>
      </c>
      <c r="L346" t="s">
        <v>67</v>
      </c>
    </row>
    <row r="347" spans="2:12" x14ac:dyDescent="0.3">
      <c r="B347" s="2" t="s">
        <v>6</v>
      </c>
      <c r="C347" s="2" t="s">
        <v>114</v>
      </c>
      <c r="D347" s="3">
        <v>44153</v>
      </c>
      <c r="E347" s="15">
        <v>44153.696307870377</v>
      </c>
      <c r="F347" s="4">
        <v>149</v>
      </c>
      <c r="G347" s="4" t="str">
        <f>VLOOKUP(F347,'Record Types'!$Q$7:$R$20,2,FALSE)</f>
        <v>Device Shutdown Start</v>
      </c>
      <c r="H347" s="2" t="s">
        <v>115</v>
      </c>
      <c r="I347" s="17">
        <v>44153</v>
      </c>
      <c r="J347" s="11">
        <v>44153.695763888893</v>
      </c>
      <c r="K347">
        <v>144</v>
      </c>
      <c r="L347" t="s">
        <v>111</v>
      </c>
    </row>
    <row r="348" spans="2:12" ht="28.8" x14ac:dyDescent="0.3">
      <c r="B348" s="2" t="s">
        <v>19</v>
      </c>
      <c r="C348" s="2" t="s">
        <v>99</v>
      </c>
      <c r="D348" s="3">
        <v>44153</v>
      </c>
      <c r="E348" s="15">
        <v>44153.696122685178</v>
      </c>
      <c r="F348" s="4">
        <v>156</v>
      </c>
      <c r="G348" s="4" t="str">
        <f>VLOOKUP(F348,'Record Types'!$Q$7:$R$20,2,FALSE)</f>
        <v>PowerDown Or Network Disconnect Discovered</v>
      </c>
      <c r="H348" s="2" t="s">
        <v>10</v>
      </c>
      <c r="I348" s="17">
        <v>44153</v>
      </c>
      <c r="J348" s="11">
        <v>44153.695983796286</v>
      </c>
      <c r="K348">
        <v>151</v>
      </c>
      <c r="L348" t="s">
        <v>100</v>
      </c>
    </row>
    <row r="349" spans="2:12" x14ac:dyDescent="0.3">
      <c r="B349" s="2" t="s">
        <v>19</v>
      </c>
      <c r="C349" s="2" t="s">
        <v>99</v>
      </c>
      <c r="D349" s="3">
        <v>44153</v>
      </c>
      <c r="E349" s="15">
        <v>44153.695983796286</v>
      </c>
      <c r="F349" s="4">
        <v>151</v>
      </c>
      <c r="G349" s="4" t="str">
        <f>VLOOKUP(F349,'Record Types'!$Q$7:$R$20,2,FALSE)</f>
        <v>Device Shutdown Finish</v>
      </c>
      <c r="H349" s="2" t="s">
        <v>100</v>
      </c>
      <c r="I349" s="17">
        <v>44153</v>
      </c>
      <c r="J349" s="11">
        <v>44153.695532407401</v>
      </c>
      <c r="K349">
        <v>149</v>
      </c>
      <c r="L349" t="s">
        <v>100</v>
      </c>
    </row>
    <row r="350" spans="2:12" x14ac:dyDescent="0.3">
      <c r="B350" s="2" t="s">
        <v>19</v>
      </c>
      <c r="C350" s="2" t="s">
        <v>71</v>
      </c>
      <c r="D350" s="3">
        <v>44153</v>
      </c>
      <c r="E350" s="15">
        <v>44153.695868055569</v>
      </c>
      <c r="F350" s="4">
        <v>144</v>
      </c>
      <c r="G350" s="4" t="str">
        <f>VLOOKUP(F350,'Record Types'!$Q$7:$R$20,2,FALSE)</f>
        <v>User Logout is Good</v>
      </c>
      <c r="H350" s="2" t="s">
        <v>67</v>
      </c>
      <c r="I350" s="17">
        <v>44153</v>
      </c>
      <c r="J350" s="11">
        <v>44153.695486111123</v>
      </c>
      <c r="K350">
        <v>139</v>
      </c>
      <c r="L350" t="s">
        <v>75</v>
      </c>
    </row>
    <row r="351" spans="2:12" x14ac:dyDescent="0.3">
      <c r="B351" s="2" t="s">
        <v>6</v>
      </c>
      <c r="C351" s="2" t="s">
        <v>114</v>
      </c>
      <c r="D351" s="3">
        <v>44153</v>
      </c>
      <c r="E351" s="15">
        <v>44153.695763888893</v>
      </c>
      <c r="F351" s="4">
        <v>144</v>
      </c>
      <c r="G351" s="4" t="str">
        <f>VLOOKUP(F351,'Record Types'!$Q$7:$R$20,2,FALSE)</f>
        <v>User Logout is Good</v>
      </c>
      <c r="H351" s="2" t="s">
        <v>111</v>
      </c>
      <c r="I351" s="17">
        <v>44153</v>
      </c>
      <c r="J351" s="11">
        <v>44153.695393518523</v>
      </c>
      <c r="K351">
        <v>139</v>
      </c>
      <c r="L351" t="s">
        <v>125</v>
      </c>
    </row>
    <row r="352" spans="2:12" x14ac:dyDescent="0.3">
      <c r="B352" s="2" t="s">
        <v>19</v>
      </c>
      <c r="C352" s="2" t="s">
        <v>99</v>
      </c>
      <c r="D352" s="3">
        <v>44153</v>
      </c>
      <c r="E352" s="15">
        <v>44153.695532407401</v>
      </c>
      <c r="F352" s="4">
        <v>149</v>
      </c>
      <c r="G352" s="4" t="str">
        <f>VLOOKUP(F352,'Record Types'!$Q$7:$R$20,2,FALSE)</f>
        <v>Device Shutdown Start</v>
      </c>
      <c r="H352" s="2" t="s">
        <v>100</v>
      </c>
      <c r="I352" s="17">
        <v>44153</v>
      </c>
      <c r="J352" s="11">
        <v>44153.6952662037</v>
      </c>
      <c r="K352">
        <v>144</v>
      </c>
      <c r="L352" t="s">
        <v>104</v>
      </c>
    </row>
    <row r="353" spans="2:12" x14ac:dyDescent="0.3">
      <c r="B353" s="2" t="s">
        <v>19</v>
      </c>
      <c r="C353" s="2" t="s">
        <v>71</v>
      </c>
      <c r="D353" s="3">
        <v>44153</v>
      </c>
      <c r="E353" s="15">
        <v>44153.695486111123</v>
      </c>
      <c r="F353" s="4">
        <v>139</v>
      </c>
      <c r="G353" s="4" t="str">
        <f>VLOOKUP(F353,'Record Types'!$Q$7:$R$20,2,FALSE)</f>
        <v>User Logout Start</v>
      </c>
      <c r="H353" s="2" t="s">
        <v>75</v>
      </c>
      <c r="I353" s="17">
        <v>44153</v>
      </c>
      <c r="J353" s="11">
        <v>44153.314780092602</v>
      </c>
      <c r="K353">
        <v>123</v>
      </c>
      <c r="L353" t="s">
        <v>67</v>
      </c>
    </row>
    <row r="354" spans="2:12" x14ac:dyDescent="0.3">
      <c r="B354" s="2" t="s">
        <v>6</v>
      </c>
      <c r="C354" s="2" t="s">
        <v>114</v>
      </c>
      <c r="D354" s="3">
        <v>44153</v>
      </c>
      <c r="E354" s="15">
        <v>44153.695393518523</v>
      </c>
      <c r="F354" s="4">
        <v>139</v>
      </c>
      <c r="G354" s="4" t="str">
        <f>VLOOKUP(F354,'Record Types'!$Q$7:$R$20,2,FALSE)</f>
        <v>User Logout Start</v>
      </c>
      <c r="H354" s="2" t="s">
        <v>125</v>
      </c>
      <c r="I354" s="17">
        <v>44153</v>
      </c>
      <c r="J354" s="11">
        <v>44153.327627314822</v>
      </c>
      <c r="K354">
        <v>123</v>
      </c>
      <c r="L354" t="s">
        <v>111</v>
      </c>
    </row>
    <row r="355" spans="2:12" x14ac:dyDescent="0.3">
      <c r="B355" s="2" t="s">
        <v>19</v>
      </c>
      <c r="C355" s="2" t="s">
        <v>99</v>
      </c>
      <c r="D355" s="3">
        <v>44153</v>
      </c>
      <c r="E355" s="15">
        <v>44153.6952662037</v>
      </c>
      <c r="F355" s="4">
        <v>144</v>
      </c>
      <c r="G355" s="4" t="str">
        <f>VLOOKUP(F355,'Record Types'!$Q$7:$R$20,2,FALSE)</f>
        <v>User Logout is Good</v>
      </c>
      <c r="H355" s="2" t="s">
        <v>104</v>
      </c>
      <c r="I355" s="17">
        <v>44153</v>
      </c>
      <c r="J355" s="11">
        <v>44153.694780092592</v>
      </c>
      <c r="K355">
        <v>139</v>
      </c>
      <c r="L355" t="s">
        <v>103</v>
      </c>
    </row>
    <row r="356" spans="2:12" x14ac:dyDescent="0.3">
      <c r="B356" s="2" t="s">
        <v>19</v>
      </c>
      <c r="C356" s="2" t="s">
        <v>99</v>
      </c>
      <c r="D356" s="3">
        <v>44153</v>
      </c>
      <c r="E356" s="15">
        <v>44153.694780092592</v>
      </c>
      <c r="F356" s="4">
        <v>139</v>
      </c>
      <c r="G356" s="4" t="str">
        <f>VLOOKUP(F356,'Record Types'!$Q$7:$R$20,2,FALSE)</f>
        <v>User Logout Start</v>
      </c>
      <c r="H356" s="2" t="s">
        <v>103</v>
      </c>
      <c r="I356" s="17">
        <v>44153</v>
      </c>
      <c r="J356" s="11">
        <v>44153.323564814811</v>
      </c>
      <c r="K356">
        <v>123</v>
      </c>
      <c r="L356" t="s">
        <v>104</v>
      </c>
    </row>
    <row r="357" spans="2:12" ht="28.8" x14ac:dyDescent="0.3">
      <c r="B357" s="2" t="s">
        <v>19</v>
      </c>
      <c r="C357" s="2" t="s">
        <v>109</v>
      </c>
      <c r="D357" s="3">
        <v>44153</v>
      </c>
      <c r="E357" s="15">
        <v>44153.693125000005</v>
      </c>
      <c r="F357" s="4">
        <v>156</v>
      </c>
      <c r="G357" s="4" t="str">
        <f>VLOOKUP(F357,'Record Types'!$Q$7:$R$20,2,FALSE)</f>
        <v>PowerDown Or Network Disconnect Discovered</v>
      </c>
      <c r="H357" s="2" t="s">
        <v>10</v>
      </c>
      <c r="I357" s="17">
        <v>44153</v>
      </c>
      <c r="J357" s="11">
        <v>44153.692962962967</v>
      </c>
      <c r="K357">
        <v>151</v>
      </c>
      <c r="L357" t="s">
        <v>110</v>
      </c>
    </row>
    <row r="358" spans="2:12" x14ac:dyDescent="0.3">
      <c r="B358" s="2" t="s">
        <v>19</v>
      </c>
      <c r="C358" s="2" t="s">
        <v>109</v>
      </c>
      <c r="D358" s="3">
        <v>44153</v>
      </c>
      <c r="E358" s="15">
        <v>44153.692962962967</v>
      </c>
      <c r="F358" s="4">
        <v>151</v>
      </c>
      <c r="G358" s="4" t="str">
        <f>VLOOKUP(F358,'Record Types'!$Q$7:$R$20,2,FALSE)</f>
        <v>Device Shutdown Finish</v>
      </c>
      <c r="H358" s="2" t="s">
        <v>110</v>
      </c>
      <c r="I358" s="17">
        <v>44153</v>
      </c>
      <c r="J358" s="11">
        <v>44153.692233796297</v>
      </c>
      <c r="K358">
        <v>149</v>
      </c>
      <c r="L358" t="s">
        <v>110</v>
      </c>
    </row>
    <row r="359" spans="2:12" x14ac:dyDescent="0.3">
      <c r="B359" s="2" t="s">
        <v>19</v>
      </c>
      <c r="C359" s="2" t="s">
        <v>109</v>
      </c>
      <c r="D359" s="3">
        <v>44153</v>
      </c>
      <c r="E359" s="15">
        <v>44153.692233796297</v>
      </c>
      <c r="F359" s="4">
        <v>149</v>
      </c>
      <c r="G359" s="4" t="str">
        <f>VLOOKUP(F359,'Record Types'!$Q$7:$R$20,2,FALSE)</f>
        <v>Device Shutdown Start</v>
      </c>
      <c r="H359" s="2" t="s">
        <v>110</v>
      </c>
      <c r="I359" s="17">
        <v>44153</v>
      </c>
      <c r="J359" s="11">
        <v>44153.691678240742</v>
      </c>
      <c r="K359">
        <v>144</v>
      </c>
      <c r="L359" t="s">
        <v>118</v>
      </c>
    </row>
    <row r="360" spans="2:12" x14ac:dyDescent="0.3">
      <c r="B360" s="2" t="s">
        <v>19</v>
      </c>
      <c r="C360" s="2" t="s">
        <v>109</v>
      </c>
      <c r="D360" s="3">
        <v>44153</v>
      </c>
      <c r="E360" s="15">
        <v>44153.691678240742</v>
      </c>
      <c r="F360" s="4">
        <v>144</v>
      </c>
      <c r="G360" s="4" t="str">
        <f>VLOOKUP(F360,'Record Types'!$Q$7:$R$20,2,FALSE)</f>
        <v>User Logout is Good</v>
      </c>
      <c r="H360" s="2" t="s">
        <v>118</v>
      </c>
      <c r="I360" s="17">
        <v>44153</v>
      </c>
      <c r="J360" s="11">
        <v>44153.691261574073</v>
      </c>
      <c r="K360">
        <v>139</v>
      </c>
      <c r="L360" t="s">
        <v>117</v>
      </c>
    </row>
    <row r="361" spans="2:12" ht="28.8" x14ac:dyDescent="0.3">
      <c r="B361" s="2" t="s">
        <v>6</v>
      </c>
      <c r="C361" s="2" t="s">
        <v>45</v>
      </c>
      <c r="D361" s="3">
        <v>44153</v>
      </c>
      <c r="E361" s="15">
        <v>44153.691493055543</v>
      </c>
      <c r="F361" s="4">
        <v>156</v>
      </c>
      <c r="G361" s="4" t="str">
        <f>VLOOKUP(F361,'Record Types'!$Q$7:$R$20,2,FALSE)</f>
        <v>PowerDown Or Network Disconnect Discovered</v>
      </c>
      <c r="H361" s="2" t="s">
        <v>10</v>
      </c>
      <c r="I361" s="17">
        <v>44153</v>
      </c>
      <c r="J361" s="11">
        <v>44153.691342592581</v>
      </c>
      <c r="K361">
        <v>144</v>
      </c>
      <c r="L361" t="s">
        <v>58</v>
      </c>
    </row>
    <row r="362" spans="2:12" x14ac:dyDescent="0.3">
      <c r="B362" s="2" t="s">
        <v>6</v>
      </c>
      <c r="C362" s="2" t="s">
        <v>45</v>
      </c>
      <c r="D362" s="3">
        <v>44153</v>
      </c>
      <c r="E362" s="15">
        <v>44153.691342592581</v>
      </c>
      <c r="F362" s="4">
        <v>144</v>
      </c>
      <c r="G362" s="4" t="str">
        <f>VLOOKUP(F362,'Record Types'!$Q$7:$R$20,2,FALSE)</f>
        <v>User Logout is Good</v>
      </c>
      <c r="H362" s="2" t="s">
        <v>58</v>
      </c>
      <c r="I362" s="17">
        <v>44153</v>
      </c>
      <c r="J362" s="11">
        <v>44153.690844907396</v>
      </c>
      <c r="K362">
        <v>139</v>
      </c>
      <c r="L362" t="s">
        <v>58</v>
      </c>
    </row>
    <row r="363" spans="2:12" x14ac:dyDescent="0.3">
      <c r="B363" s="2" t="s">
        <v>19</v>
      </c>
      <c r="C363" s="2" t="s">
        <v>109</v>
      </c>
      <c r="D363" s="3">
        <v>44153</v>
      </c>
      <c r="E363" s="15">
        <v>44153.691261574073</v>
      </c>
      <c r="F363" s="4">
        <v>139</v>
      </c>
      <c r="G363" s="4" t="str">
        <f>VLOOKUP(F363,'Record Types'!$Q$7:$R$20,2,FALSE)</f>
        <v>User Logout Start</v>
      </c>
      <c r="H363" s="2" t="s">
        <v>117</v>
      </c>
      <c r="I363" s="17">
        <v>44153</v>
      </c>
      <c r="J363" s="11">
        <v>44153.325312499997</v>
      </c>
      <c r="K363">
        <v>113</v>
      </c>
      <c r="L363" t="s">
        <v>117</v>
      </c>
    </row>
    <row r="364" spans="2:12" x14ac:dyDescent="0.3">
      <c r="B364" s="2" t="s">
        <v>6</v>
      </c>
      <c r="C364" s="2" t="s">
        <v>45</v>
      </c>
      <c r="D364" s="3">
        <v>44153</v>
      </c>
      <c r="E364" s="15">
        <v>44153.690844907396</v>
      </c>
      <c r="F364" s="4">
        <v>139</v>
      </c>
      <c r="G364" s="4" t="str">
        <f>VLOOKUP(F364,'Record Types'!$Q$7:$R$20,2,FALSE)</f>
        <v>User Logout Start</v>
      </c>
      <c r="H364" s="2" t="s">
        <v>58</v>
      </c>
      <c r="I364" s="17" t="e">
        <v>#N/A</v>
      </c>
      <c r="J364" s="11" t="e">
        <v>#N/A</v>
      </c>
      <c r="K364" t="e">
        <v>#N/A</v>
      </c>
      <c r="L364" t="e">
        <v>#N/A</v>
      </c>
    </row>
    <row r="365" spans="2:12" ht="28.8" x14ac:dyDescent="0.3">
      <c r="B365" s="2" t="s">
        <v>19</v>
      </c>
      <c r="C365" s="2" t="s">
        <v>39</v>
      </c>
      <c r="D365" s="3">
        <v>44153</v>
      </c>
      <c r="E365" s="15">
        <v>44153.68885416667</v>
      </c>
      <c r="F365" s="4">
        <v>156</v>
      </c>
      <c r="G365" s="4" t="str">
        <f>VLOOKUP(F365,'Record Types'!$Q$7:$R$20,2,FALSE)</f>
        <v>PowerDown Or Network Disconnect Discovered</v>
      </c>
      <c r="H365" s="2" t="s">
        <v>10</v>
      </c>
      <c r="I365" s="17">
        <v>44153</v>
      </c>
      <c r="J365" s="11">
        <v>44153.688715277778</v>
      </c>
      <c r="K365">
        <v>144</v>
      </c>
      <c r="L365" t="s">
        <v>49</v>
      </c>
    </row>
    <row r="366" spans="2:12" x14ac:dyDescent="0.3">
      <c r="B366" s="2" t="s">
        <v>19</v>
      </c>
      <c r="C366" s="2" t="s">
        <v>39</v>
      </c>
      <c r="D366" s="3">
        <v>44153</v>
      </c>
      <c r="E366" s="15">
        <v>44153.688715277778</v>
      </c>
      <c r="F366" s="4">
        <v>144</v>
      </c>
      <c r="G366" s="4" t="str">
        <f>VLOOKUP(F366,'Record Types'!$Q$7:$R$20,2,FALSE)</f>
        <v>User Logout is Good</v>
      </c>
      <c r="H366" s="2" t="s">
        <v>49</v>
      </c>
      <c r="I366" s="17">
        <v>44153</v>
      </c>
      <c r="J366" s="11">
        <v>44153.688333333332</v>
      </c>
      <c r="K366">
        <v>139</v>
      </c>
      <c r="L366" t="s">
        <v>49</v>
      </c>
    </row>
    <row r="367" spans="2:12" x14ac:dyDescent="0.3">
      <c r="B367" s="2" t="s">
        <v>19</v>
      </c>
      <c r="C367" s="2" t="s">
        <v>39</v>
      </c>
      <c r="D367" s="3">
        <v>44153</v>
      </c>
      <c r="E367" s="15">
        <v>44153.688333333332</v>
      </c>
      <c r="F367" s="4">
        <v>139</v>
      </c>
      <c r="G367" s="4" t="str">
        <f>VLOOKUP(F367,'Record Types'!$Q$7:$R$20,2,FALSE)</f>
        <v>User Logout Start</v>
      </c>
      <c r="H367" s="2" t="s">
        <v>49</v>
      </c>
      <c r="I367" s="17" t="e">
        <v>#N/A</v>
      </c>
      <c r="J367" s="11" t="e">
        <v>#N/A</v>
      </c>
      <c r="K367" t="e">
        <v>#N/A</v>
      </c>
      <c r="L367" t="e">
        <v>#N/A</v>
      </c>
    </row>
    <row r="368" spans="2:12" ht="28.8" x14ac:dyDescent="0.3">
      <c r="B368" s="2" t="s">
        <v>6</v>
      </c>
      <c r="C368" s="2" t="s">
        <v>43</v>
      </c>
      <c r="D368" s="3">
        <v>44153</v>
      </c>
      <c r="E368" s="15">
        <v>44153.687395833324</v>
      </c>
      <c r="F368" s="4">
        <v>156</v>
      </c>
      <c r="G368" s="4" t="str">
        <f>VLOOKUP(F368,'Record Types'!$Q$7:$R$20,2,FALSE)</f>
        <v>PowerDown Or Network Disconnect Discovered</v>
      </c>
      <c r="H368" s="2" t="s">
        <v>10</v>
      </c>
      <c r="I368" s="17">
        <v>44153</v>
      </c>
      <c r="J368" s="11">
        <v>44153.687245370362</v>
      </c>
      <c r="K368">
        <v>144</v>
      </c>
      <c r="L368" t="s">
        <v>55</v>
      </c>
    </row>
    <row r="369" spans="2:12" x14ac:dyDescent="0.3">
      <c r="B369" s="2" t="s">
        <v>6</v>
      </c>
      <c r="C369" s="2" t="s">
        <v>43</v>
      </c>
      <c r="D369" s="3">
        <v>44153</v>
      </c>
      <c r="E369" s="15">
        <v>44153.687245370362</v>
      </c>
      <c r="F369" s="4">
        <v>144</v>
      </c>
      <c r="G369" s="4" t="str">
        <f>VLOOKUP(F369,'Record Types'!$Q$7:$R$20,2,FALSE)</f>
        <v>User Logout is Good</v>
      </c>
      <c r="H369" s="2" t="s">
        <v>55</v>
      </c>
      <c r="I369" s="17">
        <v>44153</v>
      </c>
      <c r="J369" s="11">
        <v>44153.686770833323</v>
      </c>
      <c r="K369">
        <v>139</v>
      </c>
      <c r="L369" t="s">
        <v>55</v>
      </c>
    </row>
    <row r="370" spans="2:12" x14ac:dyDescent="0.3">
      <c r="B370" s="2" t="s">
        <v>6</v>
      </c>
      <c r="C370" s="2" t="s">
        <v>43</v>
      </c>
      <c r="D370" s="3">
        <v>44153</v>
      </c>
      <c r="E370" s="15">
        <v>44153.686770833323</v>
      </c>
      <c r="F370" s="4">
        <v>139</v>
      </c>
      <c r="G370" s="4" t="str">
        <f>VLOOKUP(F370,'Record Types'!$Q$7:$R$20,2,FALSE)</f>
        <v>User Logout Start</v>
      </c>
      <c r="H370" s="2" t="s">
        <v>55</v>
      </c>
      <c r="I370" s="17">
        <v>44153</v>
      </c>
      <c r="J370" s="11">
        <v>44153.306030092579</v>
      </c>
      <c r="K370">
        <v>123</v>
      </c>
      <c r="L370" t="s">
        <v>55</v>
      </c>
    </row>
    <row r="371" spans="2:12" ht="28.8" x14ac:dyDescent="0.3">
      <c r="B371" s="2" t="s">
        <v>19</v>
      </c>
      <c r="C371" s="2" t="s">
        <v>56</v>
      </c>
      <c r="D371" s="3">
        <v>44153</v>
      </c>
      <c r="E371" s="15">
        <v>44153.686620370383</v>
      </c>
      <c r="F371" s="4">
        <v>156</v>
      </c>
      <c r="G371" s="4" t="str">
        <f>VLOOKUP(F371,'Record Types'!$Q$7:$R$20,2,FALSE)</f>
        <v>PowerDown Or Network Disconnect Discovered</v>
      </c>
      <c r="H371" s="2" t="s">
        <v>10</v>
      </c>
      <c r="I371" s="17">
        <v>44153</v>
      </c>
      <c r="J371" s="11">
        <v>44153.686493055568</v>
      </c>
      <c r="K371">
        <v>151</v>
      </c>
      <c r="L371" t="s">
        <v>57</v>
      </c>
    </row>
    <row r="372" spans="2:12" x14ac:dyDescent="0.3">
      <c r="B372" s="2" t="s">
        <v>19</v>
      </c>
      <c r="C372" s="2" t="s">
        <v>56</v>
      </c>
      <c r="D372" s="3">
        <v>44153</v>
      </c>
      <c r="E372" s="15">
        <v>44153.686493055568</v>
      </c>
      <c r="F372" s="4">
        <v>151</v>
      </c>
      <c r="G372" s="4" t="str">
        <f>VLOOKUP(F372,'Record Types'!$Q$7:$R$20,2,FALSE)</f>
        <v>Device Shutdown Finish</v>
      </c>
      <c r="H372" s="2" t="s">
        <v>57</v>
      </c>
      <c r="I372" s="17">
        <v>44153</v>
      </c>
      <c r="J372" s="11">
        <v>44153.685891203713</v>
      </c>
      <c r="K372">
        <v>149</v>
      </c>
      <c r="L372" t="s">
        <v>57</v>
      </c>
    </row>
    <row r="373" spans="2:12" x14ac:dyDescent="0.3">
      <c r="B373" s="2" t="s">
        <v>19</v>
      </c>
      <c r="C373" s="2" t="s">
        <v>56</v>
      </c>
      <c r="D373" s="3">
        <v>44153</v>
      </c>
      <c r="E373" s="15">
        <v>44153.685891203713</v>
      </c>
      <c r="F373" s="4">
        <v>149</v>
      </c>
      <c r="G373" s="4" t="str">
        <f>VLOOKUP(F373,'Record Types'!$Q$7:$R$20,2,FALSE)</f>
        <v>Device Shutdown Start</v>
      </c>
      <c r="H373" s="2" t="s">
        <v>57</v>
      </c>
      <c r="I373" s="17">
        <v>44153</v>
      </c>
      <c r="J373" s="11">
        <v>44153.685462962974</v>
      </c>
      <c r="K373">
        <v>144</v>
      </c>
      <c r="L373" t="s">
        <v>60</v>
      </c>
    </row>
    <row r="374" spans="2:12" x14ac:dyDescent="0.3">
      <c r="B374" s="2" t="s">
        <v>19</v>
      </c>
      <c r="C374" s="2" t="s">
        <v>56</v>
      </c>
      <c r="D374" s="3">
        <v>44153</v>
      </c>
      <c r="E374" s="15">
        <v>44153.685462962974</v>
      </c>
      <c r="F374" s="4">
        <v>144</v>
      </c>
      <c r="G374" s="4" t="str">
        <f>VLOOKUP(F374,'Record Types'!$Q$7:$R$20,2,FALSE)</f>
        <v>User Logout is Good</v>
      </c>
      <c r="H374" s="2" t="s">
        <v>60</v>
      </c>
      <c r="I374" s="17">
        <v>44153</v>
      </c>
      <c r="J374" s="11">
        <v>44153.685081018528</v>
      </c>
      <c r="K374">
        <v>139</v>
      </c>
      <c r="L374" t="s">
        <v>59</v>
      </c>
    </row>
    <row r="375" spans="2:12" x14ac:dyDescent="0.3">
      <c r="B375" s="2" t="s">
        <v>19</v>
      </c>
      <c r="C375" s="2" t="s">
        <v>56</v>
      </c>
      <c r="D375" s="3">
        <v>44153</v>
      </c>
      <c r="E375" s="15">
        <v>44153.685081018528</v>
      </c>
      <c r="F375" s="4">
        <v>139</v>
      </c>
      <c r="G375" s="4" t="str">
        <f>VLOOKUP(F375,'Record Types'!$Q$7:$R$20,2,FALSE)</f>
        <v>User Logout Start</v>
      </c>
      <c r="H375" s="2" t="s">
        <v>59</v>
      </c>
      <c r="I375" s="17">
        <v>44153</v>
      </c>
      <c r="J375" s="11">
        <v>44153.306898148156</v>
      </c>
      <c r="K375">
        <v>123</v>
      </c>
      <c r="L375" t="s">
        <v>60</v>
      </c>
    </row>
    <row r="376" spans="2:12" ht="28.8" x14ac:dyDescent="0.3">
      <c r="B376" s="2" t="s">
        <v>19</v>
      </c>
      <c r="C376" s="2" t="s">
        <v>73</v>
      </c>
      <c r="D376" s="3">
        <v>44153</v>
      </c>
      <c r="E376" s="15">
        <v>44153.683495370366</v>
      </c>
      <c r="F376" s="4">
        <v>156</v>
      </c>
      <c r="G376" s="4" t="str">
        <f>VLOOKUP(F376,'Record Types'!$Q$7:$R$20,2,FALSE)</f>
        <v>PowerDown Or Network Disconnect Discovered</v>
      </c>
      <c r="H376" s="2" t="s">
        <v>10</v>
      </c>
      <c r="I376" s="17">
        <v>44153</v>
      </c>
      <c r="J376" s="11">
        <v>44153.683333333327</v>
      </c>
      <c r="K376">
        <v>144</v>
      </c>
      <c r="L376" t="s">
        <v>88</v>
      </c>
    </row>
    <row r="377" spans="2:12" x14ac:dyDescent="0.3">
      <c r="B377" s="2" t="s">
        <v>19</v>
      </c>
      <c r="C377" s="2" t="s">
        <v>73</v>
      </c>
      <c r="D377" s="3">
        <v>44153</v>
      </c>
      <c r="E377" s="15">
        <v>44153.683333333327</v>
      </c>
      <c r="F377" s="4">
        <v>144</v>
      </c>
      <c r="G377" s="4" t="str">
        <f>VLOOKUP(F377,'Record Types'!$Q$7:$R$20,2,FALSE)</f>
        <v>User Logout is Good</v>
      </c>
      <c r="H377" s="2" t="s">
        <v>88</v>
      </c>
      <c r="I377" s="17">
        <v>44153</v>
      </c>
      <c r="J377" s="11">
        <v>44153.682905092588</v>
      </c>
      <c r="K377">
        <v>139</v>
      </c>
      <c r="L377" t="s">
        <v>88</v>
      </c>
    </row>
    <row r="378" spans="2:12" ht="28.8" x14ac:dyDescent="0.3">
      <c r="B378" s="2" t="s">
        <v>6</v>
      </c>
      <c r="C378" s="2" t="s">
        <v>41</v>
      </c>
      <c r="D378" s="3">
        <v>44153</v>
      </c>
      <c r="E378" s="15">
        <v>44153.683159722226</v>
      </c>
      <c r="F378" s="4">
        <v>156</v>
      </c>
      <c r="G378" s="4" t="str">
        <f>VLOOKUP(F378,'Record Types'!$Q$7:$R$20,2,FALSE)</f>
        <v>PowerDown Or Network Disconnect Discovered</v>
      </c>
      <c r="H378" s="2" t="s">
        <v>10</v>
      </c>
      <c r="I378" s="17">
        <v>44153</v>
      </c>
      <c r="J378" s="11">
        <v>44153.683009259265</v>
      </c>
      <c r="K378">
        <v>151</v>
      </c>
      <c r="L378" t="s">
        <v>42</v>
      </c>
    </row>
    <row r="379" spans="2:12" x14ac:dyDescent="0.3">
      <c r="B379" s="2" t="s">
        <v>6</v>
      </c>
      <c r="C379" s="2" t="s">
        <v>41</v>
      </c>
      <c r="D379" s="3">
        <v>44153</v>
      </c>
      <c r="E379" s="15">
        <v>44153.683009259265</v>
      </c>
      <c r="F379" s="4">
        <v>151</v>
      </c>
      <c r="G379" s="4" t="str">
        <f>VLOOKUP(F379,'Record Types'!$Q$7:$R$20,2,FALSE)</f>
        <v>Device Shutdown Finish</v>
      </c>
      <c r="H379" s="2" t="s">
        <v>42</v>
      </c>
      <c r="I379" s="17">
        <v>44153</v>
      </c>
      <c r="J379" s="11">
        <v>44153.682222222225</v>
      </c>
      <c r="K379">
        <v>149</v>
      </c>
      <c r="L379" t="s">
        <v>42</v>
      </c>
    </row>
    <row r="380" spans="2:12" x14ac:dyDescent="0.3">
      <c r="B380" s="2" t="s">
        <v>19</v>
      </c>
      <c r="C380" s="2" t="s">
        <v>73</v>
      </c>
      <c r="D380" s="3">
        <v>44153</v>
      </c>
      <c r="E380" s="15">
        <v>44153.682905092588</v>
      </c>
      <c r="F380" s="4">
        <v>139</v>
      </c>
      <c r="G380" s="4" t="str">
        <f>VLOOKUP(F380,'Record Types'!$Q$7:$R$20,2,FALSE)</f>
        <v>User Logout Start</v>
      </c>
      <c r="H380" s="2" t="s">
        <v>88</v>
      </c>
      <c r="I380" s="17">
        <v>44153</v>
      </c>
      <c r="J380" s="11">
        <v>44153.317824074074</v>
      </c>
      <c r="K380">
        <v>123</v>
      </c>
      <c r="L380" t="s">
        <v>88</v>
      </c>
    </row>
    <row r="381" spans="2:12" x14ac:dyDescent="0.3">
      <c r="B381" s="2" t="s">
        <v>6</v>
      </c>
      <c r="C381" s="2" t="s">
        <v>41</v>
      </c>
      <c r="D381" s="3">
        <v>44153</v>
      </c>
      <c r="E381" s="15">
        <v>44153.682222222225</v>
      </c>
      <c r="F381" s="4">
        <v>149</v>
      </c>
      <c r="G381" s="4" t="str">
        <f>VLOOKUP(F381,'Record Types'!$Q$7:$R$20,2,FALSE)</f>
        <v>Device Shutdown Start</v>
      </c>
      <c r="H381" s="2" t="s">
        <v>42</v>
      </c>
      <c r="I381" s="17">
        <v>44153</v>
      </c>
      <c r="J381" s="11">
        <v>44153.681863425933</v>
      </c>
      <c r="K381">
        <v>144</v>
      </c>
      <c r="L381" t="s">
        <v>51</v>
      </c>
    </row>
    <row r="382" spans="2:12" x14ac:dyDescent="0.3">
      <c r="B382" s="2" t="s">
        <v>6</v>
      </c>
      <c r="C382" s="2" t="s">
        <v>41</v>
      </c>
      <c r="D382" s="3">
        <v>44153</v>
      </c>
      <c r="E382" s="15">
        <v>44153.681863425933</v>
      </c>
      <c r="F382" s="4">
        <v>144</v>
      </c>
      <c r="G382" s="4" t="str">
        <f>VLOOKUP(F382,'Record Types'!$Q$7:$R$20,2,FALSE)</f>
        <v>User Logout is Good</v>
      </c>
      <c r="H382" s="2" t="s">
        <v>51</v>
      </c>
      <c r="I382" s="17">
        <v>44153</v>
      </c>
      <c r="J382" s="11">
        <v>44153.681365740747</v>
      </c>
      <c r="K382">
        <v>139</v>
      </c>
      <c r="L382" t="s">
        <v>50</v>
      </c>
    </row>
    <row r="383" spans="2:12" x14ac:dyDescent="0.3">
      <c r="B383" s="2" t="s">
        <v>6</v>
      </c>
      <c r="C383" s="2" t="s">
        <v>41</v>
      </c>
      <c r="D383" s="3">
        <v>44153</v>
      </c>
      <c r="E383" s="15">
        <v>44153.681365740747</v>
      </c>
      <c r="F383" s="4">
        <v>139</v>
      </c>
      <c r="G383" s="4" t="str">
        <f>VLOOKUP(F383,'Record Types'!$Q$7:$R$20,2,FALSE)</f>
        <v>User Logout Start</v>
      </c>
      <c r="H383" s="2" t="s">
        <v>50</v>
      </c>
      <c r="I383" s="17">
        <v>44153</v>
      </c>
      <c r="J383" s="11">
        <v>44153.30037037038</v>
      </c>
      <c r="K383">
        <v>123</v>
      </c>
      <c r="L383" t="s">
        <v>51</v>
      </c>
    </row>
    <row r="384" spans="2:12" ht="28.8" x14ac:dyDescent="0.3">
      <c r="B384" s="2" t="s">
        <v>19</v>
      </c>
      <c r="C384" s="2" t="s">
        <v>61</v>
      </c>
      <c r="D384" s="3">
        <v>44153</v>
      </c>
      <c r="E384" s="15">
        <v>44153.678263888898</v>
      </c>
      <c r="F384" s="4">
        <v>156</v>
      </c>
      <c r="G384" s="4" t="str">
        <f>VLOOKUP(F384,'Record Types'!$Q$7:$R$20,2,FALSE)</f>
        <v>PowerDown Or Network Disconnect Discovered</v>
      </c>
      <c r="H384" s="2" t="s">
        <v>10</v>
      </c>
      <c r="I384" s="17">
        <v>44153</v>
      </c>
      <c r="J384" s="11">
        <v>44153.678125000006</v>
      </c>
      <c r="K384">
        <v>144</v>
      </c>
      <c r="L384" t="s">
        <v>67</v>
      </c>
    </row>
    <row r="385" spans="2:12" x14ac:dyDescent="0.3">
      <c r="B385" s="2" t="s">
        <v>19</v>
      </c>
      <c r="C385" s="2" t="s">
        <v>61</v>
      </c>
      <c r="D385" s="3">
        <v>44153</v>
      </c>
      <c r="E385" s="15">
        <v>44153.678125000006</v>
      </c>
      <c r="F385" s="4">
        <v>144</v>
      </c>
      <c r="G385" s="4" t="str">
        <f>VLOOKUP(F385,'Record Types'!$Q$7:$R$20,2,FALSE)</f>
        <v>User Logout is Good</v>
      </c>
      <c r="H385" s="2" t="s">
        <v>67</v>
      </c>
      <c r="I385" s="17">
        <v>44153</v>
      </c>
      <c r="J385" s="11">
        <v>44153.677662037044</v>
      </c>
      <c r="K385">
        <v>139</v>
      </c>
      <c r="L385" t="s">
        <v>67</v>
      </c>
    </row>
    <row r="386" spans="2:12" x14ac:dyDescent="0.3">
      <c r="B386" s="2" t="s">
        <v>19</v>
      </c>
      <c r="C386" s="2" t="s">
        <v>61</v>
      </c>
      <c r="D386" s="3">
        <v>44153</v>
      </c>
      <c r="E386" s="15">
        <v>44153.677662037044</v>
      </c>
      <c r="F386" s="4">
        <v>139</v>
      </c>
      <c r="G386" s="4" t="str">
        <f>VLOOKUP(F386,'Record Types'!$Q$7:$R$20,2,FALSE)</f>
        <v>User Logout Start</v>
      </c>
      <c r="H386" s="2" t="s">
        <v>67</v>
      </c>
      <c r="I386" s="17">
        <v>44153</v>
      </c>
      <c r="J386" s="11">
        <v>44153.312627314823</v>
      </c>
      <c r="K386">
        <v>123</v>
      </c>
      <c r="L386" t="s">
        <v>67</v>
      </c>
    </row>
    <row r="387" spans="2:12" ht="28.8" x14ac:dyDescent="0.3">
      <c r="B387" s="2" t="s">
        <v>6</v>
      </c>
      <c r="C387" s="2" t="s">
        <v>52</v>
      </c>
      <c r="D387" s="3">
        <v>44153</v>
      </c>
      <c r="E387" s="15">
        <v>44153.674456018518</v>
      </c>
      <c r="F387" s="4">
        <v>156</v>
      </c>
      <c r="G387" s="4" t="str">
        <f>VLOOKUP(F387,'Record Types'!$Q$7:$R$20,2,FALSE)</f>
        <v>PowerDown Or Network Disconnect Discovered</v>
      </c>
      <c r="H387" s="2" t="s">
        <v>10</v>
      </c>
      <c r="I387" s="17">
        <v>44153</v>
      </c>
      <c r="J387" s="11">
        <v>44153.674305555556</v>
      </c>
      <c r="K387">
        <v>151</v>
      </c>
      <c r="L387" t="s">
        <v>53</v>
      </c>
    </row>
    <row r="388" spans="2:12" x14ac:dyDescent="0.3">
      <c r="B388" s="2" t="s">
        <v>6</v>
      </c>
      <c r="C388" s="2" t="s">
        <v>52</v>
      </c>
      <c r="D388" s="3">
        <v>44153</v>
      </c>
      <c r="E388" s="15">
        <v>44153.674305555556</v>
      </c>
      <c r="F388" s="4">
        <v>151</v>
      </c>
      <c r="G388" s="4" t="str">
        <f>VLOOKUP(F388,'Record Types'!$Q$7:$R$20,2,FALSE)</f>
        <v>Device Shutdown Finish</v>
      </c>
      <c r="H388" s="2" t="s">
        <v>53</v>
      </c>
      <c r="I388" s="17">
        <v>44153</v>
      </c>
      <c r="J388" s="11">
        <v>44153.673611111109</v>
      </c>
      <c r="K388">
        <v>149</v>
      </c>
      <c r="L388" t="s">
        <v>53</v>
      </c>
    </row>
    <row r="389" spans="2:12" x14ac:dyDescent="0.3">
      <c r="B389" s="2" t="s">
        <v>6</v>
      </c>
      <c r="C389" s="2" t="s">
        <v>52</v>
      </c>
      <c r="D389" s="3">
        <v>44153</v>
      </c>
      <c r="E389" s="15">
        <v>44153.673611111109</v>
      </c>
      <c r="F389" s="4">
        <v>149</v>
      </c>
      <c r="G389" s="4" t="str">
        <f>VLOOKUP(F389,'Record Types'!$Q$7:$R$20,2,FALSE)</f>
        <v>Device Shutdown Start</v>
      </c>
      <c r="H389" s="2" t="s">
        <v>53</v>
      </c>
      <c r="I389" s="17">
        <v>44153</v>
      </c>
      <c r="J389" s="11">
        <v>44153.673252314817</v>
      </c>
      <c r="K389">
        <v>144</v>
      </c>
      <c r="L389" t="s">
        <v>55</v>
      </c>
    </row>
    <row r="390" spans="2:12" ht="28.8" x14ac:dyDescent="0.3">
      <c r="B390" s="2" t="s">
        <v>6</v>
      </c>
      <c r="C390" s="2" t="s">
        <v>32</v>
      </c>
      <c r="D390" s="3">
        <v>44153</v>
      </c>
      <c r="E390" s="15">
        <v>44153.673495370371</v>
      </c>
      <c r="F390" s="4">
        <v>156</v>
      </c>
      <c r="G390" s="4" t="str">
        <f>VLOOKUP(F390,'Record Types'!$Q$7:$R$20,2,FALSE)</f>
        <v>PowerDown Or Network Disconnect Discovered</v>
      </c>
      <c r="H390" s="2" t="s">
        <v>10</v>
      </c>
      <c r="I390" s="17">
        <v>44153</v>
      </c>
      <c r="J390" s="11">
        <v>44153.673356481479</v>
      </c>
      <c r="K390">
        <v>151</v>
      </c>
      <c r="L390" t="s">
        <v>33</v>
      </c>
    </row>
    <row r="391" spans="2:12" x14ac:dyDescent="0.3">
      <c r="B391" s="2" t="s">
        <v>6</v>
      </c>
      <c r="C391" s="2" t="s">
        <v>32</v>
      </c>
      <c r="D391" s="3">
        <v>44153</v>
      </c>
      <c r="E391" s="15">
        <v>44153.673356481479</v>
      </c>
      <c r="F391" s="4">
        <v>151</v>
      </c>
      <c r="G391" s="4" t="str">
        <f>VLOOKUP(F391,'Record Types'!$Q$7:$R$20,2,FALSE)</f>
        <v>Device Shutdown Finish</v>
      </c>
      <c r="H391" s="2" t="s">
        <v>33</v>
      </c>
      <c r="I391" s="17">
        <v>44153</v>
      </c>
      <c r="J391" s="11">
        <v>44153.672743055555</v>
      </c>
      <c r="K391">
        <v>149</v>
      </c>
      <c r="L391" t="s">
        <v>33</v>
      </c>
    </row>
    <row r="392" spans="2:12" x14ac:dyDescent="0.3">
      <c r="B392" s="2" t="s">
        <v>6</v>
      </c>
      <c r="C392" s="2" t="s">
        <v>52</v>
      </c>
      <c r="D392" s="3">
        <v>44153</v>
      </c>
      <c r="E392" s="15">
        <v>44153.673252314817</v>
      </c>
      <c r="F392" s="4">
        <v>144</v>
      </c>
      <c r="G392" s="4" t="str">
        <f>VLOOKUP(F392,'Record Types'!$Q$7:$R$20,2,FALSE)</f>
        <v>User Logout is Good</v>
      </c>
      <c r="H392" s="2" t="s">
        <v>55</v>
      </c>
      <c r="I392" s="17">
        <v>44153</v>
      </c>
      <c r="J392" s="11">
        <v>44153.672905092593</v>
      </c>
      <c r="K392">
        <v>139</v>
      </c>
      <c r="L392" t="s">
        <v>54</v>
      </c>
    </row>
    <row r="393" spans="2:12" x14ac:dyDescent="0.3">
      <c r="B393" s="2" t="s">
        <v>6</v>
      </c>
      <c r="C393" s="2" t="s">
        <v>52</v>
      </c>
      <c r="D393" s="3">
        <v>44153</v>
      </c>
      <c r="E393" s="15">
        <v>44153.672905092593</v>
      </c>
      <c r="F393" s="4">
        <v>139</v>
      </c>
      <c r="G393" s="4" t="str">
        <f>VLOOKUP(F393,'Record Types'!$Q$7:$R$20,2,FALSE)</f>
        <v>User Logout Start</v>
      </c>
      <c r="H393" s="2" t="s">
        <v>54</v>
      </c>
      <c r="I393" s="17">
        <v>44153</v>
      </c>
      <c r="J393" s="11">
        <v>44153.305312500001</v>
      </c>
      <c r="K393">
        <v>123</v>
      </c>
      <c r="L393" t="s">
        <v>55</v>
      </c>
    </row>
    <row r="394" spans="2:12" x14ac:dyDescent="0.3">
      <c r="B394" s="2" t="s">
        <v>6</v>
      </c>
      <c r="C394" s="2" t="s">
        <v>32</v>
      </c>
      <c r="D394" s="3">
        <v>44153</v>
      </c>
      <c r="E394" s="15">
        <v>44153.672743055555</v>
      </c>
      <c r="F394" s="4">
        <v>149</v>
      </c>
      <c r="G394" s="4" t="str">
        <f>VLOOKUP(F394,'Record Types'!$Q$7:$R$20,2,FALSE)</f>
        <v>Device Shutdown Start</v>
      </c>
      <c r="H394" s="2" t="s">
        <v>33</v>
      </c>
      <c r="I394" s="17">
        <v>44153</v>
      </c>
      <c r="J394" s="11">
        <v>44153.672372685185</v>
      </c>
      <c r="K394">
        <v>144</v>
      </c>
      <c r="L394" t="s">
        <v>37</v>
      </c>
    </row>
    <row r="395" spans="2:12" ht="28.8" x14ac:dyDescent="0.3">
      <c r="B395" s="2" t="s">
        <v>6</v>
      </c>
      <c r="C395" s="2" t="s">
        <v>11</v>
      </c>
      <c r="D395" s="3">
        <v>44153</v>
      </c>
      <c r="E395" s="15">
        <v>44153.6725462963</v>
      </c>
      <c r="F395" s="4">
        <v>156</v>
      </c>
      <c r="G395" s="4" t="str">
        <f>VLOOKUP(F395,'Record Types'!$Q$7:$R$20,2,FALSE)</f>
        <v>PowerDown Or Network Disconnect Discovered</v>
      </c>
      <c r="H395" s="2" t="s">
        <v>10</v>
      </c>
      <c r="I395" s="17">
        <v>44153</v>
      </c>
      <c r="J395" s="11">
        <v>44153.672384259262</v>
      </c>
      <c r="K395">
        <v>144</v>
      </c>
      <c r="L395" t="s">
        <v>16</v>
      </c>
    </row>
    <row r="396" spans="2:12" x14ac:dyDescent="0.3">
      <c r="B396" s="2" t="s">
        <v>6</v>
      </c>
      <c r="C396" s="2" t="s">
        <v>11</v>
      </c>
      <c r="D396" s="3">
        <v>44153</v>
      </c>
      <c r="E396" s="15">
        <v>44153.672384259262</v>
      </c>
      <c r="F396" s="4">
        <v>144</v>
      </c>
      <c r="G396" s="4" t="str">
        <f>VLOOKUP(F396,'Record Types'!$Q$7:$R$20,2,FALSE)</f>
        <v>User Logout is Good</v>
      </c>
      <c r="H396" s="2" t="s">
        <v>16</v>
      </c>
      <c r="I396" s="17">
        <v>44153</v>
      </c>
      <c r="J396" s="11">
        <v>44153.671909722223</v>
      </c>
      <c r="K396">
        <v>139</v>
      </c>
      <c r="L396" t="s">
        <v>16</v>
      </c>
    </row>
    <row r="397" spans="2:12" x14ac:dyDescent="0.3">
      <c r="B397" s="2" t="s">
        <v>6</v>
      </c>
      <c r="C397" s="2" t="s">
        <v>32</v>
      </c>
      <c r="D397" s="3">
        <v>44153</v>
      </c>
      <c r="E397" s="15">
        <v>44153.672372685185</v>
      </c>
      <c r="F397" s="4">
        <v>144</v>
      </c>
      <c r="G397" s="4" t="str">
        <f>VLOOKUP(F397,'Record Types'!$Q$7:$R$20,2,FALSE)</f>
        <v>User Logout is Good</v>
      </c>
      <c r="H397" s="2" t="s">
        <v>37</v>
      </c>
      <c r="I397" s="17">
        <v>44153</v>
      </c>
      <c r="J397" s="11">
        <v>44153.671157407407</v>
      </c>
      <c r="K397">
        <v>139</v>
      </c>
      <c r="L397" t="s">
        <v>36</v>
      </c>
    </row>
    <row r="398" spans="2:12" x14ac:dyDescent="0.3">
      <c r="B398" s="2" t="s">
        <v>6</v>
      </c>
      <c r="C398" s="2" t="s">
        <v>11</v>
      </c>
      <c r="D398" s="3">
        <v>44153</v>
      </c>
      <c r="E398" s="15">
        <v>44153.671909722223</v>
      </c>
      <c r="F398" s="4">
        <v>139</v>
      </c>
      <c r="G398" s="4" t="str">
        <f>VLOOKUP(F398,'Record Types'!$Q$7:$R$20,2,FALSE)</f>
        <v>User Logout Start</v>
      </c>
      <c r="H398" s="2" t="s">
        <v>16</v>
      </c>
      <c r="I398" s="17" t="e">
        <v>#N/A</v>
      </c>
      <c r="J398" s="11" t="e">
        <v>#N/A</v>
      </c>
      <c r="K398" t="e">
        <v>#N/A</v>
      </c>
      <c r="L398" t="e">
        <v>#N/A</v>
      </c>
    </row>
    <row r="399" spans="2:12" x14ac:dyDescent="0.3">
      <c r="B399" s="2" t="s">
        <v>6</v>
      </c>
      <c r="C399" s="2" t="s">
        <v>32</v>
      </c>
      <c r="D399" s="3">
        <v>44153</v>
      </c>
      <c r="E399" s="15">
        <v>44153.671157407407</v>
      </c>
      <c r="F399" s="4">
        <v>139</v>
      </c>
      <c r="G399" s="4" t="str">
        <f>VLOOKUP(F399,'Record Types'!$Q$7:$R$20,2,FALSE)</f>
        <v>User Logout Start</v>
      </c>
      <c r="H399" s="2" t="s">
        <v>36</v>
      </c>
      <c r="I399" s="17">
        <v>44153</v>
      </c>
      <c r="J399" s="11">
        <v>44153.290393518517</v>
      </c>
      <c r="K399">
        <v>123</v>
      </c>
      <c r="L399" t="s">
        <v>37</v>
      </c>
    </row>
    <row r="400" spans="2:12" ht="28.8" x14ac:dyDescent="0.3">
      <c r="B400" s="2" t="s">
        <v>6</v>
      </c>
      <c r="C400" s="2" t="s">
        <v>13</v>
      </c>
      <c r="D400" s="3">
        <v>44153</v>
      </c>
      <c r="E400" s="15">
        <v>44153.6565162037</v>
      </c>
      <c r="F400" s="4">
        <v>156</v>
      </c>
      <c r="G400" s="4" t="str">
        <f>VLOOKUP(F400,'Record Types'!$Q$7:$R$20,2,FALSE)</f>
        <v>PowerDown Or Network Disconnect Discovered</v>
      </c>
      <c r="H400" s="2" t="s">
        <v>10</v>
      </c>
      <c r="I400" s="17">
        <v>44153</v>
      </c>
      <c r="J400" s="11">
        <v>44153.656365740739</v>
      </c>
      <c r="K400">
        <v>151</v>
      </c>
      <c r="L400" t="s">
        <v>14</v>
      </c>
    </row>
    <row r="401" spans="2:12" x14ac:dyDescent="0.3">
      <c r="B401" s="2" t="s">
        <v>6</v>
      </c>
      <c r="C401" s="2" t="s">
        <v>13</v>
      </c>
      <c r="D401" s="3">
        <v>44153</v>
      </c>
      <c r="E401" s="15">
        <v>44153.656365740739</v>
      </c>
      <c r="F401" s="4">
        <v>151</v>
      </c>
      <c r="G401" s="4" t="str">
        <f>VLOOKUP(F401,'Record Types'!$Q$7:$R$20,2,FALSE)</f>
        <v>Device Shutdown Finish</v>
      </c>
      <c r="H401" s="2" t="s">
        <v>14</v>
      </c>
      <c r="I401" s="17">
        <v>44153</v>
      </c>
      <c r="J401" s="11">
        <v>44153.655949074069</v>
      </c>
      <c r="K401">
        <v>149</v>
      </c>
      <c r="L401" t="s">
        <v>14</v>
      </c>
    </row>
    <row r="402" spans="2:12" x14ac:dyDescent="0.3">
      <c r="B402" s="2" t="s">
        <v>6</v>
      </c>
      <c r="C402" s="2" t="s">
        <v>13</v>
      </c>
      <c r="D402" s="3">
        <v>44153</v>
      </c>
      <c r="E402" s="15">
        <v>44153.655949074069</v>
      </c>
      <c r="F402" s="4">
        <v>149</v>
      </c>
      <c r="G402" s="4" t="str">
        <f>VLOOKUP(F402,'Record Types'!$Q$7:$R$20,2,FALSE)</f>
        <v>Device Shutdown Start</v>
      </c>
      <c r="H402" s="2" t="s">
        <v>14</v>
      </c>
      <c r="I402" s="17">
        <v>44153</v>
      </c>
      <c r="J402" s="11">
        <v>44153.655439814807</v>
      </c>
      <c r="K402">
        <v>144</v>
      </c>
      <c r="L402" t="s">
        <v>16</v>
      </c>
    </row>
    <row r="403" spans="2:12" x14ac:dyDescent="0.3">
      <c r="B403" s="2" t="s">
        <v>6</v>
      </c>
      <c r="C403" s="2" t="s">
        <v>13</v>
      </c>
      <c r="D403" s="3">
        <v>44153</v>
      </c>
      <c r="E403" s="15">
        <v>44153.655439814807</v>
      </c>
      <c r="F403" s="4">
        <v>144</v>
      </c>
      <c r="G403" s="4" t="str">
        <f>VLOOKUP(F403,'Record Types'!$Q$7:$R$20,2,FALSE)</f>
        <v>User Logout is Good</v>
      </c>
      <c r="H403" s="2" t="s">
        <v>16</v>
      </c>
      <c r="I403" s="17">
        <v>44153</v>
      </c>
      <c r="J403" s="11">
        <v>44153.655046296291</v>
      </c>
      <c r="K403">
        <v>139</v>
      </c>
      <c r="L403" t="s">
        <v>15</v>
      </c>
    </row>
    <row r="404" spans="2:12" x14ac:dyDescent="0.3">
      <c r="B404" s="2" t="s">
        <v>6</v>
      </c>
      <c r="C404" s="2" t="s">
        <v>13</v>
      </c>
      <c r="D404" s="3">
        <v>44153</v>
      </c>
      <c r="E404" s="15">
        <v>44153.655046296291</v>
      </c>
      <c r="F404" s="4">
        <v>139</v>
      </c>
      <c r="G404" s="4" t="str">
        <f>VLOOKUP(F404,'Record Types'!$Q$7:$R$20,2,FALSE)</f>
        <v>User Logout Start</v>
      </c>
      <c r="H404" s="2" t="s">
        <v>15</v>
      </c>
      <c r="I404" s="17" t="e">
        <v>#N/A</v>
      </c>
      <c r="J404" s="11" t="e">
        <v>#N/A</v>
      </c>
      <c r="K404" t="e">
        <v>#N/A</v>
      </c>
      <c r="L404" t="e">
        <v>#N/A</v>
      </c>
    </row>
    <row r="405" spans="2:12" ht="28.8" x14ac:dyDescent="0.3">
      <c r="B405" s="2" t="s">
        <v>6</v>
      </c>
      <c r="C405" s="2" t="s">
        <v>30</v>
      </c>
      <c r="D405" s="3">
        <v>44153</v>
      </c>
      <c r="E405" s="15">
        <v>44153.653912037036</v>
      </c>
      <c r="F405" s="4">
        <v>156</v>
      </c>
      <c r="G405" s="4" t="str">
        <f>VLOOKUP(F405,'Record Types'!$Q$7:$R$20,2,FALSE)</f>
        <v>PowerDown Or Network Disconnect Discovered</v>
      </c>
      <c r="H405" s="2" t="s">
        <v>10</v>
      </c>
      <c r="I405" s="17">
        <v>44153</v>
      </c>
      <c r="J405" s="11">
        <v>44153.653749999998</v>
      </c>
      <c r="K405">
        <v>144</v>
      </c>
      <c r="L405" t="s">
        <v>37</v>
      </c>
    </row>
    <row r="406" spans="2:12" x14ac:dyDescent="0.3">
      <c r="B406" s="2" t="s">
        <v>6</v>
      </c>
      <c r="C406" s="2" t="s">
        <v>30</v>
      </c>
      <c r="D406" s="3">
        <v>44153</v>
      </c>
      <c r="E406" s="15">
        <v>44153.653749999998</v>
      </c>
      <c r="F406" s="4">
        <v>144</v>
      </c>
      <c r="G406" s="4" t="str">
        <f>VLOOKUP(F406,'Record Types'!$Q$7:$R$20,2,FALSE)</f>
        <v>User Logout is Good</v>
      </c>
      <c r="H406" s="2" t="s">
        <v>37</v>
      </c>
      <c r="I406" s="17">
        <v>44153</v>
      </c>
      <c r="J406" s="11">
        <v>44153.653321759259</v>
      </c>
      <c r="K406">
        <v>139</v>
      </c>
      <c r="L406" t="s">
        <v>37</v>
      </c>
    </row>
    <row r="407" spans="2:12" x14ac:dyDescent="0.3">
      <c r="B407" s="2" t="s">
        <v>6</v>
      </c>
      <c r="C407" s="2" t="s">
        <v>30</v>
      </c>
      <c r="D407" s="3">
        <v>44153</v>
      </c>
      <c r="E407" s="15">
        <v>44153.653321759259</v>
      </c>
      <c r="F407" s="4">
        <v>139</v>
      </c>
      <c r="G407" s="4" t="str">
        <f>VLOOKUP(F407,'Record Types'!$Q$7:$R$20,2,FALSE)</f>
        <v>User Logout Start</v>
      </c>
      <c r="H407" s="2" t="s">
        <v>37</v>
      </c>
      <c r="I407" s="17">
        <v>44153</v>
      </c>
      <c r="J407" s="11">
        <v>44153.288240740745</v>
      </c>
      <c r="K407">
        <v>123</v>
      </c>
      <c r="L407" t="s">
        <v>37</v>
      </c>
    </row>
    <row r="408" spans="2:12" ht="28.8" x14ac:dyDescent="0.3">
      <c r="B408" s="2" t="s">
        <v>6</v>
      </c>
      <c r="C408" s="2" t="s">
        <v>129</v>
      </c>
      <c r="D408" s="3">
        <v>44153</v>
      </c>
      <c r="E408" s="15">
        <v>44153.334548611099</v>
      </c>
      <c r="F408" s="4">
        <v>156</v>
      </c>
      <c r="G408" s="4" t="str">
        <f>VLOOKUP(F408,'Record Types'!$Q$7:$R$20,2,FALSE)</f>
        <v>PowerDown Or Network Disconnect Discovered</v>
      </c>
      <c r="H408" s="2" t="s">
        <v>10</v>
      </c>
      <c r="I408" s="17">
        <v>44153</v>
      </c>
      <c r="J408" s="11">
        <v>44153.334432870361</v>
      </c>
      <c r="K408">
        <v>123</v>
      </c>
      <c r="L408" t="s">
        <v>137</v>
      </c>
    </row>
    <row r="409" spans="2:12" x14ac:dyDescent="0.3">
      <c r="B409" s="2" t="s">
        <v>6</v>
      </c>
      <c r="C409" s="2" t="s">
        <v>129</v>
      </c>
      <c r="D409" s="3">
        <v>44153</v>
      </c>
      <c r="E409" s="15">
        <v>44153.334432870361</v>
      </c>
      <c r="F409" s="4">
        <v>123</v>
      </c>
      <c r="G409" s="4" t="str">
        <f>VLOOKUP(F409,'Record Types'!$Q$7:$R$20,2,FALSE)</f>
        <v>User Login Start is Good</v>
      </c>
      <c r="H409" s="2" t="s">
        <v>137</v>
      </c>
      <c r="I409" s="17">
        <v>44153</v>
      </c>
      <c r="J409" s="11">
        <v>44153.334340277768</v>
      </c>
      <c r="K409">
        <v>113</v>
      </c>
      <c r="L409" t="s">
        <v>137</v>
      </c>
    </row>
    <row r="410" spans="2:12" x14ac:dyDescent="0.3">
      <c r="B410" s="2" t="s">
        <v>6</v>
      </c>
      <c r="C410" s="2" t="s">
        <v>129</v>
      </c>
      <c r="D410" s="3">
        <v>44153</v>
      </c>
      <c r="E410" s="15">
        <v>44153.334340277768</v>
      </c>
      <c r="F410" s="4">
        <v>113</v>
      </c>
      <c r="G410" s="4" t="str">
        <f>VLOOKUP(F410,'Record Types'!$Q$7:$R$20,2,FALSE)</f>
        <v>User Login Start</v>
      </c>
      <c r="H410" s="2" t="s">
        <v>137</v>
      </c>
      <c r="I410" s="17">
        <v>44153</v>
      </c>
      <c r="J410" s="11">
        <v>44153.329872685179</v>
      </c>
      <c r="K410">
        <v>112</v>
      </c>
      <c r="L410" t="s">
        <v>130</v>
      </c>
    </row>
    <row r="411" spans="2:12" x14ac:dyDescent="0.3">
      <c r="B411" s="2" t="s">
        <v>6</v>
      </c>
      <c r="C411" s="2" t="s">
        <v>131</v>
      </c>
      <c r="D411" s="3">
        <v>44153</v>
      </c>
      <c r="E411" s="15">
        <v>44153.333761574075</v>
      </c>
      <c r="F411" s="4">
        <v>123</v>
      </c>
      <c r="G411" s="4" t="str">
        <f>VLOOKUP(F411,'Record Types'!$Q$7:$R$20,2,FALSE)</f>
        <v>User Login Start is Good</v>
      </c>
      <c r="H411" s="2" t="s">
        <v>134</v>
      </c>
      <c r="I411" s="17">
        <v>44153</v>
      </c>
      <c r="J411" s="11">
        <v>44153.333668981482</v>
      </c>
      <c r="K411">
        <v>113</v>
      </c>
      <c r="L411" t="s">
        <v>133</v>
      </c>
    </row>
    <row r="412" spans="2:12" x14ac:dyDescent="0.3">
      <c r="B412" s="2" t="s">
        <v>6</v>
      </c>
      <c r="C412" s="2" t="s">
        <v>131</v>
      </c>
      <c r="D412" s="3">
        <v>44153</v>
      </c>
      <c r="E412" s="15">
        <v>44153.333668981482</v>
      </c>
      <c r="F412" s="4">
        <v>113</v>
      </c>
      <c r="G412" s="4" t="str">
        <f>VLOOKUP(F412,'Record Types'!$Q$7:$R$20,2,FALSE)</f>
        <v>User Login Start</v>
      </c>
      <c r="H412" s="2" t="s">
        <v>133</v>
      </c>
      <c r="I412" s="17">
        <v>44153</v>
      </c>
      <c r="J412" s="11">
        <v>44153.332835648151</v>
      </c>
      <c r="K412">
        <v>112</v>
      </c>
      <c r="L412" t="s">
        <v>132</v>
      </c>
    </row>
    <row r="413" spans="2:12" ht="28.8" x14ac:dyDescent="0.3">
      <c r="B413" s="2" t="s">
        <v>6</v>
      </c>
      <c r="C413" s="2" t="s">
        <v>123</v>
      </c>
      <c r="D413" s="3">
        <v>44153</v>
      </c>
      <c r="E413" s="15">
        <v>44153.333321759259</v>
      </c>
      <c r="F413" s="4">
        <v>156</v>
      </c>
      <c r="G413" s="4" t="str">
        <f>VLOOKUP(F413,'Record Types'!$Q$7:$R$20,2,FALSE)</f>
        <v>PowerDown Or Network Disconnect Discovered</v>
      </c>
      <c r="H413" s="2" t="s">
        <v>10</v>
      </c>
      <c r="I413" s="17">
        <v>44153</v>
      </c>
      <c r="J413" s="11">
        <v>44153.333194444444</v>
      </c>
      <c r="K413">
        <v>123</v>
      </c>
      <c r="L413" t="s">
        <v>136</v>
      </c>
    </row>
    <row r="414" spans="2:12" x14ac:dyDescent="0.3">
      <c r="B414" s="2" t="s">
        <v>6</v>
      </c>
      <c r="C414" s="2" t="s">
        <v>123</v>
      </c>
      <c r="D414" s="3">
        <v>44153</v>
      </c>
      <c r="E414" s="15">
        <v>44153.333194444444</v>
      </c>
      <c r="F414" s="4">
        <v>123</v>
      </c>
      <c r="G414" s="4" t="str">
        <f>VLOOKUP(F414,'Record Types'!$Q$7:$R$20,2,FALSE)</f>
        <v>User Login Start is Good</v>
      </c>
      <c r="H414" s="2" t="s">
        <v>136</v>
      </c>
      <c r="I414" s="17">
        <v>44153</v>
      </c>
      <c r="J414" s="11">
        <v>44153.333055555551</v>
      </c>
      <c r="K414">
        <v>113</v>
      </c>
      <c r="L414" t="s">
        <v>136</v>
      </c>
    </row>
    <row r="415" spans="2:12" x14ac:dyDescent="0.3">
      <c r="B415" s="2" t="s">
        <v>6</v>
      </c>
      <c r="C415" s="2" t="s">
        <v>123</v>
      </c>
      <c r="D415" s="3">
        <v>44153</v>
      </c>
      <c r="E415" s="15">
        <v>44153.333055555551</v>
      </c>
      <c r="F415" s="4">
        <v>113</v>
      </c>
      <c r="G415" s="4" t="str">
        <f>VLOOKUP(F415,'Record Types'!$Q$7:$R$20,2,FALSE)</f>
        <v>User Login Start</v>
      </c>
      <c r="H415" s="2" t="s">
        <v>136</v>
      </c>
      <c r="I415" s="17">
        <v>44153</v>
      </c>
      <c r="J415" s="11">
        <v>44153.327916666662</v>
      </c>
      <c r="K415">
        <v>112</v>
      </c>
      <c r="L415" t="s">
        <v>124</v>
      </c>
    </row>
    <row r="416" spans="2:12" x14ac:dyDescent="0.3">
      <c r="B416" s="2" t="s">
        <v>6</v>
      </c>
      <c r="C416" s="2" t="s">
        <v>131</v>
      </c>
      <c r="D416" s="3">
        <v>44153</v>
      </c>
      <c r="E416" s="15">
        <v>44153.332835648151</v>
      </c>
      <c r="F416" s="4">
        <v>112</v>
      </c>
      <c r="G416" s="4" t="str">
        <f>VLOOKUP(F416,'Record Types'!$Q$7:$R$20,2,FALSE)</f>
        <v>Device Connect Network</v>
      </c>
      <c r="H416" s="24" t="s">
        <v>132</v>
      </c>
      <c r="I416" s="17">
        <v>44153</v>
      </c>
      <c r="J416" s="11">
        <v>44153.332731481481</v>
      </c>
      <c r="K416">
        <v>106</v>
      </c>
      <c r="L416" t="s">
        <v>132</v>
      </c>
    </row>
    <row r="417" spans="2:12" x14ac:dyDescent="0.3">
      <c r="B417" s="2" t="s">
        <v>6</v>
      </c>
      <c r="C417" s="2" t="s">
        <v>131</v>
      </c>
      <c r="D417" s="3">
        <v>44153</v>
      </c>
      <c r="E417" s="15">
        <v>44153.332731481481</v>
      </c>
      <c r="F417" s="4">
        <v>106</v>
      </c>
      <c r="G417" s="4" t="str">
        <f>VLOOKUP(F417,'Record Types'!$Q$7:$R$20,2,FALSE)</f>
        <v>Device Start is Good</v>
      </c>
      <c r="H417" s="2" t="s">
        <v>132</v>
      </c>
      <c r="I417" s="17">
        <v>44153</v>
      </c>
      <c r="J417" s="11">
        <v>44153.331793981481</v>
      </c>
      <c r="K417">
        <v>102</v>
      </c>
      <c r="L417" t="s">
        <v>132</v>
      </c>
    </row>
    <row r="418" spans="2:12" x14ac:dyDescent="0.3">
      <c r="B418" s="2" t="s">
        <v>6</v>
      </c>
      <c r="C418" s="2" t="s">
        <v>131</v>
      </c>
      <c r="D418" s="3">
        <v>44153</v>
      </c>
      <c r="E418" s="15">
        <v>44153.331793981481</v>
      </c>
      <c r="F418" s="4">
        <v>102</v>
      </c>
      <c r="G418" s="4" t="str">
        <f>VLOOKUP(F418,'Record Types'!$Q$7:$R$20,2,FALSE)</f>
        <v>Device Start</v>
      </c>
      <c r="H418" s="2" t="s">
        <v>132</v>
      </c>
      <c r="I418" s="17" t="e">
        <v>#N/A</v>
      </c>
      <c r="J418" s="11" t="e">
        <v>#N/A</v>
      </c>
      <c r="K418" t="e">
        <v>#N/A</v>
      </c>
      <c r="L418" t="e">
        <v>#N/A</v>
      </c>
    </row>
    <row r="419" spans="2:12" x14ac:dyDescent="0.3">
      <c r="B419" s="2" t="s">
        <v>19</v>
      </c>
      <c r="C419" s="2" t="s">
        <v>119</v>
      </c>
      <c r="D419" s="3">
        <v>44153</v>
      </c>
      <c r="E419" s="15">
        <v>44153.331192129626</v>
      </c>
      <c r="F419" s="4">
        <v>123</v>
      </c>
      <c r="G419" s="4" t="str">
        <f>VLOOKUP(F419,'Record Types'!$Q$7:$R$20,2,FALSE)</f>
        <v>User Login Start is Good</v>
      </c>
      <c r="H419" s="2" t="s">
        <v>135</v>
      </c>
      <c r="I419" s="17">
        <v>44153</v>
      </c>
      <c r="J419" s="11">
        <v>44153.331192129626</v>
      </c>
      <c r="K419">
        <v>113</v>
      </c>
      <c r="L419" t="s">
        <v>135</v>
      </c>
    </row>
    <row r="420" spans="2:12" x14ac:dyDescent="0.3">
      <c r="B420" s="2" t="s">
        <v>19</v>
      </c>
      <c r="C420" s="2" t="s">
        <v>119</v>
      </c>
      <c r="D420" s="3">
        <v>44153</v>
      </c>
      <c r="E420" s="15">
        <v>44153.331192129626</v>
      </c>
      <c r="F420" s="4">
        <v>113</v>
      </c>
      <c r="G420" s="4" t="str">
        <f>VLOOKUP(F420,'Record Types'!$Q$7:$R$20,2,FALSE)</f>
        <v>User Login Start</v>
      </c>
      <c r="H420" s="2" t="s">
        <v>135</v>
      </c>
      <c r="I420" s="17">
        <v>44153</v>
      </c>
      <c r="J420" s="11">
        <v>44153.325914351844</v>
      </c>
      <c r="K420">
        <v>112</v>
      </c>
      <c r="L420" t="s">
        <v>120</v>
      </c>
    </row>
    <row r="421" spans="2:12" x14ac:dyDescent="0.3">
      <c r="B421" s="2" t="s">
        <v>19</v>
      </c>
      <c r="C421" s="2" t="s">
        <v>97</v>
      </c>
      <c r="D421" s="3">
        <v>44153</v>
      </c>
      <c r="E421" s="15">
        <v>44153.33079861111</v>
      </c>
      <c r="F421" s="4">
        <v>123</v>
      </c>
      <c r="G421" s="4" t="str">
        <f>VLOOKUP(F421,'Record Types'!$Q$7:$R$20,2,FALSE)</f>
        <v>User Login Start is Good</v>
      </c>
      <c r="H421" s="2" t="s">
        <v>116</v>
      </c>
      <c r="I421" s="17">
        <v>44153</v>
      </c>
      <c r="J421" s="11">
        <v>44153.330729166664</v>
      </c>
      <c r="K421">
        <v>113</v>
      </c>
      <c r="L421" t="s">
        <v>116</v>
      </c>
    </row>
    <row r="422" spans="2:12" x14ac:dyDescent="0.3">
      <c r="B422" s="2" t="s">
        <v>19</v>
      </c>
      <c r="C422" s="2" t="s">
        <v>97</v>
      </c>
      <c r="D422" s="3">
        <v>44153</v>
      </c>
      <c r="E422" s="15">
        <v>44153.330729166664</v>
      </c>
      <c r="F422" s="4">
        <v>113</v>
      </c>
      <c r="G422" s="4" t="str">
        <f>VLOOKUP(F422,'Record Types'!$Q$7:$R$20,2,FALSE)</f>
        <v>User Login Start</v>
      </c>
      <c r="H422" s="2" t="s">
        <v>116</v>
      </c>
      <c r="I422" s="17">
        <v>44153</v>
      </c>
      <c r="J422" s="11">
        <v>44153.32099537037</v>
      </c>
      <c r="K422">
        <v>112</v>
      </c>
      <c r="L422" t="s">
        <v>98</v>
      </c>
    </row>
    <row r="423" spans="2:12" ht="28.8" x14ac:dyDescent="0.3">
      <c r="B423" s="2" t="s">
        <v>6</v>
      </c>
      <c r="C423" s="2" t="s">
        <v>107</v>
      </c>
      <c r="D423" s="3">
        <v>44153</v>
      </c>
      <c r="E423" s="15">
        <v>44153.330694444434</v>
      </c>
      <c r="F423" s="4">
        <v>156</v>
      </c>
      <c r="G423" s="4" t="str">
        <f>VLOOKUP(F423,'Record Types'!$Q$7:$R$20,2,FALSE)</f>
        <v>PowerDown Or Network Disconnect Discovered</v>
      </c>
      <c r="H423" s="2" t="s">
        <v>10</v>
      </c>
      <c r="I423" s="17">
        <v>44153</v>
      </c>
      <c r="J423" s="11">
        <v>44153.330578703695</v>
      </c>
      <c r="K423">
        <v>123</v>
      </c>
      <c r="L423" t="s">
        <v>127</v>
      </c>
    </row>
    <row r="424" spans="2:12" x14ac:dyDescent="0.3">
      <c r="B424" s="2" t="s">
        <v>6</v>
      </c>
      <c r="C424" s="2" t="s">
        <v>91</v>
      </c>
      <c r="D424" s="3">
        <v>44153</v>
      </c>
      <c r="E424" s="15">
        <v>44153.330613425918</v>
      </c>
      <c r="F424" s="4">
        <v>123</v>
      </c>
      <c r="G424" s="4" t="str">
        <f>VLOOKUP(F424,'Record Types'!$Q$7:$R$20,2,FALSE)</f>
        <v>User Login Start is Good</v>
      </c>
      <c r="H424" s="2" t="s">
        <v>111</v>
      </c>
      <c r="I424" s="17">
        <v>44153</v>
      </c>
      <c r="J424" s="11">
        <v>44153.330462962957</v>
      </c>
      <c r="K424">
        <v>113</v>
      </c>
      <c r="L424" t="s">
        <v>111</v>
      </c>
    </row>
    <row r="425" spans="2:12" x14ac:dyDescent="0.3">
      <c r="B425" s="2" t="s">
        <v>6</v>
      </c>
      <c r="C425" s="2" t="s">
        <v>107</v>
      </c>
      <c r="D425" s="3">
        <v>44153</v>
      </c>
      <c r="E425" s="15">
        <v>44153.330578703695</v>
      </c>
      <c r="F425" s="4">
        <v>123</v>
      </c>
      <c r="G425" s="4" t="str">
        <f>VLOOKUP(F425,'Record Types'!$Q$7:$R$20,2,FALSE)</f>
        <v>User Login Start is Good</v>
      </c>
      <c r="H425" s="2" t="s">
        <v>127</v>
      </c>
      <c r="I425" s="17">
        <v>44153</v>
      </c>
      <c r="J425" s="11">
        <v>44153.33045138888</v>
      </c>
      <c r="K425">
        <v>113</v>
      </c>
      <c r="L425" t="s">
        <v>127</v>
      </c>
    </row>
    <row r="426" spans="2:12" x14ac:dyDescent="0.3">
      <c r="B426" s="2" t="s">
        <v>6</v>
      </c>
      <c r="C426" s="2" t="s">
        <v>91</v>
      </c>
      <c r="D426" s="3">
        <v>44153</v>
      </c>
      <c r="E426" s="15">
        <v>44153.330462962957</v>
      </c>
      <c r="F426" s="4">
        <v>113</v>
      </c>
      <c r="G426" s="4" t="str">
        <f>VLOOKUP(F426,'Record Types'!$Q$7:$R$20,2,FALSE)</f>
        <v>User Login Start</v>
      </c>
      <c r="H426" s="2" t="s">
        <v>111</v>
      </c>
      <c r="I426" s="17">
        <v>44153</v>
      </c>
      <c r="J426" s="11">
        <v>44153.319722222215</v>
      </c>
      <c r="K426">
        <v>112</v>
      </c>
      <c r="L426" t="s">
        <v>92</v>
      </c>
    </row>
    <row r="427" spans="2:12" x14ac:dyDescent="0.3">
      <c r="B427" s="2" t="s">
        <v>6</v>
      </c>
      <c r="C427" s="2" t="s">
        <v>107</v>
      </c>
      <c r="D427" s="3">
        <v>44153</v>
      </c>
      <c r="E427" s="15">
        <v>44153.33045138888</v>
      </c>
      <c r="F427" s="4">
        <v>113</v>
      </c>
      <c r="G427" s="4" t="str">
        <f>VLOOKUP(F427,'Record Types'!$Q$7:$R$20,2,FALSE)</f>
        <v>User Login Start</v>
      </c>
      <c r="H427" s="2" t="s">
        <v>127</v>
      </c>
      <c r="I427" s="17">
        <v>44153</v>
      </c>
      <c r="J427" s="11">
        <v>44153.324826388882</v>
      </c>
      <c r="K427">
        <v>112</v>
      </c>
      <c r="L427" t="s">
        <v>108</v>
      </c>
    </row>
    <row r="428" spans="2:12" x14ac:dyDescent="0.3">
      <c r="B428" s="2" t="s">
        <v>6</v>
      </c>
      <c r="C428" s="2" t="s">
        <v>129</v>
      </c>
      <c r="D428" s="3">
        <v>44153</v>
      </c>
      <c r="E428" s="15">
        <v>44153.329872685179</v>
      </c>
      <c r="F428" s="4">
        <v>112</v>
      </c>
      <c r="G428" s="4" t="str">
        <f>VLOOKUP(F428,'Record Types'!$Q$7:$R$20,2,FALSE)</f>
        <v>Device Connect Network</v>
      </c>
      <c r="H428" s="2" t="s">
        <v>130</v>
      </c>
      <c r="I428" s="17" t="e">
        <v>#N/A</v>
      </c>
      <c r="J428" s="11" t="e">
        <v>#N/A</v>
      </c>
      <c r="K428" t="e">
        <v>#N/A</v>
      </c>
      <c r="L428" t="e">
        <v>#N/A</v>
      </c>
    </row>
    <row r="429" spans="2:12" x14ac:dyDescent="0.3">
      <c r="B429" s="2" t="s">
        <v>19</v>
      </c>
      <c r="C429" s="2" t="s">
        <v>121</v>
      </c>
      <c r="D429" s="3">
        <v>44153</v>
      </c>
      <c r="E429" s="15">
        <v>44153.329791666678</v>
      </c>
      <c r="F429" s="4">
        <v>123</v>
      </c>
      <c r="G429" s="4" t="str">
        <f>VLOOKUP(F429,'Record Types'!$Q$7:$R$20,2,FALSE)</f>
        <v>User Login Start is Good</v>
      </c>
      <c r="H429" s="2" t="s">
        <v>116</v>
      </c>
      <c r="I429" s="17">
        <v>44153</v>
      </c>
      <c r="J429" s="11">
        <v>44153.329699074086</v>
      </c>
      <c r="K429">
        <v>113</v>
      </c>
      <c r="L429" t="s">
        <v>128</v>
      </c>
    </row>
    <row r="430" spans="2:12" x14ac:dyDescent="0.3">
      <c r="B430" s="2" t="s">
        <v>19</v>
      </c>
      <c r="C430" s="2" t="s">
        <v>121</v>
      </c>
      <c r="D430" s="3">
        <v>44153</v>
      </c>
      <c r="E430" s="15">
        <v>44153.329699074086</v>
      </c>
      <c r="F430" s="4">
        <v>113</v>
      </c>
      <c r="G430" s="4" t="str">
        <f>VLOOKUP(F430,'Record Types'!$Q$7:$R$20,2,FALSE)</f>
        <v>User Login Start</v>
      </c>
      <c r="H430" s="2" t="s">
        <v>128</v>
      </c>
      <c r="I430" s="17">
        <v>44153</v>
      </c>
      <c r="J430" s="11">
        <v>44153.328657407415</v>
      </c>
      <c r="K430">
        <v>112</v>
      </c>
      <c r="L430" t="s">
        <v>122</v>
      </c>
    </row>
    <row r="431" spans="2:12" x14ac:dyDescent="0.3">
      <c r="B431" s="2" t="s">
        <v>19</v>
      </c>
      <c r="C431" s="2" t="s">
        <v>105</v>
      </c>
      <c r="D431" s="3">
        <v>44153</v>
      </c>
      <c r="E431" s="15">
        <v>44153.329594907409</v>
      </c>
      <c r="F431" s="4">
        <v>123</v>
      </c>
      <c r="G431" s="4" t="str">
        <f>VLOOKUP(F431,'Record Types'!$Q$7:$R$20,2,FALSE)</f>
        <v>User Login Start is Good</v>
      </c>
      <c r="H431" s="2" t="s">
        <v>102</v>
      </c>
      <c r="I431" s="17">
        <v>44153</v>
      </c>
      <c r="J431" s="11">
        <v>44153.329548611109</v>
      </c>
      <c r="K431">
        <v>113</v>
      </c>
      <c r="L431" t="s">
        <v>126</v>
      </c>
    </row>
    <row r="432" spans="2:12" x14ac:dyDescent="0.3">
      <c r="B432" s="2" t="s">
        <v>19</v>
      </c>
      <c r="C432" s="2" t="s">
        <v>105</v>
      </c>
      <c r="D432" s="3">
        <v>44153</v>
      </c>
      <c r="E432" s="15">
        <v>44153.329548611109</v>
      </c>
      <c r="F432" s="4">
        <v>113</v>
      </c>
      <c r="G432" s="4" t="str">
        <f>VLOOKUP(F432,'Record Types'!$Q$7:$R$20,2,FALSE)</f>
        <v>User Login Start</v>
      </c>
      <c r="H432" s="2" t="s">
        <v>126</v>
      </c>
      <c r="I432" s="17">
        <v>44153</v>
      </c>
      <c r="J432" s="11">
        <v>44153.329027777778</v>
      </c>
      <c r="K432">
        <v>112</v>
      </c>
      <c r="L432" t="s">
        <v>106</v>
      </c>
    </row>
    <row r="433" spans="2:12" x14ac:dyDescent="0.3">
      <c r="B433" s="2" t="s">
        <v>19</v>
      </c>
      <c r="C433" s="2" t="s">
        <v>105</v>
      </c>
      <c r="D433" s="3">
        <v>44153</v>
      </c>
      <c r="E433" s="15">
        <v>44153.329027777778</v>
      </c>
      <c r="F433" s="4">
        <v>112</v>
      </c>
      <c r="G433" s="4" t="str">
        <f>VLOOKUP(F433,'Record Types'!$Q$7:$R$20,2,FALSE)</f>
        <v>Device Connect Network</v>
      </c>
      <c r="H433" s="24" t="s">
        <v>106</v>
      </c>
      <c r="I433" s="17">
        <v>44153</v>
      </c>
      <c r="J433" s="11">
        <v>44153.328923611109</v>
      </c>
      <c r="K433">
        <v>106</v>
      </c>
      <c r="L433" t="s">
        <v>106</v>
      </c>
    </row>
    <row r="434" spans="2:12" x14ac:dyDescent="0.3">
      <c r="B434" s="2" t="s">
        <v>19</v>
      </c>
      <c r="C434" s="2" t="s">
        <v>105</v>
      </c>
      <c r="D434" s="3">
        <v>44153</v>
      </c>
      <c r="E434" s="15">
        <v>44153.328923611109</v>
      </c>
      <c r="F434" s="4">
        <v>106</v>
      </c>
      <c r="G434" s="4" t="str">
        <f>VLOOKUP(F434,'Record Types'!$Q$7:$R$20,2,FALSE)</f>
        <v>Device Start is Good</v>
      </c>
      <c r="H434" s="2" t="s">
        <v>106</v>
      </c>
      <c r="I434" s="17">
        <v>44153</v>
      </c>
      <c r="J434" s="11">
        <v>44153.326967592584</v>
      </c>
      <c r="K434">
        <v>107</v>
      </c>
      <c r="L434" t="s">
        <v>106</v>
      </c>
    </row>
    <row r="435" spans="2:12" x14ac:dyDescent="0.3">
      <c r="B435" s="2" t="s">
        <v>19</v>
      </c>
      <c r="C435" s="2" t="s">
        <v>121</v>
      </c>
      <c r="D435" s="3">
        <v>44153</v>
      </c>
      <c r="E435" s="15">
        <v>44153.328657407415</v>
      </c>
      <c r="F435" s="4">
        <v>112</v>
      </c>
      <c r="G435" s="4" t="str">
        <f>VLOOKUP(F435,'Record Types'!$Q$7:$R$20,2,FALSE)</f>
        <v>Device Connect Network</v>
      </c>
      <c r="H435" s="24" t="s">
        <v>122</v>
      </c>
      <c r="I435" s="17">
        <v>44153</v>
      </c>
      <c r="J435" s="11">
        <v>44153.328553240746</v>
      </c>
      <c r="K435">
        <v>106</v>
      </c>
      <c r="L435" t="s">
        <v>122</v>
      </c>
    </row>
    <row r="436" spans="2:12" x14ac:dyDescent="0.3">
      <c r="B436" s="2" t="s">
        <v>19</v>
      </c>
      <c r="C436" s="2" t="s">
        <v>121</v>
      </c>
      <c r="D436" s="3">
        <v>44153</v>
      </c>
      <c r="E436" s="15">
        <v>44153.328553240746</v>
      </c>
      <c r="F436" s="4">
        <v>106</v>
      </c>
      <c r="G436" s="4" t="str">
        <f>VLOOKUP(F436,'Record Types'!$Q$7:$R$20,2,FALSE)</f>
        <v>Device Start is Good</v>
      </c>
      <c r="H436" s="2" t="s">
        <v>122</v>
      </c>
      <c r="I436" s="17">
        <v>44153</v>
      </c>
      <c r="J436" s="11">
        <v>44153.327662037038</v>
      </c>
      <c r="K436">
        <v>102</v>
      </c>
      <c r="L436" t="s">
        <v>122</v>
      </c>
    </row>
    <row r="437" spans="2:12" x14ac:dyDescent="0.3">
      <c r="B437" s="2" t="s">
        <v>6</v>
      </c>
      <c r="C437" s="2" t="s">
        <v>123</v>
      </c>
      <c r="D437" s="3">
        <v>44153</v>
      </c>
      <c r="E437" s="15">
        <v>44153.327916666662</v>
      </c>
      <c r="F437" s="4">
        <v>112</v>
      </c>
      <c r="G437" s="4" t="str">
        <f>VLOOKUP(F437,'Record Types'!$Q$7:$R$20,2,FALSE)</f>
        <v>Device Connect Network</v>
      </c>
      <c r="H437" s="2" t="s">
        <v>124</v>
      </c>
      <c r="I437" s="17" t="e">
        <v>#N/A</v>
      </c>
      <c r="J437" s="11" t="e">
        <v>#N/A</v>
      </c>
      <c r="K437" t="e">
        <v>#N/A</v>
      </c>
      <c r="L437" t="e">
        <v>#N/A</v>
      </c>
    </row>
    <row r="438" spans="2:12" x14ac:dyDescent="0.3">
      <c r="B438" s="2" t="s">
        <v>19</v>
      </c>
      <c r="C438" s="2" t="s">
        <v>121</v>
      </c>
      <c r="D438" s="3">
        <v>44153</v>
      </c>
      <c r="E438" s="15">
        <v>44153.327662037038</v>
      </c>
      <c r="F438" s="4">
        <v>102</v>
      </c>
      <c r="G438" s="4" t="str">
        <f>VLOOKUP(F438,'Record Types'!$Q$7:$R$20,2,FALSE)</f>
        <v>Device Start</v>
      </c>
      <c r="H438" s="2" t="s">
        <v>122</v>
      </c>
      <c r="I438" s="17" t="e">
        <v>#N/A</v>
      </c>
      <c r="J438" s="11" t="e">
        <v>#N/A</v>
      </c>
      <c r="K438" t="e">
        <v>#N/A</v>
      </c>
      <c r="L438" t="e">
        <v>#N/A</v>
      </c>
    </row>
    <row r="439" spans="2:12" x14ac:dyDescent="0.3">
      <c r="B439" s="2" t="s">
        <v>6</v>
      </c>
      <c r="C439" s="2" t="s">
        <v>114</v>
      </c>
      <c r="D439" s="3">
        <v>44153</v>
      </c>
      <c r="E439" s="15">
        <v>44153.327627314822</v>
      </c>
      <c r="F439" s="4">
        <v>123</v>
      </c>
      <c r="G439" s="4" t="str">
        <f>VLOOKUP(F439,'Record Types'!$Q$7:$R$20,2,FALSE)</f>
        <v>User Login Start is Good</v>
      </c>
      <c r="H439" s="2" t="s">
        <v>111</v>
      </c>
      <c r="I439" s="17">
        <v>44153</v>
      </c>
      <c r="J439" s="11">
        <v>44153.32748842593</v>
      </c>
      <c r="K439">
        <v>113</v>
      </c>
      <c r="L439" t="s">
        <v>125</v>
      </c>
    </row>
    <row r="440" spans="2:12" x14ac:dyDescent="0.3">
      <c r="B440" s="2" t="s">
        <v>6</v>
      </c>
      <c r="C440" s="2" t="s">
        <v>114</v>
      </c>
      <c r="D440" s="3">
        <v>44153</v>
      </c>
      <c r="E440" s="15">
        <v>44153.32748842593</v>
      </c>
      <c r="F440" s="4">
        <v>113</v>
      </c>
      <c r="G440" s="4" t="str">
        <f>VLOOKUP(F440,'Record Types'!$Q$7:$R$20,2,FALSE)</f>
        <v>User Login Start</v>
      </c>
      <c r="H440" s="2" t="s">
        <v>125</v>
      </c>
      <c r="I440" s="17">
        <v>44153</v>
      </c>
      <c r="J440" s="11">
        <v>44153.326539351852</v>
      </c>
      <c r="K440">
        <v>112</v>
      </c>
      <c r="L440" t="s">
        <v>115</v>
      </c>
    </row>
    <row r="441" spans="2:12" x14ac:dyDescent="0.3">
      <c r="B441" s="2" t="s">
        <v>19</v>
      </c>
      <c r="C441" s="2" t="s">
        <v>105</v>
      </c>
      <c r="D441" s="3">
        <v>44153</v>
      </c>
      <c r="E441" s="15">
        <v>44153.326967592584</v>
      </c>
      <c r="F441" s="4">
        <v>107</v>
      </c>
      <c r="G441" s="4" t="str">
        <f>VLOOKUP(F441,'Record Types'!$Q$7:$R$20,2,FALSE)</f>
        <v>Device Start Fail</v>
      </c>
      <c r="H441" s="2" t="s">
        <v>106</v>
      </c>
      <c r="I441" s="17">
        <v>44153</v>
      </c>
      <c r="J441" s="11">
        <v>44153.326967592584</v>
      </c>
      <c r="K441">
        <v>102</v>
      </c>
      <c r="L441" t="s">
        <v>106</v>
      </c>
    </row>
    <row r="442" spans="2:12" x14ac:dyDescent="0.3">
      <c r="B442" s="2" t="s">
        <v>19</v>
      </c>
      <c r="C442" s="2" t="s">
        <v>105</v>
      </c>
      <c r="D442" s="3">
        <v>44153</v>
      </c>
      <c r="E442" s="15">
        <v>44153.326967592584</v>
      </c>
      <c r="F442" s="4">
        <v>102</v>
      </c>
      <c r="G442" s="4" t="str">
        <f>VLOOKUP(F442,'Record Types'!$Q$7:$R$20,2,FALSE)</f>
        <v>Device Start</v>
      </c>
      <c r="H442" s="2" t="s">
        <v>106</v>
      </c>
      <c r="I442" s="17">
        <v>44153</v>
      </c>
      <c r="J442" s="11">
        <v>44153.323576388881</v>
      </c>
      <c r="K442">
        <v>102</v>
      </c>
      <c r="L442" t="s">
        <v>106</v>
      </c>
    </row>
    <row r="443" spans="2:12" x14ac:dyDescent="0.3">
      <c r="B443" s="2" t="s">
        <v>19</v>
      </c>
      <c r="C443" s="2" t="s">
        <v>80</v>
      </c>
      <c r="D443" s="3">
        <v>44153</v>
      </c>
      <c r="E443" s="15">
        <v>44153.326805555545</v>
      </c>
      <c r="F443" s="4">
        <v>123</v>
      </c>
      <c r="G443" s="4" t="str">
        <f>VLOOKUP(F443,'Record Types'!$Q$7:$R$20,2,FALSE)</f>
        <v>User Login Start is Good</v>
      </c>
      <c r="H443" s="2" t="s">
        <v>104</v>
      </c>
      <c r="I443" s="17">
        <v>44153</v>
      </c>
      <c r="J443" s="11">
        <v>44153.32672453703</v>
      </c>
      <c r="K443">
        <v>113</v>
      </c>
      <c r="L443" t="s">
        <v>104</v>
      </c>
    </row>
    <row r="444" spans="2:12" x14ac:dyDescent="0.3">
      <c r="B444" s="2" t="s">
        <v>19</v>
      </c>
      <c r="C444" s="2" t="s">
        <v>80</v>
      </c>
      <c r="D444" s="3">
        <v>44153</v>
      </c>
      <c r="E444" s="15">
        <v>44153.32672453703</v>
      </c>
      <c r="F444" s="4">
        <v>113</v>
      </c>
      <c r="G444" s="4" t="str">
        <f>VLOOKUP(F444,'Record Types'!$Q$7:$R$20,2,FALSE)</f>
        <v>User Login Start</v>
      </c>
      <c r="H444" s="2" t="s">
        <v>104</v>
      </c>
      <c r="I444" s="17">
        <v>44153</v>
      </c>
      <c r="J444" s="11">
        <v>44153.316527777773</v>
      </c>
      <c r="K444">
        <v>112</v>
      </c>
      <c r="L444" t="s">
        <v>81</v>
      </c>
    </row>
    <row r="445" spans="2:12" x14ac:dyDescent="0.3">
      <c r="B445" s="2" t="s">
        <v>6</v>
      </c>
      <c r="C445" s="2" t="s">
        <v>114</v>
      </c>
      <c r="D445" s="3">
        <v>44153</v>
      </c>
      <c r="E445" s="15">
        <v>44153.326539351852</v>
      </c>
      <c r="F445" s="4">
        <v>112</v>
      </c>
      <c r="G445" s="4" t="str">
        <f>VLOOKUP(F445,'Record Types'!$Q$7:$R$20,2,FALSE)</f>
        <v>Device Connect Network</v>
      </c>
      <c r="H445" s="24" t="s">
        <v>115</v>
      </c>
      <c r="I445" s="17">
        <v>44153</v>
      </c>
      <c r="J445" s="11">
        <v>44153.326435185183</v>
      </c>
      <c r="K445">
        <v>106</v>
      </c>
      <c r="L445" t="s">
        <v>115</v>
      </c>
    </row>
    <row r="446" spans="2:12" x14ac:dyDescent="0.3">
      <c r="B446" s="2" t="s">
        <v>6</v>
      </c>
      <c r="C446" s="2" t="s">
        <v>114</v>
      </c>
      <c r="D446" s="3">
        <v>44153</v>
      </c>
      <c r="E446" s="15">
        <v>44153.326435185183</v>
      </c>
      <c r="F446" s="4">
        <v>106</v>
      </c>
      <c r="G446" s="4" t="str">
        <f>VLOOKUP(F446,'Record Types'!$Q$7:$R$20,2,FALSE)</f>
        <v>Device Start is Good</v>
      </c>
      <c r="H446" s="2" t="s">
        <v>115</v>
      </c>
      <c r="I446" s="17">
        <v>44153</v>
      </c>
      <c r="J446" s="11">
        <v>44153.325648148144</v>
      </c>
      <c r="K446">
        <v>102</v>
      </c>
      <c r="L446" t="s">
        <v>115</v>
      </c>
    </row>
    <row r="447" spans="2:12" x14ac:dyDescent="0.3">
      <c r="B447" s="2" t="s">
        <v>19</v>
      </c>
      <c r="C447" s="2" t="s">
        <v>93</v>
      </c>
      <c r="D447" s="3">
        <v>44153</v>
      </c>
      <c r="E447" s="15">
        <v>44153.326273148152</v>
      </c>
      <c r="F447" s="4">
        <v>123</v>
      </c>
      <c r="G447" s="4" t="str">
        <f>VLOOKUP(F447,'Record Types'!$Q$7:$R$20,2,FALSE)</f>
        <v>User Login Start is Good</v>
      </c>
      <c r="H447" s="2" t="s">
        <v>113</v>
      </c>
      <c r="I447" s="17">
        <v>44153</v>
      </c>
      <c r="J447" s="11">
        <v>44153.326203703706</v>
      </c>
      <c r="K447">
        <v>113</v>
      </c>
      <c r="L447" t="s">
        <v>113</v>
      </c>
    </row>
    <row r="448" spans="2:12" x14ac:dyDescent="0.3">
      <c r="B448" s="2" t="s">
        <v>19</v>
      </c>
      <c r="C448" s="2" t="s">
        <v>93</v>
      </c>
      <c r="D448" s="3">
        <v>44153</v>
      </c>
      <c r="E448" s="15">
        <v>44153.326203703706</v>
      </c>
      <c r="F448" s="4">
        <v>113</v>
      </c>
      <c r="G448" s="4" t="str">
        <f>VLOOKUP(F448,'Record Types'!$Q$7:$R$20,2,FALSE)</f>
        <v>User Login Start</v>
      </c>
      <c r="H448" s="2" t="s">
        <v>113</v>
      </c>
      <c r="I448" s="17">
        <v>44153</v>
      </c>
      <c r="J448" s="11">
        <v>44153.321759259255</v>
      </c>
      <c r="K448">
        <v>112</v>
      </c>
      <c r="L448" t="s">
        <v>94</v>
      </c>
    </row>
    <row r="449" spans="2:12" x14ac:dyDescent="0.3">
      <c r="B449" s="2" t="s">
        <v>19</v>
      </c>
      <c r="C449" s="2" t="s">
        <v>119</v>
      </c>
      <c r="D449" s="3">
        <v>44153</v>
      </c>
      <c r="E449" s="15">
        <v>44153.325914351844</v>
      </c>
      <c r="F449" s="4">
        <v>112</v>
      </c>
      <c r="G449" s="4" t="str">
        <f>VLOOKUP(F449,'Record Types'!$Q$7:$R$20,2,FALSE)</f>
        <v>Device Connect Network</v>
      </c>
      <c r="H449" s="2" t="s">
        <v>120</v>
      </c>
      <c r="I449" s="17">
        <v>44152</v>
      </c>
      <c r="J449" s="11">
        <v>44152.718668981484</v>
      </c>
      <c r="K449">
        <v>156</v>
      </c>
      <c r="L449" t="s">
        <v>10</v>
      </c>
    </row>
    <row r="450" spans="2:12" x14ac:dyDescent="0.3">
      <c r="B450" s="2" t="s">
        <v>6</v>
      </c>
      <c r="C450" s="2" t="s">
        <v>114</v>
      </c>
      <c r="D450" s="3">
        <v>44153</v>
      </c>
      <c r="E450" s="15">
        <v>44153.325648148144</v>
      </c>
      <c r="F450" s="4">
        <v>102</v>
      </c>
      <c r="G450" s="4" t="str">
        <f>VLOOKUP(F450,'Record Types'!$Q$7:$R$20,2,FALSE)</f>
        <v>Device Start</v>
      </c>
      <c r="H450" s="2" t="s">
        <v>115</v>
      </c>
      <c r="I450" s="17">
        <v>44152</v>
      </c>
      <c r="J450" s="11">
        <v>44152.720682870371</v>
      </c>
      <c r="K450">
        <v>156</v>
      </c>
      <c r="L450" t="s">
        <v>10</v>
      </c>
    </row>
    <row r="451" spans="2:12" x14ac:dyDescent="0.3">
      <c r="B451" s="2" t="s">
        <v>6</v>
      </c>
      <c r="C451" s="2" t="s">
        <v>95</v>
      </c>
      <c r="D451" s="3">
        <v>44153</v>
      </c>
      <c r="E451" s="15">
        <v>44153.325416666667</v>
      </c>
      <c r="F451" s="4">
        <v>123</v>
      </c>
      <c r="G451" s="4" t="str">
        <f>VLOOKUP(F451,'Record Types'!$Q$7:$R$20,2,FALSE)</f>
        <v>User Login Start is Good</v>
      </c>
      <c r="H451" s="2" t="s">
        <v>112</v>
      </c>
      <c r="I451" s="17">
        <v>44153</v>
      </c>
      <c r="J451" s="11">
        <v>44153.32540509259</v>
      </c>
      <c r="K451">
        <v>113</v>
      </c>
      <c r="L451" t="s">
        <v>112</v>
      </c>
    </row>
    <row r="452" spans="2:12" x14ac:dyDescent="0.3">
      <c r="B452" s="2" t="s">
        <v>6</v>
      </c>
      <c r="C452" s="2" t="s">
        <v>95</v>
      </c>
      <c r="D452" s="3">
        <v>44153</v>
      </c>
      <c r="E452" s="15">
        <v>44153.32540509259</v>
      </c>
      <c r="F452" s="4">
        <v>113</v>
      </c>
      <c r="G452" s="4" t="str">
        <f>VLOOKUP(F452,'Record Types'!$Q$7:$R$20,2,FALSE)</f>
        <v>User Login Start</v>
      </c>
      <c r="H452" s="2" t="s">
        <v>112</v>
      </c>
      <c r="I452" s="17">
        <v>44153</v>
      </c>
      <c r="J452" s="11">
        <v>44153.320428240739</v>
      </c>
      <c r="K452">
        <v>112</v>
      </c>
      <c r="L452" t="s">
        <v>96</v>
      </c>
    </row>
    <row r="453" spans="2:12" x14ac:dyDescent="0.3">
      <c r="B453" s="2" t="s">
        <v>19</v>
      </c>
      <c r="C453" s="2" t="s">
        <v>109</v>
      </c>
      <c r="D453" s="3">
        <v>44153</v>
      </c>
      <c r="E453" s="15">
        <v>44153.325312499997</v>
      </c>
      <c r="F453" s="4">
        <v>113</v>
      </c>
      <c r="G453" s="4" t="str">
        <f>VLOOKUP(F453,'Record Types'!$Q$7:$R$20,2,FALSE)</f>
        <v>User Login Start</v>
      </c>
      <c r="H453" s="2" t="s">
        <v>117</v>
      </c>
      <c r="I453" s="17">
        <v>44153</v>
      </c>
      <c r="J453" s="11">
        <v>44153.325312499997</v>
      </c>
      <c r="K453">
        <v>123</v>
      </c>
      <c r="L453" t="s">
        <v>118</v>
      </c>
    </row>
    <row r="454" spans="2:12" x14ac:dyDescent="0.3">
      <c r="B454" s="2" t="s">
        <v>19</v>
      </c>
      <c r="C454" s="2" t="s">
        <v>109</v>
      </c>
      <c r="D454" s="3">
        <v>44153</v>
      </c>
      <c r="E454" s="15">
        <v>44153.325312499997</v>
      </c>
      <c r="F454" s="4">
        <v>123</v>
      </c>
      <c r="G454" s="4" t="str">
        <f>VLOOKUP(F454,'Record Types'!$Q$7:$R$20,2,FALSE)</f>
        <v>User Login Start is Good</v>
      </c>
      <c r="H454" s="2" t="s">
        <v>118</v>
      </c>
      <c r="I454" s="17">
        <v>44153</v>
      </c>
      <c r="J454" s="11">
        <v>44153.324699074074</v>
      </c>
      <c r="K454">
        <v>112</v>
      </c>
      <c r="L454" t="s">
        <v>110</v>
      </c>
    </row>
    <row r="455" spans="2:12" x14ac:dyDescent="0.3">
      <c r="B455" s="2" t="s">
        <v>6</v>
      </c>
      <c r="C455" s="2" t="s">
        <v>107</v>
      </c>
      <c r="D455" s="3">
        <v>44153</v>
      </c>
      <c r="E455" s="15">
        <v>44153.324826388882</v>
      </c>
      <c r="F455" s="4">
        <v>112</v>
      </c>
      <c r="G455" s="4" t="str">
        <f>VLOOKUP(F455,'Record Types'!$Q$7:$R$20,2,FALSE)</f>
        <v>Device Connect Network</v>
      </c>
      <c r="H455" s="2" t="s">
        <v>108</v>
      </c>
      <c r="I455" s="17" t="e">
        <v>#N/A</v>
      </c>
      <c r="J455" s="11" t="e">
        <v>#N/A</v>
      </c>
      <c r="K455" t="e">
        <v>#N/A</v>
      </c>
      <c r="L455" t="e">
        <v>#N/A</v>
      </c>
    </row>
    <row r="456" spans="2:12" x14ac:dyDescent="0.3">
      <c r="B456" s="2" t="s">
        <v>19</v>
      </c>
      <c r="C456" s="2" t="s">
        <v>109</v>
      </c>
      <c r="D456" s="3">
        <v>44153</v>
      </c>
      <c r="E456" s="15">
        <v>44153.324699074074</v>
      </c>
      <c r="F456" s="4">
        <v>112</v>
      </c>
      <c r="G456" s="4" t="str">
        <f>VLOOKUP(F456,'Record Types'!$Q$7:$R$20,2,FALSE)</f>
        <v>Device Connect Network</v>
      </c>
      <c r="H456" s="24" t="s">
        <v>110</v>
      </c>
      <c r="I456" s="17">
        <v>44153</v>
      </c>
      <c r="J456" s="11">
        <v>44153.324594907404</v>
      </c>
      <c r="K456">
        <v>106</v>
      </c>
      <c r="L456" t="s">
        <v>110</v>
      </c>
    </row>
    <row r="457" spans="2:12" x14ac:dyDescent="0.3">
      <c r="B457" s="2" t="s">
        <v>19</v>
      </c>
      <c r="C457" s="2" t="s">
        <v>109</v>
      </c>
      <c r="D457" s="3">
        <v>44153</v>
      </c>
      <c r="E457" s="15">
        <v>44153.324594907404</v>
      </c>
      <c r="F457" s="4">
        <v>106</v>
      </c>
      <c r="G457" s="4" t="str">
        <f>VLOOKUP(F457,'Record Types'!$Q$7:$R$20,2,FALSE)</f>
        <v>Device Start is Good</v>
      </c>
      <c r="H457" s="2" t="s">
        <v>110</v>
      </c>
      <c r="I457" s="17">
        <v>44153</v>
      </c>
      <c r="J457" s="11">
        <v>44153.324027777773</v>
      </c>
      <c r="K457">
        <v>102</v>
      </c>
      <c r="L457" t="s">
        <v>110</v>
      </c>
    </row>
    <row r="458" spans="2:12" x14ac:dyDescent="0.3">
      <c r="B458" s="2" t="s">
        <v>19</v>
      </c>
      <c r="C458" s="2" t="s">
        <v>109</v>
      </c>
      <c r="D458" s="3">
        <v>44153</v>
      </c>
      <c r="E458" s="15">
        <v>44153.324027777773</v>
      </c>
      <c r="F458" s="4">
        <v>102</v>
      </c>
      <c r="G458" s="4" t="str">
        <f>VLOOKUP(F458,'Record Types'!$Q$7:$R$20,2,FALSE)</f>
        <v>Device Start</v>
      </c>
      <c r="H458" s="2" t="s">
        <v>110</v>
      </c>
      <c r="I458" s="17">
        <v>44152</v>
      </c>
      <c r="J458" s="11">
        <v>44152.71506944445</v>
      </c>
      <c r="K458">
        <v>156</v>
      </c>
      <c r="L458" t="s">
        <v>10</v>
      </c>
    </row>
    <row r="459" spans="2:12" x14ac:dyDescent="0.3">
      <c r="B459" s="2" t="s">
        <v>19</v>
      </c>
      <c r="C459" s="2" t="s">
        <v>105</v>
      </c>
      <c r="D459" s="3">
        <v>44153</v>
      </c>
      <c r="E459" s="15">
        <v>44153.323576388881</v>
      </c>
      <c r="F459" s="4">
        <v>102</v>
      </c>
      <c r="G459" s="4" t="str">
        <f>VLOOKUP(F459,'Record Types'!$Q$7:$R$20,2,FALSE)</f>
        <v>Device Start</v>
      </c>
      <c r="H459" s="2" t="s">
        <v>106</v>
      </c>
      <c r="I459" s="17" t="e">
        <v>#N/A</v>
      </c>
      <c r="J459" s="11" t="e">
        <v>#N/A</v>
      </c>
      <c r="K459" t="e">
        <v>#N/A</v>
      </c>
      <c r="L459" t="e">
        <v>#N/A</v>
      </c>
    </row>
    <row r="460" spans="2:12" x14ac:dyDescent="0.3">
      <c r="B460" s="2" t="s">
        <v>19</v>
      </c>
      <c r="C460" s="2" t="s">
        <v>99</v>
      </c>
      <c r="D460" s="3">
        <v>44153</v>
      </c>
      <c r="E460" s="15">
        <v>44153.323564814811</v>
      </c>
      <c r="F460" s="4">
        <v>123</v>
      </c>
      <c r="G460" s="4" t="str">
        <f>VLOOKUP(F460,'Record Types'!$Q$7:$R$20,2,FALSE)</f>
        <v>User Login Start is Good</v>
      </c>
      <c r="H460" s="2" t="s">
        <v>104</v>
      </c>
      <c r="I460" s="17">
        <v>44153</v>
      </c>
      <c r="J460" s="11">
        <v>44153.323541666665</v>
      </c>
      <c r="K460">
        <v>113</v>
      </c>
      <c r="L460" t="s">
        <v>103</v>
      </c>
    </row>
    <row r="461" spans="2:12" x14ac:dyDescent="0.3">
      <c r="B461" s="2" t="s">
        <v>19</v>
      </c>
      <c r="C461" s="2" t="s">
        <v>99</v>
      </c>
      <c r="D461" s="3">
        <v>44153</v>
      </c>
      <c r="E461" s="15">
        <v>44153.323541666665</v>
      </c>
      <c r="F461" s="4">
        <v>113</v>
      </c>
      <c r="G461" s="4" t="str">
        <f>VLOOKUP(F461,'Record Types'!$Q$7:$R$20,2,FALSE)</f>
        <v>User Login Start</v>
      </c>
      <c r="H461" s="2" t="s">
        <v>103</v>
      </c>
      <c r="I461" s="17">
        <v>44153</v>
      </c>
      <c r="J461" s="11">
        <v>44153.322442129633</v>
      </c>
      <c r="K461">
        <v>112</v>
      </c>
      <c r="L461" t="s">
        <v>100</v>
      </c>
    </row>
    <row r="462" spans="2:12" x14ac:dyDescent="0.3">
      <c r="B462" s="2" t="s">
        <v>19</v>
      </c>
      <c r="C462" s="2" t="s">
        <v>86</v>
      </c>
      <c r="D462" s="3">
        <v>44153</v>
      </c>
      <c r="E462" s="15">
        <v>44153.323402777773</v>
      </c>
      <c r="F462" s="4">
        <v>123</v>
      </c>
      <c r="G462" s="4" t="str">
        <f>VLOOKUP(F462,'Record Types'!$Q$7:$R$20,2,FALSE)</f>
        <v>User Login Start is Good</v>
      </c>
      <c r="H462" s="2" t="s">
        <v>102</v>
      </c>
      <c r="I462" s="17">
        <v>44153</v>
      </c>
      <c r="J462" s="11">
        <v>44153.323344907403</v>
      </c>
      <c r="K462">
        <v>113</v>
      </c>
      <c r="L462" t="s">
        <v>102</v>
      </c>
    </row>
    <row r="463" spans="2:12" x14ac:dyDescent="0.3">
      <c r="B463" s="2" t="s">
        <v>19</v>
      </c>
      <c r="C463" s="2" t="s">
        <v>86</v>
      </c>
      <c r="D463" s="3">
        <v>44153</v>
      </c>
      <c r="E463" s="15">
        <v>44153.323344907403</v>
      </c>
      <c r="F463" s="4">
        <v>113</v>
      </c>
      <c r="G463" s="4" t="str">
        <f>VLOOKUP(F463,'Record Types'!$Q$7:$R$20,2,FALSE)</f>
        <v>User Login Start</v>
      </c>
      <c r="H463" s="2" t="s">
        <v>102</v>
      </c>
      <c r="I463" s="17">
        <v>44153</v>
      </c>
      <c r="J463" s="11">
        <v>44153.318043981475</v>
      </c>
      <c r="K463">
        <v>112</v>
      </c>
      <c r="L463" t="s">
        <v>87</v>
      </c>
    </row>
    <row r="464" spans="2:12" x14ac:dyDescent="0.3">
      <c r="B464" s="2" t="s">
        <v>19</v>
      </c>
      <c r="C464" s="2" t="s">
        <v>99</v>
      </c>
      <c r="D464" s="3">
        <v>44153</v>
      </c>
      <c r="E464" s="15">
        <v>44153.322442129633</v>
      </c>
      <c r="F464" s="4">
        <v>112</v>
      </c>
      <c r="G464" s="4" t="str">
        <f>VLOOKUP(F464,'Record Types'!$Q$7:$R$20,2,FALSE)</f>
        <v>Device Connect Network</v>
      </c>
      <c r="H464" s="24" t="s">
        <v>100</v>
      </c>
      <c r="I464" s="17">
        <v>44153</v>
      </c>
      <c r="J464" s="11">
        <v>44153.322337962964</v>
      </c>
      <c r="K464">
        <v>106</v>
      </c>
      <c r="L464" t="s">
        <v>100</v>
      </c>
    </row>
    <row r="465" spans="2:12" x14ac:dyDescent="0.3">
      <c r="B465" s="2" t="s">
        <v>19</v>
      </c>
      <c r="C465" s="2" t="s">
        <v>99</v>
      </c>
      <c r="D465" s="3">
        <v>44153</v>
      </c>
      <c r="E465" s="15">
        <v>44153.322337962964</v>
      </c>
      <c r="F465" s="4">
        <v>106</v>
      </c>
      <c r="G465" s="4" t="str">
        <f>VLOOKUP(F465,'Record Types'!$Q$7:$R$20,2,FALSE)</f>
        <v>Device Start is Good</v>
      </c>
      <c r="H465" s="2" t="s">
        <v>100</v>
      </c>
      <c r="I465" s="17">
        <v>44153</v>
      </c>
      <c r="J465" s="11">
        <v>44153.321666666663</v>
      </c>
      <c r="K465">
        <v>102</v>
      </c>
      <c r="L465" t="s">
        <v>100</v>
      </c>
    </row>
    <row r="466" spans="2:12" x14ac:dyDescent="0.3">
      <c r="B466" s="2" t="s">
        <v>19</v>
      </c>
      <c r="C466" s="2" t="s">
        <v>93</v>
      </c>
      <c r="D466" s="3">
        <v>44153</v>
      </c>
      <c r="E466" s="15">
        <v>44153.321759259255</v>
      </c>
      <c r="F466" s="4">
        <v>112</v>
      </c>
      <c r="G466" s="4" t="str">
        <f>VLOOKUP(F466,'Record Types'!$Q$7:$R$20,2,FALSE)</f>
        <v>Device Connect Network</v>
      </c>
      <c r="H466" s="2" t="s">
        <v>94</v>
      </c>
      <c r="I466" s="17">
        <v>44152</v>
      </c>
      <c r="J466" s="11">
        <v>44152.711319444439</v>
      </c>
      <c r="K466">
        <v>156</v>
      </c>
      <c r="L466" t="s">
        <v>10</v>
      </c>
    </row>
    <row r="467" spans="2:12" x14ac:dyDescent="0.3">
      <c r="B467" s="2" t="s">
        <v>19</v>
      </c>
      <c r="C467" s="2" t="s">
        <v>99</v>
      </c>
      <c r="D467" s="3">
        <v>44153</v>
      </c>
      <c r="E467" s="15">
        <v>44153.321666666663</v>
      </c>
      <c r="F467" s="4">
        <v>102</v>
      </c>
      <c r="G467" s="4" t="str">
        <f>VLOOKUP(F467,'Record Types'!$Q$7:$R$20,2,FALSE)</f>
        <v>Device Start</v>
      </c>
      <c r="H467" s="2" t="s">
        <v>100</v>
      </c>
      <c r="I467" s="17">
        <v>44152</v>
      </c>
      <c r="J467" s="11">
        <v>44152.7112962963</v>
      </c>
      <c r="K467">
        <v>156</v>
      </c>
      <c r="L467" t="s">
        <v>10</v>
      </c>
    </row>
    <row r="468" spans="2:12" x14ac:dyDescent="0.3">
      <c r="B468" s="2" t="s">
        <v>19</v>
      </c>
      <c r="C468" s="2" t="s">
        <v>97</v>
      </c>
      <c r="D468" s="3">
        <v>44153</v>
      </c>
      <c r="E468" s="15">
        <v>44153.32099537037</v>
      </c>
      <c r="F468" s="4">
        <v>112</v>
      </c>
      <c r="G468" s="4" t="str">
        <f>VLOOKUP(F468,'Record Types'!$Q$7:$R$20,2,FALSE)</f>
        <v>Device Connect Network</v>
      </c>
      <c r="H468" s="2" t="s">
        <v>98</v>
      </c>
      <c r="I468" s="17">
        <v>44152</v>
      </c>
      <c r="J468" s="11">
        <v>44152.703888888886</v>
      </c>
      <c r="K468">
        <v>156</v>
      </c>
      <c r="L468" t="s">
        <v>10</v>
      </c>
    </row>
    <row r="469" spans="2:12" x14ac:dyDescent="0.3">
      <c r="B469" s="2" t="s">
        <v>6</v>
      </c>
      <c r="C469" s="2" t="s">
        <v>95</v>
      </c>
      <c r="D469" s="3">
        <v>44153</v>
      </c>
      <c r="E469" s="15">
        <v>44153.320428240739</v>
      </c>
      <c r="F469" s="4">
        <v>112</v>
      </c>
      <c r="G469" s="4" t="str">
        <f>VLOOKUP(F469,'Record Types'!$Q$7:$R$20,2,FALSE)</f>
        <v>Device Connect Network</v>
      </c>
      <c r="H469" s="2" t="s">
        <v>96</v>
      </c>
      <c r="I469" s="17" t="e">
        <v>#N/A</v>
      </c>
      <c r="J469" s="11" t="e">
        <v>#N/A</v>
      </c>
      <c r="K469" t="e">
        <v>#N/A</v>
      </c>
      <c r="L469" t="e">
        <v>#N/A</v>
      </c>
    </row>
    <row r="470" spans="2:12" x14ac:dyDescent="0.3">
      <c r="B470" s="2" t="s">
        <v>6</v>
      </c>
      <c r="C470" s="2" t="s">
        <v>91</v>
      </c>
      <c r="D470" s="3">
        <v>44153</v>
      </c>
      <c r="E470" s="15">
        <v>44153.319722222215</v>
      </c>
      <c r="F470" s="4">
        <v>112</v>
      </c>
      <c r="G470" s="4" t="str">
        <f>VLOOKUP(F470,'Record Types'!$Q$7:$R$20,2,FALSE)</f>
        <v>Device Connect Network</v>
      </c>
      <c r="H470" s="2" t="s">
        <v>92</v>
      </c>
      <c r="I470" s="17">
        <v>44152</v>
      </c>
      <c r="J470" s="11">
        <v>44152.713888888873</v>
      </c>
      <c r="K470">
        <v>156</v>
      </c>
      <c r="L470" t="s">
        <v>10</v>
      </c>
    </row>
    <row r="471" spans="2:12" x14ac:dyDescent="0.3">
      <c r="B471" s="2" t="s">
        <v>6</v>
      </c>
      <c r="C471" s="2" t="s">
        <v>84</v>
      </c>
      <c r="D471" s="3">
        <v>44153</v>
      </c>
      <c r="E471" s="15">
        <v>44153.318287037029</v>
      </c>
      <c r="F471" s="4">
        <v>123</v>
      </c>
      <c r="G471" s="4" t="str">
        <f>VLOOKUP(F471,'Record Types'!$Q$7:$R$20,2,FALSE)</f>
        <v>User Login Start is Good</v>
      </c>
      <c r="H471" s="2" t="s">
        <v>90</v>
      </c>
      <c r="I471" s="17">
        <v>44153</v>
      </c>
      <c r="J471" s="11">
        <v>44153.31822916666</v>
      </c>
      <c r="K471">
        <v>113</v>
      </c>
      <c r="L471" t="s">
        <v>89</v>
      </c>
    </row>
    <row r="472" spans="2:12" x14ac:dyDescent="0.3">
      <c r="B472" s="2" t="s">
        <v>6</v>
      </c>
      <c r="C472" s="2" t="s">
        <v>84</v>
      </c>
      <c r="D472" s="3">
        <v>44153</v>
      </c>
      <c r="E472" s="15">
        <v>44153.31822916666</v>
      </c>
      <c r="F472" s="4">
        <v>113</v>
      </c>
      <c r="G472" s="4" t="str">
        <f>VLOOKUP(F472,'Record Types'!$Q$7:$R$20,2,FALSE)</f>
        <v>User Login Start</v>
      </c>
      <c r="H472" s="2" t="s">
        <v>89</v>
      </c>
      <c r="I472" s="17">
        <v>44153</v>
      </c>
      <c r="J472" s="11">
        <v>44153.317986111106</v>
      </c>
      <c r="K472">
        <v>112</v>
      </c>
      <c r="L472" t="s">
        <v>85</v>
      </c>
    </row>
    <row r="473" spans="2:12" x14ac:dyDescent="0.3">
      <c r="B473" s="2" t="s">
        <v>19</v>
      </c>
      <c r="C473" s="2" t="s">
        <v>86</v>
      </c>
      <c r="D473" s="3">
        <v>44153</v>
      </c>
      <c r="E473" s="15">
        <v>44153.318043981475</v>
      </c>
      <c r="F473" s="4">
        <v>112</v>
      </c>
      <c r="G473" s="4" t="str">
        <f>VLOOKUP(F473,'Record Types'!$Q$7:$R$20,2,FALSE)</f>
        <v>Device Connect Network</v>
      </c>
      <c r="H473" s="2" t="s">
        <v>87</v>
      </c>
      <c r="I473" s="17">
        <v>44152</v>
      </c>
      <c r="J473" s="11">
        <v>44152.712812500009</v>
      </c>
      <c r="K473">
        <v>156</v>
      </c>
      <c r="L473" t="s">
        <v>10</v>
      </c>
    </row>
    <row r="474" spans="2:12" x14ac:dyDescent="0.3">
      <c r="B474" s="2" t="s">
        <v>6</v>
      </c>
      <c r="C474" s="2" t="s">
        <v>84</v>
      </c>
      <c r="D474" s="3">
        <v>44153</v>
      </c>
      <c r="E474" s="15">
        <v>44153.317986111106</v>
      </c>
      <c r="F474" s="4">
        <v>112</v>
      </c>
      <c r="G474" s="4" t="str">
        <f>VLOOKUP(F474,'Record Types'!$Q$7:$R$20,2,FALSE)</f>
        <v>Device Connect Network</v>
      </c>
      <c r="H474" s="24" t="s">
        <v>85</v>
      </c>
      <c r="I474" s="17">
        <v>44153</v>
      </c>
      <c r="J474" s="11">
        <v>44153.317881944437</v>
      </c>
      <c r="K474">
        <v>106</v>
      </c>
      <c r="L474" t="s">
        <v>85</v>
      </c>
    </row>
    <row r="475" spans="2:12" x14ac:dyDescent="0.3">
      <c r="B475" s="2" t="s">
        <v>6</v>
      </c>
      <c r="C475" s="2" t="s">
        <v>84</v>
      </c>
      <c r="D475" s="3">
        <v>44153</v>
      </c>
      <c r="E475" s="15">
        <v>44153.317881944437</v>
      </c>
      <c r="F475" s="4">
        <v>106</v>
      </c>
      <c r="G475" s="4" t="str">
        <f>VLOOKUP(F475,'Record Types'!$Q$7:$R$20,2,FALSE)</f>
        <v>Device Start is Good</v>
      </c>
      <c r="H475" s="2" t="s">
        <v>85</v>
      </c>
      <c r="I475" s="17">
        <v>44153</v>
      </c>
      <c r="J475" s="11">
        <v>44153.317349537028</v>
      </c>
      <c r="K475">
        <v>102</v>
      </c>
      <c r="L475" t="s">
        <v>85</v>
      </c>
    </row>
    <row r="476" spans="2:12" x14ac:dyDescent="0.3">
      <c r="B476" s="2" t="s">
        <v>19</v>
      </c>
      <c r="C476" s="2" t="s">
        <v>73</v>
      </c>
      <c r="D476" s="3">
        <v>44153</v>
      </c>
      <c r="E476" s="15">
        <v>44153.317824074074</v>
      </c>
      <c r="F476" s="4">
        <v>123</v>
      </c>
      <c r="G476" s="4" t="str">
        <f>VLOOKUP(F476,'Record Types'!$Q$7:$R$20,2,FALSE)</f>
        <v>User Login Start is Good</v>
      </c>
      <c r="H476" s="2" t="s">
        <v>88</v>
      </c>
      <c r="I476" s="17">
        <v>44153</v>
      </c>
      <c r="J476" s="11">
        <v>44153.317696759259</v>
      </c>
      <c r="K476">
        <v>113</v>
      </c>
      <c r="L476" t="s">
        <v>88</v>
      </c>
    </row>
    <row r="477" spans="2:12" x14ac:dyDescent="0.3">
      <c r="B477" s="2" t="s">
        <v>19</v>
      </c>
      <c r="C477" s="2" t="s">
        <v>73</v>
      </c>
      <c r="D477" s="3">
        <v>44153</v>
      </c>
      <c r="E477" s="15">
        <v>44153.317696759259</v>
      </c>
      <c r="F477" s="4">
        <v>113</v>
      </c>
      <c r="G477" s="4" t="str">
        <f>VLOOKUP(F477,'Record Types'!$Q$7:$R$20,2,FALSE)</f>
        <v>User Login Start</v>
      </c>
      <c r="H477" s="2" t="s">
        <v>88</v>
      </c>
      <c r="I477" s="17">
        <v>44153</v>
      </c>
      <c r="J477" s="11">
        <v>44153.313113425924</v>
      </c>
      <c r="K477">
        <v>112</v>
      </c>
      <c r="L477" t="s">
        <v>74</v>
      </c>
    </row>
    <row r="478" spans="2:12" x14ac:dyDescent="0.3">
      <c r="B478" s="2" t="s">
        <v>6</v>
      </c>
      <c r="C478" s="2" t="s">
        <v>84</v>
      </c>
      <c r="D478" s="3">
        <v>44153</v>
      </c>
      <c r="E478" s="15">
        <v>44153.317349537028</v>
      </c>
      <c r="F478" s="4">
        <v>102</v>
      </c>
      <c r="G478" s="4" t="str">
        <f>VLOOKUP(F478,'Record Types'!$Q$7:$R$20,2,FALSE)</f>
        <v>Device Start</v>
      </c>
      <c r="H478" s="2" t="s">
        <v>85</v>
      </c>
      <c r="I478" s="17">
        <v>44152</v>
      </c>
      <c r="J478" s="11">
        <v>44152.695752314808</v>
      </c>
      <c r="K478">
        <v>156</v>
      </c>
      <c r="L478" t="s">
        <v>10</v>
      </c>
    </row>
    <row r="479" spans="2:12" x14ac:dyDescent="0.3">
      <c r="B479" s="2" t="s">
        <v>19</v>
      </c>
      <c r="C479" s="2" t="s">
        <v>63</v>
      </c>
      <c r="D479" s="3">
        <v>44153</v>
      </c>
      <c r="E479" s="15">
        <v>44153.317071759251</v>
      </c>
      <c r="F479" s="4">
        <v>123</v>
      </c>
      <c r="G479" s="4" t="str">
        <f>VLOOKUP(F479,'Record Types'!$Q$7:$R$20,2,FALSE)</f>
        <v>User Login Start is Good</v>
      </c>
      <c r="H479" s="2" t="s">
        <v>78</v>
      </c>
      <c r="I479" s="17">
        <v>44153</v>
      </c>
      <c r="J479" s="11">
        <v>44153.317048611105</v>
      </c>
      <c r="K479">
        <v>113</v>
      </c>
      <c r="L479" t="s">
        <v>78</v>
      </c>
    </row>
    <row r="480" spans="2:12" x14ac:dyDescent="0.3">
      <c r="B480" s="2" t="s">
        <v>19</v>
      </c>
      <c r="C480" s="2" t="s">
        <v>63</v>
      </c>
      <c r="D480" s="3">
        <v>44153</v>
      </c>
      <c r="E480" s="15">
        <v>44153.317048611105</v>
      </c>
      <c r="F480" s="4">
        <v>113</v>
      </c>
      <c r="G480" s="4" t="str">
        <f>VLOOKUP(F480,'Record Types'!$Q$7:$R$20,2,FALSE)</f>
        <v>User Login Start</v>
      </c>
      <c r="H480" s="2" t="s">
        <v>78</v>
      </c>
      <c r="I480" s="17">
        <v>44153</v>
      </c>
      <c r="J480" s="11">
        <v>44153.31177083333</v>
      </c>
      <c r="K480">
        <v>112</v>
      </c>
      <c r="L480" t="s">
        <v>64</v>
      </c>
    </row>
    <row r="481" spans="2:12" x14ac:dyDescent="0.3">
      <c r="B481" s="2" t="s">
        <v>19</v>
      </c>
      <c r="C481" s="2" t="s">
        <v>80</v>
      </c>
      <c r="D481" s="3">
        <v>44153</v>
      </c>
      <c r="E481" s="15">
        <v>44153.316527777773</v>
      </c>
      <c r="F481" s="4">
        <v>112</v>
      </c>
      <c r="G481" s="4" t="str">
        <f>VLOOKUP(F481,'Record Types'!$Q$7:$R$20,2,FALSE)</f>
        <v>Device Connect Network</v>
      </c>
      <c r="H481" s="2" t="s">
        <v>81</v>
      </c>
      <c r="I481" s="17" t="e">
        <v>#N/A</v>
      </c>
      <c r="J481" s="11" t="e">
        <v>#N/A</v>
      </c>
      <c r="K481" t="e">
        <v>#N/A</v>
      </c>
      <c r="L481" t="e">
        <v>#N/A</v>
      </c>
    </row>
    <row r="482" spans="2:12" ht="28.8" x14ac:dyDescent="0.3">
      <c r="B482" s="2" t="s">
        <v>6</v>
      </c>
      <c r="C482" s="2" t="s">
        <v>69</v>
      </c>
      <c r="D482" s="3">
        <v>44153</v>
      </c>
      <c r="E482" s="15">
        <v>44153.316319444442</v>
      </c>
      <c r="F482" s="4">
        <v>156</v>
      </c>
      <c r="G482" s="4" t="str">
        <f>VLOOKUP(F482,'Record Types'!$Q$7:$R$20,2,FALSE)</f>
        <v>PowerDown Or Network Disconnect Discovered</v>
      </c>
      <c r="H482" s="2" t="s">
        <v>10</v>
      </c>
      <c r="I482" s="17">
        <v>44153</v>
      </c>
      <c r="J482" s="11">
        <v>44153.316168981481</v>
      </c>
      <c r="K482">
        <v>123</v>
      </c>
      <c r="L482" t="s">
        <v>101</v>
      </c>
    </row>
    <row r="483" spans="2:12" x14ac:dyDescent="0.3">
      <c r="B483" s="2" t="s">
        <v>6</v>
      </c>
      <c r="C483" s="2" t="s">
        <v>69</v>
      </c>
      <c r="D483" s="3">
        <v>44153</v>
      </c>
      <c r="E483" s="15">
        <v>44153.316168981481</v>
      </c>
      <c r="F483" s="4">
        <v>123</v>
      </c>
      <c r="G483" s="4" t="str">
        <f>VLOOKUP(F483,'Record Types'!$Q$7:$R$20,2,FALSE)</f>
        <v>User Login Start is Good</v>
      </c>
      <c r="H483" s="2" t="s">
        <v>101</v>
      </c>
      <c r="I483" s="17">
        <v>44153</v>
      </c>
      <c r="J483" s="11">
        <v>44153.316157407404</v>
      </c>
      <c r="K483">
        <v>113</v>
      </c>
      <c r="L483" t="s">
        <v>101</v>
      </c>
    </row>
    <row r="484" spans="2:12" x14ac:dyDescent="0.3">
      <c r="B484" s="2" t="s">
        <v>6</v>
      </c>
      <c r="C484" s="2" t="s">
        <v>69</v>
      </c>
      <c r="D484" s="3">
        <v>44153</v>
      </c>
      <c r="E484" s="15">
        <v>44153.316157407404</v>
      </c>
      <c r="F484" s="4">
        <v>113</v>
      </c>
      <c r="G484" s="4" t="str">
        <f>VLOOKUP(F484,'Record Types'!$Q$7:$R$20,2,FALSE)</f>
        <v>User Login Start</v>
      </c>
      <c r="H484" s="2" t="s">
        <v>101</v>
      </c>
      <c r="I484" s="17">
        <v>44153</v>
      </c>
      <c r="J484" s="11">
        <v>44153.311469907407</v>
      </c>
      <c r="K484">
        <v>112</v>
      </c>
      <c r="L484" t="s">
        <v>70</v>
      </c>
    </row>
    <row r="485" spans="2:12" x14ac:dyDescent="0.3">
      <c r="B485" s="2" t="s">
        <v>6</v>
      </c>
      <c r="C485" s="2" t="s">
        <v>76</v>
      </c>
      <c r="D485" s="3">
        <v>44153</v>
      </c>
      <c r="E485" s="15">
        <v>44153.316006944449</v>
      </c>
      <c r="F485" s="4">
        <v>123</v>
      </c>
      <c r="G485" s="4" t="str">
        <f>VLOOKUP(F485,'Record Types'!$Q$7:$R$20,2,FALSE)</f>
        <v>User Login Start is Good</v>
      </c>
      <c r="H485" s="2" t="s">
        <v>83</v>
      </c>
      <c r="I485" s="17">
        <v>44153</v>
      </c>
      <c r="J485" s="11">
        <v>44153.31590277778</v>
      </c>
      <c r="K485">
        <v>113</v>
      </c>
      <c r="L485" t="s">
        <v>82</v>
      </c>
    </row>
    <row r="486" spans="2:12" x14ac:dyDescent="0.3">
      <c r="B486" s="2" t="s">
        <v>6</v>
      </c>
      <c r="C486" s="2" t="s">
        <v>76</v>
      </c>
      <c r="D486" s="3">
        <v>44153</v>
      </c>
      <c r="E486" s="15">
        <v>44153.31590277778</v>
      </c>
      <c r="F486" s="4">
        <v>113</v>
      </c>
      <c r="G486" s="4" t="str">
        <f>VLOOKUP(F486,'Record Types'!$Q$7:$R$20,2,FALSE)</f>
        <v>User Login Start</v>
      </c>
      <c r="H486" s="2" t="s">
        <v>82</v>
      </c>
      <c r="I486" s="17">
        <v>44153</v>
      </c>
      <c r="J486" s="11">
        <v>44153.315243055556</v>
      </c>
      <c r="K486">
        <v>112</v>
      </c>
      <c r="L486" t="s">
        <v>77</v>
      </c>
    </row>
    <row r="487" spans="2:12" ht="28.8" x14ac:dyDescent="0.3">
      <c r="B487" s="2" t="s">
        <v>6</v>
      </c>
      <c r="C487" s="2" t="s">
        <v>65</v>
      </c>
      <c r="D487" s="3">
        <v>44153</v>
      </c>
      <c r="E487" s="15">
        <v>44153.315289351856</v>
      </c>
      <c r="F487" s="4">
        <v>156</v>
      </c>
      <c r="G487" s="4" t="str">
        <f>VLOOKUP(F487,'Record Types'!$Q$7:$R$20,2,FALSE)</f>
        <v>PowerDown Or Network Disconnect Discovered</v>
      </c>
      <c r="H487" s="2" t="s">
        <v>10</v>
      </c>
      <c r="I487" s="17">
        <v>44153</v>
      </c>
      <c r="J487" s="11">
        <v>44153.315150462964</v>
      </c>
      <c r="K487">
        <v>123</v>
      </c>
      <c r="L487" t="s">
        <v>79</v>
      </c>
    </row>
    <row r="488" spans="2:12" x14ac:dyDescent="0.3">
      <c r="B488" s="2" t="s">
        <v>6</v>
      </c>
      <c r="C488" s="2" t="s">
        <v>76</v>
      </c>
      <c r="D488" s="3">
        <v>44153</v>
      </c>
      <c r="E488" s="15">
        <v>44153.315243055556</v>
      </c>
      <c r="F488" s="4">
        <v>112</v>
      </c>
      <c r="G488" s="4" t="str">
        <f>VLOOKUP(F488,'Record Types'!$Q$7:$R$20,2,FALSE)</f>
        <v>Device Connect Network</v>
      </c>
      <c r="H488" s="24" t="s">
        <v>77</v>
      </c>
      <c r="I488" s="17">
        <v>44153</v>
      </c>
      <c r="J488" s="11">
        <v>44153.315138888887</v>
      </c>
      <c r="K488">
        <v>106</v>
      </c>
      <c r="L488" t="s">
        <v>77</v>
      </c>
    </row>
    <row r="489" spans="2:12" x14ac:dyDescent="0.3">
      <c r="B489" s="2" t="s">
        <v>6</v>
      </c>
      <c r="C489" s="2" t="s">
        <v>65</v>
      </c>
      <c r="D489" s="3">
        <v>44153</v>
      </c>
      <c r="E489" s="15">
        <v>44153.315150462964</v>
      </c>
      <c r="F489" s="4">
        <v>123</v>
      </c>
      <c r="G489" s="4" t="str">
        <f>VLOOKUP(F489,'Record Types'!$Q$7:$R$20,2,FALSE)</f>
        <v>User Login Start is Good</v>
      </c>
      <c r="H489" s="2" t="s">
        <v>79</v>
      </c>
      <c r="I489" s="17">
        <v>44153</v>
      </c>
      <c r="J489" s="11">
        <v>44153.315057870372</v>
      </c>
      <c r="K489">
        <v>113</v>
      </c>
      <c r="L489" t="s">
        <v>79</v>
      </c>
    </row>
    <row r="490" spans="2:12" x14ac:dyDescent="0.3">
      <c r="B490" s="2" t="s">
        <v>6</v>
      </c>
      <c r="C490" s="2" t="s">
        <v>76</v>
      </c>
      <c r="D490" s="3">
        <v>44153</v>
      </c>
      <c r="E490" s="15">
        <v>44153.315138888887</v>
      </c>
      <c r="F490" s="4">
        <v>106</v>
      </c>
      <c r="G490" s="4" t="str">
        <f>VLOOKUP(F490,'Record Types'!$Q$7:$R$20,2,FALSE)</f>
        <v>Device Start is Good</v>
      </c>
      <c r="H490" s="2" t="s">
        <v>77</v>
      </c>
      <c r="I490" s="17">
        <v>44153</v>
      </c>
      <c r="J490" s="11">
        <v>44153.314606481479</v>
      </c>
      <c r="K490">
        <v>102</v>
      </c>
      <c r="L490" t="s">
        <v>77</v>
      </c>
    </row>
    <row r="491" spans="2:12" x14ac:dyDescent="0.3">
      <c r="B491" s="2" t="s">
        <v>6</v>
      </c>
      <c r="C491" s="2" t="s">
        <v>65</v>
      </c>
      <c r="D491" s="3">
        <v>44153</v>
      </c>
      <c r="E491" s="15">
        <v>44153.315057870372</v>
      </c>
      <c r="F491" s="4">
        <v>113</v>
      </c>
      <c r="G491" s="4" t="str">
        <f>VLOOKUP(F491,'Record Types'!$Q$7:$R$20,2,FALSE)</f>
        <v>User Login Start</v>
      </c>
      <c r="H491" s="2" t="s">
        <v>79</v>
      </c>
      <c r="I491" s="17">
        <v>44153</v>
      </c>
      <c r="J491" s="11">
        <v>44153.310567129629</v>
      </c>
      <c r="K491">
        <v>112</v>
      </c>
      <c r="L491" t="s">
        <v>66</v>
      </c>
    </row>
    <row r="492" spans="2:12" x14ac:dyDescent="0.3">
      <c r="B492" s="2" t="s">
        <v>19</v>
      </c>
      <c r="C492" s="2" t="s">
        <v>71</v>
      </c>
      <c r="D492" s="3">
        <v>44153</v>
      </c>
      <c r="E492" s="15">
        <v>44153.314780092602</v>
      </c>
      <c r="F492" s="4">
        <v>123</v>
      </c>
      <c r="G492" s="4" t="str">
        <f>VLOOKUP(F492,'Record Types'!$Q$7:$R$20,2,FALSE)</f>
        <v>User Login Start is Good</v>
      </c>
      <c r="H492" s="2" t="s">
        <v>67</v>
      </c>
      <c r="I492" s="17">
        <v>44153</v>
      </c>
      <c r="J492" s="11">
        <v>44153.314618055563</v>
      </c>
      <c r="K492">
        <v>113</v>
      </c>
      <c r="L492" t="s">
        <v>75</v>
      </c>
    </row>
    <row r="493" spans="2:12" x14ac:dyDescent="0.3">
      <c r="B493" s="2" t="s">
        <v>19</v>
      </c>
      <c r="C493" s="2" t="s">
        <v>71</v>
      </c>
      <c r="D493" s="3">
        <v>44153</v>
      </c>
      <c r="E493" s="15">
        <v>44153.314618055563</v>
      </c>
      <c r="F493" s="4">
        <v>113</v>
      </c>
      <c r="G493" s="4" t="str">
        <f>VLOOKUP(F493,'Record Types'!$Q$7:$R$20,2,FALSE)</f>
        <v>User Login Start</v>
      </c>
      <c r="H493" s="2" t="s">
        <v>75</v>
      </c>
      <c r="I493" s="17">
        <v>44153</v>
      </c>
      <c r="J493" s="11">
        <v>44153.314282407417</v>
      </c>
      <c r="K493">
        <v>112</v>
      </c>
      <c r="L493" t="s">
        <v>72</v>
      </c>
    </row>
    <row r="494" spans="2:12" x14ac:dyDescent="0.3">
      <c r="B494" s="2" t="s">
        <v>6</v>
      </c>
      <c r="C494" s="2" t="s">
        <v>76</v>
      </c>
      <c r="D494" s="3">
        <v>44153</v>
      </c>
      <c r="E494" s="15">
        <v>44153.314606481479</v>
      </c>
      <c r="F494" s="4">
        <v>102</v>
      </c>
      <c r="G494" s="4" t="str">
        <f>VLOOKUP(F494,'Record Types'!$Q$7:$R$20,2,FALSE)</f>
        <v>Device Start</v>
      </c>
      <c r="H494" s="2" t="s">
        <v>77</v>
      </c>
      <c r="I494" s="17">
        <v>44152</v>
      </c>
      <c r="J494" s="11">
        <v>44152.692256944443</v>
      </c>
      <c r="K494">
        <v>156</v>
      </c>
      <c r="L494" t="s">
        <v>10</v>
      </c>
    </row>
    <row r="495" spans="2:12" x14ac:dyDescent="0.3">
      <c r="B495" s="2" t="s">
        <v>19</v>
      </c>
      <c r="C495" s="2" t="s">
        <v>71</v>
      </c>
      <c r="D495" s="3">
        <v>44153</v>
      </c>
      <c r="E495" s="15">
        <v>44153.314282407417</v>
      </c>
      <c r="F495" s="4">
        <v>112</v>
      </c>
      <c r="G495" s="4" t="str">
        <f>VLOOKUP(F495,'Record Types'!$Q$7:$R$20,2,FALSE)</f>
        <v>Device Connect Network</v>
      </c>
      <c r="H495" s="24" t="s">
        <v>72</v>
      </c>
      <c r="I495" s="17">
        <v>44153</v>
      </c>
      <c r="J495" s="11">
        <v>44153.314178240747</v>
      </c>
      <c r="K495">
        <v>106</v>
      </c>
      <c r="L495" t="s">
        <v>72</v>
      </c>
    </row>
    <row r="496" spans="2:12" x14ac:dyDescent="0.3">
      <c r="B496" s="2" t="s">
        <v>19</v>
      </c>
      <c r="C496" s="2" t="s">
        <v>71</v>
      </c>
      <c r="D496" s="3">
        <v>44153</v>
      </c>
      <c r="E496" s="15">
        <v>44153.314178240747</v>
      </c>
      <c r="F496" s="4">
        <v>106</v>
      </c>
      <c r="G496" s="4" t="str">
        <f>VLOOKUP(F496,'Record Types'!$Q$7:$R$20,2,FALSE)</f>
        <v>Device Start is Good</v>
      </c>
      <c r="H496" s="2" t="s">
        <v>72</v>
      </c>
      <c r="I496" s="17">
        <v>44153</v>
      </c>
      <c r="J496" s="11">
        <v>44153.313287037039</v>
      </c>
      <c r="K496">
        <v>102</v>
      </c>
      <c r="L496" t="s">
        <v>72</v>
      </c>
    </row>
    <row r="497" spans="2:12" x14ac:dyDescent="0.3">
      <c r="B497" s="2" t="s">
        <v>19</v>
      </c>
      <c r="C497" s="2" t="s">
        <v>71</v>
      </c>
      <c r="D497" s="3">
        <v>44153</v>
      </c>
      <c r="E497" s="15">
        <v>44153.313287037039</v>
      </c>
      <c r="F497" s="4">
        <v>102</v>
      </c>
      <c r="G497" s="4" t="str">
        <f>VLOOKUP(F497,'Record Types'!$Q$7:$R$20,2,FALSE)</f>
        <v>Device Start</v>
      </c>
      <c r="H497" s="2" t="s">
        <v>72</v>
      </c>
      <c r="I497" s="17">
        <v>44152</v>
      </c>
      <c r="J497" s="11">
        <v>44152.692476851858</v>
      </c>
      <c r="K497">
        <v>156</v>
      </c>
      <c r="L497" t="s">
        <v>10</v>
      </c>
    </row>
    <row r="498" spans="2:12" x14ac:dyDescent="0.3">
      <c r="B498" s="2" t="s">
        <v>19</v>
      </c>
      <c r="C498" s="2" t="s">
        <v>73</v>
      </c>
      <c r="D498" s="3">
        <v>44153</v>
      </c>
      <c r="E498" s="15">
        <v>44153.313113425924</v>
      </c>
      <c r="F498" s="4">
        <v>112</v>
      </c>
      <c r="G498" s="4" t="str">
        <f>VLOOKUP(F498,'Record Types'!$Q$7:$R$20,2,FALSE)</f>
        <v>Device Connect Network</v>
      </c>
      <c r="H498" s="2" t="s">
        <v>74</v>
      </c>
      <c r="I498" s="17">
        <v>44152</v>
      </c>
      <c r="J498" s="11">
        <v>44152.693807870368</v>
      </c>
      <c r="K498">
        <v>156</v>
      </c>
      <c r="L498" t="s">
        <v>10</v>
      </c>
    </row>
    <row r="499" spans="2:12" x14ac:dyDescent="0.3">
      <c r="B499" s="2" t="s">
        <v>19</v>
      </c>
      <c r="C499" s="2" t="s">
        <v>61</v>
      </c>
      <c r="D499" s="3">
        <v>44153</v>
      </c>
      <c r="E499" s="15">
        <v>44153.312627314823</v>
      </c>
      <c r="F499" s="4">
        <v>123</v>
      </c>
      <c r="G499" s="4" t="str">
        <f>VLOOKUP(F499,'Record Types'!$Q$7:$R$20,2,FALSE)</f>
        <v>User Login Start is Good</v>
      </c>
      <c r="H499" s="2" t="s">
        <v>67</v>
      </c>
      <c r="I499" s="17">
        <v>44153</v>
      </c>
      <c r="J499" s="11">
        <v>44153.312500000007</v>
      </c>
      <c r="K499">
        <v>113</v>
      </c>
      <c r="L499" t="s">
        <v>67</v>
      </c>
    </row>
    <row r="500" spans="2:12" x14ac:dyDescent="0.3">
      <c r="B500" s="2" t="s">
        <v>19</v>
      </c>
      <c r="C500" s="2" t="s">
        <v>61</v>
      </c>
      <c r="D500" s="3">
        <v>44153</v>
      </c>
      <c r="E500" s="15">
        <v>44153.312500000007</v>
      </c>
      <c r="F500" s="4">
        <v>113</v>
      </c>
      <c r="G500" s="4" t="str">
        <f>VLOOKUP(F500,'Record Types'!$Q$7:$R$20,2,FALSE)</f>
        <v>User Login Start</v>
      </c>
      <c r="H500" s="2" t="s">
        <v>67</v>
      </c>
      <c r="I500" s="17">
        <v>44153</v>
      </c>
      <c r="J500" s="11">
        <v>44153.307465277787</v>
      </c>
      <c r="K500">
        <v>112</v>
      </c>
      <c r="L500" t="s">
        <v>62</v>
      </c>
    </row>
    <row r="501" spans="2:12" x14ac:dyDescent="0.3">
      <c r="B501" s="2" t="s">
        <v>19</v>
      </c>
      <c r="C501" s="2" t="s">
        <v>63</v>
      </c>
      <c r="D501" s="3">
        <v>44153</v>
      </c>
      <c r="E501" s="15">
        <v>44153.31177083333</v>
      </c>
      <c r="F501" s="4">
        <v>112</v>
      </c>
      <c r="G501" s="4" t="str">
        <f>VLOOKUP(F501,'Record Types'!$Q$7:$R$20,2,FALSE)</f>
        <v>Device Connect Network</v>
      </c>
      <c r="H501" s="2" t="s">
        <v>64</v>
      </c>
      <c r="I501" s="17">
        <v>44152</v>
      </c>
      <c r="J501" s="11">
        <v>44152.69994212962</v>
      </c>
      <c r="K501">
        <v>156</v>
      </c>
      <c r="L501" t="s">
        <v>10</v>
      </c>
    </row>
    <row r="502" spans="2:12" x14ac:dyDescent="0.3">
      <c r="B502" s="2" t="s">
        <v>6</v>
      </c>
      <c r="C502" s="2" t="s">
        <v>69</v>
      </c>
      <c r="D502" s="3">
        <v>44153</v>
      </c>
      <c r="E502" s="15">
        <v>44153.311469907407</v>
      </c>
      <c r="F502" s="4">
        <v>112</v>
      </c>
      <c r="G502" s="4" t="str">
        <f>VLOOKUP(F502,'Record Types'!$Q$7:$R$20,2,FALSE)</f>
        <v>Device Connect Network</v>
      </c>
      <c r="H502" s="2" t="s">
        <v>70</v>
      </c>
      <c r="I502" s="17" t="e">
        <v>#N/A</v>
      </c>
      <c r="J502" s="11" t="e">
        <v>#N/A</v>
      </c>
      <c r="K502" t="e">
        <v>#N/A</v>
      </c>
      <c r="L502" t="e">
        <v>#N/A</v>
      </c>
    </row>
    <row r="503" spans="2:12" ht="28.8" x14ac:dyDescent="0.3">
      <c r="B503" s="2" t="s">
        <v>6</v>
      </c>
      <c r="C503" s="2" t="s">
        <v>47</v>
      </c>
      <c r="D503" s="3">
        <v>44153</v>
      </c>
      <c r="E503" s="15">
        <v>44153.311342592584</v>
      </c>
      <c r="F503" s="4">
        <v>156</v>
      </c>
      <c r="G503" s="4" t="str">
        <f>VLOOKUP(F503,'Record Types'!$Q$7:$R$20,2,FALSE)</f>
        <v>PowerDown Or Network Disconnect Discovered</v>
      </c>
      <c r="H503" s="2" t="s">
        <v>10</v>
      </c>
      <c r="I503" s="17">
        <v>44153</v>
      </c>
      <c r="J503" s="11">
        <v>44153.311192129622</v>
      </c>
      <c r="K503">
        <v>123</v>
      </c>
      <c r="L503" t="s">
        <v>68</v>
      </c>
    </row>
    <row r="504" spans="2:12" x14ac:dyDescent="0.3">
      <c r="B504" s="2" t="s">
        <v>6</v>
      </c>
      <c r="C504" s="2" t="s">
        <v>47</v>
      </c>
      <c r="D504" s="3">
        <v>44153</v>
      </c>
      <c r="E504" s="15">
        <v>44153.311192129622</v>
      </c>
      <c r="F504" s="4">
        <v>123</v>
      </c>
      <c r="G504" s="4" t="str">
        <f>VLOOKUP(F504,'Record Types'!$Q$7:$R$20,2,FALSE)</f>
        <v>User Login Start is Good</v>
      </c>
      <c r="H504" s="2" t="s">
        <v>68</v>
      </c>
      <c r="I504" s="17">
        <v>44153</v>
      </c>
      <c r="J504" s="11">
        <v>44153.311180555545</v>
      </c>
      <c r="K504">
        <v>113</v>
      </c>
      <c r="L504" t="s">
        <v>68</v>
      </c>
    </row>
    <row r="505" spans="2:12" x14ac:dyDescent="0.3">
      <c r="B505" s="2" t="s">
        <v>6</v>
      </c>
      <c r="C505" s="2" t="s">
        <v>47</v>
      </c>
      <c r="D505" s="3">
        <v>44153</v>
      </c>
      <c r="E505" s="15">
        <v>44153.311180555545</v>
      </c>
      <c r="F505" s="4">
        <v>113</v>
      </c>
      <c r="G505" s="4" t="str">
        <f>VLOOKUP(F505,'Record Types'!$Q$7:$R$20,2,FALSE)</f>
        <v>User Login Start</v>
      </c>
      <c r="H505" s="2" t="s">
        <v>68</v>
      </c>
      <c r="I505" s="17">
        <v>44153</v>
      </c>
      <c r="J505" s="11">
        <v>44153.300231481473</v>
      </c>
      <c r="K505">
        <v>112</v>
      </c>
      <c r="L505" t="s">
        <v>48</v>
      </c>
    </row>
    <row r="506" spans="2:12" x14ac:dyDescent="0.3">
      <c r="B506" s="2" t="s">
        <v>6</v>
      </c>
      <c r="C506" s="2" t="s">
        <v>65</v>
      </c>
      <c r="D506" s="3">
        <v>44153</v>
      </c>
      <c r="E506" s="15">
        <v>44153.310567129629</v>
      </c>
      <c r="F506" s="4">
        <v>112</v>
      </c>
      <c r="G506" s="4" t="str">
        <f>VLOOKUP(F506,'Record Types'!$Q$7:$R$20,2,FALSE)</f>
        <v>Device Connect Network</v>
      </c>
      <c r="H506" s="2" t="s">
        <v>66</v>
      </c>
      <c r="I506" s="17" t="e">
        <v>#N/A</v>
      </c>
      <c r="J506" s="11" t="e">
        <v>#N/A</v>
      </c>
      <c r="K506" t="e">
        <v>#N/A</v>
      </c>
      <c r="L506" t="e">
        <v>#N/A</v>
      </c>
    </row>
    <row r="507" spans="2:12" x14ac:dyDescent="0.3">
      <c r="B507" s="2" t="s">
        <v>19</v>
      </c>
      <c r="C507" s="2" t="s">
        <v>61</v>
      </c>
      <c r="D507" s="3">
        <v>44153</v>
      </c>
      <c r="E507" s="15">
        <v>44153.307465277787</v>
      </c>
      <c r="F507" s="4">
        <v>112</v>
      </c>
      <c r="G507" s="4" t="str">
        <f>VLOOKUP(F507,'Record Types'!$Q$7:$R$20,2,FALSE)</f>
        <v>Device Connect Network</v>
      </c>
      <c r="H507" s="2" t="s">
        <v>62</v>
      </c>
      <c r="I507" s="17">
        <v>44152</v>
      </c>
      <c r="J507" s="11">
        <v>44152.687291666669</v>
      </c>
      <c r="K507">
        <v>156</v>
      </c>
      <c r="L507" t="s">
        <v>10</v>
      </c>
    </row>
    <row r="508" spans="2:12" x14ac:dyDescent="0.3">
      <c r="B508" s="2" t="s">
        <v>19</v>
      </c>
      <c r="C508" s="2" t="s">
        <v>56</v>
      </c>
      <c r="D508" s="3">
        <v>44153</v>
      </c>
      <c r="E508" s="15">
        <v>44153.306898148156</v>
      </c>
      <c r="F508" s="4">
        <v>123</v>
      </c>
      <c r="G508" s="4" t="str">
        <f>VLOOKUP(F508,'Record Types'!$Q$7:$R$20,2,FALSE)</f>
        <v>User Login Start is Good</v>
      </c>
      <c r="H508" s="2" t="s">
        <v>60</v>
      </c>
      <c r="I508" s="17">
        <v>44153</v>
      </c>
      <c r="J508" s="11">
        <v>44153.306736111117</v>
      </c>
      <c r="K508">
        <v>113</v>
      </c>
      <c r="L508" t="s">
        <v>59</v>
      </c>
    </row>
    <row r="509" spans="2:12" x14ac:dyDescent="0.3">
      <c r="B509" s="2" t="s">
        <v>19</v>
      </c>
      <c r="C509" s="2" t="s">
        <v>56</v>
      </c>
      <c r="D509" s="3">
        <v>44153</v>
      </c>
      <c r="E509" s="15">
        <v>44153.306736111117</v>
      </c>
      <c r="F509" s="4">
        <v>113</v>
      </c>
      <c r="G509" s="4" t="str">
        <f>VLOOKUP(F509,'Record Types'!$Q$7:$R$20,2,FALSE)</f>
        <v>User Login Start</v>
      </c>
      <c r="H509" s="2" t="s">
        <v>59</v>
      </c>
      <c r="I509" s="17">
        <v>44153</v>
      </c>
      <c r="J509" s="11">
        <v>44153.305949074078</v>
      </c>
      <c r="K509">
        <v>112</v>
      </c>
      <c r="L509" t="s">
        <v>57</v>
      </c>
    </row>
    <row r="510" spans="2:12" x14ac:dyDescent="0.3">
      <c r="B510" s="2" t="s">
        <v>6</v>
      </c>
      <c r="C510" s="2" t="s">
        <v>43</v>
      </c>
      <c r="D510" s="3">
        <v>44153</v>
      </c>
      <c r="E510" s="15">
        <v>44153.306030092579</v>
      </c>
      <c r="F510" s="4">
        <v>123</v>
      </c>
      <c r="G510" s="4" t="str">
        <f>VLOOKUP(F510,'Record Types'!$Q$7:$R$20,2,FALSE)</f>
        <v>User Login Start is Good</v>
      </c>
      <c r="H510" s="2" t="s">
        <v>55</v>
      </c>
      <c r="I510" s="17">
        <v>44153</v>
      </c>
      <c r="J510" s="11">
        <v>44153.305902777764</v>
      </c>
      <c r="K510">
        <v>113</v>
      </c>
      <c r="L510" t="s">
        <v>55</v>
      </c>
    </row>
    <row r="511" spans="2:12" x14ac:dyDescent="0.3">
      <c r="B511" s="2" t="s">
        <v>19</v>
      </c>
      <c r="C511" s="2" t="s">
        <v>56</v>
      </c>
      <c r="D511" s="3">
        <v>44153</v>
      </c>
      <c r="E511" s="15">
        <v>44153.305949074078</v>
      </c>
      <c r="F511" s="4">
        <v>112</v>
      </c>
      <c r="G511" s="4" t="str">
        <f>VLOOKUP(F511,'Record Types'!$Q$7:$R$20,2,FALSE)</f>
        <v>Device Connect Network</v>
      </c>
      <c r="H511" s="24" t="s">
        <v>57</v>
      </c>
      <c r="I511" s="17">
        <v>44153</v>
      </c>
      <c r="J511" s="11">
        <v>44153.305844907409</v>
      </c>
      <c r="K511">
        <v>106</v>
      </c>
      <c r="L511" t="s">
        <v>57</v>
      </c>
    </row>
    <row r="512" spans="2:12" x14ac:dyDescent="0.3">
      <c r="B512" s="2" t="s">
        <v>6</v>
      </c>
      <c r="C512" s="2" t="s">
        <v>43</v>
      </c>
      <c r="D512" s="3">
        <v>44153</v>
      </c>
      <c r="E512" s="15">
        <v>44153.305902777764</v>
      </c>
      <c r="F512" s="4">
        <v>113</v>
      </c>
      <c r="G512" s="4" t="str">
        <f>VLOOKUP(F512,'Record Types'!$Q$7:$R$20,2,FALSE)</f>
        <v>User Login Start</v>
      </c>
      <c r="H512" s="2" t="s">
        <v>55</v>
      </c>
      <c r="I512" s="17">
        <v>44153</v>
      </c>
      <c r="J512" s="11">
        <v>44153.300277777766</v>
      </c>
      <c r="K512">
        <v>112</v>
      </c>
      <c r="L512" t="s">
        <v>44</v>
      </c>
    </row>
    <row r="513" spans="2:12" x14ac:dyDescent="0.3">
      <c r="B513" s="2" t="s">
        <v>19</v>
      </c>
      <c r="C513" s="2" t="s">
        <v>56</v>
      </c>
      <c r="D513" s="3">
        <v>44153</v>
      </c>
      <c r="E513" s="15">
        <v>44153.305844907409</v>
      </c>
      <c r="F513" s="4">
        <v>106</v>
      </c>
      <c r="G513" s="4" t="str">
        <f>VLOOKUP(F513,'Record Types'!$Q$7:$R$20,2,FALSE)</f>
        <v>Device Start is Good</v>
      </c>
      <c r="H513" s="2" t="s">
        <v>57</v>
      </c>
      <c r="I513" s="17">
        <v>44153</v>
      </c>
      <c r="J513" s="11">
        <v>44153.304988425924</v>
      </c>
      <c r="K513">
        <v>102</v>
      </c>
      <c r="L513" t="s">
        <v>57</v>
      </c>
    </row>
    <row r="514" spans="2:12" x14ac:dyDescent="0.3">
      <c r="B514" s="2" t="s">
        <v>6</v>
      </c>
      <c r="C514" s="2" t="s">
        <v>52</v>
      </c>
      <c r="D514" s="3">
        <v>44153</v>
      </c>
      <c r="E514" s="15">
        <v>44153.305312500001</v>
      </c>
      <c r="F514" s="4">
        <v>123</v>
      </c>
      <c r="G514" s="4" t="str">
        <f>VLOOKUP(F514,'Record Types'!$Q$7:$R$20,2,FALSE)</f>
        <v>User Login Start is Good</v>
      </c>
      <c r="H514" s="2" t="s">
        <v>55</v>
      </c>
      <c r="I514" s="17">
        <v>44153</v>
      </c>
      <c r="J514" s="11">
        <v>44153.305185185185</v>
      </c>
      <c r="K514">
        <v>113</v>
      </c>
      <c r="L514" t="s">
        <v>54</v>
      </c>
    </row>
    <row r="515" spans="2:12" x14ac:dyDescent="0.3">
      <c r="B515" s="2" t="s">
        <v>6</v>
      </c>
      <c r="C515" s="2" t="s">
        <v>52</v>
      </c>
      <c r="D515" s="3">
        <v>44153</v>
      </c>
      <c r="E515" s="15">
        <v>44153.305185185185</v>
      </c>
      <c r="F515" s="4">
        <v>113</v>
      </c>
      <c r="G515" s="4" t="str">
        <f>VLOOKUP(F515,'Record Types'!$Q$7:$R$20,2,FALSE)</f>
        <v>User Login Start</v>
      </c>
      <c r="H515" s="2" t="s">
        <v>54</v>
      </c>
      <c r="I515" s="17">
        <v>44153</v>
      </c>
      <c r="J515" s="11">
        <v>44153.304583333331</v>
      </c>
      <c r="K515">
        <v>112</v>
      </c>
      <c r="L515" t="s">
        <v>53</v>
      </c>
    </row>
    <row r="516" spans="2:12" x14ac:dyDescent="0.3">
      <c r="B516" s="2" t="s">
        <v>19</v>
      </c>
      <c r="C516" s="2" t="s">
        <v>56</v>
      </c>
      <c r="D516" s="3">
        <v>44153</v>
      </c>
      <c r="E516" s="15">
        <v>44153.304988425924</v>
      </c>
      <c r="F516" s="4">
        <v>102</v>
      </c>
      <c r="G516" s="4" t="str">
        <f>VLOOKUP(F516,'Record Types'!$Q$7:$R$20,2,FALSE)</f>
        <v>Device Start</v>
      </c>
      <c r="H516" s="2" t="s">
        <v>57</v>
      </c>
      <c r="I516" s="17">
        <v>44152</v>
      </c>
      <c r="J516" s="11">
        <v>44152.677129629636</v>
      </c>
      <c r="K516">
        <v>156</v>
      </c>
      <c r="L516" t="s">
        <v>10</v>
      </c>
    </row>
    <row r="517" spans="2:12" x14ac:dyDescent="0.3">
      <c r="B517" s="2" t="s">
        <v>6</v>
      </c>
      <c r="C517" s="2" t="s">
        <v>52</v>
      </c>
      <c r="D517" s="3">
        <v>44153</v>
      </c>
      <c r="E517" s="15">
        <v>44153.304583333331</v>
      </c>
      <c r="F517" s="4">
        <v>112</v>
      </c>
      <c r="G517" s="4" t="str">
        <f>VLOOKUP(F517,'Record Types'!$Q$7:$R$20,2,FALSE)</f>
        <v>Device Connect Network</v>
      </c>
      <c r="H517" s="24" t="s">
        <v>53</v>
      </c>
      <c r="I517" s="17">
        <v>44153</v>
      </c>
      <c r="J517" s="11">
        <v>44153.304479166662</v>
      </c>
      <c r="K517">
        <v>106</v>
      </c>
      <c r="L517" t="s">
        <v>53</v>
      </c>
    </row>
    <row r="518" spans="2:12" x14ac:dyDescent="0.3">
      <c r="B518" s="2" t="s">
        <v>6</v>
      </c>
      <c r="C518" s="2" t="s">
        <v>52</v>
      </c>
      <c r="D518" s="3">
        <v>44153</v>
      </c>
      <c r="E518" s="15">
        <v>44153.304479166662</v>
      </c>
      <c r="F518" s="4">
        <v>106</v>
      </c>
      <c r="G518" s="4" t="str">
        <f>VLOOKUP(F518,'Record Types'!$Q$7:$R$20,2,FALSE)</f>
        <v>Device Start is Good</v>
      </c>
      <c r="H518" s="2" t="s">
        <v>53</v>
      </c>
      <c r="I518" s="17">
        <v>44153</v>
      </c>
      <c r="J518" s="11">
        <v>44153.303749999992</v>
      </c>
      <c r="K518">
        <v>102</v>
      </c>
      <c r="L518" t="s">
        <v>53</v>
      </c>
    </row>
    <row r="519" spans="2:12" x14ac:dyDescent="0.3">
      <c r="B519" s="2" t="s">
        <v>6</v>
      </c>
      <c r="C519" s="2" t="s">
        <v>45</v>
      </c>
      <c r="D519" s="3">
        <v>44153</v>
      </c>
      <c r="E519" s="15">
        <v>44153.304444444431</v>
      </c>
      <c r="F519" s="4">
        <v>123</v>
      </c>
      <c r="G519" s="4" t="str">
        <f>VLOOKUP(F519,'Record Types'!$Q$7:$R$20,2,FALSE)</f>
        <v>User Login Start is Good</v>
      </c>
      <c r="H519" s="2" t="s">
        <v>58</v>
      </c>
      <c r="I519" s="17">
        <v>44153</v>
      </c>
      <c r="J519" s="11">
        <v>44153.304328703693</v>
      </c>
      <c r="K519">
        <v>113</v>
      </c>
      <c r="L519" t="s">
        <v>58</v>
      </c>
    </row>
    <row r="520" spans="2:12" x14ac:dyDescent="0.3">
      <c r="B520" s="2" t="s">
        <v>6</v>
      </c>
      <c r="C520" s="2" t="s">
        <v>45</v>
      </c>
      <c r="D520" s="3">
        <v>44153</v>
      </c>
      <c r="E520" s="15">
        <v>44153.304328703693</v>
      </c>
      <c r="F520" s="4">
        <v>113</v>
      </c>
      <c r="G520" s="4" t="str">
        <f>VLOOKUP(F520,'Record Types'!$Q$7:$R$20,2,FALSE)</f>
        <v>User Login Start</v>
      </c>
      <c r="H520" s="2" t="s">
        <v>58</v>
      </c>
      <c r="I520" s="17">
        <v>44153</v>
      </c>
      <c r="J520" s="11">
        <v>44153.299641203696</v>
      </c>
      <c r="K520">
        <v>112</v>
      </c>
      <c r="L520" t="s">
        <v>46</v>
      </c>
    </row>
    <row r="521" spans="2:12" x14ac:dyDescent="0.3">
      <c r="B521" s="2" t="s">
        <v>6</v>
      </c>
      <c r="C521" s="2" t="s">
        <v>52</v>
      </c>
      <c r="D521" s="3">
        <v>44153</v>
      </c>
      <c r="E521" s="15">
        <v>44153.303749999992</v>
      </c>
      <c r="F521" s="4">
        <v>102</v>
      </c>
      <c r="G521" s="4" t="str">
        <f>VLOOKUP(F521,'Record Types'!$Q$7:$R$20,2,FALSE)</f>
        <v>Device Start</v>
      </c>
      <c r="H521" s="2" t="s">
        <v>53</v>
      </c>
      <c r="I521" s="17">
        <v>44152</v>
      </c>
      <c r="J521" s="11">
        <v>44152.69900462962</v>
      </c>
      <c r="K521">
        <v>156</v>
      </c>
      <c r="L521" t="s">
        <v>10</v>
      </c>
    </row>
    <row r="522" spans="2:12" x14ac:dyDescent="0.3">
      <c r="B522" s="2" t="s">
        <v>19</v>
      </c>
      <c r="C522" s="2" t="s">
        <v>39</v>
      </c>
      <c r="D522" s="3">
        <v>44153</v>
      </c>
      <c r="E522" s="15">
        <v>44153.301030092589</v>
      </c>
      <c r="F522" s="4">
        <v>123</v>
      </c>
      <c r="G522" s="4" t="str">
        <f>VLOOKUP(F522,'Record Types'!$Q$7:$R$20,2,FALSE)</f>
        <v>User Login Start is Good</v>
      </c>
      <c r="H522" s="2" t="s">
        <v>49</v>
      </c>
      <c r="I522" s="17">
        <v>44153</v>
      </c>
      <c r="J522" s="11">
        <v>44153.300960648143</v>
      </c>
      <c r="K522">
        <v>113</v>
      </c>
      <c r="L522" t="s">
        <v>49</v>
      </c>
    </row>
    <row r="523" spans="2:12" x14ac:dyDescent="0.3">
      <c r="B523" s="2" t="s">
        <v>19</v>
      </c>
      <c r="C523" s="2" t="s">
        <v>39</v>
      </c>
      <c r="D523" s="3">
        <v>44153</v>
      </c>
      <c r="E523" s="15">
        <v>44153.300960648143</v>
      </c>
      <c r="F523" s="4">
        <v>113</v>
      </c>
      <c r="G523" s="4" t="str">
        <f>VLOOKUP(F523,'Record Types'!$Q$7:$R$20,2,FALSE)</f>
        <v>User Login Start</v>
      </c>
      <c r="H523" s="2" t="s">
        <v>49</v>
      </c>
      <c r="I523" s="17">
        <v>44153</v>
      </c>
      <c r="J523" s="11">
        <v>44153.296504629623</v>
      </c>
      <c r="K523">
        <v>112</v>
      </c>
      <c r="L523" t="s">
        <v>40</v>
      </c>
    </row>
    <row r="524" spans="2:12" x14ac:dyDescent="0.3">
      <c r="B524" s="2" t="s">
        <v>6</v>
      </c>
      <c r="C524" s="2" t="s">
        <v>41</v>
      </c>
      <c r="D524" s="3">
        <v>44153</v>
      </c>
      <c r="E524" s="15">
        <v>44153.30037037038</v>
      </c>
      <c r="F524" s="4">
        <v>123</v>
      </c>
      <c r="G524" s="4" t="str">
        <f>VLOOKUP(F524,'Record Types'!$Q$7:$R$20,2,FALSE)</f>
        <v>User Login Start is Good</v>
      </c>
      <c r="H524" s="2" t="s">
        <v>51</v>
      </c>
      <c r="I524" s="17">
        <v>44153</v>
      </c>
      <c r="J524" s="11">
        <v>44153.300266203711</v>
      </c>
      <c r="K524">
        <v>113</v>
      </c>
      <c r="L524" t="s">
        <v>50</v>
      </c>
    </row>
    <row r="525" spans="2:12" x14ac:dyDescent="0.3">
      <c r="B525" s="2" t="s">
        <v>6</v>
      </c>
      <c r="C525" s="2" t="s">
        <v>43</v>
      </c>
      <c r="D525" s="3">
        <v>44153</v>
      </c>
      <c r="E525" s="15">
        <v>44153.300277777766</v>
      </c>
      <c r="F525" s="4">
        <v>112</v>
      </c>
      <c r="G525" s="4" t="str">
        <f>VLOOKUP(F525,'Record Types'!$Q$7:$R$20,2,FALSE)</f>
        <v>Device Connect Network</v>
      </c>
      <c r="H525" s="2" t="s">
        <v>44</v>
      </c>
      <c r="I525" s="17">
        <v>44152</v>
      </c>
      <c r="J525" s="11">
        <v>44152.713981481473</v>
      </c>
      <c r="K525">
        <v>156</v>
      </c>
      <c r="L525" t="s">
        <v>10</v>
      </c>
    </row>
    <row r="526" spans="2:12" x14ac:dyDescent="0.3">
      <c r="B526" s="2" t="s">
        <v>6</v>
      </c>
      <c r="C526" s="2" t="s">
        <v>41</v>
      </c>
      <c r="D526" s="3">
        <v>44153</v>
      </c>
      <c r="E526" s="15">
        <v>44153.300266203711</v>
      </c>
      <c r="F526" s="4">
        <v>113</v>
      </c>
      <c r="G526" s="4" t="str">
        <f>VLOOKUP(F526,'Record Types'!$Q$7:$R$20,2,FALSE)</f>
        <v>User Login Start</v>
      </c>
      <c r="H526" s="2" t="s">
        <v>50</v>
      </c>
      <c r="I526" s="17">
        <v>44153</v>
      </c>
      <c r="J526" s="11">
        <v>44153.299675925933</v>
      </c>
      <c r="K526">
        <v>112</v>
      </c>
      <c r="L526" t="s">
        <v>42</v>
      </c>
    </row>
    <row r="527" spans="2:12" x14ac:dyDescent="0.3">
      <c r="B527" s="2" t="s">
        <v>6</v>
      </c>
      <c r="C527" s="2" t="s">
        <v>47</v>
      </c>
      <c r="D527" s="3">
        <v>44153</v>
      </c>
      <c r="E527" s="15">
        <v>44153.300231481473</v>
      </c>
      <c r="F527" s="4">
        <v>112</v>
      </c>
      <c r="G527" s="4" t="str">
        <f>VLOOKUP(F527,'Record Types'!$Q$7:$R$20,2,FALSE)</f>
        <v>Device Connect Network</v>
      </c>
      <c r="H527" s="2" t="s">
        <v>48</v>
      </c>
      <c r="I527" s="17" t="e">
        <v>#N/A</v>
      </c>
      <c r="J527" s="11" t="e">
        <v>#N/A</v>
      </c>
      <c r="K527" t="e">
        <v>#N/A</v>
      </c>
      <c r="L527" t="e">
        <v>#N/A</v>
      </c>
    </row>
    <row r="528" spans="2:12" x14ac:dyDescent="0.3">
      <c r="B528" s="2" t="s">
        <v>6</v>
      </c>
      <c r="C528" s="2" t="s">
        <v>41</v>
      </c>
      <c r="D528" s="3">
        <v>44153</v>
      </c>
      <c r="E528" s="15">
        <v>44153.299675925933</v>
      </c>
      <c r="F528" s="4">
        <v>112</v>
      </c>
      <c r="G528" s="4" t="str">
        <f>VLOOKUP(F528,'Record Types'!$Q$7:$R$20,2,FALSE)</f>
        <v>Device Connect Network</v>
      </c>
      <c r="H528" s="24" t="s">
        <v>42</v>
      </c>
      <c r="I528" s="17">
        <v>44153</v>
      </c>
      <c r="J528" s="11">
        <v>44153.299571759264</v>
      </c>
      <c r="K528">
        <v>106</v>
      </c>
      <c r="L528" t="s">
        <v>42</v>
      </c>
    </row>
    <row r="529" spans="2:12" x14ac:dyDescent="0.3">
      <c r="B529" s="2" t="s">
        <v>6</v>
      </c>
      <c r="C529" s="2" t="s">
        <v>45</v>
      </c>
      <c r="D529" s="3">
        <v>44153</v>
      </c>
      <c r="E529" s="15">
        <v>44153.299641203696</v>
      </c>
      <c r="F529" s="4">
        <v>112</v>
      </c>
      <c r="G529" s="4" t="str">
        <f>VLOOKUP(F529,'Record Types'!$Q$7:$R$20,2,FALSE)</f>
        <v>Device Connect Network</v>
      </c>
      <c r="H529" s="2" t="s">
        <v>46</v>
      </c>
      <c r="I529" s="17">
        <v>44152</v>
      </c>
      <c r="J529" s="11">
        <v>44152.70508101851</v>
      </c>
      <c r="K529">
        <v>156</v>
      </c>
      <c r="L529" t="s">
        <v>10</v>
      </c>
    </row>
    <row r="530" spans="2:12" x14ac:dyDescent="0.3">
      <c r="B530" s="2" t="s">
        <v>6</v>
      </c>
      <c r="C530" s="2" t="s">
        <v>41</v>
      </c>
      <c r="D530" s="3">
        <v>44153</v>
      </c>
      <c r="E530" s="15">
        <v>44153.299571759264</v>
      </c>
      <c r="F530" s="4">
        <v>106</v>
      </c>
      <c r="G530" s="4" t="str">
        <f>VLOOKUP(F530,'Record Types'!$Q$7:$R$20,2,FALSE)</f>
        <v>Device Start is Good</v>
      </c>
      <c r="H530" s="2" t="s">
        <v>42</v>
      </c>
      <c r="I530" s="17">
        <v>44153</v>
      </c>
      <c r="J530" s="11">
        <v>44153.299062500002</v>
      </c>
      <c r="K530">
        <v>102</v>
      </c>
      <c r="L530" t="s">
        <v>42</v>
      </c>
    </row>
    <row r="531" spans="2:12" x14ac:dyDescent="0.3">
      <c r="B531" s="2" t="s">
        <v>6</v>
      </c>
      <c r="C531" s="2" t="s">
        <v>41</v>
      </c>
      <c r="D531" s="3">
        <v>44153</v>
      </c>
      <c r="E531" s="15">
        <v>44153.299062500002</v>
      </c>
      <c r="F531" s="4">
        <v>102</v>
      </c>
      <c r="G531" s="4" t="str">
        <f>VLOOKUP(F531,'Record Types'!$Q$7:$R$20,2,FALSE)</f>
        <v>Device Start</v>
      </c>
      <c r="H531" s="2" t="s">
        <v>42</v>
      </c>
      <c r="I531" s="17">
        <v>44152</v>
      </c>
      <c r="J531" s="11">
        <v>44152.684513888882</v>
      </c>
      <c r="K531">
        <v>156</v>
      </c>
      <c r="L531" t="s">
        <v>10</v>
      </c>
    </row>
    <row r="532" spans="2:12" x14ac:dyDescent="0.3">
      <c r="B532" s="2" t="s">
        <v>19</v>
      </c>
      <c r="C532" s="2" t="s">
        <v>39</v>
      </c>
      <c r="D532" s="3">
        <v>44153</v>
      </c>
      <c r="E532" s="15">
        <v>44153.296504629623</v>
      </c>
      <c r="F532" s="4">
        <v>112</v>
      </c>
      <c r="G532" s="4" t="str">
        <f>VLOOKUP(F532,'Record Types'!$Q$7:$R$20,2,FALSE)</f>
        <v>Device Connect Network</v>
      </c>
      <c r="H532" s="2" t="s">
        <v>40</v>
      </c>
      <c r="I532" s="17">
        <v>44152</v>
      </c>
      <c r="J532" s="11">
        <v>44152.669074074081</v>
      </c>
      <c r="K532">
        <v>156</v>
      </c>
      <c r="L532" t="s">
        <v>10</v>
      </c>
    </row>
    <row r="533" spans="2:12" ht="28.8" x14ac:dyDescent="0.3">
      <c r="B533" s="2" t="s">
        <v>19</v>
      </c>
      <c r="C533" s="2" t="s">
        <v>34</v>
      </c>
      <c r="D533" s="3">
        <v>44153</v>
      </c>
      <c r="E533" s="15">
        <v>44153.294120370367</v>
      </c>
      <c r="F533" s="4">
        <v>156</v>
      </c>
      <c r="G533" s="4" t="str">
        <f>VLOOKUP(F533,'Record Types'!$Q$7:$R$20,2,FALSE)</f>
        <v>PowerDown Or Network Disconnect Discovered</v>
      </c>
      <c r="H533" s="2" t="s">
        <v>10</v>
      </c>
      <c r="I533" s="17">
        <v>44153</v>
      </c>
      <c r="J533" s="11">
        <v>44153.293958333328</v>
      </c>
      <c r="K533">
        <v>123</v>
      </c>
      <c r="L533" t="s">
        <v>38</v>
      </c>
    </row>
    <row r="534" spans="2:12" x14ac:dyDescent="0.3">
      <c r="B534" s="2" t="s">
        <v>19</v>
      </c>
      <c r="C534" s="2" t="s">
        <v>34</v>
      </c>
      <c r="D534" s="3">
        <v>44153</v>
      </c>
      <c r="E534" s="15">
        <v>44153.293958333328</v>
      </c>
      <c r="F534" s="4">
        <v>123</v>
      </c>
      <c r="G534" s="4" t="str">
        <f>VLOOKUP(F534,'Record Types'!$Q$7:$R$20,2,FALSE)</f>
        <v>User Login Start is Good</v>
      </c>
      <c r="H534" s="2" t="s">
        <v>38</v>
      </c>
      <c r="I534" s="17">
        <v>44153</v>
      </c>
      <c r="J534" s="11">
        <v>44153.293842592589</v>
      </c>
      <c r="K534">
        <v>113</v>
      </c>
      <c r="L534" t="s">
        <v>38</v>
      </c>
    </row>
    <row r="535" spans="2:12" x14ac:dyDescent="0.3">
      <c r="B535" s="2" t="s">
        <v>19</v>
      </c>
      <c r="C535" s="2" t="s">
        <v>34</v>
      </c>
      <c r="D535" s="3">
        <v>44153</v>
      </c>
      <c r="E535" s="15">
        <v>44153.293842592589</v>
      </c>
      <c r="F535" s="4">
        <v>113</v>
      </c>
      <c r="G535" s="4" t="str">
        <f>VLOOKUP(F535,'Record Types'!$Q$7:$R$20,2,FALSE)</f>
        <v>User Login Start</v>
      </c>
      <c r="H535" s="2" t="s">
        <v>38</v>
      </c>
      <c r="I535" s="17">
        <v>44153</v>
      </c>
      <c r="J535" s="11">
        <v>44153.289375</v>
      </c>
      <c r="K535">
        <v>112</v>
      </c>
      <c r="L535" t="s">
        <v>35</v>
      </c>
    </row>
    <row r="536" spans="2:12" x14ac:dyDescent="0.3">
      <c r="B536" s="2" t="s">
        <v>6</v>
      </c>
      <c r="C536" s="2" t="s">
        <v>32</v>
      </c>
      <c r="D536" s="3">
        <v>44153</v>
      </c>
      <c r="E536" s="15">
        <v>44153.290393518517</v>
      </c>
      <c r="F536" s="4">
        <v>123</v>
      </c>
      <c r="G536" s="4" t="str">
        <f>VLOOKUP(F536,'Record Types'!$Q$7:$R$20,2,FALSE)</f>
        <v>User Login Start is Good</v>
      </c>
      <c r="H536" s="2" t="s">
        <v>37</v>
      </c>
      <c r="I536" s="17">
        <v>44153</v>
      </c>
      <c r="J536" s="11">
        <v>44153.290335648147</v>
      </c>
      <c r="K536">
        <v>113</v>
      </c>
      <c r="L536" t="s">
        <v>36</v>
      </c>
    </row>
    <row r="537" spans="2:12" x14ac:dyDescent="0.3">
      <c r="B537" s="2" t="s">
        <v>6</v>
      </c>
      <c r="C537" s="2" t="s">
        <v>32</v>
      </c>
      <c r="D537" s="3">
        <v>44153</v>
      </c>
      <c r="E537" s="15">
        <v>44153.290335648147</v>
      </c>
      <c r="F537" s="4">
        <v>113</v>
      </c>
      <c r="G537" s="4" t="str">
        <f>VLOOKUP(F537,'Record Types'!$Q$7:$R$20,2,FALSE)</f>
        <v>User Login Start</v>
      </c>
      <c r="H537" s="2" t="s">
        <v>36</v>
      </c>
      <c r="I537" s="17">
        <v>44153</v>
      </c>
      <c r="J537" s="11">
        <v>44153.290092592593</v>
      </c>
      <c r="K537">
        <v>112</v>
      </c>
      <c r="L537" t="s">
        <v>33</v>
      </c>
    </row>
    <row r="538" spans="2:12" x14ac:dyDescent="0.3">
      <c r="B538" s="2" t="s">
        <v>6</v>
      </c>
      <c r="C538" s="2" t="s">
        <v>32</v>
      </c>
      <c r="D538" s="3">
        <v>44153</v>
      </c>
      <c r="E538" s="15">
        <v>44153.290092592593</v>
      </c>
      <c r="F538" s="4">
        <v>112</v>
      </c>
      <c r="G538" s="4" t="str">
        <f>VLOOKUP(F538,'Record Types'!$Q$7:$R$20,2,FALSE)</f>
        <v>Device Connect Network</v>
      </c>
      <c r="H538" s="24" t="s">
        <v>33</v>
      </c>
      <c r="I538" s="17">
        <v>44153</v>
      </c>
      <c r="J538" s="11">
        <v>44153.289988425924</v>
      </c>
      <c r="K538">
        <v>106</v>
      </c>
      <c r="L538" t="s">
        <v>33</v>
      </c>
    </row>
    <row r="539" spans="2:12" x14ac:dyDescent="0.3">
      <c r="B539" s="2" t="s">
        <v>6</v>
      </c>
      <c r="C539" s="2" t="s">
        <v>32</v>
      </c>
      <c r="D539" s="3">
        <v>44153</v>
      </c>
      <c r="E539" s="15">
        <v>44153.289988425924</v>
      </c>
      <c r="F539" s="4">
        <v>106</v>
      </c>
      <c r="G539" s="4" t="str">
        <f>VLOOKUP(F539,'Record Types'!$Q$7:$R$20,2,FALSE)</f>
        <v>Device Start is Good</v>
      </c>
      <c r="H539" s="2" t="s">
        <v>33</v>
      </c>
      <c r="I539" s="17">
        <v>44153</v>
      </c>
      <c r="J539" s="11">
        <v>44153.289456018516</v>
      </c>
      <c r="K539">
        <v>102</v>
      </c>
      <c r="L539" t="s">
        <v>33</v>
      </c>
    </row>
    <row r="540" spans="2:12" x14ac:dyDescent="0.3">
      <c r="B540" s="2" t="s">
        <v>6</v>
      </c>
      <c r="C540" s="2" t="s">
        <v>32</v>
      </c>
      <c r="D540" s="3">
        <v>44153</v>
      </c>
      <c r="E540" s="15">
        <v>44153.289456018516</v>
      </c>
      <c r="F540" s="4">
        <v>102</v>
      </c>
      <c r="G540" s="4" t="str">
        <f>VLOOKUP(F540,'Record Types'!$Q$7:$R$20,2,FALSE)</f>
        <v>Device Start</v>
      </c>
      <c r="H540" s="2" t="s">
        <v>33</v>
      </c>
      <c r="I540" s="17">
        <v>44152</v>
      </c>
      <c r="J540" s="11">
        <v>44152.667592592596</v>
      </c>
      <c r="K540">
        <v>156</v>
      </c>
      <c r="L540" t="s">
        <v>10</v>
      </c>
    </row>
    <row r="541" spans="2:12" x14ac:dyDescent="0.3">
      <c r="B541" s="2" t="s">
        <v>19</v>
      </c>
      <c r="C541" s="2" t="s">
        <v>34</v>
      </c>
      <c r="D541" s="3">
        <v>44153</v>
      </c>
      <c r="E541" s="15">
        <v>44153.289375</v>
      </c>
      <c r="F541" s="4">
        <v>112</v>
      </c>
      <c r="G541" s="4" t="str">
        <f>VLOOKUP(F541,'Record Types'!$Q$7:$R$20,2,FALSE)</f>
        <v>Device Connect Network</v>
      </c>
      <c r="H541" s="2" t="s">
        <v>35</v>
      </c>
      <c r="I541" s="17" t="e">
        <v>#N/A</v>
      </c>
      <c r="J541" s="11" t="e">
        <v>#N/A</v>
      </c>
      <c r="K541" t="e">
        <v>#N/A</v>
      </c>
      <c r="L541" t="e">
        <v>#N/A</v>
      </c>
    </row>
    <row r="542" spans="2:12" x14ac:dyDescent="0.3">
      <c r="B542" s="2" t="s">
        <v>6</v>
      </c>
      <c r="C542" s="2" t="s">
        <v>30</v>
      </c>
      <c r="D542" s="3">
        <v>44153</v>
      </c>
      <c r="E542" s="15">
        <v>44153.288240740745</v>
      </c>
      <c r="F542" s="4">
        <v>123</v>
      </c>
      <c r="G542" s="4" t="str">
        <f>VLOOKUP(F542,'Record Types'!$Q$7:$R$20,2,FALSE)</f>
        <v>User Login Start is Good</v>
      </c>
      <c r="H542" s="2" t="s">
        <v>37</v>
      </c>
      <c r="I542" s="17">
        <v>44153</v>
      </c>
      <c r="J542" s="11">
        <v>44153.28811342593</v>
      </c>
      <c r="K542">
        <v>113</v>
      </c>
      <c r="L542" t="s">
        <v>37</v>
      </c>
    </row>
    <row r="543" spans="2:12" x14ac:dyDescent="0.3">
      <c r="B543" s="2" t="s">
        <v>6</v>
      </c>
      <c r="C543" s="2" t="s">
        <v>30</v>
      </c>
      <c r="D543" s="3">
        <v>44153</v>
      </c>
      <c r="E543" s="15">
        <v>44153.28811342593</v>
      </c>
      <c r="F543" s="4">
        <v>113</v>
      </c>
      <c r="G543" s="4" t="str">
        <f>VLOOKUP(F543,'Record Types'!$Q$7:$R$20,2,FALSE)</f>
        <v>User Login Start</v>
      </c>
      <c r="H543" s="2" t="s">
        <v>37</v>
      </c>
      <c r="I543" s="17">
        <v>44153</v>
      </c>
      <c r="J543" s="11">
        <v>44153.283530092594</v>
      </c>
      <c r="K543">
        <v>112</v>
      </c>
      <c r="L543" t="s">
        <v>31</v>
      </c>
    </row>
    <row r="544" spans="2:12" x14ac:dyDescent="0.3">
      <c r="B544" s="2" t="s">
        <v>6</v>
      </c>
      <c r="C544" s="2" t="s">
        <v>30</v>
      </c>
      <c r="D544" s="3">
        <v>44153</v>
      </c>
      <c r="E544" s="15">
        <v>44153.283530092594</v>
      </c>
      <c r="F544" s="4">
        <v>112</v>
      </c>
      <c r="G544" s="4" t="str">
        <f>VLOOKUP(F544,'Record Types'!$Q$7:$R$20,2,FALSE)</f>
        <v>Device Connect Network</v>
      </c>
      <c r="H544" s="2" t="s">
        <v>31</v>
      </c>
      <c r="I544" s="17">
        <v>44152</v>
      </c>
      <c r="J544" s="11">
        <v>44152.666631944448</v>
      </c>
      <c r="K544">
        <v>156</v>
      </c>
      <c r="L544" t="s">
        <v>10</v>
      </c>
    </row>
    <row r="545" spans="2:12" ht="28.8" x14ac:dyDescent="0.3">
      <c r="B545" s="2" t="s">
        <v>19</v>
      </c>
      <c r="C545" s="2" t="s">
        <v>26</v>
      </c>
      <c r="D545" s="3">
        <v>44153</v>
      </c>
      <c r="E545" s="15">
        <v>44153.282175925924</v>
      </c>
      <c r="F545" s="4">
        <v>156</v>
      </c>
      <c r="G545" s="4" t="str">
        <f>VLOOKUP(F545,'Record Types'!$Q$7:$R$20,2,FALSE)</f>
        <v>PowerDown Or Network Disconnect Discovered</v>
      </c>
      <c r="H545" s="2" t="s">
        <v>10</v>
      </c>
      <c r="I545" s="17">
        <v>44153</v>
      </c>
      <c r="J545" s="11">
        <v>44153.282013888886</v>
      </c>
      <c r="K545">
        <v>123</v>
      </c>
      <c r="L545" t="s">
        <v>29</v>
      </c>
    </row>
    <row r="546" spans="2:12" x14ac:dyDescent="0.3">
      <c r="B546" s="2" t="s">
        <v>19</v>
      </c>
      <c r="C546" s="2" t="s">
        <v>26</v>
      </c>
      <c r="D546" s="3">
        <v>44153</v>
      </c>
      <c r="E546" s="15">
        <v>44153.282013888886</v>
      </c>
      <c r="F546" s="4">
        <v>123</v>
      </c>
      <c r="G546" s="4" t="str">
        <f>VLOOKUP(F546,'Record Types'!$Q$7:$R$20,2,FALSE)</f>
        <v>User Login Start is Good</v>
      </c>
      <c r="H546" s="2" t="s">
        <v>29</v>
      </c>
      <c r="I546" s="17">
        <v>44153</v>
      </c>
      <c r="J546" s="11">
        <v>44153.28193287037</v>
      </c>
      <c r="K546">
        <v>113</v>
      </c>
      <c r="L546" t="s">
        <v>29</v>
      </c>
    </row>
    <row r="547" spans="2:12" x14ac:dyDescent="0.3">
      <c r="B547" s="2" t="s">
        <v>19</v>
      </c>
      <c r="C547" s="2" t="s">
        <v>26</v>
      </c>
      <c r="D547" s="3">
        <v>44153</v>
      </c>
      <c r="E547" s="15">
        <v>44153.28193287037</v>
      </c>
      <c r="F547" s="4">
        <v>113</v>
      </c>
      <c r="G547" s="4" t="str">
        <f>VLOOKUP(F547,'Record Types'!$Q$7:$R$20,2,FALSE)</f>
        <v>User Login Start</v>
      </c>
      <c r="H547" s="2" t="s">
        <v>29</v>
      </c>
      <c r="I547" s="17">
        <v>44153</v>
      </c>
      <c r="J547" s="11">
        <v>44153.277581018519</v>
      </c>
      <c r="K547">
        <v>112</v>
      </c>
      <c r="L547" t="s">
        <v>27</v>
      </c>
    </row>
    <row r="548" spans="2:12" ht="28.8" x14ac:dyDescent="0.3">
      <c r="B548" s="2" t="s">
        <v>19</v>
      </c>
      <c r="C548" s="2" t="s">
        <v>24</v>
      </c>
      <c r="D548" s="3">
        <v>44153</v>
      </c>
      <c r="E548" s="15">
        <v>44153.280740740738</v>
      </c>
      <c r="F548" s="4">
        <v>156</v>
      </c>
      <c r="G548" s="4" t="str">
        <f>VLOOKUP(F548,'Record Types'!$Q$7:$R$20,2,FALSE)</f>
        <v>PowerDown Or Network Disconnect Discovered</v>
      </c>
      <c r="H548" s="2" t="s">
        <v>10</v>
      </c>
      <c r="I548" s="17">
        <v>44153</v>
      </c>
      <c r="J548" s="11">
        <v>44153.280590277776</v>
      </c>
      <c r="K548">
        <v>123</v>
      </c>
      <c r="L548" t="s">
        <v>28</v>
      </c>
    </row>
    <row r="549" spans="2:12" x14ac:dyDescent="0.3">
      <c r="B549" s="2" t="s">
        <v>19</v>
      </c>
      <c r="C549" s="2" t="s">
        <v>24</v>
      </c>
      <c r="D549" s="3">
        <v>44153</v>
      </c>
      <c r="E549" s="15">
        <v>44153.280590277776</v>
      </c>
      <c r="F549" s="4">
        <v>123</v>
      </c>
      <c r="G549" s="4" t="str">
        <f>VLOOKUP(F549,'Record Types'!$Q$7:$R$20,2,FALSE)</f>
        <v>User Login Start is Good</v>
      </c>
      <c r="H549" s="2" t="s">
        <v>28</v>
      </c>
      <c r="I549" s="17">
        <v>44153</v>
      </c>
      <c r="J549" s="11">
        <v>44153.280555555553</v>
      </c>
      <c r="K549">
        <v>113</v>
      </c>
      <c r="L549" t="s">
        <v>28</v>
      </c>
    </row>
    <row r="550" spans="2:12" x14ac:dyDescent="0.3">
      <c r="B550" s="2" t="s">
        <v>19</v>
      </c>
      <c r="C550" s="2" t="s">
        <v>24</v>
      </c>
      <c r="D550" s="3">
        <v>44153</v>
      </c>
      <c r="E550" s="15">
        <v>44153.280555555553</v>
      </c>
      <c r="F550" s="4">
        <v>113</v>
      </c>
      <c r="G550" s="4" t="str">
        <f>VLOOKUP(F550,'Record Types'!$Q$7:$R$20,2,FALSE)</f>
        <v>User Login Start</v>
      </c>
      <c r="H550" s="2" t="s">
        <v>28</v>
      </c>
      <c r="I550" s="17">
        <v>44153</v>
      </c>
      <c r="J550" s="11">
        <v>44153.275138888886</v>
      </c>
      <c r="K550">
        <v>112</v>
      </c>
      <c r="L550" t="s">
        <v>25</v>
      </c>
    </row>
    <row r="551" spans="2:12" x14ac:dyDescent="0.3">
      <c r="B551" s="2" t="s">
        <v>19</v>
      </c>
      <c r="C551" s="2" t="s">
        <v>26</v>
      </c>
      <c r="D551" s="3">
        <v>44153</v>
      </c>
      <c r="E551" s="15">
        <v>44153.277581018519</v>
      </c>
      <c r="F551" s="4">
        <v>112</v>
      </c>
      <c r="G551" s="4" t="str">
        <f>VLOOKUP(F551,'Record Types'!$Q$7:$R$20,2,FALSE)</f>
        <v>Device Connect Network</v>
      </c>
      <c r="H551" s="2" t="s">
        <v>27</v>
      </c>
      <c r="I551" s="17" t="e">
        <v>#N/A</v>
      </c>
      <c r="J551" s="11" t="e">
        <v>#N/A</v>
      </c>
      <c r="K551" t="e">
        <v>#N/A</v>
      </c>
      <c r="L551" t="e">
        <v>#N/A</v>
      </c>
    </row>
    <row r="552" spans="2:12" x14ac:dyDescent="0.3">
      <c r="B552" s="2" t="s">
        <v>19</v>
      </c>
      <c r="C552" s="2" t="s">
        <v>24</v>
      </c>
      <c r="D552" s="3">
        <v>44153</v>
      </c>
      <c r="E552" s="15">
        <v>44153.275138888886</v>
      </c>
      <c r="F552" s="4">
        <v>112</v>
      </c>
      <c r="G552" s="4" t="str">
        <f>VLOOKUP(F552,'Record Types'!$Q$7:$R$20,2,FALSE)</f>
        <v>Device Connect Network</v>
      </c>
      <c r="H552" s="2" t="s">
        <v>25</v>
      </c>
      <c r="I552" s="17" t="e">
        <v>#N/A</v>
      </c>
      <c r="J552" s="11" t="e">
        <v>#N/A</v>
      </c>
      <c r="K552" t="e">
        <v>#N/A</v>
      </c>
      <c r="L552" t="e">
        <v>#N/A</v>
      </c>
    </row>
    <row r="553" spans="2:12" ht="28.8" x14ac:dyDescent="0.3">
      <c r="B553" s="2" t="s">
        <v>19</v>
      </c>
      <c r="C553" s="2" t="s">
        <v>20</v>
      </c>
      <c r="D553" s="3">
        <v>44153</v>
      </c>
      <c r="E553" s="15">
        <v>44153.274027777778</v>
      </c>
      <c r="F553" s="4">
        <v>156</v>
      </c>
      <c r="G553" s="4" t="str">
        <f>VLOOKUP(F553,'Record Types'!$Q$7:$R$20,2,FALSE)</f>
        <v>PowerDown Or Network Disconnect Discovered</v>
      </c>
      <c r="H553" s="2" t="s">
        <v>10</v>
      </c>
      <c r="I553" s="17">
        <v>44153</v>
      </c>
      <c r="J553" s="11">
        <v>44153.273888888885</v>
      </c>
      <c r="K553">
        <v>123</v>
      </c>
      <c r="L553" t="s">
        <v>23</v>
      </c>
    </row>
    <row r="554" spans="2:12" x14ac:dyDescent="0.3">
      <c r="B554" s="2" t="s">
        <v>19</v>
      </c>
      <c r="C554" s="2" t="s">
        <v>20</v>
      </c>
      <c r="D554" s="3">
        <v>44153</v>
      </c>
      <c r="E554" s="15">
        <v>44153.273888888885</v>
      </c>
      <c r="F554" s="4">
        <v>123</v>
      </c>
      <c r="G554" s="4" t="str">
        <f>VLOOKUP(F554,'Record Types'!$Q$7:$R$20,2,FALSE)</f>
        <v>User Login Start is Good</v>
      </c>
      <c r="H554" s="2" t="s">
        <v>23</v>
      </c>
      <c r="I554" s="17">
        <v>44153</v>
      </c>
      <c r="J554" s="11">
        <v>44153.273796296293</v>
      </c>
      <c r="K554">
        <v>113</v>
      </c>
      <c r="L554" t="s">
        <v>23</v>
      </c>
    </row>
    <row r="555" spans="2:12" x14ac:dyDescent="0.3">
      <c r="B555" s="2" t="s">
        <v>19</v>
      </c>
      <c r="C555" s="2" t="s">
        <v>20</v>
      </c>
      <c r="D555" s="3">
        <v>44153</v>
      </c>
      <c r="E555" s="15">
        <v>44153.273796296293</v>
      </c>
      <c r="F555" s="4">
        <v>113</v>
      </c>
      <c r="G555" s="4" t="str">
        <f>VLOOKUP(F555,'Record Types'!$Q$7:$R$20,2,FALSE)</f>
        <v>User Login Start</v>
      </c>
      <c r="H555" s="2" t="s">
        <v>23</v>
      </c>
      <c r="I555" s="17">
        <v>44153</v>
      </c>
      <c r="J555" s="11">
        <v>44153.26930555555</v>
      </c>
      <c r="K555">
        <v>112</v>
      </c>
      <c r="L555" t="s">
        <v>21</v>
      </c>
    </row>
    <row r="556" spans="2:12" ht="28.8" x14ac:dyDescent="0.3">
      <c r="B556" s="2" t="s">
        <v>6</v>
      </c>
      <c r="C556" s="2" t="s">
        <v>17</v>
      </c>
      <c r="D556" s="3">
        <v>44153</v>
      </c>
      <c r="E556" s="15">
        <v>44153.270925925935</v>
      </c>
      <c r="F556" s="4">
        <v>156</v>
      </c>
      <c r="G556" s="4" t="str">
        <f>VLOOKUP(F556,'Record Types'!$Q$7:$R$20,2,FALSE)</f>
        <v>PowerDown Or Network Disconnect Discovered</v>
      </c>
      <c r="H556" s="2" t="s">
        <v>10</v>
      </c>
      <c r="I556" s="17">
        <v>44153</v>
      </c>
      <c r="J556" s="11">
        <v>44153.270775462974</v>
      </c>
      <c r="K556">
        <v>123</v>
      </c>
      <c r="L556" t="s">
        <v>22</v>
      </c>
    </row>
    <row r="557" spans="2:12" x14ac:dyDescent="0.3">
      <c r="B557" s="2" t="s">
        <v>6</v>
      </c>
      <c r="C557" s="2" t="s">
        <v>17</v>
      </c>
      <c r="D557" s="3">
        <v>44153</v>
      </c>
      <c r="E557" s="15">
        <v>44153.270775462974</v>
      </c>
      <c r="F557" s="4">
        <v>123</v>
      </c>
      <c r="G557" s="4" t="str">
        <f>VLOOKUP(F557,'Record Types'!$Q$7:$R$20,2,FALSE)</f>
        <v>User Login Start is Good</v>
      </c>
      <c r="H557" s="2" t="s">
        <v>22</v>
      </c>
      <c r="I557" s="17">
        <v>44153</v>
      </c>
      <c r="J557" s="11">
        <v>44153.270763888897</v>
      </c>
      <c r="K557">
        <v>113</v>
      </c>
      <c r="L557" t="s">
        <v>22</v>
      </c>
    </row>
    <row r="558" spans="2:12" x14ac:dyDescent="0.3">
      <c r="B558" s="2" t="s">
        <v>6</v>
      </c>
      <c r="C558" s="2" t="s">
        <v>17</v>
      </c>
      <c r="D558" s="3">
        <v>44153</v>
      </c>
      <c r="E558" s="15">
        <v>44153.270763888897</v>
      </c>
      <c r="F558" s="4">
        <v>113</v>
      </c>
      <c r="G558" s="4" t="str">
        <f>VLOOKUP(F558,'Record Types'!$Q$7:$R$20,2,FALSE)</f>
        <v>User Login Start</v>
      </c>
      <c r="H558" s="2" t="s">
        <v>22</v>
      </c>
      <c r="I558" s="17">
        <v>44153</v>
      </c>
      <c r="J558" s="11">
        <v>44153.26565972223</v>
      </c>
      <c r="K558">
        <v>112</v>
      </c>
      <c r="L558" t="s">
        <v>18</v>
      </c>
    </row>
    <row r="559" spans="2:12" x14ac:dyDescent="0.3">
      <c r="B559" s="2" t="s">
        <v>19</v>
      </c>
      <c r="C559" s="2" t="s">
        <v>20</v>
      </c>
      <c r="D559" s="3">
        <v>44153</v>
      </c>
      <c r="E559" s="15">
        <v>44153.26930555555</v>
      </c>
      <c r="F559" s="4">
        <v>112</v>
      </c>
      <c r="G559" s="4" t="str">
        <f>VLOOKUP(F559,'Record Types'!$Q$7:$R$20,2,FALSE)</f>
        <v>Device Connect Network</v>
      </c>
      <c r="H559" s="2" t="s">
        <v>21</v>
      </c>
      <c r="I559" s="17" t="e">
        <v>#N/A</v>
      </c>
      <c r="J559" s="11" t="e">
        <v>#N/A</v>
      </c>
      <c r="K559" t="e">
        <v>#N/A</v>
      </c>
      <c r="L559" t="e">
        <v>#N/A</v>
      </c>
    </row>
    <row r="560" spans="2:12" x14ac:dyDescent="0.3">
      <c r="B560" s="2" t="s">
        <v>6</v>
      </c>
      <c r="C560" s="2" t="s">
        <v>17</v>
      </c>
      <c r="D560" s="3">
        <v>44153</v>
      </c>
      <c r="E560" s="15">
        <v>44153.26565972223</v>
      </c>
      <c r="F560" s="4">
        <v>112</v>
      </c>
      <c r="G560" s="4" t="str">
        <f>VLOOKUP(F560,'Record Types'!$Q$7:$R$20,2,FALSE)</f>
        <v>Device Connect Network</v>
      </c>
      <c r="H560" s="2" t="s">
        <v>18</v>
      </c>
      <c r="I560" s="17" t="e">
        <v>#N/A</v>
      </c>
      <c r="J560" s="11" t="e">
        <v>#N/A</v>
      </c>
      <c r="K560" t="e">
        <v>#N/A</v>
      </c>
      <c r="L560" t="e">
        <v>#N/A</v>
      </c>
    </row>
    <row r="561" spans="2:12" x14ac:dyDescent="0.3">
      <c r="B561" s="2" t="s">
        <v>6</v>
      </c>
      <c r="C561" s="2" t="s">
        <v>11</v>
      </c>
      <c r="D561" s="3">
        <v>44153</v>
      </c>
      <c r="E561" s="15">
        <v>44153.263067129628</v>
      </c>
      <c r="F561" s="4">
        <v>123</v>
      </c>
      <c r="G561" s="4" t="str">
        <f>VLOOKUP(F561,'Record Types'!$Q$7:$R$20,2,FALSE)</f>
        <v>User Login Start is Good</v>
      </c>
      <c r="H561" s="2" t="s">
        <v>16</v>
      </c>
      <c r="I561" s="17">
        <v>44153</v>
      </c>
      <c r="J561" s="11">
        <v>44153.26295138889</v>
      </c>
      <c r="K561">
        <v>113</v>
      </c>
      <c r="L561" t="s">
        <v>16</v>
      </c>
    </row>
    <row r="562" spans="2:12" x14ac:dyDescent="0.3">
      <c r="B562" s="2" t="s">
        <v>6</v>
      </c>
      <c r="C562" s="2" t="s">
        <v>13</v>
      </c>
      <c r="D562" s="3">
        <v>44153</v>
      </c>
      <c r="E562" s="15">
        <v>44153.262997685182</v>
      </c>
      <c r="F562" s="4">
        <v>123</v>
      </c>
      <c r="G562" s="4" t="str">
        <f>VLOOKUP(F562,'Record Types'!$Q$7:$R$20,2,FALSE)</f>
        <v>User Login Start is Good</v>
      </c>
      <c r="H562" s="2" t="s">
        <v>16</v>
      </c>
      <c r="I562" s="17">
        <v>44153</v>
      </c>
      <c r="J562" s="11">
        <v>44153.262928240736</v>
      </c>
      <c r="K562">
        <v>113</v>
      </c>
      <c r="L562" t="s">
        <v>15</v>
      </c>
    </row>
    <row r="563" spans="2:12" x14ac:dyDescent="0.3">
      <c r="B563" s="2" t="s">
        <v>6</v>
      </c>
      <c r="C563" s="2" t="s">
        <v>11</v>
      </c>
      <c r="D563" s="3">
        <v>44153</v>
      </c>
      <c r="E563" s="15">
        <v>44153.26295138889</v>
      </c>
      <c r="F563" s="4">
        <v>113</v>
      </c>
      <c r="G563" s="4" t="str">
        <f>VLOOKUP(F563,'Record Types'!$Q$7:$R$20,2,FALSE)</f>
        <v>User Login Start</v>
      </c>
      <c r="H563" s="2" t="s">
        <v>16</v>
      </c>
      <c r="I563" s="17">
        <v>44153</v>
      </c>
      <c r="J563" s="11">
        <v>44153.257743055554</v>
      </c>
      <c r="K563">
        <v>112</v>
      </c>
      <c r="L563" t="s">
        <v>12</v>
      </c>
    </row>
    <row r="564" spans="2:12" x14ac:dyDescent="0.3">
      <c r="B564" s="2" t="s">
        <v>6</v>
      </c>
      <c r="C564" s="2" t="s">
        <v>13</v>
      </c>
      <c r="D564" s="3">
        <v>44153</v>
      </c>
      <c r="E564" s="15">
        <v>44153.262928240736</v>
      </c>
      <c r="F564" s="4">
        <v>113</v>
      </c>
      <c r="G564" s="4" t="str">
        <f>VLOOKUP(F564,'Record Types'!$Q$7:$R$20,2,FALSE)</f>
        <v>User Login Start</v>
      </c>
      <c r="H564" s="2" t="s">
        <v>15</v>
      </c>
      <c r="I564" s="17">
        <v>44153</v>
      </c>
      <c r="J564" s="11">
        <v>44153.262175925927</v>
      </c>
      <c r="K564">
        <v>112</v>
      </c>
      <c r="L564" t="s">
        <v>14</v>
      </c>
    </row>
    <row r="565" spans="2:12" x14ac:dyDescent="0.3">
      <c r="B565" s="2" t="s">
        <v>6</v>
      </c>
      <c r="C565" s="2" t="s">
        <v>13</v>
      </c>
      <c r="D565" s="3">
        <v>44153</v>
      </c>
      <c r="E565" s="15">
        <v>44153.262175925927</v>
      </c>
      <c r="F565" s="4">
        <v>112</v>
      </c>
      <c r="G565" s="4" t="str">
        <f>VLOOKUP(F565,'Record Types'!$Q$7:$R$20,2,FALSE)</f>
        <v>Device Connect Network</v>
      </c>
      <c r="H565" s="24" t="s">
        <v>14</v>
      </c>
      <c r="I565" s="17">
        <v>44153</v>
      </c>
      <c r="J565" s="11">
        <v>44153.262071759258</v>
      </c>
      <c r="K565">
        <v>106</v>
      </c>
      <c r="L565" t="s">
        <v>14</v>
      </c>
    </row>
    <row r="566" spans="2:12" x14ac:dyDescent="0.3">
      <c r="B566" s="2" t="s">
        <v>6</v>
      </c>
      <c r="C566" s="2" t="s">
        <v>13</v>
      </c>
      <c r="D566" s="3">
        <v>44153</v>
      </c>
      <c r="E566" s="15">
        <v>44153.262071759258</v>
      </c>
      <c r="F566" s="4">
        <v>106</v>
      </c>
      <c r="G566" s="4" t="str">
        <f>VLOOKUP(F566,'Record Types'!$Q$7:$R$20,2,FALSE)</f>
        <v>Device Start is Good</v>
      </c>
      <c r="H566" s="2" t="s">
        <v>14</v>
      </c>
      <c r="I566" s="17">
        <v>44153</v>
      </c>
      <c r="J566" s="11">
        <v>44153.26122685185</v>
      </c>
      <c r="K566">
        <v>102</v>
      </c>
      <c r="L566" t="s">
        <v>14</v>
      </c>
    </row>
    <row r="567" spans="2:12" x14ac:dyDescent="0.3">
      <c r="B567" s="2" t="s">
        <v>6</v>
      </c>
      <c r="C567" s="2" t="s">
        <v>13</v>
      </c>
      <c r="D567" s="3">
        <v>44153</v>
      </c>
      <c r="E567" s="15">
        <v>44153.26122685185</v>
      </c>
      <c r="F567" s="4">
        <v>102</v>
      </c>
      <c r="G567" s="4" t="str">
        <f>VLOOKUP(F567,'Record Types'!$Q$7:$R$20,2,FALSE)</f>
        <v>Device Start</v>
      </c>
      <c r="H567" s="2" t="s">
        <v>14</v>
      </c>
      <c r="I567" s="17">
        <v>44152</v>
      </c>
      <c r="J567" s="11">
        <v>44152.643726851849</v>
      </c>
      <c r="K567">
        <v>156</v>
      </c>
      <c r="L567" t="s">
        <v>10</v>
      </c>
    </row>
    <row r="568" spans="2:12" ht="28.8" x14ac:dyDescent="0.3">
      <c r="B568" s="2" t="s">
        <v>6</v>
      </c>
      <c r="C568" s="2" t="s">
        <v>7</v>
      </c>
      <c r="D568" s="3">
        <v>44153</v>
      </c>
      <c r="E568" s="15">
        <v>44153.260601851856</v>
      </c>
      <c r="F568" s="4">
        <v>156</v>
      </c>
      <c r="G568" s="4" t="str">
        <f>VLOOKUP(F568,'Record Types'!$Q$7:$R$20,2,FALSE)</f>
        <v>PowerDown Or Network Disconnect Discovered</v>
      </c>
      <c r="H568" s="2" t="s">
        <v>10</v>
      </c>
      <c r="I568" s="17">
        <v>44153</v>
      </c>
      <c r="J568" s="11">
        <v>44153.260439814818</v>
      </c>
      <c r="K568">
        <v>123</v>
      </c>
      <c r="L568" t="s">
        <v>9</v>
      </c>
    </row>
    <row r="569" spans="2:12" x14ac:dyDescent="0.3">
      <c r="B569" s="2" t="s">
        <v>6</v>
      </c>
      <c r="C569" s="2" t="s">
        <v>7</v>
      </c>
      <c r="D569" s="3">
        <v>44153</v>
      </c>
      <c r="E569" s="15">
        <v>44153.260439814818</v>
      </c>
      <c r="F569" s="4">
        <v>123</v>
      </c>
      <c r="G569" s="4" t="str">
        <f>VLOOKUP(F569,'Record Types'!$Q$7:$R$20,2,FALSE)</f>
        <v>User Login Start is Good</v>
      </c>
      <c r="H569" s="2" t="s">
        <v>9</v>
      </c>
      <c r="I569" s="17">
        <v>44153</v>
      </c>
      <c r="J569" s="11">
        <v>44153.260381944448</v>
      </c>
      <c r="K569">
        <v>113</v>
      </c>
      <c r="L569" t="s">
        <v>9</v>
      </c>
    </row>
    <row r="570" spans="2:12" x14ac:dyDescent="0.3">
      <c r="B570" s="2" t="s">
        <v>6</v>
      </c>
      <c r="C570" s="2" t="s">
        <v>7</v>
      </c>
      <c r="D570" s="3">
        <v>44153</v>
      </c>
      <c r="E570" s="15">
        <v>44153.260381944448</v>
      </c>
      <c r="F570" s="4">
        <v>113</v>
      </c>
      <c r="G570" s="4" t="str">
        <f>VLOOKUP(F570,'Record Types'!$Q$7:$R$20,2,FALSE)</f>
        <v>User Login Start</v>
      </c>
      <c r="H570" s="2" t="s">
        <v>9</v>
      </c>
      <c r="I570" s="17">
        <v>44153</v>
      </c>
      <c r="J570" s="11">
        <v>44153.249895833338</v>
      </c>
      <c r="K570">
        <v>112</v>
      </c>
      <c r="L570" t="s">
        <v>8</v>
      </c>
    </row>
    <row r="571" spans="2:12" x14ac:dyDescent="0.3">
      <c r="B571" s="2" t="s">
        <v>6</v>
      </c>
      <c r="C571" s="2" t="s">
        <v>11</v>
      </c>
      <c r="D571" s="3">
        <v>44153</v>
      </c>
      <c r="E571" s="15">
        <v>44153.257743055554</v>
      </c>
      <c r="F571" s="4">
        <v>112</v>
      </c>
      <c r="G571" s="4" t="str">
        <f>VLOOKUP(F571,'Record Types'!$Q$7:$R$20,2,FALSE)</f>
        <v>Device Connect Network</v>
      </c>
      <c r="H571" s="2" t="s">
        <v>12</v>
      </c>
      <c r="I571" s="17">
        <v>44152</v>
      </c>
      <c r="J571" s="11">
        <v>44152.687106481484</v>
      </c>
      <c r="K571">
        <v>156</v>
      </c>
      <c r="L571" t="s">
        <v>10</v>
      </c>
    </row>
    <row r="572" spans="2:12" x14ac:dyDescent="0.3">
      <c r="B572" s="2" t="s">
        <v>6</v>
      </c>
      <c r="C572" s="2" t="s">
        <v>7</v>
      </c>
      <c r="D572" s="3">
        <v>44153</v>
      </c>
      <c r="E572" s="15">
        <v>44153.249895833338</v>
      </c>
      <c r="F572" s="4">
        <v>112</v>
      </c>
      <c r="G572" s="4" t="str">
        <f>VLOOKUP(F572,'Record Types'!$Q$7:$R$20,2,FALSE)</f>
        <v>Device Connect Network</v>
      </c>
      <c r="H572" s="2" t="s">
        <v>8</v>
      </c>
      <c r="I572" s="17" t="e">
        <v>#N/A</v>
      </c>
      <c r="J572" s="11" t="e">
        <v>#N/A</v>
      </c>
      <c r="K572" t="e">
        <v>#N/A</v>
      </c>
      <c r="L572" t="e">
        <v>#N/A</v>
      </c>
    </row>
    <row r="573" spans="2:12" ht="28.8" x14ac:dyDescent="0.3">
      <c r="B573" s="2" t="s">
        <v>6</v>
      </c>
      <c r="C573" s="2" t="s">
        <v>114</v>
      </c>
      <c r="D573" s="3">
        <v>44152</v>
      </c>
      <c r="E573" s="15">
        <v>44152.720682870371</v>
      </c>
      <c r="F573" s="4">
        <v>156</v>
      </c>
      <c r="G573" s="4" t="str">
        <f>VLOOKUP(F573,'Record Types'!$Q$7:$R$20,2,FALSE)</f>
        <v>PowerDown Or Network Disconnect Discovered</v>
      </c>
      <c r="H573" s="2" t="s">
        <v>10</v>
      </c>
      <c r="I573" s="17">
        <v>44152</v>
      </c>
      <c r="J573" s="11">
        <v>44152.720567129632</v>
      </c>
      <c r="K573">
        <v>151</v>
      </c>
      <c r="L573" t="s">
        <v>115</v>
      </c>
    </row>
    <row r="574" spans="2:12" x14ac:dyDescent="0.3">
      <c r="B574" s="2" t="s">
        <v>6</v>
      </c>
      <c r="C574" s="2" t="s">
        <v>114</v>
      </c>
      <c r="D574" s="3">
        <v>44152</v>
      </c>
      <c r="E574" s="15">
        <v>44152.720567129632</v>
      </c>
      <c r="F574" s="4">
        <v>151</v>
      </c>
      <c r="G574" s="4" t="str">
        <f>VLOOKUP(F574,'Record Types'!$Q$7:$R$20,2,FALSE)</f>
        <v>Device Shutdown Finish</v>
      </c>
      <c r="H574" s="2" t="s">
        <v>115</v>
      </c>
      <c r="I574" s="17">
        <v>44152</v>
      </c>
      <c r="J574" s="11">
        <v>44152.720312500001</v>
      </c>
      <c r="K574">
        <v>149</v>
      </c>
      <c r="L574" t="s">
        <v>115</v>
      </c>
    </row>
    <row r="575" spans="2:12" x14ac:dyDescent="0.3">
      <c r="B575" s="2" t="s">
        <v>6</v>
      </c>
      <c r="C575" s="2" t="s">
        <v>114</v>
      </c>
      <c r="D575" s="3">
        <v>44152</v>
      </c>
      <c r="E575" s="15">
        <v>44152.720312500001</v>
      </c>
      <c r="F575" s="4">
        <v>149</v>
      </c>
      <c r="G575" s="4" t="str">
        <f>VLOOKUP(F575,'Record Types'!$Q$7:$R$20,2,FALSE)</f>
        <v>Device Shutdown Start</v>
      </c>
      <c r="H575" s="2" t="s">
        <v>115</v>
      </c>
      <c r="I575" s="17">
        <v>44152</v>
      </c>
      <c r="J575" s="11">
        <v>44152.720023148147</v>
      </c>
      <c r="K575">
        <v>144</v>
      </c>
      <c r="L575" t="s">
        <v>111</v>
      </c>
    </row>
    <row r="576" spans="2:12" x14ac:dyDescent="0.3">
      <c r="B576" s="2" t="s">
        <v>6</v>
      </c>
      <c r="C576" s="2" t="s">
        <v>114</v>
      </c>
      <c r="D576" s="3">
        <v>44152</v>
      </c>
      <c r="E576" s="15">
        <v>44152.720023148147</v>
      </c>
      <c r="F576" s="4">
        <v>144</v>
      </c>
      <c r="G576" s="4" t="str">
        <f>VLOOKUP(F576,'Record Types'!$Q$7:$R$20,2,FALSE)</f>
        <v>User Logout is Good</v>
      </c>
      <c r="H576" s="2" t="s">
        <v>111</v>
      </c>
      <c r="I576" s="17">
        <v>44152</v>
      </c>
      <c r="J576" s="11">
        <v>44152.719560185185</v>
      </c>
      <c r="K576">
        <v>139</v>
      </c>
      <c r="L576" t="s">
        <v>125</v>
      </c>
    </row>
    <row r="577" spans="2:12" x14ac:dyDescent="0.3">
      <c r="B577" s="2" t="s">
        <v>6</v>
      </c>
      <c r="C577" s="2" t="s">
        <v>114</v>
      </c>
      <c r="D577" s="3">
        <v>44152</v>
      </c>
      <c r="E577" s="15">
        <v>44152.719560185185</v>
      </c>
      <c r="F577" s="4">
        <v>139</v>
      </c>
      <c r="G577" s="4" t="str">
        <f>VLOOKUP(F577,'Record Types'!$Q$7:$R$20,2,FALSE)</f>
        <v>User Logout Start</v>
      </c>
      <c r="H577" s="2" t="s">
        <v>125</v>
      </c>
      <c r="I577" s="17">
        <v>44152</v>
      </c>
      <c r="J577" s="11">
        <v>44152.327523148146</v>
      </c>
      <c r="K577">
        <v>123</v>
      </c>
      <c r="L577" t="s">
        <v>111</v>
      </c>
    </row>
    <row r="578" spans="2:12" ht="28.8" x14ac:dyDescent="0.3">
      <c r="B578" s="2" t="s">
        <v>19</v>
      </c>
      <c r="C578" s="2" t="s">
        <v>119</v>
      </c>
      <c r="D578" s="3">
        <v>44152</v>
      </c>
      <c r="E578" s="15">
        <v>44152.718668981484</v>
      </c>
      <c r="F578" s="4">
        <v>156</v>
      </c>
      <c r="G578" s="4" t="str">
        <f>VLOOKUP(F578,'Record Types'!$Q$7:$R$20,2,FALSE)</f>
        <v>PowerDown Or Network Disconnect Discovered</v>
      </c>
      <c r="H578" s="2" t="s">
        <v>10</v>
      </c>
      <c r="I578" s="17">
        <v>44152</v>
      </c>
      <c r="J578" s="11">
        <v>44152.718518518523</v>
      </c>
      <c r="K578">
        <v>144</v>
      </c>
      <c r="L578" t="s">
        <v>135</v>
      </c>
    </row>
    <row r="579" spans="2:12" x14ac:dyDescent="0.3">
      <c r="B579" s="2" t="s">
        <v>19</v>
      </c>
      <c r="C579" s="2" t="s">
        <v>119</v>
      </c>
      <c r="D579" s="3">
        <v>44152</v>
      </c>
      <c r="E579" s="15">
        <v>44152.718518518523</v>
      </c>
      <c r="F579" s="4">
        <v>144</v>
      </c>
      <c r="G579" s="4" t="str">
        <f>VLOOKUP(F579,'Record Types'!$Q$7:$R$20,2,FALSE)</f>
        <v>User Logout is Good</v>
      </c>
      <c r="H579" s="2" t="s">
        <v>135</v>
      </c>
      <c r="I579" s="17">
        <v>44152</v>
      </c>
      <c r="J579" s="11">
        <v>44152.718009259261</v>
      </c>
      <c r="K579">
        <v>139</v>
      </c>
      <c r="L579" t="s">
        <v>135</v>
      </c>
    </row>
    <row r="580" spans="2:12" x14ac:dyDescent="0.3">
      <c r="B580" s="2" t="s">
        <v>19</v>
      </c>
      <c r="C580" s="2" t="s">
        <v>119</v>
      </c>
      <c r="D580" s="3">
        <v>44152</v>
      </c>
      <c r="E580" s="15">
        <v>44152.718009259261</v>
      </c>
      <c r="F580" s="4">
        <v>139</v>
      </c>
      <c r="G580" s="4" t="str">
        <f>VLOOKUP(F580,'Record Types'!$Q$7:$R$20,2,FALSE)</f>
        <v>User Logout Start</v>
      </c>
      <c r="H580" s="2" t="s">
        <v>135</v>
      </c>
      <c r="I580" s="17">
        <v>44152</v>
      </c>
      <c r="J580" s="11">
        <v>44152.332789351858</v>
      </c>
      <c r="K580">
        <v>123</v>
      </c>
      <c r="L580" t="s">
        <v>135</v>
      </c>
    </row>
    <row r="581" spans="2:12" ht="28.8" x14ac:dyDescent="0.3">
      <c r="B581" s="2" t="s">
        <v>19</v>
      </c>
      <c r="C581" s="2" t="s">
        <v>109</v>
      </c>
      <c r="D581" s="3">
        <v>44152</v>
      </c>
      <c r="E581" s="15">
        <v>44152.71506944445</v>
      </c>
      <c r="F581" s="4">
        <v>156</v>
      </c>
      <c r="G581" s="4" t="str">
        <f>VLOOKUP(F581,'Record Types'!$Q$7:$R$20,2,FALSE)</f>
        <v>PowerDown Or Network Disconnect Discovered</v>
      </c>
      <c r="H581" s="2" t="s">
        <v>10</v>
      </c>
      <c r="I581" s="17">
        <v>44152</v>
      </c>
      <c r="J581" s="11">
        <v>44152.714942129634</v>
      </c>
      <c r="K581">
        <v>151</v>
      </c>
      <c r="L581" t="s">
        <v>110</v>
      </c>
    </row>
    <row r="582" spans="2:12" x14ac:dyDescent="0.3">
      <c r="B582" s="2" t="s">
        <v>19</v>
      </c>
      <c r="C582" s="2" t="s">
        <v>109</v>
      </c>
      <c r="D582" s="3">
        <v>44152</v>
      </c>
      <c r="E582" s="15">
        <v>44152.714942129634</v>
      </c>
      <c r="F582" s="4">
        <v>151</v>
      </c>
      <c r="G582" s="4" t="str">
        <f>VLOOKUP(F582,'Record Types'!$Q$7:$R$20,2,FALSE)</f>
        <v>Device Shutdown Finish</v>
      </c>
      <c r="H582" s="2" t="s">
        <v>110</v>
      </c>
      <c r="I582" s="17">
        <v>44152</v>
      </c>
      <c r="J582" s="11">
        <v>44152.714050925933</v>
      </c>
      <c r="K582">
        <v>149</v>
      </c>
      <c r="L582" t="s">
        <v>110</v>
      </c>
    </row>
    <row r="583" spans="2:12" x14ac:dyDescent="0.3">
      <c r="B583" s="2" t="s">
        <v>19</v>
      </c>
      <c r="C583" s="2" t="s">
        <v>109</v>
      </c>
      <c r="D583" s="3">
        <v>44152</v>
      </c>
      <c r="E583" s="15">
        <v>44152.714050925933</v>
      </c>
      <c r="F583" s="4">
        <v>149</v>
      </c>
      <c r="G583" s="4" t="str">
        <f>VLOOKUP(F583,'Record Types'!$Q$7:$R$20,2,FALSE)</f>
        <v>Device Shutdown Start</v>
      </c>
      <c r="H583" s="2" t="s">
        <v>110</v>
      </c>
      <c r="I583" s="17">
        <v>44152</v>
      </c>
      <c r="J583" s="11">
        <v>44152.713738425933</v>
      </c>
      <c r="K583">
        <v>144</v>
      </c>
      <c r="L583" t="s">
        <v>118</v>
      </c>
    </row>
    <row r="584" spans="2:12" ht="28.8" x14ac:dyDescent="0.3">
      <c r="B584" s="2" t="s">
        <v>6</v>
      </c>
      <c r="C584" s="2" t="s">
        <v>43</v>
      </c>
      <c r="D584" s="3">
        <v>44152</v>
      </c>
      <c r="E584" s="15">
        <v>44152.713981481473</v>
      </c>
      <c r="F584" s="4">
        <v>156</v>
      </c>
      <c r="G584" s="4" t="str">
        <f>VLOOKUP(F584,'Record Types'!$Q$7:$R$20,2,FALSE)</f>
        <v>PowerDown Or Network Disconnect Discovered</v>
      </c>
      <c r="H584" s="2" t="s">
        <v>10</v>
      </c>
      <c r="I584" s="17">
        <v>44152</v>
      </c>
      <c r="J584" s="11">
        <v>44152.713819444434</v>
      </c>
      <c r="K584">
        <v>144</v>
      </c>
      <c r="L584" t="s">
        <v>55</v>
      </c>
    </row>
    <row r="585" spans="2:12" ht="28.8" x14ac:dyDescent="0.3">
      <c r="B585" s="2" t="s">
        <v>6</v>
      </c>
      <c r="C585" s="2" t="s">
        <v>91</v>
      </c>
      <c r="D585" s="3">
        <v>44152</v>
      </c>
      <c r="E585" s="15">
        <v>44152.713888888873</v>
      </c>
      <c r="F585" s="4">
        <v>156</v>
      </c>
      <c r="G585" s="4" t="str">
        <f>VLOOKUP(F585,'Record Types'!$Q$7:$R$20,2,FALSE)</f>
        <v>PowerDown Or Network Disconnect Discovered</v>
      </c>
      <c r="H585" s="2" t="s">
        <v>10</v>
      </c>
      <c r="I585" s="17">
        <v>44152</v>
      </c>
      <c r="J585" s="11">
        <v>44152.713726851835</v>
      </c>
      <c r="K585">
        <v>144</v>
      </c>
      <c r="L585" t="s">
        <v>111</v>
      </c>
    </row>
    <row r="586" spans="2:12" x14ac:dyDescent="0.3">
      <c r="B586" s="2" t="s">
        <v>6</v>
      </c>
      <c r="C586" s="2" t="s">
        <v>43</v>
      </c>
      <c r="D586" s="3">
        <v>44152</v>
      </c>
      <c r="E586" s="15">
        <v>44152.713819444434</v>
      </c>
      <c r="F586" s="4">
        <v>144</v>
      </c>
      <c r="G586" s="4" t="str">
        <f>VLOOKUP(F586,'Record Types'!$Q$7:$R$20,2,FALSE)</f>
        <v>User Logout is Good</v>
      </c>
      <c r="H586" s="2" t="s">
        <v>55</v>
      </c>
      <c r="I586" s="17">
        <v>44152</v>
      </c>
      <c r="J586" s="11">
        <v>44152.713344907395</v>
      </c>
      <c r="K586">
        <v>139</v>
      </c>
      <c r="L586" t="s">
        <v>55</v>
      </c>
    </row>
    <row r="587" spans="2:12" x14ac:dyDescent="0.3">
      <c r="B587" s="2" t="s">
        <v>19</v>
      </c>
      <c r="C587" s="2" t="s">
        <v>109</v>
      </c>
      <c r="D587" s="3">
        <v>44152</v>
      </c>
      <c r="E587" s="15">
        <v>44152.713738425933</v>
      </c>
      <c r="F587" s="4">
        <v>144</v>
      </c>
      <c r="G587" s="4" t="str">
        <f>VLOOKUP(F587,'Record Types'!$Q$7:$R$20,2,FALSE)</f>
        <v>User Logout is Good</v>
      </c>
      <c r="H587" s="2" t="s">
        <v>118</v>
      </c>
      <c r="I587" s="17">
        <v>44152</v>
      </c>
      <c r="J587" s="11">
        <v>44152.713368055563</v>
      </c>
      <c r="K587">
        <v>139</v>
      </c>
      <c r="L587" t="s">
        <v>117</v>
      </c>
    </row>
    <row r="588" spans="2:12" x14ac:dyDescent="0.3">
      <c r="B588" s="2" t="s">
        <v>6</v>
      </c>
      <c r="C588" s="2" t="s">
        <v>91</v>
      </c>
      <c r="D588" s="3">
        <v>44152</v>
      </c>
      <c r="E588" s="15">
        <v>44152.713726851835</v>
      </c>
      <c r="F588" s="4">
        <v>144</v>
      </c>
      <c r="G588" s="4" t="str">
        <f>VLOOKUP(F588,'Record Types'!$Q$7:$R$20,2,FALSE)</f>
        <v>User Logout is Good</v>
      </c>
      <c r="H588" s="2" t="s">
        <v>111</v>
      </c>
      <c r="I588" s="17">
        <v>44152</v>
      </c>
      <c r="J588" s="11">
        <v>44152.713368055542</v>
      </c>
      <c r="K588">
        <v>139</v>
      </c>
      <c r="L588" t="s">
        <v>111</v>
      </c>
    </row>
    <row r="589" spans="2:12" x14ac:dyDescent="0.3">
      <c r="B589" s="2" t="s">
        <v>19</v>
      </c>
      <c r="C589" s="2" t="s">
        <v>109</v>
      </c>
      <c r="D589" s="3">
        <v>44152</v>
      </c>
      <c r="E589" s="15">
        <v>44152.713368055563</v>
      </c>
      <c r="F589" s="4">
        <v>139</v>
      </c>
      <c r="G589" s="4" t="str">
        <f>VLOOKUP(F589,'Record Types'!$Q$7:$R$20,2,FALSE)</f>
        <v>User Logout Start</v>
      </c>
      <c r="H589" s="2" t="s">
        <v>117</v>
      </c>
      <c r="I589" s="17">
        <v>44152</v>
      </c>
      <c r="J589" s="11">
        <v>44152.326157407413</v>
      </c>
      <c r="K589">
        <v>123</v>
      </c>
      <c r="L589" t="s">
        <v>118</v>
      </c>
    </row>
    <row r="590" spans="2:12" x14ac:dyDescent="0.3">
      <c r="B590" s="2" t="s">
        <v>6</v>
      </c>
      <c r="C590" s="2" t="s">
        <v>91</v>
      </c>
      <c r="D590" s="3">
        <v>44152</v>
      </c>
      <c r="E590" s="15">
        <v>44152.713368055542</v>
      </c>
      <c r="F590" s="4">
        <v>139</v>
      </c>
      <c r="G590" s="4" t="str">
        <f>VLOOKUP(F590,'Record Types'!$Q$7:$R$20,2,FALSE)</f>
        <v>User Logout Start</v>
      </c>
      <c r="H590" s="2" t="s">
        <v>111</v>
      </c>
      <c r="I590" s="17">
        <v>44152</v>
      </c>
      <c r="J590" s="11">
        <v>44152.325358796283</v>
      </c>
      <c r="K590">
        <v>123</v>
      </c>
      <c r="L590" t="s">
        <v>111</v>
      </c>
    </row>
    <row r="591" spans="2:12" x14ac:dyDescent="0.3">
      <c r="B591" s="2" t="s">
        <v>6</v>
      </c>
      <c r="C591" s="2" t="s">
        <v>43</v>
      </c>
      <c r="D591" s="3">
        <v>44152</v>
      </c>
      <c r="E591" s="15">
        <v>44152.713344907395</v>
      </c>
      <c r="F591" s="4">
        <v>139</v>
      </c>
      <c r="G591" s="4" t="str">
        <f>VLOOKUP(F591,'Record Types'!$Q$7:$R$20,2,FALSE)</f>
        <v>User Logout Start</v>
      </c>
      <c r="H591" s="2" t="s">
        <v>55</v>
      </c>
      <c r="I591" s="17" t="e">
        <v>#N/A</v>
      </c>
      <c r="J591" s="11" t="e">
        <v>#N/A</v>
      </c>
      <c r="K591" t="e">
        <v>#N/A</v>
      </c>
      <c r="L591" t="e">
        <v>#N/A</v>
      </c>
    </row>
    <row r="592" spans="2:12" ht="28.8" x14ac:dyDescent="0.3">
      <c r="B592" s="2" t="s">
        <v>19</v>
      </c>
      <c r="C592" s="2" t="s">
        <v>86</v>
      </c>
      <c r="D592" s="3">
        <v>44152</v>
      </c>
      <c r="E592" s="15">
        <v>44152.712812500009</v>
      </c>
      <c r="F592" s="4">
        <v>156</v>
      </c>
      <c r="G592" s="4" t="str">
        <f>VLOOKUP(F592,'Record Types'!$Q$7:$R$20,2,FALSE)</f>
        <v>PowerDown Or Network Disconnect Discovered</v>
      </c>
      <c r="H592" s="2" t="s">
        <v>10</v>
      </c>
      <c r="I592" s="17">
        <v>44152</v>
      </c>
      <c r="J592" s="11">
        <v>44152.712673611117</v>
      </c>
      <c r="K592">
        <v>144</v>
      </c>
      <c r="L592" t="s">
        <v>102</v>
      </c>
    </row>
    <row r="593" spans="2:12" x14ac:dyDescent="0.3">
      <c r="B593" s="2" t="s">
        <v>19</v>
      </c>
      <c r="C593" s="2" t="s">
        <v>86</v>
      </c>
      <c r="D593" s="3">
        <v>44152</v>
      </c>
      <c r="E593" s="15">
        <v>44152.712673611117</v>
      </c>
      <c r="F593" s="4">
        <v>144</v>
      </c>
      <c r="G593" s="4" t="str">
        <f>VLOOKUP(F593,'Record Types'!$Q$7:$R$20,2,FALSE)</f>
        <v>User Logout is Good</v>
      </c>
      <c r="H593" s="2" t="s">
        <v>102</v>
      </c>
      <c r="I593" s="17">
        <v>44152</v>
      </c>
      <c r="J593" s="11">
        <v>44152.711354166669</v>
      </c>
      <c r="K593">
        <v>139</v>
      </c>
      <c r="L593" t="s">
        <v>102</v>
      </c>
    </row>
    <row r="594" spans="2:12" ht="28.8" x14ac:dyDescent="0.3">
      <c r="B594" s="2" t="s">
        <v>6</v>
      </c>
      <c r="C594" s="2" t="s">
        <v>131</v>
      </c>
      <c r="D594" s="3">
        <v>44152</v>
      </c>
      <c r="E594" s="15">
        <v>44152.711516203701</v>
      </c>
      <c r="F594" s="4">
        <v>156</v>
      </c>
      <c r="G594" s="4" t="str">
        <f>VLOOKUP(F594,'Record Types'!$Q$7:$R$20,2,FALSE)</f>
        <v>PowerDown Or Network Disconnect Discovered</v>
      </c>
      <c r="H594" s="2" t="s">
        <v>10</v>
      </c>
      <c r="I594" s="17">
        <v>44152</v>
      </c>
      <c r="J594" s="11">
        <v>44152.711377314808</v>
      </c>
      <c r="K594">
        <v>151</v>
      </c>
      <c r="L594" t="s">
        <v>132</v>
      </c>
    </row>
    <row r="595" spans="2:12" x14ac:dyDescent="0.3">
      <c r="B595" s="2" t="s">
        <v>6</v>
      </c>
      <c r="C595" s="2" t="s">
        <v>131</v>
      </c>
      <c r="D595" s="3">
        <v>44152</v>
      </c>
      <c r="E595" s="15">
        <v>44152.711377314808</v>
      </c>
      <c r="F595" s="4">
        <v>151</v>
      </c>
      <c r="G595" s="4" t="str">
        <f>VLOOKUP(F595,'Record Types'!$Q$7:$R$20,2,FALSE)</f>
        <v>Device Shutdown Finish</v>
      </c>
      <c r="H595" s="2" t="s">
        <v>132</v>
      </c>
      <c r="I595" s="17">
        <v>44152</v>
      </c>
      <c r="J595" s="11">
        <v>44152.710937499993</v>
      </c>
      <c r="K595">
        <v>149</v>
      </c>
      <c r="L595" t="s">
        <v>132</v>
      </c>
    </row>
    <row r="596" spans="2:12" x14ac:dyDescent="0.3">
      <c r="B596" s="2" t="s">
        <v>19</v>
      </c>
      <c r="C596" s="2" t="s">
        <v>86</v>
      </c>
      <c r="D596" s="3">
        <v>44152</v>
      </c>
      <c r="E596" s="15">
        <v>44152.711354166669</v>
      </c>
      <c r="F596" s="4">
        <v>139</v>
      </c>
      <c r="G596" s="4" t="str">
        <f>VLOOKUP(F596,'Record Types'!$Q$7:$R$20,2,FALSE)</f>
        <v>User Logout Start</v>
      </c>
      <c r="H596" s="2" t="s">
        <v>102</v>
      </c>
      <c r="I596" s="17">
        <v>44152</v>
      </c>
      <c r="J596" s="11">
        <v>44152.330740740741</v>
      </c>
      <c r="K596">
        <v>123</v>
      </c>
      <c r="L596" t="s">
        <v>102</v>
      </c>
    </row>
    <row r="597" spans="2:12" ht="28.8" x14ac:dyDescent="0.3">
      <c r="B597" s="2" t="s">
        <v>19</v>
      </c>
      <c r="C597" s="2" t="s">
        <v>93</v>
      </c>
      <c r="D597" s="3">
        <v>44152</v>
      </c>
      <c r="E597" s="15">
        <v>44152.711319444439</v>
      </c>
      <c r="F597" s="4">
        <v>156</v>
      </c>
      <c r="G597" s="4" t="str">
        <f>VLOOKUP(F597,'Record Types'!$Q$7:$R$20,2,FALSE)</f>
        <v>PowerDown Or Network Disconnect Discovered</v>
      </c>
      <c r="H597" s="2" t="s">
        <v>10</v>
      </c>
      <c r="I597" s="17">
        <v>44152</v>
      </c>
      <c r="J597" s="11">
        <v>44152.711168981477</v>
      </c>
      <c r="K597">
        <v>144</v>
      </c>
      <c r="L597" t="s">
        <v>113</v>
      </c>
    </row>
    <row r="598" spans="2:12" ht="28.8" x14ac:dyDescent="0.3">
      <c r="B598" s="2" t="s">
        <v>19</v>
      </c>
      <c r="C598" s="2" t="s">
        <v>99</v>
      </c>
      <c r="D598" s="3">
        <v>44152</v>
      </c>
      <c r="E598" s="15">
        <v>44152.7112962963</v>
      </c>
      <c r="F598" s="4">
        <v>156</v>
      </c>
      <c r="G598" s="4" t="str">
        <f>VLOOKUP(F598,'Record Types'!$Q$7:$R$20,2,FALSE)</f>
        <v>PowerDown Or Network Disconnect Discovered</v>
      </c>
      <c r="H598" s="2" t="s">
        <v>10</v>
      </c>
      <c r="I598" s="17">
        <v>44152</v>
      </c>
      <c r="J598" s="11">
        <v>44152.711157407408</v>
      </c>
      <c r="K598">
        <v>151</v>
      </c>
      <c r="L598" t="s">
        <v>100</v>
      </c>
    </row>
    <row r="599" spans="2:12" x14ac:dyDescent="0.3">
      <c r="B599" s="2" t="s">
        <v>19</v>
      </c>
      <c r="C599" s="2" t="s">
        <v>93</v>
      </c>
      <c r="D599" s="3">
        <v>44152</v>
      </c>
      <c r="E599" s="15">
        <v>44152.711168981477</v>
      </c>
      <c r="F599" s="4">
        <v>144</v>
      </c>
      <c r="G599" s="4" t="str">
        <f>VLOOKUP(F599,'Record Types'!$Q$7:$R$20,2,FALSE)</f>
        <v>User Logout is Good</v>
      </c>
      <c r="H599" s="2" t="s">
        <v>113</v>
      </c>
      <c r="I599" s="17">
        <v>44152</v>
      </c>
      <c r="J599" s="11">
        <v>44152.710717592592</v>
      </c>
      <c r="K599">
        <v>139</v>
      </c>
      <c r="L599" t="s">
        <v>113</v>
      </c>
    </row>
    <row r="600" spans="2:12" x14ac:dyDescent="0.3">
      <c r="B600" s="2" t="s">
        <v>19</v>
      </c>
      <c r="C600" s="2" t="s">
        <v>99</v>
      </c>
      <c r="D600" s="3">
        <v>44152</v>
      </c>
      <c r="E600" s="15">
        <v>44152.711157407408</v>
      </c>
      <c r="F600" s="4">
        <v>151</v>
      </c>
      <c r="G600" s="4" t="str">
        <f>VLOOKUP(F600,'Record Types'!$Q$7:$R$20,2,FALSE)</f>
        <v>Device Shutdown Finish</v>
      </c>
      <c r="H600" s="2" t="s">
        <v>100</v>
      </c>
      <c r="I600" s="17">
        <v>44152</v>
      </c>
      <c r="J600" s="11">
        <v>44152.710752314815</v>
      </c>
      <c r="K600">
        <v>149</v>
      </c>
      <c r="L600" t="s">
        <v>100</v>
      </c>
    </row>
    <row r="601" spans="2:12" x14ac:dyDescent="0.3">
      <c r="B601" s="2" t="s">
        <v>6</v>
      </c>
      <c r="C601" s="2" t="s">
        <v>131</v>
      </c>
      <c r="D601" s="3">
        <v>44152</v>
      </c>
      <c r="E601" s="15">
        <v>44152.710937499993</v>
      </c>
      <c r="F601" s="4">
        <v>149</v>
      </c>
      <c r="G601" s="4" t="str">
        <f>VLOOKUP(F601,'Record Types'!$Q$7:$R$20,2,FALSE)</f>
        <v>Device Shutdown Start</v>
      </c>
      <c r="H601" s="2" t="s">
        <v>132</v>
      </c>
      <c r="I601" s="17">
        <v>44152</v>
      </c>
      <c r="J601" s="11">
        <v>44152.710636574069</v>
      </c>
      <c r="K601">
        <v>144</v>
      </c>
      <c r="L601" t="s">
        <v>134</v>
      </c>
    </row>
    <row r="602" spans="2:12" x14ac:dyDescent="0.3">
      <c r="B602" s="2" t="s">
        <v>19</v>
      </c>
      <c r="C602" s="2" t="s">
        <v>99</v>
      </c>
      <c r="D602" s="3">
        <v>44152</v>
      </c>
      <c r="E602" s="15">
        <v>44152.710752314815</v>
      </c>
      <c r="F602" s="4">
        <v>149</v>
      </c>
      <c r="G602" s="4" t="str">
        <f>VLOOKUP(F602,'Record Types'!$Q$7:$R$20,2,FALSE)</f>
        <v>Device Shutdown Start</v>
      </c>
      <c r="H602" s="2" t="s">
        <v>100</v>
      </c>
      <c r="I602" s="17">
        <v>44152</v>
      </c>
      <c r="J602" s="11">
        <v>44152.710104166668</v>
      </c>
      <c r="K602">
        <v>144</v>
      </c>
      <c r="L602" t="s">
        <v>104</v>
      </c>
    </row>
    <row r="603" spans="2:12" x14ac:dyDescent="0.3">
      <c r="B603" s="2" t="s">
        <v>19</v>
      </c>
      <c r="C603" s="2" t="s">
        <v>93</v>
      </c>
      <c r="D603" s="3">
        <v>44152</v>
      </c>
      <c r="E603" s="15">
        <v>44152.710717592592</v>
      </c>
      <c r="F603" s="4">
        <v>139</v>
      </c>
      <c r="G603" s="4" t="str">
        <f>VLOOKUP(F603,'Record Types'!$Q$7:$R$20,2,FALSE)</f>
        <v>User Logout Start</v>
      </c>
      <c r="H603" s="2" t="s">
        <v>113</v>
      </c>
      <c r="I603" s="17">
        <v>44152</v>
      </c>
      <c r="J603" s="11">
        <v>44152.327280092592</v>
      </c>
      <c r="K603">
        <v>123</v>
      </c>
      <c r="L603" t="s">
        <v>113</v>
      </c>
    </row>
    <row r="604" spans="2:12" x14ac:dyDescent="0.3">
      <c r="B604" s="2" t="s">
        <v>6</v>
      </c>
      <c r="C604" s="2" t="s">
        <v>131</v>
      </c>
      <c r="D604" s="3">
        <v>44152</v>
      </c>
      <c r="E604" s="15">
        <v>44152.710636574069</v>
      </c>
      <c r="F604" s="4">
        <v>144</v>
      </c>
      <c r="G604" s="4" t="str">
        <f>VLOOKUP(F604,'Record Types'!$Q$7:$R$20,2,FALSE)</f>
        <v>User Logout is Good</v>
      </c>
      <c r="H604" s="2" t="s">
        <v>134</v>
      </c>
      <c r="I604" s="17">
        <v>44152</v>
      </c>
      <c r="J604" s="11">
        <v>44152.710173611107</v>
      </c>
      <c r="K604">
        <v>139</v>
      </c>
      <c r="L604" t="s">
        <v>133</v>
      </c>
    </row>
    <row r="605" spans="2:12" x14ac:dyDescent="0.3">
      <c r="B605" s="2" t="s">
        <v>6</v>
      </c>
      <c r="C605" s="2" t="s">
        <v>131</v>
      </c>
      <c r="D605" s="3">
        <v>44152</v>
      </c>
      <c r="E605" s="15">
        <v>44152.710173611107</v>
      </c>
      <c r="F605" s="4">
        <v>139</v>
      </c>
      <c r="G605" s="4" t="str">
        <f>VLOOKUP(F605,'Record Types'!$Q$7:$R$20,2,FALSE)</f>
        <v>User Logout Start</v>
      </c>
      <c r="H605" s="2" t="s">
        <v>133</v>
      </c>
      <c r="I605" s="17">
        <v>44152</v>
      </c>
      <c r="J605" s="11">
        <v>44152.333634259259</v>
      </c>
      <c r="K605">
        <v>123</v>
      </c>
      <c r="L605" t="s">
        <v>134</v>
      </c>
    </row>
    <row r="606" spans="2:12" x14ac:dyDescent="0.3">
      <c r="B606" s="2" t="s">
        <v>19</v>
      </c>
      <c r="C606" s="2" t="s">
        <v>99</v>
      </c>
      <c r="D606" s="3">
        <v>44152</v>
      </c>
      <c r="E606" s="15">
        <v>44152.710104166668</v>
      </c>
      <c r="F606" s="4">
        <v>144</v>
      </c>
      <c r="G606" s="4" t="str">
        <f>VLOOKUP(F606,'Record Types'!$Q$7:$R$20,2,FALSE)</f>
        <v>User Logout is Good</v>
      </c>
      <c r="H606" s="2" t="s">
        <v>104</v>
      </c>
      <c r="I606" s="17">
        <v>44152</v>
      </c>
      <c r="J606" s="11">
        <v>44152.709756944445</v>
      </c>
      <c r="K606">
        <v>139</v>
      </c>
      <c r="L606" t="s">
        <v>103</v>
      </c>
    </row>
    <row r="607" spans="2:12" x14ac:dyDescent="0.3">
      <c r="B607" s="2" t="s">
        <v>19</v>
      </c>
      <c r="C607" s="2" t="s">
        <v>99</v>
      </c>
      <c r="D607" s="3">
        <v>44152</v>
      </c>
      <c r="E607" s="15">
        <v>44152.709756944445</v>
      </c>
      <c r="F607" s="4">
        <v>139</v>
      </c>
      <c r="G607" s="4" t="str">
        <f>VLOOKUP(F607,'Record Types'!$Q$7:$R$20,2,FALSE)</f>
        <v>User Logout Start</v>
      </c>
      <c r="H607" s="2" t="s">
        <v>103</v>
      </c>
      <c r="I607" s="17">
        <v>44152</v>
      </c>
      <c r="J607" s="11">
        <v>44152.323414351849</v>
      </c>
      <c r="K607">
        <v>123</v>
      </c>
      <c r="L607" t="s">
        <v>104</v>
      </c>
    </row>
    <row r="608" spans="2:12" ht="28.8" x14ac:dyDescent="0.3">
      <c r="B608" s="2" t="s">
        <v>6</v>
      </c>
      <c r="C608" s="2" t="s">
        <v>45</v>
      </c>
      <c r="D608" s="3">
        <v>44152</v>
      </c>
      <c r="E608" s="15">
        <v>44152.70508101851</v>
      </c>
      <c r="F608" s="4">
        <v>156</v>
      </c>
      <c r="G608" s="4" t="str">
        <f>VLOOKUP(F608,'Record Types'!$Q$7:$R$20,2,FALSE)</f>
        <v>PowerDown Or Network Disconnect Discovered</v>
      </c>
      <c r="H608" s="2" t="s">
        <v>10</v>
      </c>
      <c r="I608" s="17">
        <v>44152</v>
      </c>
      <c r="J608" s="11">
        <v>44152.704965277771</v>
      </c>
      <c r="K608">
        <v>144</v>
      </c>
      <c r="L608" t="s">
        <v>58</v>
      </c>
    </row>
    <row r="609" spans="2:12" x14ac:dyDescent="0.3">
      <c r="B609" s="2" t="s">
        <v>6</v>
      </c>
      <c r="C609" s="2" t="s">
        <v>45</v>
      </c>
      <c r="D609" s="3">
        <v>44152</v>
      </c>
      <c r="E609" s="15">
        <v>44152.704965277771</v>
      </c>
      <c r="F609" s="4">
        <v>144</v>
      </c>
      <c r="G609" s="4" t="str">
        <f>VLOOKUP(F609,'Record Types'!$Q$7:$R$20,2,FALSE)</f>
        <v>User Logout is Good</v>
      </c>
      <c r="H609" s="2" t="s">
        <v>58</v>
      </c>
      <c r="I609" s="17">
        <v>44152</v>
      </c>
      <c r="J609" s="11">
        <v>44152.703680555554</v>
      </c>
      <c r="K609">
        <v>139</v>
      </c>
      <c r="L609" t="s">
        <v>58</v>
      </c>
    </row>
    <row r="610" spans="2:12" ht="28.8" x14ac:dyDescent="0.3">
      <c r="B610" s="2" t="s">
        <v>19</v>
      </c>
      <c r="C610" s="2" t="s">
        <v>97</v>
      </c>
      <c r="D610" s="3">
        <v>44152</v>
      </c>
      <c r="E610" s="15">
        <v>44152.703888888886</v>
      </c>
      <c r="F610" s="4">
        <v>156</v>
      </c>
      <c r="G610" s="4" t="str">
        <f>VLOOKUP(F610,'Record Types'!$Q$7:$R$20,2,FALSE)</f>
        <v>PowerDown Or Network Disconnect Discovered</v>
      </c>
      <c r="H610" s="2" t="s">
        <v>10</v>
      </c>
      <c r="I610" s="17">
        <v>44152</v>
      </c>
      <c r="J610" s="11">
        <v>44152.703749999993</v>
      </c>
      <c r="K610">
        <v>144</v>
      </c>
      <c r="L610" t="s">
        <v>116</v>
      </c>
    </row>
    <row r="611" spans="2:12" x14ac:dyDescent="0.3">
      <c r="B611" s="2" t="s">
        <v>19</v>
      </c>
      <c r="C611" s="2" t="s">
        <v>97</v>
      </c>
      <c r="D611" s="3">
        <v>44152</v>
      </c>
      <c r="E611" s="15">
        <v>44152.703749999993</v>
      </c>
      <c r="F611" s="4">
        <v>144</v>
      </c>
      <c r="G611" s="4" t="str">
        <f>VLOOKUP(F611,'Record Types'!$Q$7:$R$20,2,FALSE)</f>
        <v>User Logout is Good</v>
      </c>
      <c r="H611" s="2" t="s">
        <v>116</v>
      </c>
      <c r="I611" s="17">
        <v>44152</v>
      </c>
      <c r="J611" s="11">
        <v>44152.703252314808</v>
      </c>
      <c r="K611">
        <v>139</v>
      </c>
      <c r="L611" t="s">
        <v>116</v>
      </c>
    </row>
    <row r="612" spans="2:12" x14ac:dyDescent="0.3">
      <c r="B612" s="2" t="s">
        <v>6</v>
      </c>
      <c r="C612" s="2" t="s">
        <v>45</v>
      </c>
      <c r="D612" s="3">
        <v>44152</v>
      </c>
      <c r="E612" s="15">
        <v>44152.703680555554</v>
      </c>
      <c r="F612" s="4">
        <v>139</v>
      </c>
      <c r="G612" s="4" t="str">
        <f>VLOOKUP(F612,'Record Types'!$Q$7:$R$20,2,FALSE)</f>
        <v>User Logout Start</v>
      </c>
      <c r="H612" s="2" t="s">
        <v>58</v>
      </c>
      <c r="I612" s="17" t="e">
        <v>#N/A</v>
      </c>
      <c r="J612" s="11" t="e">
        <v>#N/A</v>
      </c>
      <c r="K612" t="e">
        <v>#N/A</v>
      </c>
      <c r="L612" t="e">
        <v>#N/A</v>
      </c>
    </row>
    <row r="613" spans="2:12" x14ac:dyDescent="0.3">
      <c r="B613" s="2" t="s">
        <v>19</v>
      </c>
      <c r="C613" s="2" t="s">
        <v>97</v>
      </c>
      <c r="D613" s="3">
        <v>44152</v>
      </c>
      <c r="E613" s="15">
        <v>44152.703252314808</v>
      </c>
      <c r="F613" s="4">
        <v>139</v>
      </c>
      <c r="G613" s="4" t="str">
        <f>VLOOKUP(F613,'Record Types'!$Q$7:$R$20,2,FALSE)</f>
        <v>User Logout Start</v>
      </c>
      <c r="H613" s="2" t="s">
        <v>116</v>
      </c>
      <c r="I613" s="17">
        <v>44152</v>
      </c>
      <c r="J613" s="11">
        <v>44152.326458333329</v>
      </c>
      <c r="K613">
        <v>123</v>
      </c>
      <c r="L613" t="s">
        <v>116</v>
      </c>
    </row>
    <row r="614" spans="2:12" ht="28.8" x14ac:dyDescent="0.3">
      <c r="B614" s="2" t="s">
        <v>19</v>
      </c>
      <c r="C614" s="2" t="s">
        <v>63</v>
      </c>
      <c r="D614" s="3">
        <v>44152</v>
      </c>
      <c r="E614" s="15">
        <v>44152.69994212962</v>
      </c>
      <c r="F614" s="4">
        <v>156</v>
      </c>
      <c r="G614" s="4" t="str">
        <f>VLOOKUP(F614,'Record Types'!$Q$7:$R$20,2,FALSE)</f>
        <v>PowerDown Or Network Disconnect Discovered</v>
      </c>
      <c r="H614" s="2" t="s">
        <v>10</v>
      </c>
      <c r="I614" s="17">
        <v>44152</v>
      </c>
      <c r="J614" s="11">
        <v>44152.699814814805</v>
      </c>
      <c r="K614">
        <v>144</v>
      </c>
      <c r="L614" t="s">
        <v>78</v>
      </c>
    </row>
    <row r="615" spans="2:12" x14ac:dyDescent="0.3">
      <c r="B615" s="2" t="s">
        <v>19</v>
      </c>
      <c r="C615" s="2" t="s">
        <v>63</v>
      </c>
      <c r="D615" s="3">
        <v>44152</v>
      </c>
      <c r="E615" s="15">
        <v>44152.699814814805</v>
      </c>
      <c r="F615" s="4">
        <v>144</v>
      </c>
      <c r="G615" s="4" t="str">
        <f>VLOOKUP(F615,'Record Types'!$Q$7:$R$20,2,FALSE)</f>
        <v>User Logout is Good</v>
      </c>
      <c r="H615" s="2" t="s">
        <v>78</v>
      </c>
      <c r="I615" s="17">
        <v>44152</v>
      </c>
      <c r="J615" s="11">
        <v>44152.699456018512</v>
      </c>
      <c r="K615">
        <v>139</v>
      </c>
      <c r="L615" t="s">
        <v>78</v>
      </c>
    </row>
    <row r="616" spans="2:12" x14ac:dyDescent="0.3">
      <c r="B616" s="2" t="s">
        <v>19</v>
      </c>
      <c r="C616" s="2" t="s">
        <v>63</v>
      </c>
      <c r="D616" s="3">
        <v>44152</v>
      </c>
      <c r="E616" s="15">
        <v>44152.699456018512</v>
      </c>
      <c r="F616" s="4">
        <v>139</v>
      </c>
      <c r="G616" s="4" t="str">
        <f>VLOOKUP(F616,'Record Types'!$Q$7:$R$20,2,FALSE)</f>
        <v>User Logout Start</v>
      </c>
      <c r="H616" s="2" t="s">
        <v>78</v>
      </c>
      <c r="I616" s="17" t="e">
        <v>#N/A</v>
      </c>
      <c r="J616" s="11" t="e">
        <v>#N/A</v>
      </c>
      <c r="K616" t="e">
        <v>#N/A</v>
      </c>
      <c r="L616" t="e">
        <v>#N/A</v>
      </c>
    </row>
    <row r="617" spans="2:12" ht="28.8" x14ac:dyDescent="0.3">
      <c r="B617" s="2" t="s">
        <v>6</v>
      </c>
      <c r="C617" s="2" t="s">
        <v>52</v>
      </c>
      <c r="D617" s="3">
        <v>44152</v>
      </c>
      <c r="E617" s="15">
        <v>44152.69900462962</v>
      </c>
      <c r="F617" s="4">
        <v>156</v>
      </c>
      <c r="G617" s="4" t="str">
        <f>VLOOKUP(F617,'Record Types'!$Q$7:$R$20,2,FALSE)</f>
        <v>PowerDown Or Network Disconnect Discovered</v>
      </c>
      <c r="H617" s="2" t="s">
        <v>10</v>
      </c>
      <c r="I617" s="17">
        <v>44152</v>
      </c>
      <c r="J617" s="11">
        <v>44152.698854166658</v>
      </c>
      <c r="K617">
        <v>151</v>
      </c>
      <c r="L617" t="s">
        <v>53</v>
      </c>
    </row>
    <row r="618" spans="2:12" x14ac:dyDescent="0.3">
      <c r="B618" s="2" t="s">
        <v>6</v>
      </c>
      <c r="C618" s="2" t="s">
        <v>52</v>
      </c>
      <c r="D618" s="3">
        <v>44152</v>
      </c>
      <c r="E618" s="15">
        <v>44152.698854166658</v>
      </c>
      <c r="F618" s="4">
        <v>151</v>
      </c>
      <c r="G618" s="4" t="str">
        <f>VLOOKUP(F618,'Record Types'!$Q$7:$R$20,2,FALSE)</f>
        <v>Device Shutdown Finish</v>
      </c>
      <c r="H618" s="2" t="s">
        <v>53</v>
      </c>
      <c r="I618" s="17">
        <v>44152</v>
      </c>
      <c r="J618" s="11">
        <v>44152.698437499988</v>
      </c>
      <c r="K618">
        <v>149</v>
      </c>
      <c r="L618" t="s">
        <v>53</v>
      </c>
    </row>
    <row r="619" spans="2:12" x14ac:dyDescent="0.3">
      <c r="B619" s="2" t="s">
        <v>6</v>
      </c>
      <c r="C619" s="2" t="s">
        <v>52</v>
      </c>
      <c r="D619" s="3">
        <v>44152</v>
      </c>
      <c r="E619" s="15">
        <v>44152.698437499988</v>
      </c>
      <c r="F619" s="4">
        <v>149</v>
      </c>
      <c r="G619" s="4" t="str">
        <f>VLOOKUP(F619,'Record Types'!$Q$7:$R$20,2,FALSE)</f>
        <v>Device Shutdown Start</v>
      </c>
      <c r="H619" s="2" t="s">
        <v>53</v>
      </c>
      <c r="I619" s="17">
        <v>44152</v>
      </c>
      <c r="J619" s="11">
        <v>44152.697928240726</v>
      </c>
      <c r="K619">
        <v>144</v>
      </c>
      <c r="L619" t="s">
        <v>55</v>
      </c>
    </row>
    <row r="620" spans="2:12" x14ac:dyDescent="0.3">
      <c r="B620" s="2" t="s">
        <v>6</v>
      </c>
      <c r="C620" s="2" t="s">
        <v>52</v>
      </c>
      <c r="D620" s="3">
        <v>44152</v>
      </c>
      <c r="E620" s="15">
        <v>44152.697928240726</v>
      </c>
      <c r="F620" s="4">
        <v>144</v>
      </c>
      <c r="G620" s="4" t="str">
        <f>VLOOKUP(F620,'Record Types'!$Q$7:$R$20,2,FALSE)</f>
        <v>User Logout is Good</v>
      </c>
      <c r="H620" s="2" t="s">
        <v>55</v>
      </c>
      <c r="I620" s="17">
        <v>44152</v>
      </c>
      <c r="J620" s="11">
        <v>44152.697534722211</v>
      </c>
      <c r="K620">
        <v>139</v>
      </c>
      <c r="L620" t="s">
        <v>54</v>
      </c>
    </row>
    <row r="621" spans="2:12" x14ac:dyDescent="0.3">
      <c r="B621" s="2" t="s">
        <v>6</v>
      </c>
      <c r="C621" s="2" t="s">
        <v>52</v>
      </c>
      <c r="D621" s="3">
        <v>44152</v>
      </c>
      <c r="E621" s="15">
        <v>44152.697534722211</v>
      </c>
      <c r="F621" s="4">
        <v>139</v>
      </c>
      <c r="G621" s="4" t="str">
        <f>VLOOKUP(F621,'Record Types'!$Q$7:$R$20,2,FALSE)</f>
        <v>User Logout Start</v>
      </c>
      <c r="H621" s="2" t="s">
        <v>54</v>
      </c>
      <c r="I621" s="17" t="e">
        <v>#N/A</v>
      </c>
      <c r="J621" s="11" t="e">
        <v>#N/A</v>
      </c>
      <c r="K621" t="e">
        <v>#N/A</v>
      </c>
      <c r="L621" t="e">
        <v>#N/A</v>
      </c>
    </row>
    <row r="622" spans="2:12" ht="28.8" x14ac:dyDescent="0.3">
      <c r="B622" s="2" t="s">
        <v>6</v>
      </c>
      <c r="C622" s="2" t="s">
        <v>84</v>
      </c>
      <c r="D622" s="3">
        <v>44152</v>
      </c>
      <c r="E622" s="15">
        <v>44152.695752314808</v>
      </c>
      <c r="F622" s="4">
        <v>156</v>
      </c>
      <c r="G622" s="4" t="str">
        <f>VLOOKUP(F622,'Record Types'!$Q$7:$R$20,2,FALSE)</f>
        <v>PowerDown Or Network Disconnect Discovered</v>
      </c>
      <c r="H622" s="2" t="s">
        <v>10</v>
      </c>
      <c r="I622" s="17">
        <v>44152</v>
      </c>
      <c r="J622" s="11">
        <v>44152.695601851847</v>
      </c>
      <c r="K622">
        <v>151</v>
      </c>
      <c r="L622" t="s">
        <v>85</v>
      </c>
    </row>
    <row r="623" spans="2:12" x14ac:dyDescent="0.3">
      <c r="B623" s="2" t="s">
        <v>6</v>
      </c>
      <c r="C623" s="2" t="s">
        <v>84</v>
      </c>
      <c r="D623" s="3">
        <v>44152</v>
      </c>
      <c r="E623" s="15">
        <v>44152.695601851847</v>
      </c>
      <c r="F623" s="4">
        <v>151</v>
      </c>
      <c r="G623" s="4" t="str">
        <f>VLOOKUP(F623,'Record Types'!$Q$7:$R$20,2,FALSE)</f>
        <v>Device Shutdown Finish</v>
      </c>
      <c r="H623" s="2" t="s">
        <v>85</v>
      </c>
      <c r="I623" s="17">
        <v>44152</v>
      </c>
      <c r="J623" s="11">
        <v>44152.6949537037</v>
      </c>
      <c r="K623">
        <v>149</v>
      </c>
      <c r="L623" t="s">
        <v>85</v>
      </c>
    </row>
    <row r="624" spans="2:12" x14ac:dyDescent="0.3">
      <c r="B624" s="2" t="s">
        <v>6</v>
      </c>
      <c r="C624" s="2" t="s">
        <v>84</v>
      </c>
      <c r="D624" s="3">
        <v>44152</v>
      </c>
      <c r="E624" s="15">
        <v>44152.6949537037</v>
      </c>
      <c r="F624" s="4">
        <v>149</v>
      </c>
      <c r="G624" s="4" t="str">
        <f>VLOOKUP(F624,'Record Types'!$Q$7:$R$20,2,FALSE)</f>
        <v>Device Shutdown Start</v>
      </c>
      <c r="H624" s="2" t="s">
        <v>85</v>
      </c>
      <c r="I624" s="17">
        <v>44152</v>
      </c>
      <c r="J624" s="11">
        <v>44152.694340277776</v>
      </c>
      <c r="K624">
        <v>144</v>
      </c>
      <c r="L624" t="s">
        <v>90</v>
      </c>
    </row>
    <row r="625" spans="2:12" ht="28.8" x14ac:dyDescent="0.3">
      <c r="B625" s="2" t="s">
        <v>19</v>
      </c>
      <c r="C625" s="2" t="s">
        <v>121</v>
      </c>
      <c r="D625" s="3">
        <v>44152</v>
      </c>
      <c r="E625" s="15">
        <v>44152.694780092592</v>
      </c>
      <c r="F625" s="4">
        <v>156</v>
      </c>
      <c r="G625" s="4" t="str">
        <f>VLOOKUP(F625,'Record Types'!$Q$7:$R$20,2,FALSE)</f>
        <v>PowerDown Or Network Disconnect Discovered</v>
      </c>
      <c r="H625" s="2" t="s">
        <v>10</v>
      </c>
      <c r="I625" s="17">
        <v>44152</v>
      </c>
      <c r="J625" s="11">
        <v>44152.694618055553</v>
      </c>
      <c r="K625">
        <v>151</v>
      </c>
      <c r="L625" t="s">
        <v>122</v>
      </c>
    </row>
    <row r="626" spans="2:12" x14ac:dyDescent="0.3">
      <c r="B626" s="2" t="s">
        <v>19</v>
      </c>
      <c r="C626" s="2" t="s">
        <v>121</v>
      </c>
      <c r="D626" s="3">
        <v>44152</v>
      </c>
      <c r="E626" s="15">
        <v>44152.694618055553</v>
      </c>
      <c r="F626" s="4">
        <v>151</v>
      </c>
      <c r="G626" s="4" t="str">
        <f>VLOOKUP(F626,'Record Types'!$Q$7:$R$20,2,FALSE)</f>
        <v>Device Shutdown Finish</v>
      </c>
      <c r="H626" s="2" t="s">
        <v>122</v>
      </c>
      <c r="I626" s="17">
        <v>44152</v>
      </c>
      <c r="J626" s="11">
        <v>44152.693877314814</v>
      </c>
      <c r="K626">
        <v>149</v>
      </c>
      <c r="L626" t="s">
        <v>122</v>
      </c>
    </row>
    <row r="627" spans="2:12" ht="28.8" x14ac:dyDescent="0.3">
      <c r="B627" s="2" t="s">
        <v>19</v>
      </c>
      <c r="C627" s="2" t="s">
        <v>105</v>
      </c>
      <c r="D627" s="3">
        <v>44152</v>
      </c>
      <c r="E627" s="15">
        <v>44152.694594907407</v>
      </c>
      <c r="F627" s="4">
        <v>156</v>
      </c>
      <c r="G627" s="4" t="str">
        <f>VLOOKUP(F627,'Record Types'!$Q$7:$R$20,2,FALSE)</f>
        <v>PowerDown Or Network Disconnect Discovered</v>
      </c>
      <c r="H627" s="2" t="s">
        <v>10</v>
      </c>
      <c r="I627" s="17">
        <v>44152</v>
      </c>
      <c r="J627" s="11">
        <v>44152.694479166668</v>
      </c>
      <c r="K627">
        <v>151</v>
      </c>
      <c r="L627" t="s">
        <v>106</v>
      </c>
    </row>
    <row r="628" spans="2:12" x14ac:dyDescent="0.3">
      <c r="B628" s="2" t="s">
        <v>19</v>
      </c>
      <c r="C628" s="2" t="s">
        <v>105</v>
      </c>
      <c r="D628" s="3">
        <v>44152</v>
      </c>
      <c r="E628" s="15">
        <v>44152.694479166668</v>
      </c>
      <c r="F628" s="4">
        <v>151</v>
      </c>
      <c r="G628" s="4" t="str">
        <f>VLOOKUP(F628,'Record Types'!$Q$7:$R$20,2,FALSE)</f>
        <v>Device Shutdown Finish</v>
      </c>
      <c r="H628" s="2" t="s">
        <v>106</v>
      </c>
      <c r="I628" s="17">
        <v>44152</v>
      </c>
      <c r="J628" s="11">
        <v>44152.693726851852</v>
      </c>
      <c r="K628">
        <v>149</v>
      </c>
      <c r="L628" t="s">
        <v>106</v>
      </c>
    </row>
    <row r="629" spans="2:12" x14ac:dyDescent="0.3">
      <c r="B629" s="2" t="s">
        <v>6</v>
      </c>
      <c r="C629" s="2" t="s">
        <v>84</v>
      </c>
      <c r="D629" s="3">
        <v>44152</v>
      </c>
      <c r="E629" s="15">
        <v>44152.694340277776</v>
      </c>
      <c r="F629" s="4">
        <v>144</v>
      </c>
      <c r="G629" s="4" t="str">
        <f>VLOOKUP(F629,'Record Types'!$Q$7:$R$20,2,FALSE)</f>
        <v>User Logout is Good</v>
      </c>
      <c r="H629" s="2" t="s">
        <v>90</v>
      </c>
      <c r="I629" s="17">
        <v>44152</v>
      </c>
      <c r="J629" s="11">
        <v>44152.69395833333</v>
      </c>
      <c r="K629">
        <v>139</v>
      </c>
      <c r="L629" t="s">
        <v>89</v>
      </c>
    </row>
    <row r="630" spans="2:12" ht="28.8" x14ac:dyDescent="0.3">
      <c r="B630" s="2" t="s">
        <v>6</v>
      </c>
      <c r="C630" s="2" t="s">
        <v>95</v>
      </c>
      <c r="D630" s="3">
        <v>44152</v>
      </c>
      <c r="E630" s="15">
        <v>44152.69395833333</v>
      </c>
      <c r="F630" s="4">
        <v>156</v>
      </c>
      <c r="G630" s="4" t="str">
        <f>VLOOKUP(F630,'Record Types'!$Q$7:$R$20,2,FALSE)</f>
        <v>PowerDown Or Network Disconnect Discovered</v>
      </c>
      <c r="H630" s="2" t="s">
        <v>10</v>
      </c>
      <c r="I630" s="17">
        <v>44152</v>
      </c>
      <c r="J630" s="11">
        <v>44152.693819444437</v>
      </c>
      <c r="K630">
        <v>144</v>
      </c>
      <c r="L630" t="s">
        <v>112</v>
      </c>
    </row>
    <row r="631" spans="2:12" x14ac:dyDescent="0.3">
      <c r="B631" s="2" t="s">
        <v>6</v>
      </c>
      <c r="C631" s="2" t="s">
        <v>84</v>
      </c>
      <c r="D631" s="3">
        <v>44152</v>
      </c>
      <c r="E631" s="15">
        <v>44152.69395833333</v>
      </c>
      <c r="F631" s="4">
        <v>139</v>
      </c>
      <c r="G631" s="4" t="str">
        <f>VLOOKUP(F631,'Record Types'!$Q$7:$R$20,2,FALSE)</f>
        <v>User Logout Start</v>
      </c>
      <c r="H631" s="2" t="s">
        <v>89</v>
      </c>
      <c r="I631" s="17">
        <v>44152</v>
      </c>
      <c r="J631" s="11">
        <v>44152.319120370368</v>
      </c>
      <c r="K631">
        <v>123</v>
      </c>
      <c r="L631" t="s">
        <v>90</v>
      </c>
    </row>
    <row r="632" spans="2:12" x14ac:dyDescent="0.3">
      <c r="B632" s="2" t="s">
        <v>19</v>
      </c>
      <c r="C632" s="2" t="s">
        <v>121</v>
      </c>
      <c r="D632" s="3">
        <v>44152</v>
      </c>
      <c r="E632" s="15">
        <v>44152.693877314814</v>
      </c>
      <c r="F632" s="4">
        <v>149</v>
      </c>
      <c r="G632" s="4" t="str">
        <f>VLOOKUP(F632,'Record Types'!$Q$7:$R$20,2,FALSE)</f>
        <v>Device Shutdown Start</v>
      </c>
      <c r="H632" s="2" t="s">
        <v>122</v>
      </c>
      <c r="I632" s="17">
        <v>44152</v>
      </c>
      <c r="J632" s="11">
        <v>44152.693252314813</v>
      </c>
      <c r="K632">
        <v>144</v>
      </c>
      <c r="L632" t="s">
        <v>116</v>
      </c>
    </row>
    <row r="633" spans="2:12" x14ac:dyDescent="0.3">
      <c r="B633" s="2" t="s">
        <v>6</v>
      </c>
      <c r="C633" s="2" t="s">
        <v>95</v>
      </c>
      <c r="D633" s="3">
        <v>44152</v>
      </c>
      <c r="E633" s="15">
        <v>44152.693819444437</v>
      </c>
      <c r="F633" s="4">
        <v>144</v>
      </c>
      <c r="G633" s="4" t="str">
        <f>VLOOKUP(F633,'Record Types'!$Q$7:$R$20,2,FALSE)</f>
        <v>User Logout is Good</v>
      </c>
      <c r="H633" s="2" t="s">
        <v>112</v>
      </c>
      <c r="I633" s="17">
        <v>44152</v>
      </c>
      <c r="J633" s="11">
        <v>44152.693425925921</v>
      </c>
      <c r="K633">
        <v>139</v>
      </c>
      <c r="L633" t="s">
        <v>112</v>
      </c>
    </row>
    <row r="634" spans="2:12" ht="28.8" x14ac:dyDescent="0.3">
      <c r="B634" s="2" t="s">
        <v>19</v>
      </c>
      <c r="C634" s="2" t="s">
        <v>73</v>
      </c>
      <c r="D634" s="3">
        <v>44152</v>
      </c>
      <c r="E634" s="15">
        <v>44152.693807870368</v>
      </c>
      <c r="F634" s="4">
        <v>156</v>
      </c>
      <c r="G634" s="4" t="str">
        <f>VLOOKUP(F634,'Record Types'!$Q$7:$R$20,2,FALSE)</f>
        <v>PowerDown Or Network Disconnect Discovered</v>
      </c>
      <c r="H634" s="2" t="s">
        <v>10</v>
      </c>
      <c r="I634" s="17">
        <v>44152</v>
      </c>
      <c r="J634" s="11">
        <v>44152.693668981476</v>
      </c>
      <c r="K634">
        <v>144</v>
      </c>
      <c r="L634" t="s">
        <v>88</v>
      </c>
    </row>
    <row r="635" spans="2:12" x14ac:dyDescent="0.3">
      <c r="B635" s="2" t="s">
        <v>19</v>
      </c>
      <c r="C635" s="2" t="s">
        <v>105</v>
      </c>
      <c r="D635" s="3">
        <v>44152</v>
      </c>
      <c r="E635" s="15">
        <v>44152.693726851852</v>
      </c>
      <c r="F635" s="4">
        <v>149</v>
      </c>
      <c r="G635" s="4" t="str">
        <f>VLOOKUP(F635,'Record Types'!$Q$7:$R$20,2,FALSE)</f>
        <v>Device Shutdown Start</v>
      </c>
      <c r="H635" s="2" t="s">
        <v>106</v>
      </c>
      <c r="I635" s="17">
        <v>44152</v>
      </c>
      <c r="J635" s="11">
        <v>44152.693113425928</v>
      </c>
      <c r="K635">
        <v>144</v>
      </c>
      <c r="L635" t="s">
        <v>102</v>
      </c>
    </row>
    <row r="636" spans="2:12" x14ac:dyDescent="0.3">
      <c r="B636" s="2" t="s">
        <v>19</v>
      </c>
      <c r="C636" s="2" t="s">
        <v>73</v>
      </c>
      <c r="D636" s="3">
        <v>44152</v>
      </c>
      <c r="E636" s="15">
        <v>44152.693668981476</v>
      </c>
      <c r="F636" s="4">
        <v>144</v>
      </c>
      <c r="G636" s="4" t="str">
        <f>VLOOKUP(F636,'Record Types'!$Q$7:$R$20,2,FALSE)</f>
        <v>User Logout is Good</v>
      </c>
      <c r="H636" s="2" t="s">
        <v>88</v>
      </c>
      <c r="I636" s="17">
        <v>44152</v>
      </c>
      <c r="J636" s="11">
        <v>44152.69321759259</v>
      </c>
      <c r="K636">
        <v>139</v>
      </c>
      <c r="L636" t="s">
        <v>88</v>
      </c>
    </row>
    <row r="637" spans="2:12" x14ac:dyDescent="0.3">
      <c r="B637" s="2" t="s">
        <v>6</v>
      </c>
      <c r="C637" s="2" t="s">
        <v>95</v>
      </c>
      <c r="D637" s="3">
        <v>44152</v>
      </c>
      <c r="E637" s="15">
        <v>44152.693425925921</v>
      </c>
      <c r="F637" s="4">
        <v>139</v>
      </c>
      <c r="G637" s="4" t="str">
        <f>VLOOKUP(F637,'Record Types'!$Q$7:$R$20,2,FALSE)</f>
        <v>User Logout Start</v>
      </c>
      <c r="H637" s="2" t="s">
        <v>112</v>
      </c>
      <c r="I637" s="17">
        <v>44152</v>
      </c>
      <c r="J637" s="11">
        <v>44152.325185185182</v>
      </c>
      <c r="K637">
        <v>123</v>
      </c>
      <c r="L637" t="s">
        <v>112</v>
      </c>
    </row>
    <row r="638" spans="2:12" x14ac:dyDescent="0.3">
      <c r="B638" s="2" t="s">
        <v>19</v>
      </c>
      <c r="C638" s="2" t="s">
        <v>121</v>
      </c>
      <c r="D638" s="3">
        <v>44152</v>
      </c>
      <c r="E638" s="15">
        <v>44152.693252314813</v>
      </c>
      <c r="F638" s="4">
        <v>144</v>
      </c>
      <c r="G638" s="4" t="str">
        <f>VLOOKUP(F638,'Record Types'!$Q$7:$R$20,2,FALSE)</f>
        <v>User Logout is Good</v>
      </c>
      <c r="H638" s="2" t="s">
        <v>116</v>
      </c>
      <c r="I638" s="17">
        <v>44152</v>
      </c>
      <c r="J638" s="11">
        <v>44152.692824074074</v>
      </c>
      <c r="K638">
        <v>139</v>
      </c>
      <c r="L638" t="s">
        <v>128</v>
      </c>
    </row>
    <row r="639" spans="2:12" x14ac:dyDescent="0.3">
      <c r="B639" s="2" t="s">
        <v>19</v>
      </c>
      <c r="C639" s="2" t="s">
        <v>73</v>
      </c>
      <c r="D639" s="3">
        <v>44152</v>
      </c>
      <c r="E639" s="15">
        <v>44152.69321759259</v>
      </c>
      <c r="F639" s="4">
        <v>139</v>
      </c>
      <c r="G639" s="4" t="str">
        <f>VLOOKUP(F639,'Record Types'!$Q$7:$R$20,2,FALSE)</f>
        <v>User Logout Start</v>
      </c>
      <c r="H639" s="2" t="s">
        <v>88</v>
      </c>
      <c r="I639" s="17">
        <v>44152</v>
      </c>
      <c r="J639" s="11">
        <v>44152.317719907405</v>
      </c>
      <c r="K639">
        <v>123</v>
      </c>
      <c r="L639" t="s">
        <v>88</v>
      </c>
    </row>
    <row r="640" spans="2:12" x14ac:dyDescent="0.3">
      <c r="B640" s="2" t="s">
        <v>19</v>
      </c>
      <c r="C640" s="2" t="s">
        <v>105</v>
      </c>
      <c r="D640" s="3">
        <v>44152</v>
      </c>
      <c r="E640" s="15">
        <v>44152.693113425928</v>
      </c>
      <c r="F640" s="4">
        <v>144</v>
      </c>
      <c r="G640" s="4" t="str">
        <f>VLOOKUP(F640,'Record Types'!$Q$7:$R$20,2,FALSE)</f>
        <v>User Logout is Good</v>
      </c>
      <c r="H640" s="2" t="s">
        <v>102</v>
      </c>
      <c r="I640" s="17">
        <v>44152</v>
      </c>
      <c r="J640" s="11">
        <v>44152.692685185189</v>
      </c>
      <c r="K640">
        <v>139</v>
      </c>
      <c r="L640" t="s">
        <v>126</v>
      </c>
    </row>
    <row r="641" spans="2:12" x14ac:dyDescent="0.3">
      <c r="B641" s="2" t="s">
        <v>19</v>
      </c>
      <c r="C641" s="2" t="s">
        <v>121</v>
      </c>
      <c r="D641" s="3">
        <v>44152</v>
      </c>
      <c r="E641" s="15">
        <v>44152.692824074074</v>
      </c>
      <c r="F641" s="4">
        <v>139</v>
      </c>
      <c r="G641" s="4" t="str">
        <f>VLOOKUP(F641,'Record Types'!$Q$7:$R$20,2,FALSE)</f>
        <v>User Logout Start</v>
      </c>
      <c r="H641" s="2" t="s">
        <v>128</v>
      </c>
      <c r="I641" s="17">
        <v>44152</v>
      </c>
      <c r="J641" s="11">
        <v>44152.328055555561</v>
      </c>
      <c r="K641">
        <v>123</v>
      </c>
      <c r="L641" t="s">
        <v>116</v>
      </c>
    </row>
    <row r="642" spans="2:12" x14ac:dyDescent="0.3">
      <c r="B642" s="2" t="s">
        <v>19</v>
      </c>
      <c r="C642" s="2" t="s">
        <v>105</v>
      </c>
      <c r="D642" s="3">
        <v>44152</v>
      </c>
      <c r="E642" s="15">
        <v>44152.692685185189</v>
      </c>
      <c r="F642" s="4">
        <v>139</v>
      </c>
      <c r="G642" s="4" t="str">
        <f>VLOOKUP(F642,'Record Types'!$Q$7:$R$20,2,FALSE)</f>
        <v>User Logout Start</v>
      </c>
      <c r="H642" s="2" t="s">
        <v>126</v>
      </c>
      <c r="I642" s="17">
        <v>44152</v>
      </c>
      <c r="J642" s="11">
        <v>44152.326331018521</v>
      </c>
      <c r="K642">
        <v>123</v>
      </c>
      <c r="L642" t="s">
        <v>102</v>
      </c>
    </row>
    <row r="643" spans="2:12" ht="28.8" x14ac:dyDescent="0.3">
      <c r="B643" s="2" t="s">
        <v>19</v>
      </c>
      <c r="C643" s="2" t="s">
        <v>71</v>
      </c>
      <c r="D643" s="3">
        <v>44152</v>
      </c>
      <c r="E643" s="15">
        <v>44152.692476851858</v>
      </c>
      <c r="F643" s="4">
        <v>156</v>
      </c>
      <c r="G643" s="4" t="str">
        <f>VLOOKUP(F643,'Record Types'!$Q$7:$R$20,2,FALSE)</f>
        <v>PowerDown Or Network Disconnect Discovered</v>
      </c>
      <c r="H643" s="2" t="s">
        <v>10</v>
      </c>
      <c r="I643" s="17">
        <v>44152</v>
      </c>
      <c r="J643" s="11">
        <v>44152.692337962966</v>
      </c>
      <c r="K643">
        <v>151</v>
      </c>
      <c r="L643" t="s">
        <v>72</v>
      </c>
    </row>
    <row r="644" spans="2:12" x14ac:dyDescent="0.3">
      <c r="B644" s="2" t="s">
        <v>19</v>
      </c>
      <c r="C644" s="2" t="s">
        <v>71</v>
      </c>
      <c r="D644" s="3">
        <v>44152</v>
      </c>
      <c r="E644" s="15">
        <v>44152.692337962966</v>
      </c>
      <c r="F644" s="4">
        <v>151</v>
      </c>
      <c r="G644" s="4" t="str">
        <f>VLOOKUP(F644,'Record Types'!$Q$7:$R$20,2,FALSE)</f>
        <v>Device Shutdown Finish</v>
      </c>
      <c r="H644" s="2" t="s">
        <v>72</v>
      </c>
      <c r="I644" s="17">
        <v>44152</v>
      </c>
      <c r="J644" s="11">
        <v>44152.691782407412</v>
      </c>
      <c r="K644">
        <v>149</v>
      </c>
      <c r="L644" t="s">
        <v>72</v>
      </c>
    </row>
    <row r="645" spans="2:12" ht="28.8" x14ac:dyDescent="0.3">
      <c r="B645" s="2" t="s">
        <v>6</v>
      </c>
      <c r="C645" s="2" t="s">
        <v>76</v>
      </c>
      <c r="D645" s="3">
        <v>44152</v>
      </c>
      <c r="E645" s="15">
        <v>44152.692256944443</v>
      </c>
      <c r="F645" s="4">
        <v>156</v>
      </c>
      <c r="G645" s="4" t="str">
        <f>VLOOKUP(F645,'Record Types'!$Q$7:$R$20,2,FALSE)</f>
        <v>PowerDown Or Network Disconnect Discovered</v>
      </c>
      <c r="H645" s="2" t="s">
        <v>10</v>
      </c>
      <c r="I645" s="17">
        <v>44152</v>
      </c>
      <c r="J645" s="11">
        <v>44152.692106481481</v>
      </c>
      <c r="K645">
        <v>151</v>
      </c>
      <c r="L645" t="s">
        <v>77</v>
      </c>
    </row>
    <row r="646" spans="2:12" x14ac:dyDescent="0.3">
      <c r="B646" s="2" t="s">
        <v>6</v>
      </c>
      <c r="C646" s="2" t="s">
        <v>76</v>
      </c>
      <c r="D646" s="3">
        <v>44152</v>
      </c>
      <c r="E646" s="15">
        <v>44152.692106481481</v>
      </c>
      <c r="F646" s="4">
        <v>151</v>
      </c>
      <c r="G646" s="4" t="str">
        <f>VLOOKUP(F646,'Record Types'!$Q$7:$R$20,2,FALSE)</f>
        <v>Device Shutdown Finish</v>
      </c>
      <c r="H646" s="2" t="s">
        <v>77</v>
      </c>
      <c r="I646" s="17">
        <v>44152</v>
      </c>
      <c r="J646" s="11">
        <v>44152.691203703704</v>
      </c>
      <c r="K646">
        <v>149</v>
      </c>
      <c r="L646" t="s">
        <v>77</v>
      </c>
    </row>
    <row r="647" spans="2:12" ht="28.8" x14ac:dyDescent="0.3">
      <c r="B647" s="2" t="s">
        <v>19</v>
      </c>
      <c r="C647" s="2" t="s">
        <v>80</v>
      </c>
      <c r="D647" s="3">
        <v>44152</v>
      </c>
      <c r="E647" s="15">
        <v>44152.692002314812</v>
      </c>
      <c r="F647" s="4">
        <v>156</v>
      </c>
      <c r="G647" s="4" t="str">
        <f>VLOOKUP(F647,'Record Types'!$Q$7:$R$20,2,FALSE)</f>
        <v>PowerDown Or Network Disconnect Discovered</v>
      </c>
      <c r="H647" s="2" t="s">
        <v>10</v>
      </c>
      <c r="I647" s="17">
        <v>44152</v>
      </c>
      <c r="J647" s="11">
        <v>44152.691874999997</v>
      </c>
      <c r="K647">
        <v>144</v>
      </c>
      <c r="L647" t="s">
        <v>104</v>
      </c>
    </row>
    <row r="648" spans="2:12" x14ac:dyDescent="0.3">
      <c r="B648" s="2" t="s">
        <v>19</v>
      </c>
      <c r="C648" s="2" t="s">
        <v>80</v>
      </c>
      <c r="D648" s="3">
        <v>44152</v>
      </c>
      <c r="E648" s="15">
        <v>44152.691874999997</v>
      </c>
      <c r="F648" s="4">
        <v>144</v>
      </c>
      <c r="G648" s="4" t="str">
        <f>VLOOKUP(F648,'Record Types'!$Q$7:$R$20,2,FALSE)</f>
        <v>User Logout is Good</v>
      </c>
      <c r="H648" s="2" t="s">
        <v>104</v>
      </c>
      <c r="I648" s="17">
        <v>44152</v>
      </c>
      <c r="J648" s="11">
        <v>44152.691458333327</v>
      </c>
      <c r="K648">
        <v>139</v>
      </c>
      <c r="L648" t="s">
        <v>104</v>
      </c>
    </row>
    <row r="649" spans="2:12" x14ac:dyDescent="0.3">
      <c r="B649" s="2" t="s">
        <v>19</v>
      </c>
      <c r="C649" s="2" t="s">
        <v>71</v>
      </c>
      <c r="D649" s="3">
        <v>44152</v>
      </c>
      <c r="E649" s="15">
        <v>44152.691782407412</v>
      </c>
      <c r="F649" s="4">
        <v>149</v>
      </c>
      <c r="G649" s="4" t="str">
        <f>VLOOKUP(F649,'Record Types'!$Q$7:$R$20,2,FALSE)</f>
        <v>Device Shutdown Start</v>
      </c>
      <c r="H649" s="2" t="s">
        <v>72</v>
      </c>
      <c r="I649" s="17">
        <v>44152</v>
      </c>
      <c r="J649" s="11">
        <v>44152.691087962965</v>
      </c>
      <c r="K649">
        <v>144</v>
      </c>
      <c r="L649" t="s">
        <v>67</v>
      </c>
    </row>
    <row r="650" spans="2:12" x14ac:dyDescent="0.3">
      <c r="B650" s="2" t="s">
        <v>19</v>
      </c>
      <c r="C650" s="2" t="s">
        <v>80</v>
      </c>
      <c r="D650" s="3">
        <v>44152</v>
      </c>
      <c r="E650" s="15">
        <v>44152.691458333327</v>
      </c>
      <c r="F650" s="4">
        <v>139</v>
      </c>
      <c r="G650" s="4" t="str">
        <f>VLOOKUP(F650,'Record Types'!$Q$7:$R$20,2,FALSE)</f>
        <v>User Logout Start</v>
      </c>
      <c r="H650" s="2" t="s">
        <v>104</v>
      </c>
      <c r="I650" s="17">
        <v>44152</v>
      </c>
      <c r="J650" s="11">
        <v>44152.322407407402</v>
      </c>
      <c r="K650">
        <v>123</v>
      </c>
      <c r="L650" t="s">
        <v>104</v>
      </c>
    </row>
    <row r="651" spans="2:12" x14ac:dyDescent="0.3">
      <c r="B651" s="2" t="s">
        <v>6</v>
      </c>
      <c r="C651" s="2" t="s">
        <v>76</v>
      </c>
      <c r="D651" s="3">
        <v>44152</v>
      </c>
      <c r="E651" s="15">
        <v>44152.691203703704</v>
      </c>
      <c r="F651" s="4">
        <v>149</v>
      </c>
      <c r="G651" s="4" t="str">
        <f>VLOOKUP(F651,'Record Types'!$Q$7:$R$20,2,FALSE)</f>
        <v>Device Shutdown Start</v>
      </c>
      <c r="H651" s="2" t="s">
        <v>77</v>
      </c>
      <c r="I651" s="17">
        <v>44152</v>
      </c>
      <c r="J651" s="11">
        <v>44152.690370370372</v>
      </c>
      <c r="K651">
        <v>144</v>
      </c>
      <c r="L651" t="s">
        <v>83</v>
      </c>
    </row>
    <row r="652" spans="2:12" x14ac:dyDescent="0.3">
      <c r="B652" s="2" t="s">
        <v>19</v>
      </c>
      <c r="C652" s="2" t="s">
        <v>71</v>
      </c>
      <c r="D652" s="3">
        <v>44152</v>
      </c>
      <c r="E652" s="15">
        <v>44152.691087962965</v>
      </c>
      <c r="F652" s="4">
        <v>144</v>
      </c>
      <c r="G652" s="4" t="str">
        <f>VLOOKUP(F652,'Record Types'!$Q$7:$R$20,2,FALSE)</f>
        <v>User Logout is Good</v>
      </c>
      <c r="H652" s="2" t="s">
        <v>67</v>
      </c>
      <c r="I652" s="17">
        <v>44152</v>
      </c>
      <c r="J652" s="11">
        <v>44152.690706018519</v>
      </c>
      <c r="K652">
        <v>139</v>
      </c>
      <c r="L652" t="s">
        <v>75</v>
      </c>
    </row>
    <row r="653" spans="2:12" x14ac:dyDescent="0.3">
      <c r="B653" s="2" t="s">
        <v>19</v>
      </c>
      <c r="C653" s="2" t="s">
        <v>71</v>
      </c>
      <c r="D653" s="3">
        <v>44152</v>
      </c>
      <c r="E653" s="15">
        <v>44152.690706018519</v>
      </c>
      <c r="F653" s="4">
        <v>139</v>
      </c>
      <c r="G653" s="4" t="str">
        <f>VLOOKUP(F653,'Record Types'!$Q$7:$R$20,2,FALSE)</f>
        <v>User Logout Start</v>
      </c>
      <c r="H653" s="2" t="s">
        <v>75</v>
      </c>
      <c r="I653" s="17">
        <v>44152</v>
      </c>
      <c r="J653" s="11">
        <v>44152.313657407409</v>
      </c>
      <c r="K653">
        <v>123</v>
      </c>
      <c r="L653" t="s">
        <v>67</v>
      </c>
    </row>
    <row r="654" spans="2:12" x14ac:dyDescent="0.3">
      <c r="B654" s="2" t="s">
        <v>6</v>
      </c>
      <c r="C654" s="2" t="s">
        <v>76</v>
      </c>
      <c r="D654" s="3">
        <v>44152</v>
      </c>
      <c r="E654" s="15">
        <v>44152.690370370372</v>
      </c>
      <c r="F654" s="4">
        <v>144</v>
      </c>
      <c r="G654" s="4" t="str">
        <f>VLOOKUP(F654,'Record Types'!$Q$7:$R$20,2,FALSE)</f>
        <v>User Logout is Good</v>
      </c>
      <c r="H654" s="2" t="s">
        <v>83</v>
      </c>
      <c r="I654" s="17">
        <v>44152</v>
      </c>
      <c r="J654" s="11">
        <v>44152.68990740741</v>
      </c>
      <c r="K654">
        <v>139</v>
      </c>
      <c r="L654" t="s">
        <v>82</v>
      </c>
    </row>
    <row r="655" spans="2:12" x14ac:dyDescent="0.3">
      <c r="B655" s="2" t="s">
        <v>6</v>
      </c>
      <c r="C655" s="2" t="s">
        <v>76</v>
      </c>
      <c r="D655" s="3">
        <v>44152</v>
      </c>
      <c r="E655" s="15">
        <v>44152.68990740741</v>
      </c>
      <c r="F655" s="4">
        <v>139</v>
      </c>
      <c r="G655" s="4" t="str">
        <f>VLOOKUP(F655,'Record Types'!$Q$7:$R$20,2,FALSE)</f>
        <v>User Logout Start</v>
      </c>
      <c r="H655" s="2" t="s">
        <v>82</v>
      </c>
      <c r="I655" s="17">
        <v>44152</v>
      </c>
      <c r="J655" s="11">
        <v>44152.316481481481</v>
      </c>
      <c r="K655">
        <v>123</v>
      </c>
      <c r="L655" t="s">
        <v>83</v>
      </c>
    </row>
    <row r="656" spans="2:12" ht="28.8" x14ac:dyDescent="0.3">
      <c r="B656" s="2" t="s">
        <v>19</v>
      </c>
      <c r="C656" s="2" t="s">
        <v>61</v>
      </c>
      <c r="D656" s="3">
        <v>44152</v>
      </c>
      <c r="E656" s="15">
        <v>44152.687291666669</v>
      </c>
      <c r="F656" s="4">
        <v>156</v>
      </c>
      <c r="G656" s="4" t="str">
        <f>VLOOKUP(F656,'Record Types'!$Q$7:$R$20,2,FALSE)</f>
        <v>PowerDown Or Network Disconnect Discovered</v>
      </c>
      <c r="H656" s="2" t="s">
        <v>10</v>
      </c>
      <c r="I656" s="17">
        <v>44152</v>
      </c>
      <c r="J656" s="11">
        <v>44152.687164351853</v>
      </c>
      <c r="K656">
        <v>144</v>
      </c>
      <c r="L656" t="s">
        <v>67</v>
      </c>
    </row>
    <row r="657" spans="2:12" x14ac:dyDescent="0.3">
      <c r="B657" s="2" t="s">
        <v>19</v>
      </c>
      <c r="C657" s="2" t="s">
        <v>61</v>
      </c>
      <c r="D657" s="3">
        <v>44152</v>
      </c>
      <c r="E657" s="15">
        <v>44152.687164351853</v>
      </c>
      <c r="F657" s="4">
        <v>144</v>
      </c>
      <c r="G657" s="4" t="str">
        <f>VLOOKUP(F657,'Record Types'!$Q$7:$R$20,2,FALSE)</f>
        <v>User Logout is Good</v>
      </c>
      <c r="H657" s="2" t="s">
        <v>67</v>
      </c>
      <c r="I657" s="17">
        <v>44152</v>
      </c>
      <c r="J657" s="11">
        <v>44152.685798611114</v>
      </c>
      <c r="K657">
        <v>139</v>
      </c>
      <c r="L657" t="s">
        <v>67</v>
      </c>
    </row>
    <row r="658" spans="2:12" ht="28.8" x14ac:dyDescent="0.3">
      <c r="B658" s="2" t="s">
        <v>6</v>
      </c>
      <c r="C658" s="2" t="s">
        <v>11</v>
      </c>
      <c r="D658" s="3">
        <v>44152</v>
      </c>
      <c r="E658" s="15">
        <v>44152.687106481484</v>
      </c>
      <c r="F658" s="4">
        <v>156</v>
      </c>
      <c r="G658" s="4" t="str">
        <f>VLOOKUP(F658,'Record Types'!$Q$7:$R$20,2,FALSE)</f>
        <v>PowerDown Or Network Disconnect Discovered</v>
      </c>
      <c r="H658" s="2" t="s">
        <v>10</v>
      </c>
      <c r="I658" s="17">
        <v>44152</v>
      </c>
      <c r="J658" s="11">
        <v>44152.686967592592</v>
      </c>
      <c r="K658">
        <v>144</v>
      </c>
      <c r="L658" t="s">
        <v>16</v>
      </c>
    </row>
    <row r="659" spans="2:12" x14ac:dyDescent="0.3">
      <c r="B659" s="2" t="s">
        <v>6</v>
      </c>
      <c r="C659" s="2" t="s">
        <v>11</v>
      </c>
      <c r="D659" s="3">
        <v>44152</v>
      </c>
      <c r="E659" s="15">
        <v>44152.686967592592</v>
      </c>
      <c r="F659" s="4">
        <v>144</v>
      </c>
      <c r="G659" s="4" t="str">
        <f>VLOOKUP(F659,'Record Types'!$Q$7:$R$20,2,FALSE)</f>
        <v>User Logout is Good</v>
      </c>
      <c r="H659" s="2" t="s">
        <v>16</v>
      </c>
      <c r="I659" s="17">
        <v>44152</v>
      </c>
      <c r="J659" s="11">
        <v>44152.686585648145</v>
      </c>
      <c r="K659">
        <v>139</v>
      </c>
      <c r="L659" t="s">
        <v>16</v>
      </c>
    </row>
    <row r="660" spans="2:12" x14ac:dyDescent="0.3">
      <c r="B660" s="2" t="s">
        <v>6</v>
      </c>
      <c r="C660" s="2" t="s">
        <v>11</v>
      </c>
      <c r="D660" s="3">
        <v>44152</v>
      </c>
      <c r="E660" s="15">
        <v>44152.686585648145</v>
      </c>
      <c r="F660" s="4">
        <v>139</v>
      </c>
      <c r="G660" s="4" t="str">
        <f>VLOOKUP(F660,'Record Types'!$Q$7:$R$20,2,FALSE)</f>
        <v>User Logout Start</v>
      </c>
      <c r="H660" s="2" t="s">
        <v>16</v>
      </c>
      <c r="I660" s="17" t="e">
        <v>#N/A</v>
      </c>
      <c r="J660" s="11" t="e">
        <v>#N/A</v>
      </c>
      <c r="K660" t="e">
        <v>#N/A</v>
      </c>
      <c r="L660" t="e">
        <v>#N/A</v>
      </c>
    </row>
    <row r="661" spans="2:12" x14ac:dyDescent="0.3">
      <c r="B661" s="2" t="s">
        <v>19</v>
      </c>
      <c r="C661" s="2" t="s">
        <v>61</v>
      </c>
      <c r="D661" s="3">
        <v>44152</v>
      </c>
      <c r="E661" s="15">
        <v>44152.685798611114</v>
      </c>
      <c r="F661" s="4">
        <v>139</v>
      </c>
      <c r="G661" s="4" t="str">
        <f>VLOOKUP(F661,'Record Types'!$Q$7:$R$20,2,FALSE)</f>
        <v>User Logout Start</v>
      </c>
      <c r="H661" s="2" t="s">
        <v>67</v>
      </c>
      <c r="I661" s="17">
        <v>44152</v>
      </c>
      <c r="J661" s="11">
        <v>44152.311736111114</v>
      </c>
      <c r="K661">
        <v>123</v>
      </c>
      <c r="L661" t="s">
        <v>67</v>
      </c>
    </row>
    <row r="662" spans="2:12" ht="28.8" x14ac:dyDescent="0.3">
      <c r="B662" s="2" t="s">
        <v>6</v>
      </c>
      <c r="C662" s="2" t="s">
        <v>41</v>
      </c>
      <c r="D662" s="3">
        <v>44152</v>
      </c>
      <c r="E662" s="15">
        <v>44152.684513888882</v>
      </c>
      <c r="F662" s="4">
        <v>156</v>
      </c>
      <c r="G662" s="4" t="str">
        <f>VLOOKUP(F662,'Record Types'!$Q$7:$R$20,2,FALSE)</f>
        <v>PowerDown Or Network Disconnect Discovered</v>
      </c>
      <c r="H662" s="2" t="s">
        <v>10</v>
      </c>
      <c r="I662" s="17">
        <v>44152</v>
      </c>
      <c r="J662" s="11">
        <v>44152.684398148143</v>
      </c>
      <c r="K662">
        <v>151</v>
      </c>
      <c r="L662" t="s">
        <v>42</v>
      </c>
    </row>
    <row r="663" spans="2:12" x14ac:dyDescent="0.3">
      <c r="B663" s="2" t="s">
        <v>6</v>
      </c>
      <c r="C663" s="2" t="s">
        <v>41</v>
      </c>
      <c r="D663" s="3">
        <v>44152</v>
      </c>
      <c r="E663" s="15">
        <v>44152.684398148143</v>
      </c>
      <c r="F663" s="4">
        <v>151</v>
      </c>
      <c r="G663" s="4" t="str">
        <f>VLOOKUP(F663,'Record Types'!$Q$7:$R$20,2,FALSE)</f>
        <v>Device Shutdown Finish</v>
      </c>
      <c r="H663" s="2" t="s">
        <v>42</v>
      </c>
      <c r="I663" s="17">
        <v>44152</v>
      </c>
      <c r="J663" s="11">
        <v>44152.683819444443</v>
      </c>
      <c r="K663">
        <v>149</v>
      </c>
      <c r="L663" t="s">
        <v>42</v>
      </c>
    </row>
    <row r="664" spans="2:12" x14ac:dyDescent="0.3">
      <c r="B664" s="2" t="s">
        <v>6</v>
      </c>
      <c r="C664" s="2" t="s">
        <v>41</v>
      </c>
      <c r="D664" s="3">
        <v>44152</v>
      </c>
      <c r="E664" s="15">
        <v>44152.683819444443</v>
      </c>
      <c r="F664" s="4">
        <v>149</v>
      </c>
      <c r="G664" s="4" t="str">
        <f>VLOOKUP(F664,'Record Types'!$Q$7:$R$20,2,FALSE)</f>
        <v>Device Shutdown Start</v>
      </c>
      <c r="H664" s="2" t="s">
        <v>42</v>
      </c>
      <c r="I664" s="17">
        <v>44152</v>
      </c>
      <c r="J664" s="11">
        <v>44152.683298611111</v>
      </c>
      <c r="K664">
        <v>144</v>
      </c>
      <c r="L664" t="s">
        <v>51</v>
      </c>
    </row>
    <row r="665" spans="2:12" x14ac:dyDescent="0.3">
      <c r="B665" s="2" t="s">
        <v>6</v>
      </c>
      <c r="C665" s="2" t="s">
        <v>41</v>
      </c>
      <c r="D665" s="3">
        <v>44152</v>
      </c>
      <c r="E665" s="15">
        <v>44152.683298611111</v>
      </c>
      <c r="F665" s="4">
        <v>144</v>
      </c>
      <c r="G665" s="4" t="str">
        <f>VLOOKUP(F665,'Record Types'!$Q$7:$R$20,2,FALSE)</f>
        <v>User Logout is Good</v>
      </c>
      <c r="H665" s="2" t="s">
        <v>51</v>
      </c>
      <c r="I665" s="17">
        <v>44152</v>
      </c>
      <c r="J665" s="11">
        <v>44152.682013888887</v>
      </c>
      <c r="K665">
        <v>139</v>
      </c>
      <c r="L665" t="s">
        <v>50</v>
      </c>
    </row>
    <row r="666" spans="2:12" x14ac:dyDescent="0.3">
      <c r="B666" s="2" t="s">
        <v>6</v>
      </c>
      <c r="C666" s="2" t="s">
        <v>41</v>
      </c>
      <c r="D666" s="3">
        <v>44152</v>
      </c>
      <c r="E666" s="15">
        <v>44152.682013888887</v>
      </c>
      <c r="F666" s="4">
        <v>139</v>
      </c>
      <c r="G666" s="4" t="str">
        <f>VLOOKUP(F666,'Record Types'!$Q$7:$R$20,2,FALSE)</f>
        <v>User Logout Start</v>
      </c>
      <c r="H666" s="2" t="s">
        <v>50</v>
      </c>
      <c r="I666" s="17">
        <v>44152</v>
      </c>
      <c r="J666" s="11">
        <v>44152.300879629627</v>
      </c>
      <c r="K666">
        <v>123</v>
      </c>
      <c r="L666" t="s">
        <v>51</v>
      </c>
    </row>
    <row r="667" spans="2:12" ht="28.8" x14ac:dyDescent="0.3">
      <c r="B667" s="2" t="s">
        <v>19</v>
      </c>
      <c r="C667" s="2" t="s">
        <v>56</v>
      </c>
      <c r="D667" s="3">
        <v>44152</v>
      </c>
      <c r="E667" s="15">
        <v>44152.677129629636</v>
      </c>
      <c r="F667" s="4">
        <v>156</v>
      </c>
      <c r="G667" s="4" t="str">
        <f>VLOOKUP(F667,'Record Types'!$Q$7:$R$20,2,FALSE)</f>
        <v>PowerDown Or Network Disconnect Discovered</v>
      </c>
      <c r="H667" s="2" t="s">
        <v>10</v>
      </c>
      <c r="I667" s="17">
        <v>44152</v>
      </c>
      <c r="J667" s="11">
        <v>44152.677013888897</v>
      </c>
      <c r="K667">
        <v>151</v>
      </c>
      <c r="L667" t="s">
        <v>57</v>
      </c>
    </row>
    <row r="668" spans="2:12" x14ac:dyDescent="0.3">
      <c r="B668" s="2" t="s">
        <v>19</v>
      </c>
      <c r="C668" s="2" t="s">
        <v>56</v>
      </c>
      <c r="D668" s="3">
        <v>44152</v>
      </c>
      <c r="E668" s="15">
        <v>44152.677013888897</v>
      </c>
      <c r="F668" s="4">
        <v>151</v>
      </c>
      <c r="G668" s="4" t="str">
        <f>VLOOKUP(F668,'Record Types'!$Q$7:$R$20,2,FALSE)</f>
        <v>Device Shutdown Finish</v>
      </c>
      <c r="H668" s="2" t="s">
        <v>57</v>
      </c>
      <c r="I668" s="17">
        <v>44152</v>
      </c>
      <c r="J668" s="11">
        <v>44152.676111111119</v>
      </c>
      <c r="K668">
        <v>149</v>
      </c>
      <c r="L668" t="s">
        <v>57</v>
      </c>
    </row>
    <row r="669" spans="2:12" x14ac:dyDescent="0.3">
      <c r="B669" s="2" t="s">
        <v>19</v>
      </c>
      <c r="C669" s="2" t="s">
        <v>56</v>
      </c>
      <c r="D669" s="3">
        <v>44152</v>
      </c>
      <c r="E669" s="15">
        <v>44152.676111111119</v>
      </c>
      <c r="F669" s="4">
        <v>149</v>
      </c>
      <c r="G669" s="4" t="str">
        <f>VLOOKUP(F669,'Record Types'!$Q$7:$R$20,2,FALSE)</f>
        <v>Device Shutdown Start</v>
      </c>
      <c r="H669" s="2" t="s">
        <v>57</v>
      </c>
      <c r="I669" s="17">
        <v>44152</v>
      </c>
      <c r="J669" s="11">
        <v>44152.675567129634</v>
      </c>
      <c r="K669">
        <v>144</v>
      </c>
      <c r="L669" t="s">
        <v>60</v>
      </c>
    </row>
    <row r="670" spans="2:12" x14ac:dyDescent="0.3">
      <c r="B670" s="2" t="s">
        <v>19</v>
      </c>
      <c r="C670" s="2" t="s">
        <v>56</v>
      </c>
      <c r="D670" s="3">
        <v>44152</v>
      </c>
      <c r="E670" s="15">
        <v>44152.675567129634</v>
      </c>
      <c r="F670" s="4">
        <v>144</v>
      </c>
      <c r="G670" s="4" t="str">
        <f>VLOOKUP(F670,'Record Types'!$Q$7:$R$20,2,FALSE)</f>
        <v>User Logout is Good</v>
      </c>
      <c r="H670" s="2" t="s">
        <v>60</v>
      </c>
      <c r="I670" s="17">
        <v>44152</v>
      </c>
      <c r="J670" s="11">
        <v>44152.675196759265</v>
      </c>
      <c r="K670">
        <v>139</v>
      </c>
      <c r="L670" t="s">
        <v>59</v>
      </c>
    </row>
    <row r="671" spans="2:12" x14ac:dyDescent="0.3">
      <c r="B671" s="2" t="s">
        <v>19</v>
      </c>
      <c r="C671" s="2" t="s">
        <v>56</v>
      </c>
      <c r="D671" s="3">
        <v>44152</v>
      </c>
      <c r="E671" s="15">
        <v>44152.675196759265</v>
      </c>
      <c r="F671" s="4">
        <v>139</v>
      </c>
      <c r="G671" s="4" t="str">
        <f>VLOOKUP(F671,'Record Types'!$Q$7:$R$20,2,FALSE)</f>
        <v>User Logout Start</v>
      </c>
      <c r="H671" s="2" t="s">
        <v>59</v>
      </c>
      <c r="I671" s="17">
        <v>44152</v>
      </c>
      <c r="J671" s="11">
        <v>44152.307430555564</v>
      </c>
      <c r="K671">
        <v>123</v>
      </c>
      <c r="L671" t="s">
        <v>60</v>
      </c>
    </row>
    <row r="672" spans="2:12" ht="28.8" x14ac:dyDescent="0.3">
      <c r="B672" s="2" t="s">
        <v>19</v>
      </c>
      <c r="C672" s="2" t="s">
        <v>39</v>
      </c>
      <c r="D672" s="3">
        <v>44152</v>
      </c>
      <c r="E672" s="15">
        <v>44152.669074074081</v>
      </c>
      <c r="F672" s="4">
        <v>156</v>
      </c>
      <c r="G672" s="4" t="str">
        <f>VLOOKUP(F672,'Record Types'!$Q$7:$R$20,2,FALSE)</f>
        <v>PowerDown Or Network Disconnect Discovered</v>
      </c>
      <c r="H672" s="2" t="s">
        <v>10</v>
      </c>
      <c r="I672" s="17">
        <v>44152</v>
      </c>
      <c r="J672" s="11">
        <v>44152.668912037043</v>
      </c>
      <c r="K672">
        <v>144</v>
      </c>
      <c r="L672" t="s">
        <v>49</v>
      </c>
    </row>
    <row r="673" spans="2:12" x14ac:dyDescent="0.3">
      <c r="B673" s="2" t="s">
        <v>19</v>
      </c>
      <c r="C673" s="2" t="s">
        <v>39</v>
      </c>
      <c r="D673" s="3">
        <v>44152</v>
      </c>
      <c r="E673" s="15">
        <v>44152.668912037043</v>
      </c>
      <c r="F673" s="4">
        <v>144</v>
      </c>
      <c r="G673" s="4" t="str">
        <f>VLOOKUP(F673,'Record Types'!$Q$7:$R$20,2,FALSE)</f>
        <v>User Logout is Good</v>
      </c>
      <c r="H673" s="2" t="s">
        <v>49</v>
      </c>
      <c r="I673" s="17">
        <v>44152</v>
      </c>
      <c r="J673" s="11">
        <v>44152.668530092596</v>
      </c>
      <c r="K673">
        <v>139</v>
      </c>
      <c r="L673" t="s">
        <v>49</v>
      </c>
    </row>
    <row r="674" spans="2:12" x14ac:dyDescent="0.3">
      <c r="B674" s="2" t="s">
        <v>19</v>
      </c>
      <c r="C674" s="2" t="s">
        <v>39</v>
      </c>
      <c r="D674" s="3">
        <v>44152</v>
      </c>
      <c r="E674" s="15">
        <v>44152.668530092596</v>
      </c>
      <c r="F674" s="4">
        <v>139</v>
      </c>
      <c r="G674" s="4" t="str">
        <f>VLOOKUP(F674,'Record Types'!$Q$7:$R$20,2,FALSE)</f>
        <v>User Logout Start</v>
      </c>
      <c r="H674" s="2" t="s">
        <v>49</v>
      </c>
      <c r="I674" s="17">
        <v>44152</v>
      </c>
      <c r="J674" s="11">
        <v>44152.300775462965</v>
      </c>
      <c r="K674">
        <v>123</v>
      </c>
      <c r="L674" t="s">
        <v>49</v>
      </c>
    </row>
    <row r="675" spans="2:12" ht="28.8" x14ac:dyDescent="0.3">
      <c r="B675" s="2" t="s">
        <v>6</v>
      </c>
      <c r="C675" s="2" t="s">
        <v>32</v>
      </c>
      <c r="D675" s="3">
        <v>44152</v>
      </c>
      <c r="E675" s="15">
        <v>44152.667592592596</v>
      </c>
      <c r="F675" s="4">
        <v>156</v>
      </c>
      <c r="G675" s="4" t="str">
        <f>VLOOKUP(F675,'Record Types'!$Q$7:$R$20,2,FALSE)</f>
        <v>PowerDown Or Network Disconnect Discovered</v>
      </c>
      <c r="H675" s="2" t="s">
        <v>10</v>
      </c>
      <c r="I675" s="17">
        <v>44152</v>
      </c>
      <c r="J675" s="11">
        <v>44152.667430555557</v>
      </c>
      <c r="K675">
        <v>151</v>
      </c>
      <c r="L675" t="s">
        <v>33</v>
      </c>
    </row>
    <row r="676" spans="2:12" x14ac:dyDescent="0.3">
      <c r="B676" s="2" t="s">
        <v>6</v>
      </c>
      <c r="C676" s="2" t="s">
        <v>32</v>
      </c>
      <c r="D676" s="3">
        <v>44152</v>
      </c>
      <c r="E676" s="15">
        <v>44152.667430555557</v>
      </c>
      <c r="F676" s="4">
        <v>151</v>
      </c>
      <c r="G676" s="4" t="str">
        <f>VLOOKUP(F676,'Record Types'!$Q$7:$R$20,2,FALSE)</f>
        <v>Device Shutdown Finish</v>
      </c>
      <c r="H676" s="2" t="s">
        <v>33</v>
      </c>
      <c r="I676" s="17">
        <v>44152</v>
      </c>
      <c r="J676" s="11">
        <v>44152.666712962964</v>
      </c>
      <c r="K676">
        <v>149</v>
      </c>
      <c r="L676" t="s">
        <v>33</v>
      </c>
    </row>
    <row r="677" spans="2:12" x14ac:dyDescent="0.3">
      <c r="B677" s="2" t="s">
        <v>6</v>
      </c>
      <c r="C677" s="2" t="s">
        <v>32</v>
      </c>
      <c r="D677" s="3">
        <v>44152</v>
      </c>
      <c r="E677" s="15">
        <v>44152.666712962964</v>
      </c>
      <c r="F677" s="4">
        <v>149</v>
      </c>
      <c r="G677" s="4" t="str">
        <f>VLOOKUP(F677,'Record Types'!$Q$7:$R$20,2,FALSE)</f>
        <v>Device Shutdown Start</v>
      </c>
      <c r="H677" s="2" t="s">
        <v>33</v>
      </c>
      <c r="I677" s="17">
        <v>44152</v>
      </c>
      <c r="J677" s="11">
        <v>44152.666388888887</v>
      </c>
      <c r="K677">
        <v>144</v>
      </c>
      <c r="L677" t="s">
        <v>37</v>
      </c>
    </row>
    <row r="678" spans="2:12" ht="28.8" x14ac:dyDescent="0.3">
      <c r="B678" s="2" t="s">
        <v>6</v>
      </c>
      <c r="C678" s="2" t="s">
        <v>30</v>
      </c>
      <c r="D678" s="3">
        <v>44152</v>
      </c>
      <c r="E678" s="15">
        <v>44152.666631944448</v>
      </c>
      <c r="F678" s="4">
        <v>156</v>
      </c>
      <c r="G678" s="4" t="str">
        <f>VLOOKUP(F678,'Record Types'!$Q$7:$R$20,2,FALSE)</f>
        <v>PowerDown Or Network Disconnect Discovered</v>
      </c>
      <c r="H678" s="2" t="s">
        <v>10</v>
      </c>
      <c r="I678" s="17">
        <v>44152</v>
      </c>
      <c r="J678" s="11">
        <v>44152.666481481487</v>
      </c>
      <c r="K678">
        <v>144</v>
      </c>
      <c r="L678" t="s">
        <v>37</v>
      </c>
    </row>
    <row r="679" spans="2:12" x14ac:dyDescent="0.3">
      <c r="B679" s="2" t="s">
        <v>6</v>
      </c>
      <c r="C679" s="2" t="s">
        <v>30</v>
      </c>
      <c r="D679" s="3">
        <v>44152</v>
      </c>
      <c r="E679" s="15">
        <v>44152.666481481487</v>
      </c>
      <c r="F679" s="4">
        <v>144</v>
      </c>
      <c r="G679" s="4" t="str">
        <f>VLOOKUP(F679,'Record Types'!$Q$7:$R$20,2,FALSE)</f>
        <v>User Logout is Good</v>
      </c>
      <c r="H679" s="2" t="s">
        <v>37</v>
      </c>
      <c r="I679" s="17">
        <v>44152</v>
      </c>
      <c r="J679" s="11">
        <v>44152.666087962971</v>
      </c>
      <c r="K679">
        <v>139</v>
      </c>
      <c r="L679" t="s">
        <v>37</v>
      </c>
    </row>
    <row r="680" spans="2:12" x14ac:dyDescent="0.3">
      <c r="B680" s="2" t="s">
        <v>6</v>
      </c>
      <c r="C680" s="2" t="s">
        <v>32</v>
      </c>
      <c r="D680" s="3">
        <v>44152</v>
      </c>
      <c r="E680" s="15">
        <v>44152.666388888887</v>
      </c>
      <c r="F680" s="4">
        <v>144</v>
      </c>
      <c r="G680" s="4" t="str">
        <f>VLOOKUP(F680,'Record Types'!$Q$7:$R$20,2,FALSE)</f>
        <v>User Logout is Good</v>
      </c>
      <c r="H680" s="2" t="s">
        <v>37</v>
      </c>
      <c r="I680" s="17">
        <v>44152</v>
      </c>
      <c r="J680" s="11">
        <v>44152.665891203702</v>
      </c>
      <c r="K680">
        <v>139</v>
      </c>
      <c r="L680" t="s">
        <v>36</v>
      </c>
    </row>
    <row r="681" spans="2:12" x14ac:dyDescent="0.3">
      <c r="B681" s="2" t="s">
        <v>6</v>
      </c>
      <c r="C681" s="2" t="s">
        <v>30</v>
      </c>
      <c r="D681" s="3">
        <v>44152</v>
      </c>
      <c r="E681" s="15">
        <v>44152.666087962971</v>
      </c>
      <c r="F681" s="4">
        <v>139</v>
      </c>
      <c r="G681" s="4" t="str">
        <f>VLOOKUP(F681,'Record Types'!$Q$7:$R$20,2,FALSE)</f>
        <v>User Logout Start</v>
      </c>
      <c r="H681" s="2" t="s">
        <v>37</v>
      </c>
      <c r="I681" s="17">
        <v>44152</v>
      </c>
      <c r="J681" s="11">
        <v>44152.294814814821</v>
      </c>
      <c r="K681">
        <v>123</v>
      </c>
      <c r="L681" t="s">
        <v>37</v>
      </c>
    </row>
    <row r="682" spans="2:12" x14ac:dyDescent="0.3">
      <c r="B682" s="2" t="s">
        <v>6</v>
      </c>
      <c r="C682" s="2" t="s">
        <v>32</v>
      </c>
      <c r="D682" s="3">
        <v>44152</v>
      </c>
      <c r="E682" s="15">
        <v>44152.665891203702</v>
      </c>
      <c r="F682" s="4">
        <v>139</v>
      </c>
      <c r="G682" s="4" t="str">
        <f>VLOOKUP(F682,'Record Types'!$Q$7:$R$20,2,FALSE)</f>
        <v>User Logout Start</v>
      </c>
      <c r="H682" s="2" t="s">
        <v>36</v>
      </c>
      <c r="I682" s="17">
        <v>44152</v>
      </c>
      <c r="J682" s="11">
        <v>44152.291087962964</v>
      </c>
      <c r="K682">
        <v>113</v>
      </c>
      <c r="L682" t="s">
        <v>36</v>
      </c>
    </row>
    <row r="683" spans="2:12" ht="28.8" x14ac:dyDescent="0.3">
      <c r="B683" s="2" t="s">
        <v>6</v>
      </c>
      <c r="C683" s="2" t="s">
        <v>13</v>
      </c>
      <c r="D683" s="3">
        <v>44152</v>
      </c>
      <c r="E683" s="15">
        <v>44152.643726851849</v>
      </c>
      <c r="F683" s="4">
        <v>156</v>
      </c>
      <c r="G683" s="4" t="str">
        <f>VLOOKUP(F683,'Record Types'!$Q$7:$R$20,2,FALSE)</f>
        <v>PowerDown Or Network Disconnect Discovered</v>
      </c>
      <c r="H683" s="2" t="s">
        <v>10</v>
      </c>
      <c r="I683" s="17">
        <v>44152</v>
      </c>
      <c r="J683" s="11">
        <v>44152.643599537034</v>
      </c>
      <c r="K683">
        <v>151</v>
      </c>
      <c r="L683" t="s">
        <v>14</v>
      </c>
    </row>
    <row r="684" spans="2:12" x14ac:dyDescent="0.3">
      <c r="B684" s="2" t="s">
        <v>6</v>
      </c>
      <c r="C684" s="2" t="s">
        <v>13</v>
      </c>
      <c r="D684" s="3">
        <v>44152</v>
      </c>
      <c r="E684" s="15">
        <v>44152.643599537034</v>
      </c>
      <c r="F684" s="4">
        <v>151</v>
      </c>
      <c r="G684" s="4" t="str">
        <f>VLOOKUP(F684,'Record Types'!$Q$7:$R$20,2,FALSE)</f>
        <v>Device Shutdown Finish</v>
      </c>
      <c r="H684" s="2" t="s">
        <v>14</v>
      </c>
      <c r="I684" s="17">
        <v>44152</v>
      </c>
      <c r="J684" s="11">
        <v>44152.642881944441</v>
      </c>
      <c r="K684">
        <v>149</v>
      </c>
      <c r="L684" t="s">
        <v>14</v>
      </c>
    </row>
    <row r="685" spans="2:12" x14ac:dyDescent="0.3">
      <c r="B685" s="2" t="s">
        <v>6</v>
      </c>
      <c r="C685" s="2" t="s">
        <v>13</v>
      </c>
      <c r="D685" s="3">
        <v>44152</v>
      </c>
      <c r="E685" s="15">
        <v>44152.642881944441</v>
      </c>
      <c r="F685" s="4">
        <v>149</v>
      </c>
      <c r="G685" s="4" t="str">
        <f>VLOOKUP(F685,'Record Types'!$Q$7:$R$20,2,FALSE)</f>
        <v>Device Shutdown Start</v>
      </c>
      <c r="H685" s="2" t="s">
        <v>14</v>
      </c>
      <c r="I685" s="17">
        <v>44152</v>
      </c>
      <c r="J685" s="11">
        <v>44152.642048611109</v>
      </c>
      <c r="K685">
        <v>144</v>
      </c>
      <c r="L685" t="s">
        <v>16</v>
      </c>
    </row>
    <row r="686" spans="2:12" x14ac:dyDescent="0.3">
      <c r="B686" s="2" t="s">
        <v>6</v>
      </c>
      <c r="C686" s="2" t="s">
        <v>13</v>
      </c>
      <c r="D686" s="3">
        <v>44152</v>
      </c>
      <c r="E686" s="15">
        <v>44152.642048611109</v>
      </c>
      <c r="F686" s="4">
        <v>144</v>
      </c>
      <c r="G686" s="4" t="str">
        <f>VLOOKUP(F686,'Record Types'!$Q$7:$R$20,2,FALSE)</f>
        <v>User Logout is Good</v>
      </c>
      <c r="H686" s="2" t="s">
        <v>16</v>
      </c>
      <c r="I686" s="17">
        <v>44152</v>
      </c>
      <c r="J686" s="11">
        <v>44152.64157407407</v>
      </c>
      <c r="K686">
        <v>139</v>
      </c>
      <c r="L686" t="s">
        <v>15</v>
      </c>
    </row>
    <row r="687" spans="2:12" x14ac:dyDescent="0.3">
      <c r="B687" s="2" t="s">
        <v>6</v>
      </c>
      <c r="C687" s="2" t="s">
        <v>13</v>
      </c>
      <c r="D687" s="3">
        <v>44152</v>
      </c>
      <c r="E687" s="15">
        <v>44152.64157407407</v>
      </c>
      <c r="F687" s="4">
        <v>139</v>
      </c>
      <c r="G687" s="4" t="str">
        <f>VLOOKUP(F687,'Record Types'!$Q$7:$R$20,2,FALSE)</f>
        <v>User Logout Start</v>
      </c>
      <c r="H687" s="2" t="s">
        <v>15</v>
      </c>
      <c r="I687" s="17" t="e">
        <v>#N/A</v>
      </c>
      <c r="J687" s="11" t="e">
        <v>#N/A</v>
      </c>
      <c r="K687" t="e">
        <v>#N/A</v>
      </c>
      <c r="L687" t="e">
        <v>#N/A</v>
      </c>
    </row>
    <row r="688" spans="2:12" ht="28.8" x14ac:dyDescent="0.3">
      <c r="B688" s="2" t="s">
        <v>6</v>
      </c>
      <c r="C688" s="2" t="s">
        <v>129</v>
      </c>
      <c r="D688" s="3">
        <v>44152</v>
      </c>
      <c r="E688" s="15">
        <v>44152.342245370368</v>
      </c>
      <c r="F688" s="4">
        <v>156</v>
      </c>
      <c r="G688" s="4" t="str">
        <f>VLOOKUP(F688,'Record Types'!$Q$7:$R$20,2,FALSE)</f>
        <v>PowerDown Or Network Disconnect Discovered</v>
      </c>
      <c r="H688" s="2" t="s">
        <v>10</v>
      </c>
      <c r="I688" s="17">
        <v>44152</v>
      </c>
      <c r="J688" s="11">
        <v>44152.342129629629</v>
      </c>
      <c r="K688">
        <v>123</v>
      </c>
      <c r="L688" t="s">
        <v>137</v>
      </c>
    </row>
    <row r="689" spans="2:12" x14ac:dyDescent="0.3">
      <c r="B689" s="2" t="s">
        <v>6</v>
      </c>
      <c r="C689" s="2" t="s">
        <v>129</v>
      </c>
      <c r="D689" s="3">
        <v>44152</v>
      </c>
      <c r="E689" s="15">
        <v>44152.342129629629</v>
      </c>
      <c r="F689" s="4">
        <v>123</v>
      </c>
      <c r="G689" s="4" t="str">
        <f>VLOOKUP(F689,'Record Types'!$Q$7:$R$20,2,FALSE)</f>
        <v>User Login Start is Good</v>
      </c>
      <c r="H689" s="2" t="s">
        <v>137</v>
      </c>
      <c r="I689" s="17">
        <v>44152</v>
      </c>
      <c r="J689" s="11">
        <v>44152.342083333329</v>
      </c>
      <c r="K689">
        <v>113</v>
      </c>
      <c r="L689" t="s">
        <v>137</v>
      </c>
    </row>
    <row r="690" spans="2:12" x14ac:dyDescent="0.3">
      <c r="B690" s="2" t="s">
        <v>6</v>
      </c>
      <c r="C690" s="2" t="s">
        <v>129</v>
      </c>
      <c r="D690" s="3">
        <v>44152</v>
      </c>
      <c r="E690" s="15">
        <v>44152.342083333329</v>
      </c>
      <c r="F690" s="4">
        <v>113</v>
      </c>
      <c r="G690" s="4" t="str">
        <f>VLOOKUP(F690,'Record Types'!$Q$7:$R$20,2,FALSE)</f>
        <v>User Login Start</v>
      </c>
      <c r="H690" s="2" t="s">
        <v>137</v>
      </c>
      <c r="I690" s="17">
        <v>44152</v>
      </c>
      <c r="J690" s="11">
        <v>44152.339409722219</v>
      </c>
      <c r="K690">
        <v>135</v>
      </c>
      <c r="L690" t="s">
        <v>137</v>
      </c>
    </row>
    <row r="691" spans="2:12" x14ac:dyDescent="0.3">
      <c r="B691" s="2" t="s">
        <v>6</v>
      </c>
      <c r="C691" s="2" t="s">
        <v>129</v>
      </c>
      <c r="D691" s="3">
        <v>44152</v>
      </c>
      <c r="E691" s="15">
        <v>44152.339409722219</v>
      </c>
      <c r="F691" s="4">
        <v>135</v>
      </c>
      <c r="G691" s="4" t="str">
        <f>VLOOKUP(F691,'Record Types'!$Q$7:$R$20,2,FALSE)</f>
        <v>User Login Start Fail</v>
      </c>
      <c r="H691" s="2" t="s">
        <v>137</v>
      </c>
      <c r="I691" s="17">
        <v>44152</v>
      </c>
      <c r="J691" s="11">
        <v>44152.33929398148</v>
      </c>
      <c r="K691">
        <v>113</v>
      </c>
      <c r="L691" t="s">
        <v>137</v>
      </c>
    </row>
    <row r="692" spans="2:12" x14ac:dyDescent="0.3">
      <c r="B692" s="2" t="s">
        <v>6</v>
      </c>
      <c r="C692" s="2" t="s">
        <v>129</v>
      </c>
      <c r="D692" s="3">
        <v>44152</v>
      </c>
      <c r="E692" s="15">
        <v>44152.33929398148</v>
      </c>
      <c r="F692" s="4">
        <v>113</v>
      </c>
      <c r="G692" s="4" t="str">
        <f>VLOOKUP(F692,'Record Types'!$Q$7:$R$20,2,FALSE)</f>
        <v>User Login Start</v>
      </c>
      <c r="H692" s="2" t="s">
        <v>137</v>
      </c>
      <c r="I692" s="17">
        <v>44152</v>
      </c>
      <c r="J692" s="11">
        <v>44152.329039351847</v>
      </c>
      <c r="K692">
        <v>112</v>
      </c>
      <c r="L692" t="s">
        <v>130</v>
      </c>
    </row>
    <row r="693" spans="2:12" ht="28.8" x14ac:dyDescent="0.3">
      <c r="B693" s="2" t="s">
        <v>6</v>
      </c>
      <c r="C693" s="2" t="s">
        <v>123</v>
      </c>
      <c r="D693" s="3">
        <v>44152</v>
      </c>
      <c r="E693" s="15">
        <v>44152.333761574075</v>
      </c>
      <c r="F693" s="4">
        <v>156</v>
      </c>
      <c r="G693" s="4" t="str">
        <f>VLOOKUP(F693,'Record Types'!$Q$7:$R$20,2,FALSE)</f>
        <v>PowerDown Or Network Disconnect Discovered</v>
      </c>
      <c r="H693" s="2" t="s">
        <v>10</v>
      </c>
      <c r="I693" s="17">
        <v>44152</v>
      </c>
      <c r="J693" s="11">
        <v>44152.333622685182</v>
      </c>
      <c r="K693">
        <v>123</v>
      </c>
      <c r="L693" t="s">
        <v>136</v>
      </c>
    </row>
    <row r="694" spans="2:12" x14ac:dyDescent="0.3">
      <c r="B694" s="2" t="s">
        <v>6</v>
      </c>
      <c r="C694" s="2" t="s">
        <v>131</v>
      </c>
      <c r="D694" s="3">
        <v>44152</v>
      </c>
      <c r="E694" s="15">
        <v>44152.333634259259</v>
      </c>
      <c r="F694" s="4">
        <v>123</v>
      </c>
      <c r="G694" s="4" t="str">
        <f>VLOOKUP(F694,'Record Types'!$Q$7:$R$20,2,FALSE)</f>
        <v>User Login Start is Good</v>
      </c>
      <c r="H694" s="2" t="s">
        <v>134</v>
      </c>
      <c r="I694" s="17">
        <v>44152</v>
      </c>
      <c r="J694" s="11">
        <v>44152.333634259259</v>
      </c>
      <c r="K694">
        <v>113</v>
      </c>
      <c r="L694" t="s">
        <v>133</v>
      </c>
    </row>
    <row r="695" spans="2:12" x14ac:dyDescent="0.3">
      <c r="B695" s="2" t="s">
        <v>6</v>
      </c>
      <c r="C695" s="2" t="s">
        <v>131</v>
      </c>
      <c r="D695" s="3">
        <v>44152</v>
      </c>
      <c r="E695" s="15">
        <v>44152.333634259259</v>
      </c>
      <c r="F695" s="4">
        <v>113</v>
      </c>
      <c r="G695" s="4" t="str">
        <f>VLOOKUP(F695,'Record Types'!$Q$7:$R$20,2,FALSE)</f>
        <v>User Login Start</v>
      </c>
      <c r="H695" s="2" t="s">
        <v>133</v>
      </c>
      <c r="I695" s="17">
        <v>44152</v>
      </c>
      <c r="J695" s="11">
        <v>44152.332291666666</v>
      </c>
      <c r="K695">
        <v>112</v>
      </c>
      <c r="L695" t="s">
        <v>132</v>
      </c>
    </row>
    <row r="696" spans="2:12" x14ac:dyDescent="0.3">
      <c r="B696" s="2" t="s">
        <v>6</v>
      </c>
      <c r="C696" s="2" t="s">
        <v>123</v>
      </c>
      <c r="D696" s="3">
        <v>44152</v>
      </c>
      <c r="E696" s="15">
        <v>44152.333622685182</v>
      </c>
      <c r="F696" s="4">
        <v>123</v>
      </c>
      <c r="G696" s="4" t="str">
        <f>VLOOKUP(F696,'Record Types'!$Q$7:$R$20,2,FALSE)</f>
        <v>User Login Start is Good</v>
      </c>
      <c r="H696" s="2" t="s">
        <v>136</v>
      </c>
      <c r="I696" s="17">
        <v>44152</v>
      </c>
      <c r="J696" s="11">
        <v>44152.33353009259</v>
      </c>
      <c r="K696">
        <v>113</v>
      </c>
      <c r="L696" t="s">
        <v>136</v>
      </c>
    </row>
    <row r="697" spans="2:12" x14ac:dyDescent="0.3">
      <c r="B697" s="2" t="s">
        <v>6</v>
      </c>
      <c r="C697" s="2" t="s">
        <v>123</v>
      </c>
      <c r="D697" s="3">
        <v>44152</v>
      </c>
      <c r="E697" s="15">
        <v>44152.33353009259</v>
      </c>
      <c r="F697" s="4">
        <v>113</v>
      </c>
      <c r="G697" s="4" t="str">
        <f>VLOOKUP(F697,'Record Types'!$Q$7:$R$20,2,FALSE)</f>
        <v>User Login Start</v>
      </c>
      <c r="H697" s="2" t="s">
        <v>136</v>
      </c>
      <c r="I697" s="17">
        <v>44152</v>
      </c>
      <c r="J697" s="11">
        <v>44152.328217592592</v>
      </c>
      <c r="K697">
        <v>112</v>
      </c>
      <c r="L697" t="s">
        <v>124</v>
      </c>
    </row>
    <row r="698" spans="2:12" x14ac:dyDescent="0.3">
      <c r="B698" s="2" t="s">
        <v>19</v>
      </c>
      <c r="C698" s="2" t="s">
        <v>119</v>
      </c>
      <c r="D698" s="3">
        <v>44152</v>
      </c>
      <c r="E698" s="15">
        <v>44152.332789351858</v>
      </c>
      <c r="F698" s="4">
        <v>123</v>
      </c>
      <c r="G698" s="4" t="str">
        <f>VLOOKUP(F698,'Record Types'!$Q$7:$R$20,2,FALSE)</f>
        <v>User Login Start is Good</v>
      </c>
      <c r="H698" s="2" t="s">
        <v>135</v>
      </c>
      <c r="I698" s="17">
        <v>44152</v>
      </c>
      <c r="J698" s="11">
        <v>44152.332685185189</v>
      </c>
      <c r="K698">
        <v>113</v>
      </c>
      <c r="L698" t="s">
        <v>135</v>
      </c>
    </row>
    <row r="699" spans="2:12" x14ac:dyDescent="0.3">
      <c r="B699" s="2" t="s">
        <v>19</v>
      </c>
      <c r="C699" s="2" t="s">
        <v>119</v>
      </c>
      <c r="D699" s="3">
        <v>44152</v>
      </c>
      <c r="E699" s="15">
        <v>44152.332685185189</v>
      </c>
      <c r="F699" s="4">
        <v>113</v>
      </c>
      <c r="G699" s="4" t="str">
        <f>VLOOKUP(F699,'Record Types'!$Q$7:$R$20,2,FALSE)</f>
        <v>User Login Start</v>
      </c>
      <c r="H699" s="2" t="s">
        <v>135</v>
      </c>
      <c r="I699" s="17">
        <v>44152</v>
      </c>
      <c r="J699" s="11">
        <v>44152.330682870372</v>
      </c>
      <c r="K699">
        <v>135</v>
      </c>
      <c r="L699" t="s">
        <v>135</v>
      </c>
    </row>
    <row r="700" spans="2:12" x14ac:dyDescent="0.3">
      <c r="B700" s="2" t="s">
        <v>6</v>
      </c>
      <c r="C700" s="2" t="s">
        <v>131</v>
      </c>
      <c r="D700" s="3">
        <v>44152</v>
      </c>
      <c r="E700" s="15">
        <v>44152.332291666666</v>
      </c>
      <c r="F700" s="4">
        <v>112</v>
      </c>
      <c r="G700" s="4" t="str">
        <f>VLOOKUP(F700,'Record Types'!$Q$7:$R$20,2,FALSE)</f>
        <v>Device Connect Network</v>
      </c>
      <c r="H700" s="24" t="s">
        <v>132</v>
      </c>
      <c r="I700" s="17">
        <v>44152</v>
      </c>
      <c r="J700" s="11">
        <v>44152.332187499997</v>
      </c>
      <c r="K700">
        <v>106</v>
      </c>
      <c r="L700" t="s">
        <v>132</v>
      </c>
    </row>
    <row r="701" spans="2:12" x14ac:dyDescent="0.3">
      <c r="B701" s="2" t="s">
        <v>6</v>
      </c>
      <c r="C701" s="2" t="s">
        <v>131</v>
      </c>
      <c r="D701" s="3">
        <v>44152</v>
      </c>
      <c r="E701" s="15">
        <v>44152.332187499997</v>
      </c>
      <c r="F701" s="4">
        <v>106</v>
      </c>
      <c r="G701" s="4" t="str">
        <f>VLOOKUP(F701,'Record Types'!$Q$7:$R$20,2,FALSE)</f>
        <v>Device Start is Good</v>
      </c>
      <c r="H701" s="2" t="s">
        <v>132</v>
      </c>
      <c r="I701" s="17">
        <v>44152</v>
      </c>
      <c r="J701" s="11">
        <v>44152.331400462957</v>
      </c>
      <c r="K701">
        <v>102</v>
      </c>
      <c r="L701" t="s">
        <v>132</v>
      </c>
    </row>
    <row r="702" spans="2:12" x14ac:dyDescent="0.3">
      <c r="B702" s="2" t="s">
        <v>6</v>
      </c>
      <c r="C702" s="2" t="s">
        <v>131</v>
      </c>
      <c r="D702" s="3">
        <v>44152</v>
      </c>
      <c r="E702" s="15">
        <v>44152.331400462957</v>
      </c>
      <c r="F702" s="4">
        <v>102</v>
      </c>
      <c r="G702" s="4" t="str">
        <f>VLOOKUP(F702,'Record Types'!$Q$7:$R$20,2,FALSE)</f>
        <v>Device Start</v>
      </c>
      <c r="H702" s="2" t="s">
        <v>132</v>
      </c>
      <c r="I702" s="17" t="e">
        <v>#N/A</v>
      </c>
      <c r="J702" s="11" t="e">
        <v>#N/A</v>
      </c>
      <c r="K702" t="e">
        <v>#N/A</v>
      </c>
      <c r="L702" t="e">
        <v>#N/A</v>
      </c>
    </row>
    <row r="703" spans="2:12" x14ac:dyDescent="0.3">
      <c r="B703" s="2" t="s">
        <v>19</v>
      </c>
      <c r="C703" s="2" t="s">
        <v>86</v>
      </c>
      <c r="D703" s="3">
        <v>44152</v>
      </c>
      <c r="E703" s="15">
        <v>44152.330740740741</v>
      </c>
      <c r="F703" s="4">
        <v>123</v>
      </c>
      <c r="G703" s="4" t="str">
        <f>VLOOKUP(F703,'Record Types'!$Q$7:$R$20,2,FALSE)</f>
        <v>User Login Start is Good</v>
      </c>
      <c r="H703" s="2" t="s">
        <v>102</v>
      </c>
      <c r="I703" s="17">
        <v>44152</v>
      </c>
      <c r="J703" s="11">
        <v>44152.330682870372</v>
      </c>
      <c r="K703">
        <v>113</v>
      </c>
      <c r="L703" t="s">
        <v>102</v>
      </c>
    </row>
    <row r="704" spans="2:12" x14ac:dyDescent="0.3">
      <c r="B704" s="2" t="s">
        <v>19</v>
      </c>
      <c r="C704" s="2" t="s">
        <v>119</v>
      </c>
      <c r="D704" s="3">
        <v>44152</v>
      </c>
      <c r="E704" s="15">
        <v>44152.330682870372</v>
      </c>
      <c r="F704" s="4">
        <v>135</v>
      </c>
      <c r="G704" s="4" t="str">
        <f>VLOOKUP(F704,'Record Types'!$Q$7:$R$20,2,FALSE)</f>
        <v>User Login Start Fail</v>
      </c>
      <c r="H704" s="2" t="s">
        <v>135</v>
      </c>
      <c r="I704" s="17">
        <v>44152</v>
      </c>
      <c r="J704" s="11">
        <v>44152.330578703702</v>
      </c>
      <c r="K704">
        <v>113</v>
      </c>
      <c r="L704" t="s">
        <v>135</v>
      </c>
    </row>
    <row r="705" spans="2:12" x14ac:dyDescent="0.3">
      <c r="B705" s="2" t="s">
        <v>19</v>
      </c>
      <c r="C705" s="2" t="s">
        <v>86</v>
      </c>
      <c r="D705" s="3">
        <v>44152</v>
      </c>
      <c r="E705" s="15">
        <v>44152.330682870372</v>
      </c>
      <c r="F705" s="4">
        <v>113</v>
      </c>
      <c r="G705" s="4" t="str">
        <f>VLOOKUP(F705,'Record Types'!$Q$7:$R$20,2,FALSE)</f>
        <v>User Login Start</v>
      </c>
      <c r="H705" s="2" t="s">
        <v>102</v>
      </c>
      <c r="I705" s="17">
        <v>44152</v>
      </c>
      <c r="J705" s="11">
        <v>44152.328194444446</v>
      </c>
      <c r="K705">
        <v>135</v>
      </c>
      <c r="L705" t="s">
        <v>102</v>
      </c>
    </row>
    <row r="706" spans="2:12" x14ac:dyDescent="0.3">
      <c r="B706" s="2" t="s">
        <v>19</v>
      </c>
      <c r="C706" s="2" t="s">
        <v>119</v>
      </c>
      <c r="D706" s="3">
        <v>44152</v>
      </c>
      <c r="E706" s="15">
        <v>44152.330578703702</v>
      </c>
      <c r="F706" s="4">
        <v>113</v>
      </c>
      <c r="G706" s="4" t="str">
        <f>VLOOKUP(F706,'Record Types'!$Q$7:$R$20,2,FALSE)</f>
        <v>User Login Start</v>
      </c>
      <c r="H706" s="2" t="s">
        <v>135</v>
      </c>
      <c r="I706" s="17">
        <v>44152</v>
      </c>
      <c r="J706" s="11">
        <v>44152.325844907406</v>
      </c>
      <c r="K706">
        <v>112</v>
      </c>
      <c r="L706" t="s">
        <v>120</v>
      </c>
    </row>
    <row r="707" spans="2:12" ht="28.8" x14ac:dyDescent="0.3">
      <c r="B707" s="2" t="s">
        <v>6</v>
      </c>
      <c r="C707" s="2" t="s">
        <v>107</v>
      </c>
      <c r="D707" s="3">
        <v>44152</v>
      </c>
      <c r="E707" s="15">
        <v>44152.329618055541</v>
      </c>
      <c r="F707" s="4">
        <v>156</v>
      </c>
      <c r="G707" s="4" t="str">
        <f>VLOOKUP(F707,'Record Types'!$Q$7:$R$20,2,FALSE)</f>
        <v>PowerDown Or Network Disconnect Discovered</v>
      </c>
      <c r="H707" s="2" t="s">
        <v>10</v>
      </c>
      <c r="I707" s="17">
        <v>44152</v>
      </c>
      <c r="J707" s="11">
        <v>44152.329502314802</v>
      </c>
      <c r="K707">
        <v>123</v>
      </c>
      <c r="L707" t="s">
        <v>127</v>
      </c>
    </row>
    <row r="708" spans="2:12" x14ac:dyDescent="0.3">
      <c r="B708" s="2" t="s">
        <v>6</v>
      </c>
      <c r="C708" s="2" t="s">
        <v>107</v>
      </c>
      <c r="D708" s="3">
        <v>44152</v>
      </c>
      <c r="E708" s="15">
        <v>44152.329502314802</v>
      </c>
      <c r="F708" s="4">
        <v>123</v>
      </c>
      <c r="G708" s="4" t="str">
        <f>VLOOKUP(F708,'Record Types'!$Q$7:$R$20,2,FALSE)</f>
        <v>User Login Start is Good</v>
      </c>
      <c r="H708" s="2" t="s">
        <v>127</v>
      </c>
      <c r="I708" s="17">
        <v>44152</v>
      </c>
      <c r="J708" s="11">
        <v>44152.329421296286</v>
      </c>
      <c r="K708">
        <v>113</v>
      </c>
      <c r="L708" t="s">
        <v>127</v>
      </c>
    </row>
    <row r="709" spans="2:12" x14ac:dyDescent="0.3">
      <c r="B709" s="2" t="s">
        <v>6</v>
      </c>
      <c r="C709" s="2" t="s">
        <v>107</v>
      </c>
      <c r="D709" s="3">
        <v>44152</v>
      </c>
      <c r="E709" s="15">
        <v>44152.329421296286</v>
      </c>
      <c r="F709" s="4">
        <v>113</v>
      </c>
      <c r="G709" s="4" t="str">
        <f>VLOOKUP(F709,'Record Types'!$Q$7:$R$20,2,FALSE)</f>
        <v>User Login Start</v>
      </c>
      <c r="H709" s="2" t="s">
        <v>127</v>
      </c>
      <c r="I709" s="17">
        <v>44152</v>
      </c>
      <c r="J709" s="11">
        <v>44152.324537037028</v>
      </c>
      <c r="K709">
        <v>112</v>
      </c>
      <c r="L709" t="s">
        <v>108</v>
      </c>
    </row>
    <row r="710" spans="2:12" x14ac:dyDescent="0.3">
      <c r="B710" s="2" t="s">
        <v>6</v>
      </c>
      <c r="C710" s="2" t="s">
        <v>129</v>
      </c>
      <c r="D710" s="3">
        <v>44152</v>
      </c>
      <c r="E710" s="15">
        <v>44152.329039351847</v>
      </c>
      <c r="F710" s="4">
        <v>112</v>
      </c>
      <c r="G710" s="4" t="str">
        <f>VLOOKUP(F710,'Record Types'!$Q$7:$R$20,2,FALSE)</f>
        <v>Device Connect Network</v>
      </c>
      <c r="H710" s="2" t="s">
        <v>130</v>
      </c>
      <c r="I710" s="17" t="e">
        <v>#N/A</v>
      </c>
      <c r="J710" s="11" t="e">
        <v>#N/A</v>
      </c>
      <c r="K710" t="e">
        <v>#N/A</v>
      </c>
      <c r="L710" t="e">
        <v>#N/A</v>
      </c>
    </row>
    <row r="711" spans="2:12" x14ac:dyDescent="0.3">
      <c r="B711" s="2" t="s">
        <v>6</v>
      </c>
      <c r="C711" s="2" t="s">
        <v>123</v>
      </c>
      <c r="D711" s="3">
        <v>44152</v>
      </c>
      <c r="E711" s="15">
        <v>44152.328217592592</v>
      </c>
      <c r="F711" s="4">
        <v>112</v>
      </c>
      <c r="G711" s="4" t="str">
        <f>VLOOKUP(F711,'Record Types'!$Q$7:$R$20,2,FALSE)</f>
        <v>Device Connect Network</v>
      </c>
      <c r="H711" s="2" t="s">
        <v>124</v>
      </c>
      <c r="I711" s="17" t="e">
        <v>#N/A</v>
      </c>
      <c r="J711" s="11" t="e">
        <v>#N/A</v>
      </c>
      <c r="K711" t="e">
        <v>#N/A</v>
      </c>
      <c r="L711" t="e">
        <v>#N/A</v>
      </c>
    </row>
    <row r="712" spans="2:12" x14ac:dyDescent="0.3">
      <c r="B712" s="2" t="s">
        <v>19</v>
      </c>
      <c r="C712" s="2" t="s">
        <v>86</v>
      </c>
      <c r="D712" s="3">
        <v>44152</v>
      </c>
      <c r="E712" s="15">
        <v>44152.328194444446</v>
      </c>
      <c r="F712" s="4">
        <v>135</v>
      </c>
      <c r="G712" s="4" t="str">
        <f>VLOOKUP(F712,'Record Types'!$Q$7:$R$20,2,FALSE)</f>
        <v>User Login Start Fail</v>
      </c>
      <c r="H712" s="2" t="s">
        <v>102</v>
      </c>
      <c r="I712" s="17">
        <v>44152</v>
      </c>
      <c r="J712" s="11">
        <v>44152.328055555554</v>
      </c>
      <c r="K712">
        <v>113</v>
      </c>
      <c r="L712" t="s">
        <v>102</v>
      </c>
    </row>
    <row r="713" spans="2:12" x14ac:dyDescent="0.3">
      <c r="B713" s="2" t="s">
        <v>19</v>
      </c>
      <c r="C713" s="2" t="s">
        <v>121</v>
      </c>
      <c r="D713" s="3">
        <v>44152</v>
      </c>
      <c r="E713" s="15">
        <v>44152.328055555561</v>
      </c>
      <c r="F713" s="4">
        <v>123</v>
      </c>
      <c r="G713" s="4" t="str">
        <f>VLOOKUP(F713,'Record Types'!$Q$7:$R$20,2,FALSE)</f>
        <v>User Login Start is Good</v>
      </c>
      <c r="H713" s="2" t="s">
        <v>116</v>
      </c>
      <c r="I713" s="17">
        <v>44152</v>
      </c>
      <c r="J713" s="11">
        <v>44152.327905092599</v>
      </c>
      <c r="K713">
        <v>113</v>
      </c>
      <c r="L713" t="s">
        <v>128</v>
      </c>
    </row>
    <row r="714" spans="2:12" x14ac:dyDescent="0.3">
      <c r="B714" s="2" t="s">
        <v>19</v>
      </c>
      <c r="C714" s="2" t="s">
        <v>86</v>
      </c>
      <c r="D714" s="3">
        <v>44152</v>
      </c>
      <c r="E714" s="15">
        <v>44152.328055555554</v>
      </c>
      <c r="F714" s="4">
        <v>113</v>
      </c>
      <c r="G714" s="4" t="str">
        <f>VLOOKUP(F714,'Record Types'!$Q$7:$R$20,2,FALSE)</f>
        <v>User Login Start</v>
      </c>
      <c r="H714" s="2" t="s">
        <v>102</v>
      </c>
      <c r="I714" s="17">
        <v>44152</v>
      </c>
      <c r="J714" s="11">
        <v>44152.317939814813</v>
      </c>
      <c r="K714">
        <v>112</v>
      </c>
      <c r="L714" t="s">
        <v>87</v>
      </c>
    </row>
    <row r="715" spans="2:12" x14ac:dyDescent="0.3">
      <c r="B715" s="2" t="s">
        <v>19</v>
      </c>
      <c r="C715" s="2" t="s">
        <v>121</v>
      </c>
      <c r="D715" s="3">
        <v>44152</v>
      </c>
      <c r="E715" s="15">
        <v>44152.327905092599</v>
      </c>
      <c r="F715" s="4">
        <v>113</v>
      </c>
      <c r="G715" s="4" t="str">
        <f>VLOOKUP(F715,'Record Types'!$Q$7:$R$20,2,FALSE)</f>
        <v>User Login Start</v>
      </c>
      <c r="H715" s="2" t="s">
        <v>128</v>
      </c>
      <c r="I715" s="17">
        <v>44152</v>
      </c>
      <c r="J715" s="11">
        <v>44152.327615740745</v>
      </c>
      <c r="K715">
        <v>112</v>
      </c>
      <c r="L715" t="s">
        <v>122</v>
      </c>
    </row>
    <row r="716" spans="2:12" x14ac:dyDescent="0.3">
      <c r="B716" s="2" t="s">
        <v>19</v>
      </c>
      <c r="C716" s="2" t="s">
        <v>121</v>
      </c>
      <c r="D716" s="3">
        <v>44152</v>
      </c>
      <c r="E716" s="15">
        <v>44152.327615740745</v>
      </c>
      <c r="F716" s="4">
        <v>112</v>
      </c>
      <c r="G716" s="4" t="str">
        <f>VLOOKUP(F716,'Record Types'!$Q$7:$R$20,2,FALSE)</f>
        <v>Device Connect Network</v>
      </c>
      <c r="H716" s="24" t="s">
        <v>122</v>
      </c>
      <c r="I716" s="17">
        <v>44152</v>
      </c>
      <c r="J716" s="11">
        <v>44152.327511574076</v>
      </c>
      <c r="K716">
        <v>106</v>
      </c>
      <c r="L716" t="s">
        <v>122</v>
      </c>
    </row>
    <row r="717" spans="2:12" x14ac:dyDescent="0.3">
      <c r="B717" s="2" t="s">
        <v>6</v>
      </c>
      <c r="C717" s="2" t="s">
        <v>114</v>
      </c>
      <c r="D717" s="3">
        <v>44152</v>
      </c>
      <c r="E717" s="15">
        <v>44152.327523148146</v>
      </c>
      <c r="F717" s="4">
        <v>123</v>
      </c>
      <c r="G717" s="4" t="str">
        <f>VLOOKUP(F717,'Record Types'!$Q$7:$R$20,2,FALSE)</f>
        <v>User Login Start is Good</v>
      </c>
      <c r="H717" s="2" t="s">
        <v>111</v>
      </c>
      <c r="I717" s="17">
        <v>44152</v>
      </c>
      <c r="J717" s="11">
        <v>44152.327488425923</v>
      </c>
      <c r="K717">
        <v>113</v>
      </c>
      <c r="L717" t="s">
        <v>125</v>
      </c>
    </row>
    <row r="718" spans="2:12" x14ac:dyDescent="0.3">
      <c r="B718" s="2" t="s">
        <v>19</v>
      </c>
      <c r="C718" s="2" t="s">
        <v>121</v>
      </c>
      <c r="D718" s="3">
        <v>44152</v>
      </c>
      <c r="E718" s="15">
        <v>44152.327511574076</v>
      </c>
      <c r="F718" s="4">
        <v>106</v>
      </c>
      <c r="G718" s="4" t="str">
        <f>VLOOKUP(F718,'Record Types'!$Q$7:$R$20,2,FALSE)</f>
        <v>Device Start is Good</v>
      </c>
      <c r="H718" s="2" t="s">
        <v>122</v>
      </c>
      <c r="I718" s="17">
        <v>44152</v>
      </c>
      <c r="J718" s="11">
        <v>44152.326990740738</v>
      </c>
      <c r="K718">
        <v>102</v>
      </c>
      <c r="L718" t="s">
        <v>122</v>
      </c>
    </row>
    <row r="719" spans="2:12" x14ac:dyDescent="0.3">
      <c r="B719" s="2" t="s">
        <v>6</v>
      </c>
      <c r="C719" s="2" t="s">
        <v>114</v>
      </c>
      <c r="D719" s="3">
        <v>44152</v>
      </c>
      <c r="E719" s="15">
        <v>44152.327488425923</v>
      </c>
      <c r="F719" s="4">
        <v>113</v>
      </c>
      <c r="G719" s="4" t="str">
        <f>VLOOKUP(F719,'Record Types'!$Q$7:$R$20,2,FALSE)</f>
        <v>User Login Start</v>
      </c>
      <c r="H719" s="2" t="s">
        <v>125</v>
      </c>
      <c r="I719" s="17">
        <v>44152</v>
      </c>
      <c r="J719" s="11">
        <v>44152.32640046296</v>
      </c>
      <c r="K719">
        <v>112</v>
      </c>
      <c r="L719" t="s">
        <v>115</v>
      </c>
    </row>
    <row r="720" spans="2:12" x14ac:dyDescent="0.3">
      <c r="B720" s="2" t="s">
        <v>19</v>
      </c>
      <c r="C720" s="2" t="s">
        <v>93</v>
      </c>
      <c r="D720" s="3">
        <v>44152</v>
      </c>
      <c r="E720" s="15">
        <v>44152.327280092592</v>
      </c>
      <c r="F720" s="4">
        <v>123</v>
      </c>
      <c r="G720" s="4" t="str">
        <f>VLOOKUP(F720,'Record Types'!$Q$7:$R$20,2,FALSE)</f>
        <v>User Login Start is Good</v>
      </c>
      <c r="H720" s="2" t="s">
        <v>113</v>
      </c>
      <c r="I720" s="17">
        <v>44152</v>
      </c>
      <c r="J720" s="11">
        <v>44152.327164351853</v>
      </c>
      <c r="K720">
        <v>113</v>
      </c>
      <c r="L720" t="s">
        <v>113</v>
      </c>
    </row>
    <row r="721" spans="2:12" x14ac:dyDescent="0.3">
      <c r="B721" s="2" t="s">
        <v>19</v>
      </c>
      <c r="C721" s="2" t="s">
        <v>93</v>
      </c>
      <c r="D721" s="3">
        <v>44152</v>
      </c>
      <c r="E721" s="15">
        <v>44152.327164351853</v>
      </c>
      <c r="F721" s="4">
        <v>113</v>
      </c>
      <c r="G721" s="4" t="str">
        <f>VLOOKUP(F721,'Record Types'!$Q$7:$R$20,2,FALSE)</f>
        <v>User Login Start</v>
      </c>
      <c r="H721" s="2" t="s">
        <v>113</v>
      </c>
      <c r="I721" s="17">
        <v>44152</v>
      </c>
      <c r="J721" s="11">
        <v>44152.325717592597</v>
      </c>
      <c r="K721">
        <v>135</v>
      </c>
      <c r="L721" t="s">
        <v>113</v>
      </c>
    </row>
    <row r="722" spans="2:12" x14ac:dyDescent="0.3">
      <c r="B722" s="2" t="s">
        <v>19</v>
      </c>
      <c r="C722" s="2" t="s">
        <v>121</v>
      </c>
      <c r="D722" s="3">
        <v>44152</v>
      </c>
      <c r="E722" s="15">
        <v>44152.326990740738</v>
      </c>
      <c r="F722" s="4">
        <v>102</v>
      </c>
      <c r="G722" s="4" t="str">
        <f>VLOOKUP(F722,'Record Types'!$Q$7:$R$20,2,FALSE)</f>
        <v>Device Start</v>
      </c>
      <c r="H722" s="2" t="s">
        <v>122</v>
      </c>
      <c r="I722" s="17" t="e">
        <v>#N/A</v>
      </c>
      <c r="J722" s="11" t="e">
        <v>#N/A</v>
      </c>
      <c r="K722" t="e">
        <v>#N/A</v>
      </c>
      <c r="L722" t="e">
        <v>#N/A</v>
      </c>
    </row>
    <row r="723" spans="2:12" x14ac:dyDescent="0.3">
      <c r="B723" s="2" t="s">
        <v>19</v>
      </c>
      <c r="C723" s="2" t="s">
        <v>97</v>
      </c>
      <c r="D723" s="3">
        <v>44152</v>
      </c>
      <c r="E723" s="15">
        <v>44152.326458333329</v>
      </c>
      <c r="F723" s="4">
        <v>123</v>
      </c>
      <c r="G723" s="4" t="str">
        <f>VLOOKUP(F723,'Record Types'!$Q$7:$R$20,2,FALSE)</f>
        <v>User Login Start is Good</v>
      </c>
      <c r="H723" s="2" t="s">
        <v>116</v>
      </c>
      <c r="I723" s="17">
        <v>44152</v>
      </c>
      <c r="J723" s="11">
        <v>44152.32640046296</v>
      </c>
      <c r="K723">
        <v>113</v>
      </c>
      <c r="L723" t="s">
        <v>116</v>
      </c>
    </row>
    <row r="724" spans="2:12" x14ac:dyDescent="0.3">
      <c r="B724" s="2" t="s">
        <v>19</v>
      </c>
      <c r="C724" s="2" t="s">
        <v>97</v>
      </c>
      <c r="D724" s="3">
        <v>44152</v>
      </c>
      <c r="E724" s="15">
        <v>44152.32640046296</v>
      </c>
      <c r="F724" s="4">
        <v>113</v>
      </c>
      <c r="G724" s="4" t="str">
        <f>VLOOKUP(F724,'Record Types'!$Q$7:$R$20,2,FALSE)</f>
        <v>User Login Start</v>
      </c>
      <c r="H724" s="2" t="s">
        <v>116</v>
      </c>
      <c r="I724" s="17">
        <v>44152</v>
      </c>
      <c r="J724" s="11">
        <v>44152.321921296294</v>
      </c>
      <c r="K724">
        <v>112</v>
      </c>
      <c r="L724" t="s">
        <v>98</v>
      </c>
    </row>
    <row r="725" spans="2:12" x14ac:dyDescent="0.3">
      <c r="B725" s="2" t="s">
        <v>6</v>
      </c>
      <c r="C725" s="2" t="s">
        <v>114</v>
      </c>
      <c r="D725" s="3">
        <v>44152</v>
      </c>
      <c r="E725" s="15">
        <v>44152.32640046296</v>
      </c>
      <c r="F725" s="4">
        <v>112</v>
      </c>
      <c r="G725" s="4" t="str">
        <f>VLOOKUP(F725,'Record Types'!$Q$7:$R$20,2,FALSE)</f>
        <v>Device Connect Network</v>
      </c>
      <c r="H725" s="24" t="s">
        <v>115</v>
      </c>
      <c r="I725" s="17">
        <v>44152</v>
      </c>
      <c r="J725" s="11">
        <v>44152.326296296291</v>
      </c>
      <c r="K725">
        <v>106</v>
      </c>
      <c r="L725" t="s">
        <v>115</v>
      </c>
    </row>
    <row r="726" spans="2:12" x14ac:dyDescent="0.3">
      <c r="B726" s="2" t="s">
        <v>19</v>
      </c>
      <c r="C726" s="2" t="s">
        <v>105</v>
      </c>
      <c r="D726" s="3">
        <v>44152</v>
      </c>
      <c r="E726" s="15">
        <v>44152.326331018521</v>
      </c>
      <c r="F726" s="4">
        <v>123</v>
      </c>
      <c r="G726" s="4" t="str">
        <f>VLOOKUP(F726,'Record Types'!$Q$7:$R$20,2,FALSE)</f>
        <v>User Login Start is Good</v>
      </c>
      <c r="H726" s="2" t="s">
        <v>102</v>
      </c>
      <c r="I726" s="17">
        <v>44152</v>
      </c>
      <c r="J726" s="11">
        <v>44152.326307870375</v>
      </c>
      <c r="K726">
        <v>113</v>
      </c>
      <c r="L726" t="s">
        <v>126</v>
      </c>
    </row>
    <row r="727" spans="2:12" x14ac:dyDescent="0.3">
      <c r="B727" s="2" t="s">
        <v>19</v>
      </c>
      <c r="C727" s="2" t="s">
        <v>105</v>
      </c>
      <c r="D727" s="3">
        <v>44152</v>
      </c>
      <c r="E727" s="15">
        <v>44152.326307870375</v>
      </c>
      <c r="F727" s="4">
        <v>113</v>
      </c>
      <c r="G727" s="4" t="str">
        <f>VLOOKUP(F727,'Record Types'!$Q$7:$R$20,2,FALSE)</f>
        <v>User Login Start</v>
      </c>
      <c r="H727" s="2" t="s">
        <v>126</v>
      </c>
      <c r="I727" s="17">
        <v>44152</v>
      </c>
      <c r="J727" s="11">
        <v>44152.325150462966</v>
      </c>
      <c r="K727">
        <v>112</v>
      </c>
      <c r="L727" t="s">
        <v>106</v>
      </c>
    </row>
    <row r="728" spans="2:12" x14ac:dyDescent="0.3">
      <c r="B728" s="2" t="s">
        <v>6</v>
      </c>
      <c r="C728" s="2" t="s">
        <v>114</v>
      </c>
      <c r="D728" s="3">
        <v>44152</v>
      </c>
      <c r="E728" s="15">
        <v>44152.326296296291</v>
      </c>
      <c r="F728" s="4">
        <v>106</v>
      </c>
      <c r="G728" s="4" t="str">
        <f>VLOOKUP(F728,'Record Types'!$Q$7:$R$20,2,FALSE)</f>
        <v>Device Start is Good</v>
      </c>
      <c r="H728" s="2" t="s">
        <v>115</v>
      </c>
      <c r="I728" s="17">
        <v>44152</v>
      </c>
      <c r="J728" s="11">
        <v>44152.325567129621</v>
      </c>
      <c r="K728">
        <v>102</v>
      </c>
      <c r="L728" t="s">
        <v>115</v>
      </c>
    </row>
    <row r="729" spans="2:12" x14ac:dyDescent="0.3">
      <c r="B729" s="2" t="s">
        <v>19</v>
      </c>
      <c r="C729" s="2" t="s">
        <v>109</v>
      </c>
      <c r="D729" s="3">
        <v>44152</v>
      </c>
      <c r="E729" s="15">
        <v>44152.326157407413</v>
      </c>
      <c r="F729" s="4">
        <v>123</v>
      </c>
      <c r="G729" s="4" t="str">
        <f>VLOOKUP(F729,'Record Types'!$Q$7:$R$20,2,FALSE)</f>
        <v>User Login Start is Good</v>
      </c>
      <c r="H729" s="2" t="s">
        <v>118</v>
      </c>
      <c r="I729" s="17">
        <v>44152</v>
      </c>
      <c r="J729" s="11">
        <v>44152.326018518521</v>
      </c>
      <c r="K729">
        <v>113</v>
      </c>
      <c r="L729" t="s">
        <v>117</v>
      </c>
    </row>
    <row r="730" spans="2:12" x14ac:dyDescent="0.3">
      <c r="B730" s="2" t="s">
        <v>19</v>
      </c>
      <c r="C730" s="2" t="s">
        <v>109</v>
      </c>
      <c r="D730" s="3">
        <v>44152</v>
      </c>
      <c r="E730" s="15">
        <v>44152.326018518521</v>
      </c>
      <c r="F730" s="4">
        <v>113</v>
      </c>
      <c r="G730" s="4" t="str">
        <f>VLOOKUP(F730,'Record Types'!$Q$7:$R$20,2,FALSE)</f>
        <v>User Login Start</v>
      </c>
      <c r="H730" s="2" t="s">
        <v>117</v>
      </c>
      <c r="I730" s="17">
        <v>44152</v>
      </c>
      <c r="J730" s="11">
        <v>44152.325266203705</v>
      </c>
      <c r="K730">
        <v>112</v>
      </c>
      <c r="L730" t="s">
        <v>110</v>
      </c>
    </row>
    <row r="731" spans="2:12" x14ac:dyDescent="0.3">
      <c r="B731" s="2" t="s">
        <v>19</v>
      </c>
      <c r="C731" s="2" t="s">
        <v>119</v>
      </c>
      <c r="D731" s="3">
        <v>44152</v>
      </c>
      <c r="E731" s="15">
        <v>44152.325844907406</v>
      </c>
      <c r="F731" s="4">
        <v>112</v>
      </c>
      <c r="G731" s="4" t="str">
        <f>VLOOKUP(F731,'Record Types'!$Q$7:$R$20,2,FALSE)</f>
        <v>Device Connect Network</v>
      </c>
      <c r="H731" s="2" t="s">
        <v>120</v>
      </c>
      <c r="I731" s="17">
        <v>44151</v>
      </c>
      <c r="J731" s="11">
        <v>44151.7183912037</v>
      </c>
      <c r="K731">
        <v>156</v>
      </c>
      <c r="L731" t="s">
        <v>10</v>
      </c>
    </row>
    <row r="732" spans="2:12" x14ac:dyDescent="0.3">
      <c r="B732" s="2" t="s">
        <v>19</v>
      </c>
      <c r="C732" s="2" t="s">
        <v>93</v>
      </c>
      <c r="D732" s="3">
        <v>44152</v>
      </c>
      <c r="E732" s="15">
        <v>44152.325717592597</v>
      </c>
      <c r="F732" s="4">
        <v>135</v>
      </c>
      <c r="G732" s="4" t="str">
        <f>VLOOKUP(F732,'Record Types'!$Q$7:$R$20,2,FALSE)</f>
        <v>User Login Start Fail</v>
      </c>
      <c r="H732" s="2" t="s">
        <v>113</v>
      </c>
      <c r="I732" s="17">
        <v>44152</v>
      </c>
      <c r="J732" s="11">
        <v>44152.325671296298</v>
      </c>
      <c r="K732">
        <v>113</v>
      </c>
      <c r="L732" t="s">
        <v>113</v>
      </c>
    </row>
    <row r="733" spans="2:12" x14ac:dyDescent="0.3">
      <c r="B733" s="2" t="s">
        <v>19</v>
      </c>
      <c r="C733" s="2" t="s">
        <v>93</v>
      </c>
      <c r="D733" s="3">
        <v>44152</v>
      </c>
      <c r="E733" s="15">
        <v>44152.325671296298</v>
      </c>
      <c r="F733" s="4">
        <v>113</v>
      </c>
      <c r="G733" s="4" t="str">
        <f>VLOOKUP(F733,'Record Types'!$Q$7:$R$20,2,FALSE)</f>
        <v>User Login Start</v>
      </c>
      <c r="H733" s="2" t="s">
        <v>113</v>
      </c>
      <c r="I733" s="17">
        <v>44152</v>
      </c>
      <c r="J733" s="11">
        <v>44152.321516203701</v>
      </c>
      <c r="K733">
        <v>112</v>
      </c>
      <c r="L733" t="s">
        <v>94</v>
      </c>
    </row>
    <row r="734" spans="2:12" x14ac:dyDescent="0.3">
      <c r="B734" s="2" t="s">
        <v>6</v>
      </c>
      <c r="C734" s="2" t="s">
        <v>114</v>
      </c>
      <c r="D734" s="3">
        <v>44152</v>
      </c>
      <c r="E734" s="15">
        <v>44152.325567129621</v>
      </c>
      <c r="F734" s="4">
        <v>102</v>
      </c>
      <c r="G734" s="4" t="str">
        <f>VLOOKUP(F734,'Record Types'!$Q$7:$R$20,2,FALSE)</f>
        <v>Device Start</v>
      </c>
      <c r="H734" s="2" t="s">
        <v>115</v>
      </c>
      <c r="I734" s="17" t="e">
        <v>#N/A</v>
      </c>
      <c r="J734" s="11" t="e">
        <v>#N/A</v>
      </c>
      <c r="K734" t="e">
        <v>#N/A</v>
      </c>
      <c r="L734" t="e">
        <v>#N/A</v>
      </c>
    </row>
    <row r="735" spans="2:12" x14ac:dyDescent="0.3">
      <c r="B735" s="2" t="s">
        <v>6</v>
      </c>
      <c r="C735" s="2" t="s">
        <v>91</v>
      </c>
      <c r="D735" s="3">
        <v>44152</v>
      </c>
      <c r="E735" s="15">
        <v>44152.325358796283</v>
      </c>
      <c r="F735" s="4">
        <v>123</v>
      </c>
      <c r="G735" s="4" t="str">
        <f>VLOOKUP(F735,'Record Types'!$Q$7:$R$20,2,FALSE)</f>
        <v>User Login Start is Good</v>
      </c>
      <c r="H735" s="2" t="s">
        <v>111</v>
      </c>
      <c r="I735" s="17">
        <v>44152</v>
      </c>
      <c r="J735" s="11">
        <v>44152.325277777767</v>
      </c>
      <c r="K735">
        <v>113</v>
      </c>
      <c r="L735" t="s">
        <v>111</v>
      </c>
    </row>
    <row r="736" spans="2:12" x14ac:dyDescent="0.3">
      <c r="B736" s="2" t="s">
        <v>6</v>
      </c>
      <c r="C736" s="2" t="s">
        <v>91</v>
      </c>
      <c r="D736" s="3">
        <v>44152</v>
      </c>
      <c r="E736" s="15">
        <v>44152.325277777767</v>
      </c>
      <c r="F736" s="4">
        <v>113</v>
      </c>
      <c r="G736" s="4" t="str">
        <f>VLOOKUP(F736,'Record Types'!$Q$7:$R$20,2,FALSE)</f>
        <v>User Login Start</v>
      </c>
      <c r="H736" s="2" t="s">
        <v>111</v>
      </c>
      <c r="I736" s="17">
        <v>44152</v>
      </c>
      <c r="J736" s="11">
        <v>44152.319953703693</v>
      </c>
      <c r="K736">
        <v>112</v>
      </c>
      <c r="L736" t="s">
        <v>92</v>
      </c>
    </row>
    <row r="737" spans="2:12" x14ac:dyDescent="0.3">
      <c r="B737" s="2" t="s">
        <v>19</v>
      </c>
      <c r="C737" s="2" t="s">
        <v>109</v>
      </c>
      <c r="D737" s="3">
        <v>44152</v>
      </c>
      <c r="E737" s="15">
        <v>44152.325266203705</v>
      </c>
      <c r="F737" s="4">
        <v>112</v>
      </c>
      <c r="G737" s="4" t="str">
        <f>VLOOKUP(F737,'Record Types'!$Q$7:$R$20,2,FALSE)</f>
        <v>Device Connect Network</v>
      </c>
      <c r="H737" s="24" t="s">
        <v>110</v>
      </c>
      <c r="I737" s="17">
        <v>44152</v>
      </c>
      <c r="J737" s="11">
        <v>44152.325162037036</v>
      </c>
      <c r="K737">
        <v>106</v>
      </c>
      <c r="L737" t="s">
        <v>110</v>
      </c>
    </row>
    <row r="738" spans="2:12" x14ac:dyDescent="0.3">
      <c r="B738" s="2" t="s">
        <v>6</v>
      </c>
      <c r="C738" s="2" t="s">
        <v>95</v>
      </c>
      <c r="D738" s="3">
        <v>44152</v>
      </c>
      <c r="E738" s="15">
        <v>44152.325185185182</v>
      </c>
      <c r="F738" s="4">
        <v>123</v>
      </c>
      <c r="G738" s="4" t="str">
        <f>VLOOKUP(F738,'Record Types'!$Q$7:$R$20,2,FALSE)</f>
        <v>User Login Start is Good</v>
      </c>
      <c r="H738" s="2" t="s">
        <v>112</v>
      </c>
      <c r="I738" s="17">
        <v>44152</v>
      </c>
      <c r="J738" s="11">
        <v>44152.325057870366</v>
      </c>
      <c r="K738">
        <v>113</v>
      </c>
      <c r="L738" t="s">
        <v>112</v>
      </c>
    </row>
    <row r="739" spans="2:12" x14ac:dyDescent="0.3">
      <c r="B739" s="2" t="s">
        <v>19</v>
      </c>
      <c r="C739" s="2" t="s">
        <v>109</v>
      </c>
      <c r="D739" s="3">
        <v>44152</v>
      </c>
      <c r="E739" s="15">
        <v>44152.325162037036</v>
      </c>
      <c r="F739" s="4">
        <v>106</v>
      </c>
      <c r="G739" s="4" t="str">
        <f>VLOOKUP(F739,'Record Types'!$Q$7:$R$20,2,FALSE)</f>
        <v>Device Start is Good</v>
      </c>
      <c r="H739" s="2" t="s">
        <v>110</v>
      </c>
      <c r="I739" s="17">
        <v>44152</v>
      </c>
      <c r="J739" s="11">
        <v>44152.324201388888</v>
      </c>
      <c r="K739">
        <v>102</v>
      </c>
      <c r="L739" t="s">
        <v>110</v>
      </c>
    </row>
    <row r="740" spans="2:12" x14ac:dyDescent="0.3">
      <c r="B740" s="2" t="s">
        <v>19</v>
      </c>
      <c r="C740" s="2" t="s">
        <v>105</v>
      </c>
      <c r="D740" s="3">
        <v>44152</v>
      </c>
      <c r="E740" s="15">
        <v>44152.325150462966</v>
      </c>
      <c r="F740" s="4">
        <v>112</v>
      </c>
      <c r="G740" s="4" t="str">
        <f>VLOOKUP(F740,'Record Types'!$Q$7:$R$20,2,FALSE)</f>
        <v>Device Connect Network</v>
      </c>
      <c r="H740" s="24" t="s">
        <v>106</v>
      </c>
      <c r="I740" s="17">
        <v>44152</v>
      </c>
      <c r="J740" s="11">
        <v>44152.325046296297</v>
      </c>
      <c r="K740">
        <v>106</v>
      </c>
      <c r="L740" t="s">
        <v>106</v>
      </c>
    </row>
    <row r="741" spans="2:12" x14ac:dyDescent="0.3">
      <c r="B741" s="2" t="s">
        <v>6</v>
      </c>
      <c r="C741" s="2" t="s">
        <v>95</v>
      </c>
      <c r="D741" s="3">
        <v>44152</v>
      </c>
      <c r="E741" s="15">
        <v>44152.325057870366</v>
      </c>
      <c r="F741" s="4">
        <v>113</v>
      </c>
      <c r="G741" s="4" t="str">
        <f>VLOOKUP(F741,'Record Types'!$Q$7:$R$20,2,FALSE)</f>
        <v>User Login Start</v>
      </c>
      <c r="H741" s="2" t="s">
        <v>112</v>
      </c>
      <c r="I741" s="17">
        <v>44152</v>
      </c>
      <c r="J741" s="11">
        <v>44152.321006944439</v>
      </c>
      <c r="K741">
        <v>112</v>
      </c>
      <c r="L741" t="s">
        <v>96</v>
      </c>
    </row>
    <row r="742" spans="2:12" x14ac:dyDescent="0.3">
      <c r="B742" s="2" t="s">
        <v>19</v>
      </c>
      <c r="C742" s="2" t="s">
        <v>105</v>
      </c>
      <c r="D742" s="3">
        <v>44152</v>
      </c>
      <c r="E742" s="15">
        <v>44152.325046296297</v>
      </c>
      <c r="F742" s="4">
        <v>106</v>
      </c>
      <c r="G742" s="4" t="str">
        <f>VLOOKUP(F742,'Record Types'!$Q$7:$R$20,2,FALSE)</f>
        <v>Device Start is Good</v>
      </c>
      <c r="H742" s="2" t="s">
        <v>106</v>
      </c>
      <c r="I742" s="17">
        <v>44152</v>
      </c>
      <c r="J742" s="11">
        <v>44152.322974537034</v>
      </c>
      <c r="K742">
        <v>102</v>
      </c>
      <c r="L742" t="s">
        <v>106</v>
      </c>
    </row>
    <row r="743" spans="2:12" x14ac:dyDescent="0.3">
      <c r="B743" s="2" t="s">
        <v>6</v>
      </c>
      <c r="C743" s="2" t="s">
        <v>107</v>
      </c>
      <c r="D743" s="3">
        <v>44152</v>
      </c>
      <c r="E743" s="15">
        <v>44152.324537037028</v>
      </c>
      <c r="F743" s="4">
        <v>112</v>
      </c>
      <c r="G743" s="4" t="str">
        <f>VLOOKUP(F743,'Record Types'!$Q$7:$R$20,2,FALSE)</f>
        <v>Device Connect Network</v>
      </c>
      <c r="H743" s="2" t="s">
        <v>108</v>
      </c>
      <c r="I743" s="17" t="e">
        <v>#N/A</v>
      </c>
      <c r="J743" s="11" t="e">
        <v>#N/A</v>
      </c>
      <c r="K743" t="e">
        <v>#N/A</v>
      </c>
      <c r="L743" t="e">
        <v>#N/A</v>
      </c>
    </row>
    <row r="744" spans="2:12" x14ac:dyDescent="0.3">
      <c r="B744" s="2" t="s">
        <v>19</v>
      </c>
      <c r="C744" s="2" t="s">
        <v>109</v>
      </c>
      <c r="D744" s="3">
        <v>44152</v>
      </c>
      <c r="E744" s="15">
        <v>44152.324201388888</v>
      </c>
      <c r="F744" s="4">
        <v>102</v>
      </c>
      <c r="G744" s="4" t="str">
        <f>VLOOKUP(F744,'Record Types'!$Q$7:$R$20,2,FALSE)</f>
        <v>Device Start</v>
      </c>
      <c r="H744" s="2" t="s">
        <v>110</v>
      </c>
      <c r="I744" s="17">
        <v>44151</v>
      </c>
      <c r="J744" s="11">
        <v>44151.7117013889</v>
      </c>
      <c r="K744">
        <v>156</v>
      </c>
      <c r="L744" t="s">
        <v>10</v>
      </c>
    </row>
    <row r="745" spans="2:12" x14ac:dyDescent="0.3">
      <c r="B745" s="2" t="s">
        <v>19</v>
      </c>
      <c r="C745" s="2" t="s">
        <v>99</v>
      </c>
      <c r="D745" s="3">
        <v>44152</v>
      </c>
      <c r="E745" s="15">
        <v>44152.323414351849</v>
      </c>
      <c r="F745" s="4">
        <v>123</v>
      </c>
      <c r="G745" s="4" t="str">
        <f>VLOOKUP(F745,'Record Types'!$Q$7:$R$20,2,FALSE)</f>
        <v>User Login Start is Good</v>
      </c>
      <c r="H745" s="2" t="s">
        <v>104</v>
      </c>
      <c r="I745" s="17">
        <v>44152</v>
      </c>
      <c r="J745" s="11">
        <v>44152.323287037034</v>
      </c>
      <c r="K745">
        <v>113</v>
      </c>
      <c r="L745" t="s">
        <v>103</v>
      </c>
    </row>
    <row r="746" spans="2:12" x14ac:dyDescent="0.3">
      <c r="B746" s="2" t="s">
        <v>19</v>
      </c>
      <c r="C746" s="2" t="s">
        <v>99</v>
      </c>
      <c r="D746" s="3">
        <v>44152</v>
      </c>
      <c r="E746" s="15">
        <v>44152.323287037034</v>
      </c>
      <c r="F746" s="4">
        <v>113</v>
      </c>
      <c r="G746" s="4" t="str">
        <f>VLOOKUP(F746,'Record Types'!$Q$7:$R$20,2,FALSE)</f>
        <v>User Login Start</v>
      </c>
      <c r="H746" s="2" t="s">
        <v>103</v>
      </c>
      <c r="I746" s="17">
        <v>44152</v>
      </c>
      <c r="J746" s="11">
        <v>44152.322893518518</v>
      </c>
      <c r="K746">
        <v>112</v>
      </c>
      <c r="L746" t="s">
        <v>100</v>
      </c>
    </row>
    <row r="747" spans="2:12" x14ac:dyDescent="0.3">
      <c r="B747" s="2" t="s">
        <v>19</v>
      </c>
      <c r="C747" s="2" t="s">
        <v>105</v>
      </c>
      <c r="D747" s="3">
        <v>44152</v>
      </c>
      <c r="E747" s="15">
        <v>44152.322974537034</v>
      </c>
      <c r="F747" s="4">
        <v>102</v>
      </c>
      <c r="G747" s="4" t="str">
        <f>VLOOKUP(F747,'Record Types'!$Q$7:$R$20,2,FALSE)</f>
        <v>Device Start</v>
      </c>
      <c r="H747" s="2" t="s">
        <v>106</v>
      </c>
      <c r="I747" s="17">
        <v>44151</v>
      </c>
      <c r="J747" s="11">
        <v>44151.717048611106</v>
      </c>
      <c r="K747">
        <v>156</v>
      </c>
      <c r="L747" t="s">
        <v>10</v>
      </c>
    </row>
    <row r="748" spans="2:12" x14ac:dyDescent="0.3">
      <c r="B748" s="2" t="s">
        <v>19</v>
      </c>
      <c r="C748" s="2" t="s">
        <v>99</v>
      </c>
      <c r="D748" s="3">
        <v>44152</v>
      </c>
      <c r="E748" s="15">
        <v>44152.322893518518</v>
      </c>
      <c r="F748" s="4">
        <v>112</v>
      </c>
      <c r="G748" s="4" t="str">
        <f>VLOOKUP(F748,'Record Types'!$Q$7:$R$20,2,FALSE)</f>
        <v>Device Connect Network</v>
      </c>
      <c r="H748" s="24" t="s">
        <v>100</v>
      </c>
      <c r="I748" s="17">
        <v>44152</v>
      </c>
      <c r="J748" s="11">
        <v>44152.322789351849</v>
      </c>
      <c r="K748">
        <v>106</v>
      </c>
      <c r="L748" t="s">
        <v>100</v>
      </c>
    </row>
    <row r="749" spans="2:12" x14ac:dyDescent="0.3">
      <c r="B749" s="2" t="s">
        <v>19</v>
      </c>
      <c r="C749" s="2" t="s">
        <v>99</v>
      </c>
      <c r="D749" s="3">
        <v>44152</v>
      </c>
      <c r="E749" s="15">
        <v>44152.322789351849</v>
      </c>
      <c r="F749" s="4">
        <v>106</v>
      </c>
      <c r="G749" s="4" t="str">
        <f>VLOOKUP(F749,'Record Types'!$Q$7:$R$20,2,FALSE)</f>
        <v>Device Start is Good</v>
      </c>
      <c r="H749" s="2" t="s">
        <v>100</v>
      </c>
      <c r="I749" s="17">
        <v>44152</v>
      </c>
      <c r="J749" s="11">
        <v>44152.321886574071</v>
      </c>
      <c r="K749">
        <v>102</v>
      </c>
      <c r="L749" t="s">
        <v>100</v>
      </c>
    </row>
    <row r="750" spans="2:12" x14ac:dyDescent="0.3">
      <c r="B750" s="2" t="s">
        <v>19</v>
      </c>
      <c r="C750" s="2" t="s">
        <v>80</v>
      </c>
      <c r="D750" s="3">
        <v>44152</v>
      </c>
      <c r="E750" s="15">
        <v>44152.322407407402</v>
      </c>
      <c r="F750" s="4">
        <v>123</v>
      </c>
      <c r="G750" s="4" t="str">
        <f>VLOOKUP(F750,'Record Types'!$Q$7:$R$20,2,FALSE)</f>
        <v>User Login Start is Good</v>
      </c>
      <c r="H750" s="2" t="s">
        <v>104</v>
      </c>
      <c r="I750" s="17">
        <v>44152</v>
      </c>
      <c r="J750" s="11">
        <v>44152.322256944441</v>
      </c>
      <c r="K750">
        <v>113</v>
      </c>
      <c r="L750" t="s">
        <v>104</v>
      </c>
    </row>
    <row r="751" spans="2:12" x14ac:dyDescent="0.3">
      <c r="B751" s="2" t="s">
        <v>19</v>
      </c>
      <c r="C751" s="2" t="s">
        <v>80</v>
      </c>
      <c r="D751" s="3">
        <v>44152</v>
      </c>
      <c r="E751" s="15">
        <v>44152.322256944441</v>
      </c>
      <c r="F751" s="4">
        <v>113</v>
      </c>
      <c r="G751" s="4" t="str">
        <f>VLOOKUP(F751,'Record Types'!$Q$7:$R$20,2,FALSE)</f>
        <v>User Login Start</v>
      </c>
      <c r="H751" s="2" t="s">
        <v>104</v>
      </c>
      <c r="I751" s="17">
        <v>44152</v>
      </c>
      <c r="J751" s="11">
        <v>44152.320902777778</v>
      </c>
      <c r="K751">
        <v>135</v>
      </c>
      <c r="L751" t="s">
        <v>104</v>
      </c>
    </row>
    <row r="752" spans="2:12" x14ac:dyDescent="0.3">
      <c r="B752" s="2" t="s">
        <v>19</v>
      </c>
      <c r="C752" s="2" t="s">
        <v>97</v>
      </c>
      <c r="D752" s="3">
        <v>44152</v>
      </c>
      <c r="E752" s="15">
        <v>44152.321921296294</v>
      </c>
      <c r="F752" s="4">
        <v>112</v>
      </c>
      <c r="G752" s="4" t="str">
        <f>VLOOKUP(F752,'Record Types'!$Q$7:$R$20,2,FALSE)</f>
        <v>Device Connect Network</v>
      </c>
      <c r="H752" s="2" t="s">
        <v>98</v>
      </c>
      <c r="I752" s="17" t="e">
        <v>#N/A</v>
      </c>
      <c r="J752" s="11" t="e">
        <v>#N/A</v>
      </c>
      <c r="K752" t="e">
        <v>#N/A</v>
      </c>
      <c r="L752" t="e">
        <v>#N/A</v>
      </c>
    </row>
    <row r="753" spans="2:12" x14ac:dyDescent="0.3">
      <c r="B753" s="2" t="s">
        <v>19</v>
      </c>
      <c r="C753" s="2" t="s">
        <v>99</v>
      </c>
      <c r="D753" s="3">
        <v>44152</v>
      </c>
      <c r="E753" s="15">
        <v>44152.321886574071</v>
      </c>
      <c r="F753" s="4">
        <v>102</v>
      </c>
      <c r="G753" s="4" t="str">
        <f>VLOOKUP(F753,'Record Types'!$Q$7:$R$20,2,FALSE)</f>
        <v>Device Start</v>
      </c>
      <c r="H753" s="2" t="s">
        <v>100</v>
      </c>
      <c r="I753" s="17" t="e">
        <v>#N/A</v>
      </c>
      <c r="J753" s="11" t="e">
        <v>#N/A</v>
      </c>
      <c r="K753" t="e">
        <v>#N/A</v>
      </c>
      <c r="L753" t="e">
        <v>#N/A</v>
      </c>
    </row>
    <row r="754" spans="2:12" x14ac:dyDescent="0.3">
      <c r="B754" s="2" t="s">
        <v>19</v>
      </c>
      <c r="C754" s="2" t="s">
        <v>93</v>
      </c>
      <c r="D754" s="3">
        <v>44152</v>
      </c>
      <c r="E754" s="15">
        <v>44152.321516203701</v>
      </c>
      <c r="F754" s="4">
        <v>112</v>
      </c>
      <c r="G754" s="4" t="str">
        <f>VLOOKUP(F754,'Record Types'!$Q$7:$R$20,2,FALSE)</f>
        <v>Device Connect Network</v>
      </c>
      <c r="H754" s="2" t="s">
        <v>94</v>
      </c>
      <c r="I754" s="17">
        <v>44151</v>
      </c>
      <c r="J754" s="11">
        <v>44151.740115740729</v>
      </c>
      <c r="K754">
        <v>156</v>
      </c>
      <c r="L754" t="s">
        <v>10</v>
      </c>
    </row>
    <row r="755" spans="2:12" x14ac:dyDescent="0.3">
      <c r="B755" s="2" t="s">
        <v>6</v>
      </c>
      <c r="C755" s="2" t="s">
        <v>95</v>
      </c>
      <c r="D755" s="3">
        <v>44152</v>
      </c>
      <c r="E755" s="15">
        <v>44152.321006944439</v>
      </c>
      <c r="F755" s="4">
        <v>112</v>
      </c>
      <c r="G755" s="4" t="str">
        <f>VLOOKUP(F755,'Record Types'!$Q$7:$R$20,2,FALSE)</f>
        <v>Device Connect Network</v>
      </c>
      <c r="H755" s="2" t="s">
        <v>96</v>
      </c>
      <c r="I755" s="17">
        <v>44151</v>
      </c>
      <c r="J755" s="11">
        <v>44151.701585648152</v>
      </c>
      <c r="K755">
        <v>156</v>
      </c>
      <c r="L755" t="s">
        <v>10</v>
      </c>
    </row>
    <row r="756" spans="2:12" x14ac:dyDescent="0.3">
      <c r="B756" s="2" t="s">
        <v>19</v>
      </c>
      <c r="C756" s="2" t="s">
        <v>80</v>
      </c>
      <c r="D756" s="3">
        <v>44152</v>
      </c>
      <c r="E756" s="15">
        <v>44152.320902777778</v>
      </c>
      <c r="F756" s="4">
        <v>135</v>
      </c>
      <c r="G756" s="4" t="str">
        <f>VLOOKUP(F756,'Record Types'!$Q$7:$R$20,2,FALSE)</f>
        <v>User Login Start Fail</v>
      </c>
      <c r="H756" s="2" t="s">
        <v>104</v>
      </c>
      <c r="I756" s="17">
        <v>44152</v>
      </c>
      <c r="J756" s="11">
        <v>44152.320810185185</v>
      </c>
      <c r="K756">
        <v>113</v>
      </c>
      <c r="L756" t="s">
        <v>104</v>
      </c>
    </row>
    <row r="757" spans="2:12" x14ac:dyDescent="0.3">
      <c r="B757" s="2" t="s">
        <v>19</v>
      </c>
      <c r="C757" s="2" t="s">
        <v>80</v>
      </c>
      <c r="D757" s="3">
        <v>44152</v>
      </c>
      <c r="E757" s="15">
        <v>44152.320810185185</v>
      </c>
      <c r="F757" s="4">
        <v>113</v>
      </c>
      <c r="G757" s="4" t="str">
        <f>VLOOKUP(F757,'Record Types'!$Q$7:$R$20,2,FALSE)</f>
        <v>User Login Start</v>
      </c>
      <c r="H757" s="2" t="s">
        <v>104</v>
      </c>
      <c r="I757" s="17">
        <v>44152</v>
      </c>
      <c r="J757" s="11">
        <v>44152.315902777773</v>
      </c>
      <c r="K757">
        <v>112</v>
      </c>
      <c r="L757" t="s">
        <v>81</v>
      </c>
    </row>
    <row r="758" spans="2:12" x14ac:dyDescent="0.3">
      <c r="B758" s="2" t="s">
        <v>6</v>
      </c>
      <c r="C758" s="2" t="s">
        <v>91</v>
      </c>
      <c r="D758" s="3">
        <v>44152</v>
      </c>
      <c r="E758" s="15">
        <v>44152.319953703693</v>
      </c>
      <c r="F758" s="4">
        <v>112</v>
      </c>
      <c r="G758" s="4" t="str">
        <f>VLOOKUP(F758,'Record Types'!$Q$7:$R$20,2,FALSE)</f>
        <v>Device Connect Network</v>
      </c>
      <c r="H758" s="2" t="s">
        <v>92</v>
      </c>
      <c r="I758" s="17">
        <v>44151</v>
      </c>
      <c r="J758" s="11">
        <v>44151.71226851851</v>
      </c>
      <c r="K758">
        <v>156</v>
      </c>
      <c r="L758" t="s">
        <v>10</v>
      </c>
    </row>
    <row r="759" spans="2:12" x14ac:dyDescent="0.3">
      <c r="B759" s="2" t="s">
        <v>6</v>
      </c>
      <c r="C759" s="2" t="s">
        <v>84</v>
      </c>
      <c r="D759" s="3">
        <v>44152</v>
      </c>
      <c r="E759" s="15">
        <v>44152.319120370368</v>
      </c>
      <c r="F759" s="4">
        <v>123</v>
      </c>
      <c r="G759" s="4" t="str">
        <f>VLOOKUP(F759,'Record Types'!$Q$7:$R$20,2,FALSE)</f>
        <v>User Login Start is Good</v>
      </c>
      <c r="H759" s="2" t="s">
        <v>90</v>
      </c>
      <c r="I759" s="17">
        <v>44152</v>
      </c>
      <c r="J759" s="11">
        <v>44152.318993055553</v>
      </c>
      <c r="K759">
        <v>113</v>
      </c>
      <c r="L759" t="s">
        <v>89</v>
      </c>
    </row>
    <row r="760" spans="2:12" x14ac:dyDescent="0.3">
      <c r="B760" s="2" t="s">
        <v>6</v>
      </c>
      <c r="C760" s="2" t="s">
        <v>84</v>
      </c>
      <c r="D760" s="3">
        <v>44152</v>
      </c>
      <c r="E760" s="15">
        <v>44152.318993055553</v>
      </c>
      <c r="F760" s="4">
        <v>113</v>
      </c>
      <c r="G760" s="4" t="str">
        <f>VLOOKUP(F760,'Record Types'!$Q$7:$R$20,2,FALSE)</f>
        <v>User Login Start</v>
      </c>
      <c r="H760" s="2" t="s">
        <v>89</v>
      </c>
      <c r="I760" s="17">
        <v>44152</v>
      </c>
      <c r="J760" s="11">
        <v>44152.318043981482</v>
      </c>
      <c r="K760">
        <v>112</v>
      </c>
      <c r="L760" t="s">
        <v>85</v>
      </c>
    </row>
    <row r="761" spans="2:12" x14ac:dyDescent="0.3">
      <c r="B761" s="2" t="s">
        <v>6</v>
      </c>
      <c r="C761" s="2" t="s">
        <v>84</v>
      </c>
      <c r="D761" s="3">
        <v>44152</v>
      </c>
      <c r="E761" s="15">
        <v>44152.318043981482</v>
      </c>
      <c r="F761" s="4">
        <v>112</v>
      </c>
      <c r="G761" s="4" t="str">
        <f>VLOOKUP(F761,'Record Types'!$Q$7:$R$20,2,FALSE)</f>
        <v>Device Connect Network</v>
      </c>
      <c r="H761" s="24" t="s">
        <v>85</v>
      </c>
      <c r="I761" s="17">
        <v>44152</v>
      </c>
      <c r="J761" s="11">
        <v>44152.317939814813</v>
      </c>
      <c r="K761">
        <v>106</v>
      </c>
      <c r="L761" t="s">
        <v>85</v>
      </c>
    </row>
    <row r="762" spans="2:12" x14ac:dyDescent="0.3">
      <c r="B762" s="2" t="s">
        <v>6</v>
      </c>
      <c r="C762" s="2" t="s">
        <v>84</v>
      </c>
      <c r="D762" s="3">
        <v>44152</v>
      </c>
      <c r="E762" s="15">
        <v>44152.317939814813</v>
      </c>
      <c r="F762" s="4">
        <v>106</v>
      </c>
      <c r="G762" s="4" t="str">
        <f>VLOOKUP(F762,'Record Types'!$Q$7:$R$20,2,FALSE)</f>
        <v>Device Start is Good</v>
      </c>
      <c r="H762" s="2" t="s">
        <v>85</v>
      </c>
      <c r="I762" s="17">
        <v>44152</v>
      </c>
      <c r="J762" s="11">
        <v>44152.317361111105</v>
      </c>
      <c r="K762">
        <v>102</v>
      </c>
      <c r="L762" t="s">
        <v>85</v>
      </c>
    </row>
    <row r="763" spans="2:12" x14ac:dyDescent="0.3">
      <c r="B763" s="2" t="s">
        <v>19</v>
      </c>
      <c r="C763" s="2" t="s">
        <v>86</v>
      </c>
      <c r="D763" s="3">
        <v>44152</v>
      </c>
      <c r="E763" s="15">
        <v>44152.317939814813</v>
      </c>
      <c r="F763" s="4">
        <v>112</v>
      </c>
      <c r="G763" s="4" t="str">
        <f>VLOOKUP(F763,'Record Types'!$Q$7:$R$20,2,FALSE)</f>
        <v>Device Connect Network</v>
      </c>
      <c r="H763" s="2" t="s">
        <v>87</v>
      </c>
      <c r="I763" s="17">
        <v>44151</v>
      </c>
      <c r="J763" s="11">
        <v>44151.706689814804</v>
      </c>
      <c r="K763">
        <v>156</v>
      </c>
      <c r="L763" t="s">
        <v>10</v>
      </c>
    </row>
    <row r="764" spans="2:12" x14ac:dyDescent="0.3">
      <c r="B764" s="2" t="s">
        <v>19</v>
      </c>
      <c r="C764" s="2" t="s">
        <v>73</v>
      </c>
      <c r="D764" s="3">
        <v>44152</v>
      </c>
      <c r="E764" s="15">
        <v>44152.317719907405</v>
      </c>
      <c r="F764" s="4">
        <v>123</v>
      </c>
      <c r="G764" s="4" t="str">
        <f>VLOOKUP(F764,'Record Types'!$Q$7:$R$20,2,FALSE)</f>
        <v>User Login Start is Good</v>
      </c>
      <c r="H764" s="2" t="s">
        <v>88</v>
      </c>
      <c r="I764" s="17">
        <v>44152</v>
      </c>
      <c r="J764" s="11">
        <v>44152.317708333328</v>
      </c>
      <c r="K764">
        <v>113</v>
      </c>
      <c r="L764" t="s">
        <v>88</v>
      </c>
    </row>
    <row r="765" spans="2:12" x14ac:dyDescent="0.3">
      <c r="B765" s="2" t="s">
        <v>19</v>
      </c>
      <c r="C765" s="2" t="s">
        <v>73</v>
      </c>
      <c r="D765" s="3">
        <v>44152</v>
      </c>
      <c r="E765" s="15">
        <v>44152.317708333328</v>
      </c>
      <c r="F765" s="4">
        <v>113</v>
      </c>
      <c r="G765" s="4" t="str">
        <f>VLOOKUP(F765,'Record Types'!$Q$7:$R$20,2,FALSE)</f>
        <v>User Login Start</v>
      </c>
      <c r="H765" s="2" t="s">
        <v>88</v>
      </c>
      <c r="I765" s="17">
        <v>44152</v>
      </c>
      <c r="J765" s="11">
        <v>44152.313020833331</v>
      </c>
      <c r="K765">
        <v>112</v>
      </c>
      <c r="L765" t="s">
        <v>74</v>
      </c>
    </row>
    <row r="766" spans="2:12" x14ac:dyDescent="0.3">
      <c r="B766" s="2" t="s">
        <v>6</v>
      </c>
      <c r="C766" s="2" t="s">
        <v>84</v>
      </c>
      <c r="D766" s="3">
        <v>44152</v>
      </c>
      <c r="E766" s="15">
        <v>44152.317361111105</v>
      </c>
      <c r="F766" s="4">
        <v>102</v>
      </c>
      <c r="G766" s="4" t="str">
        <f>VLOOKUP(F766,'Record Types'!$Q$7:$R$20,2,FALSE)</f>
        <v>Device Start</v>
      </c>
      <c r="H766" s="2" t="s">
        <v>85</v>
      </c>
      <c r="I766" s="17">
        <v>44151</v>
      </c>
      <c r="J766" s="11">
        <v>44151.70854166666</v>
      </c>
      <c r="K766">
        <v>156</v>
      </c>
      <c r="L766" t="s">
        <v>10</v>
      </c>
    </row>
    <row r="767" spans="2:12" ht="28.8" x14ac:dyDescent="0.3">
      <c r="B767" s="2" t="s">
        <v>6</v>
      </c>
      <c r="C767" s="2" t="s">
        <v>69</v>
      </c>
      <c r="D767" s="3">
        <v>44152</v>
      </c>
      <c r="E767" s="15">
        <v>44152.317175925928</v>
      </c>
      <c r="F767" s="4">
        <v>156</v>
      </c>
      <c r="G767" s="4" t="str">
        <f>VLOOKUP(F767,'Record Types'!$Q$7:$R$20,2,FALSE)</f>
        <v>PowerDown Or Network Disconnect Discovered</v>
      </c>
      <c r="H767" s="2" t="s">
        <v>10</v>
      </c>
      <c r="I767" s="17">
        <v>44152</v>
      </c>
      <c r="J767" s="11">
        <v>44152.317025462966</v>
      </c>
      <c r="K767">
        <v>123</v>
      </c>
      <c r="L767" t="s">
        <v>101</v>
      </c>
    </row>
    <row r="768" spans="2:12" x14ac:dyDescent="0.3">
      <c r="B768" s="2" t="s">
        <v>6</v>
      </c>
      <c r="C768" s="2" t="s">
        <v>69</v>
      </c>
      <c r="D768" s="3">
        <v>44152</v>
      </c>
      <c r="E768" s="15">
        <v>44152.317025462966</v>
      </c>
      <c r="F768" s="4">
        <v>123</v>
      </c>
      <c r="G768" s="4" t="str">
        <f>VLOOKUP(F768,'Record Types'!$Q$7:$R$20,2,FALSE)</f>
        <v>User Login Start is Good</v>
      </c>
      <c r="H768" s="2" t="s">
        <v>101</v>
      </c>
      <c r="I768" s="17">
        <v>44152</v>
      </c>
      <c r="J768" s="11">
        <v>44152.31689814815</v>
      </c>
      <c r="K768">
        <v>113</v>
      </c>
      <c r="L768" t="s">
        <v>101</v>
      </c>
    </row>
    <row r="769" spans="2:12" x14ac:dyDescent="0.3">
      <c r="B769" s="2" t="s">
        <v>6</v>
      </c>
      <c r="C769" s="2" t="s">
        <v>69</v>
      </c>
      <c r="D769" s="3">
        <v>44152</v>
      </c>
      <c r="E769" s="15">
        <v>44152.31689814815</v>
      </c>
      <c r="F769" s="4">
        <v>113</v>
      </c>
      <c r="G769" s="4" t="str">
        <f>VLOOKUP(F769,'Record Types'!$Q$7:$R$20,2,FALSE)</f>
        <v>User Login Start</v>
      </c>
      <c r="H769" s="2" t="s">
        <v>101</v>
      </c>
      <c r="I769" s="17">
        <v>44152</v>
      </c>
      <c r="J769" s="11">
        <v>44152.311851851853</v>
      </c>
      <c r="K769">
        <v>112</v>
      </c>
      <c r="L769" t="s">
        <v>70</v>
      </c>
    </row>
    <row r="770" spans="2:12" x14ac:dyDescent="0.3">
      <c r="B770" s="2" t="s">
        <v>6</v>
      </c>
      <c r="C770" s="2" t="s">
        <v>76</v>
      </c>
      <c r="D770" s="3">
        <v>44152</v>
      </c>
      <c r="E770" s="15">
        <v>44152.316481481481</v>
      </c>
      <c r="F770" s="4">
        <v>123</v>
      </c>
      <c r="G770" s="4" t="str">
        <f>VLOOKUP(F770,'Record Types'!$Q$7:$R$20,2,FALSE)</f>
        <v>User Login Start is Good</v>
      </c>
      <c r="H770" s="2" t="s">
        <v>83</v>
      </c>
      <c r="I770" s="17">
        <v>44152</v>
      </c>
      <c r="J770" s="11">
        <v>44152.316400462965</v>
      </c>
      <c r="K770">
        <v>113</v>
      </c>
      <c r="L770" t="s">
        <v>82</v>
      </c>
    </row>
    <row r="771" spans="2:12" x14ac:dyDescent="0.3">
      <c r="B771" s="2" t="s">
        <v>6</v>
      </c>
      <c r="C771" s="2" t="s">
        <v>76</v>
      </c>
      <c r="D771" s="3">
        <v>44152</v>
      </c>
      <c r="E771" s="15">
        <v>44152.316400462965</v>
      </c>
      <c r="F771" s="4">
        <v>113</v>
      </c>
      <c r="G771" s="4" t="str">
        <f>VLOOKUP(F771,'Record Types'!$Q$7:$R$20,2,FALSE)</f>
        <v>User Login Start</v>
      </c>
      <c r="H771" s="2" t="s">
        <v>82</v>
      </c>
      <c r="I771" s="17">
        <v>44152</v>
      </c>
      <c r="J771" s="11">
        <v>44152.315486111118</v>
      </c>
      <c r="K771">
        <v>112</v>
      </c>
      <c r="L771" t="s">
        <v>77</v>
      </c>
    </row>
    <row r="772" spans="2:12" x14ac:dyDescent="0.3">
      <c r="B772" s="2" t="s">
        <v>19</v>
      </c>
      <c r="C772" s="2" t="s">
        <v>63</v>
      </c>
      <c r="D772" s="3">
        <v>44152</v>
      </c>
      <c r="E772" s="15">
        <v>44152.316307870366</v>
      </c>
      <c r="F772" s="4">
        <v>123</v>
      </c>
      <c r="G772" s="4" t="str">
        <f>VLOOKUP(F772,'Record Types'!$Q$7:$R$20,2,FALSE)</f>
        <v>User Login Start is Good</v>
      </c>
      <c r="H772" s="2" t="s">
        <v>78</v>
      </c>
      <c r="I772" s="17">
        <v>44152</v>
      </c>
      <c r="J772" s="11">
        <v>44152.316168981473</v>
      </c>
      <c r="K772">
        <v>113</v>
      </c>
      <c r="L772" t="s">
        <v>78</v>
      </c>
    </row>
    <row r="773" spans="2:12" x14ac:dyDescent="0.3">
      <c r="B773" s="2" t="s">
        <v>19</v>
      </c>
      <c r="C773" s="2" t="s">
        <v>63</v>
      </c>
      <c r="D773" s="3">
        <v>44152</v>
      </c>
      <c r="E773" s="15">
        <v>44152.316168981473</v>
      </c>
      <c r="F773" s="4">
        <v>113</v>
      </c>
      <c r="G773" s="4" t="str">
        <f>VLOOKUP(F773,'Record Types'!$Q$7:$R$20,2,FALSE)</f>
        <v>User Login Start</v>
      </c>
      <c r="H773" s="2" t="s">
        <v>78</v>
      </c>
      <c r="I773" s="17">
        <v>44152</v>
      </c>
      <c r="J773" s="11">
        <v>44152.311238425922</v>
      </c>
      <c r="K773">
        <v>112</v>
      </c>
      <c r="L773" t="s">
        <v>64</v>
      </c>
    </row>
    <row r="774" spans="2:12" ht="28.8" x14ac:dyDescent="0.3">
      <c r="B774" s="2" t="s">
        <v>6</v>
      </c>
      <c r="C774" s="2" t="s">
        <v>65</v>
      </c>
      <c r="D774" s="3">
        <v>44152</v>
      </c>
      <c r="E774" s="15">
        <v>44152.316018518519</v>
      </c>
      <c r="F774" s="4">
        <v>156</v>
      </c>
      <c r="G774" s="4" t="str">
        <f>VLOOKUP(F774,'Record Types'!$Q$7:$R$20,2,FALSE)</f>
        <v>PowerDown Or Network Disconnect Discovered</v>
      </c>
      <c r="H774" s="2" t="s">
        <v>10</v>
      </c>
      <c r="I774" s="17">
        <v>44152</v>
      </c>
      <c r="J774" s="11">
        <v>44152.315868055557</v>
      </c>
      <c r="K774">
        <v>123</v>
      </c>
      <c r="L774" t="s">
        <v>79</v>
      </c>
    </row>
    <row r="775" spans="2:12" x14ac:dyDescent="0.3">
      <c r="B775" s="2" t="s">
        <v>19</v>
      </c>
      <c r="C775" s="2" t="s">
        <v>80</v>
      </c>
      <c r="D775" s="3">
        <v>44152</v>
      </c>
      <c r="E775" s="15">
        <v>44152.315902777773</v>
      </c>
      <c r="F775" s="4">
        <v>112</v>
      </c>
      <c r="G775" s="4" t="str">
        <f>VLOOKUP(F775,'Record Types'!$Q$7:$R$20,2,FALSE)</f>
        <v>Device Connect Network</v>
      </c>
      <c r="H775" s="2" t="s">
        <v>81</v>
      </c>
      <c r="I775" s="17">
        <v>44151</v>
      </c>
      <c r="J775" s="11">
        <v>44151.701967592591</v>
      </c>
      <c r="K775">
        <v>156</v>
      </c>
      <c r="L775" t="s">
        <v>10</v>
      </c>
    </row>
    <row r="776" spans="2:12" x14ac:dyDescent="0.3">
      <c r="B776" s="2" t="s">
        <v>6</v>
      </c>
      <c r="C776" s="2" t="s">
        <v>65</v>
      </c>
      <c r="D776" s="3">
        <v>44152</v>
      </c>
      <c r="E776" s="15">
        <v>44152.315868055557</v>
      </c>
      <c r="F776" s="4">
        <v>123</v>
      </c>
      <c r="G776" s="4" t="str">
        <f>VLOOKUP(F776,'Record Types'!$Q$7:$R$20,2,FALSE)</f>
        <v>User Login Start is Good</v>
      </c>
      <c r="H776" s="2" t="s">
        <v>79</v>
      </c>
      <c r="I776" s="17">
        <v>44152</v>
      </c>
      <c r="J776" s="11">
        <v>44152.315717592595</v>
      </c>
      <c r="K776">
        <v>113</v>
      </c>
      <c r="L776" t="s">
        <v>79</v>
      </c>
    </row>
    <row r="777" spans="2:12" x14ac:dyDescent="0.3">
      <c r="B777" s="2" t="s">
        <v>6</v>
      </c>
      <c r="C777" s="2" t="s">
        <v>65</v>
      </c>
      <c r="D777" s="3">
        <v>44152</v>
      </c>
      <c r="E777" s="15">
        <v>44152.315717592595</v>
      </c>
      <c r="F777" s="4">
        <v>113</v>
      </c>
      <c r="G777" s="4" t="str">
        <f>VLOOKUP(F777,'Record Types'!$Q$7:$R$20,2,FALSE)</f>
        <v>User Login Start</v>
      </c>
      <c r="H777" s="2" t="s">
        <v>79</v>
      </c>
      <c r="I777" s="17">
        <v>44152</v>
      </c>
      <c r="J777" s="11">
        <v>44152.310231481482</v>
      </c>
      <c r="K777">
        <v>112</v>
      </c>
      <c r="L777" t="s">
        <v>66</v>
      </c>
    </row>
    <row r="778" spans="2:12" x14ac:dyDescent="0.3">
      <c r="B778" s="2" t="s">
        <v>6</v>
      </c>
      <c r="C778" s="2" t="s">
        <v>76</v>
      </c>
      <c r="D778" s="3">
        <v>44152</v>
      </c>
      <c r="E778" s="15">
        <v>44152.315486111118</v>
      </c>
      <c r="F778" s="4">
        <v>112</v>
      </c>
      <c r="G778" s="4" t="str">
        <f>VLOOKUP(F778,'Record Types'!$Q$7:$R$20,2,FALSE)</f>
        <v>Device Connect Network</v>
      </c>
      <c r="H778" s="24" t="s">
        <v>77</v>
      </c>
      <c r="I778" s="17">
        <v>44152</v>
      </c>
      <c r="J778" s="11">
        <v>44152.315381944449</v>
      </c>
      <c r="K778">
        <v>106</v>
      </c>
      <c r="L778" t="s">
        <v>77</v>
      </c>
    </row>
    <row r="779" spans="2:12" x14ac:dyDescent="0.3">
      <c r="B779" s="2" t="s">
        <v>6</v>
      </c>
      <c r="C779" s="2" t="s">
        <v>76</v>
      </c>
      <c r="D779" s="3">
        <v>44152</v>
      </c>
      <c r="E779" s="15">
        <v>44152.315381944449</v>
      </c>
      <c r="F779" s="4">
        <v>106</v>
      </c>
      <c r="G779" s="4" t="str">
        <f>VLOOKUP(F779,'Record Types'!$Q$7:$R$20,2,FALSE)</f>
        <v>Device Start is Good</v>
      </c>
      <c r="H779" s="2" t="s">
        <v>77</v>
      </c>
      <c r="I779" s="17">
        <v>44152</v>
      </c>
      <c r="J779" s="11">
        <v>44152.314768518518</v>
      </c>
      <c r="K779">
        <v>102</v>
      </c>
      <c r="L779" t="s">
        <v>77</v>
      </c>
    </row>
    <row r="780" spans="2:12" x14ac:dyDescent="0.3">
      <c r="B780" s="2" t="s">
        <v>6</v>
      </c>
      <c r="C780" s="2" t="s">
        <v>76</v>
      </c>
      <c r="D780" s="3">
        <v>44152</v>
      </c>
      <c r="E780" s="15">
        <v>44152.314768518518</v>
      </c>
      <c r="F780" s="4">
        <v>102</v>
      </c>
      <c r="G780" s="4" t="str">
        <f>VLOOKUP(F780,'Record Types'!$Q$7:$R$20,2,FALSE)</f>
        <v>Device Start</v>
      </c>
      <c r="H780" s="2" t="s">
        <v>77</v>
      </c>
      <c r="I780" s="17" t="e">
        <v>#N/A</v>
      </c>
      <c r="J780" s="11" t="e">
        <v>#N/A</v>
      </c>
      <c r="K780" t="e">
        <v>#N/A</v>
      </c>
      <c r="L780" t="e">
        <v>#N/A</v>
      </c>
    </row>
    <row r="781" spans="2:12" x14ac:dyDescent="0.3">
      <c r="B781" s="2" t="s">
        <v>19</v>
      </c>
      <c r="C781" s="2" t="s">
        <v>71</v>
      </c>
      <c r="D781" s="3">
        <v>44152</v>
      </c>
      <c r="E781" s="15">
        <v>44152.313657407409</v>
      </c>
      <c r="F781" s="4">
        <v>123</v>
      </c>
      <c r="G781" s="4" t="str">
        <f>VLOOKUP(F781,'Record Types'!$Q$7:$R$20,2,FALSE)</f>
        <v>User Login Start is Good</v>
      </c>
      <c r="H781" s="2" t="s">
        <v>67</v>
      </c>
      <c r="I781" s="17">
        <v>44152</v>
      </c>
      <c r="J781" s="11">
        <v>44152.313634259262</v>
      </c>
      <c r="K781">
        <v>113</v>
      </c>
      <c r="L781" t="s">
        <v>75</v>
      </c>
    </row>
    <row r="782" spans="2:12" x14ac:dyDescent="0.3">
      <c r="B782" s="2" t="s">
        <v>19</v>
      </c>
      <c r="C782" s="2" t="s">
        <v>71</v>
      </c>
      <c r="D782" s="3">
        <v>44152</v>
      </c>
      <c r="E782" s="15">
        <v>44152.313634259262</v>
      </c>
      <c r="F782" s="4">
        <v>113</v>
      </c>
      <c r="G782" s="4" t="str">
        <f>VLOOKUP(F782,'Record Types'!$Q$7:$R$20,2,FALSE)</f>
        <v>User Login Start</v>
      </c>
      <c r="H782" s="2" t="s">
        <v>75</v>
      </c>
      <c r="I782" s="17">
        <v>44152</v>
      </c>
      <c r="J782" s="11">
        <v>44152.313506944447</v>
      </c>
      <c r="K782">
        <v>112</v>
      </c>
      <c r="L782" t="s">
        <v>72</v>
      </c>
    </row>
    <row r="783" spans="2:12" x14ac:dyDescent="0.3">
      <c r="B783" s="2" t="s">
        <v>19</v>
      </c>
      <c r="C783" s="2" t="s">
        <v>71</v>
      </c>
      <c r="D783" s="3">
        <v>44152</v>
      </c>
      <c r="E783" s="15">
        <v>44152.313506944447</v>
      </c>
      <c r="F783" s="4">
        <v>112</v>
      </c>
      <c r="G783" s="4" t="str">
        <f>VLOOKUP(F783,'Record Types'!$Q$7:$R$20,2,FALSE)</f>
        <v>Device Connect Network</v>
      </c>
      <c r="H783" s="24" t="s">
        <v>72</v>
      </c>
      <c r="I783" s="17">
        <v>44152</v>
      </c>
      <c r="J783" s="11">
        <v>44152.313402777778</v>
      </c>
      <c r="K783">
        <v>106</v>
      </c>
      <c r="L783" t="s">
        <v>72</v>
      </c>
    </row>
    <row r="784" spans="2:12" x14ac:dyDescent="0.3">
      <c r="B784" s="2" t="s">
        <v>19</v>
      </c>
      <c r="C784" s="2" t="s">
        <v>71</v>
      </c>
      <c r="D784" s="3">
        <v>44152</v>
      </c>
      <c r="E784" s="15">
        <v>44152.313402777778</v>
      </c>
      <c r="F784" s="4">
        <v>106</v>
      </c>
      <c r="G784" s="4" t="str">
        <f>VLOOKUP(F784,'Record Types'!$Q$7:$R$20,2,FALSE)</f>
        <v>Device Start is Good</v>
      </c>
      <c r="H784" s="2" t="s">
        <v>72</v>
      </c>
      <c r="I784" s="17">
        <v>44152</v>
      </c>
      <c r="J784" s="11">
        <v>44152.312534722223</v>
      </c>
      <c r="K784">
        <v>102</v>
      </c>
      <c r="L784" t="s">
        <v>72</v>
      </c>
    </row>
    <row r="785" spans="2:12" x14ac:dyDescent="0.3">
      <c r="B785" s="2" t="s">
        <v>19</v>
      </c>
      <c r="C785" s="2" t="s">
        <v>73</v>
      </c>
      <c r="D785" s="3">
        <v>44152</v>
      </c>
      <c r="E785" s="15">
        <v>44152.313020833331</v>
      </c>
      <c r="F785" s="4">
        <v>112</v>
      </c>
      <c r="G785" s="4" t="str">
        <f>VLOOKUP(F785,'Record Types'!$Q$7:$R$20,2,FALSE)</f>
        <v>Device Connect Network</v>
      </c>
      <c r="H785" s="2" t="s">
        <v>74</v>
      </c>
      <c r="I785" s="17">
        <v>44151</v>
      </c>
      <c r="J785" s="11">
        <v>44151.700706018528</v>
      </c>
      <c r="K785">
        <v>156</v>
      </c>
      <c r="L785" t="s">
        <v>10</v>
      </c>
    </row>
    <row r="786" spans="2:12" x14ac:dyDescent="0.3">
      <c r="B786" s="2" t="s">
        <v>19</v>
      </c>
      <c r="C786" s="2" t="s">
        <v>71</v>
      </c>
      <c r="D786" s="3">
        <v>44152</v>
      </c>
      <c r="E786" s="15">
        <v>44152.312534722223</v>
      </c>
      <c r="F786" s="4">
        <v>102</v>
      </c>
      <c r="G786" s="4" t="str">
        <f>VLOOKUP(F786,'Record Types'!$Q$7:$R$20,2,FALSE)</f>
        <v>Device Start</v>
      </c>
      <c r="H786" s="2" t="s">
        <v>72</v>
      </c>
      <c r="I786" s="17">
        <v>44151</v>
      </c>
      <c r="J786" s="11">
        <v>44151.694340277783</v>
      </c>
      <c r="K786">
        <v>156</v>
      </c>
      <c r="L786" t="s">
        <v>10</v>
      </c>
    </row>
    <row r="787" spans="2:12" x14ac:dyDescent="0.3">
      <c r="B787" s="2" t="s">
        <v>6</v>
      </c>
      <c r="C787" s="2" t="s">
        <v>69</v>
      </c>
      <c r="D787" s="3">
        <v>44152</v>
      </c>
      <c r="E787" s="15">
        <v>44152.311851851853</v>
      </c>
      <c r="F787" s="4">
        <v>112</v>
      </c>
      <c r="G787" s="4" t="str">
        <f>VLOOKUP(F787,'Record Types'!$Q$7:$R$20,2,FALSE)</f>
        <v>Device Connect Network</v>
      </c>
      <c r="H787" s="2" t="s">
        <v>70</v>
      </c>
      <c r="I787" s="17" t="e">
        <v>#N/A</v>
      </c>
      <c r="J787" s="11" t="e">
        <v>#N/A</v>
      </c>
      <c r="K787" t="e">
        <v>#N/A</v>
      </c>
      <c r="L787" t="e">
        <v>#N/A</v>
      </c>
    </row>
    <row r="788" spans="2:12" x14ac:dyDescent="0.3">
      <c r="B788" s="2" t="s">
        <v>19</v>
      </c>
      <c r="C788" s="2" t="s">
        <v>61</v>
      </c>
      <c r="D788" s="3">
        <v>44152</v>
      </c>
      <c r="E788" s="15">
        <v>44152.311736111114</v>
      </c>
      <c r="F788" s="4">
        <v>123</v>
      </c>
      <c r="G788" s="4" t="str">
        <f>VLOOKUP(F788,'Record Types'!$Q$7:$R$20,2,FALSE)</f>
        <v>User Login Start is Good</v>
      </c>
      <c r="H788" s="2" t="s">
        <v>67</v>
      </c>
      <c r="I788" s="17">
        <v>44152</v>
      </c>
      <c r="J788" s="11">
        <v>44152.311678240745</v>
      </c>
      <c r="K788">
        <v>113</v>
      </c>
      <c r="L788" t="s">
        <v>67</v>
      </c>
    </row>
    <row r="789" spans="2:12" x14ac:dyDescent="0.3">
      <c r="B789" s="2" t="s">
        <v>19</v>
      </c>
      <c r="C789" s="2" t="s">
        <v>61</v>
      </c>
      <c r="D789" s="3">
        <v>44152</v>
      </c>
      <c r="E789" s="15">
        <v>44152.311678240745</v>
      </c>
      <c r="F789" s="4">
        <v>113</v>
      </c>
      <c r="G789" s="4" t="str">
        <f>VLOOKUP(F789,'Record Types'!$Q$7:$R$20,2,FALSE)</f>
        <v>User Login Start</v>
      </c>
      <c r="H789" s="2" t="s">
        <v>67</v>
      </c>
      <c r="I789" s="17">
        <v>44152</v>
      </c>
      <c r="J789" s="11">
        <v>44152.306493055563</v>
      </c>
      <c r="K789">
        <v>112</v>
      </c>
      <c r="L789" t="s">
        <v>62</v>
      </c>
    </row>
    <row r="790" spans="2:12" x14ac:dyDescent="0.3">
      <c r="B790" s="2" t="s">
        <v>19</v>
      </c>
      <c r="C790" s="2" t="s">
        <v>63</v>
      </c>
      <c r="D790" s="3">
        <v>44152</v>
      </c>
      <c r="E790" s="15">
        <v>44152.311238425922</v>
      </c>
      <c r="F790" s="4">
        <v>112</v>
      </c>
      <c r="G790" s="4" t="str">
        <f>VLOOKUP(F790,'Record Types'!$Q$7:$R$20,2,FALSE)</f>
        <v>Device Connect Network</v>
      </c>
      <c r="H790" s="2" t="s">
        <v>64</v>
      </c>
      <c r="I790" s="17">
        <v>44151</v>
      </c>
      <c r="J790" s="11">
        <v>44151.689733796302</v>
      </c>
      <c r="K790">
        <v>156</v>
      </c>
      <c r="L790" t="s">
        <v>10</v>
      </c>
    </row>
    <row r="791" spans="2:12" x14ac:dyDescent="0.3">
      <c r="B791" s="2" t="s">
        <v>6</v>
      </c>
      <c r="C791" s="2" t="s">
        <v>65</v>
      </c>
      <c r="D791" s="3">
        <v>44152</v>
      </c>
      <c r="E791" s="15">
        <v>44152.310231481482</v>
      </c>
      <c r="F791" s="4">
        <v>112</v>
      </c>
      <c r="G791" s="4" t="str">
        <f>VLOOKUP(F791,'Record Types'!$Q$7:$R$20,2,FALSE)</f>
        <v>Device Connect Network</v>
      </c>
      <c r="H791" s="2" t="s">
        <v>66</v>
      </c>
      <c r="I791" s="17" t="e">
        <v>#N/A</v>
      </c>
      <c r="J791" s="11" t="e">
        <v>#N/A</v>
      </c>
      <c r="K791" t="e">
        <v>#N/A</v>
      </c>
      <c r="L791" t="e">
        <v>#N/A</v>
      </c>
    </row>
    <row r="792" spans="2:12" x14ac:dyDescent="0.3">
      <c r="B792" s="2" t="s">
        <v>19</v>
      </c>
      <c r="C792" s="2" t="s">
        <v>56</v>
      </c>
      <c r="D792" s="3">
        <v>44152</v>
      </c>
      <c r="E792" s="15">
        <v>44152.307430555564</v>
      </c>
      <c r="F792" s="4">
        <v>123</v>
      </c>
      <c r="G792" s="4" t="str">
        <f>VLOOKUP(F792,'Record Types'!$Q$7:$R$20,2,FALSE)</f>
        <v>User Login Start is Good</v>
      </c>
      <c r="H792" s="2" t="s">
        <v>60</v>
      </c>
      <c r="I792" s="17">
        <v>44152</v>
      </c>
      <c r="J792" s="11">
        <v>44152.307291666672</v>
      </c>
      <c r="K792">
        <v>113</v>
      </c>
      <c r="L792" t="s">
        <v>59</v>
      </c>
    </row>
    <row r="793" spans="2:12" x14ac:dyDescent="0.3">
      <c r="B793" s="2" t="s">
        <v>19</v>
      </c>
      <c r="C793" s="2" t="s">
        <v>56</v>
      </c>
      <c r="D793" s="3">
        <v>44152</v>
      </c>
      <c r="E793" s="15">
        <v>44152.307291666672</v>
      </c>
      <c r="F793" s="4">
        <v>113</v>
      </c>
      <c r="G793" s="4" t="str">
        <f>VLOOKUP(F793,'Record Types'!$Q$7:$R$20,2,FALSE)</f>
        <v>User Login Start</v>
      </c>
      <c r="H793" s="2" t="s">
        <v>59</v>
      </c>
      <c r="I793" s="17">
        <v>44152</v>
      </c>
      <c r="J793" s="11">
        <v>44152.306342592594</v>
      </c>
      <c r="K793">
        <v>112</v>
      </c>
      <c r="L793" t="s">
        <v>57</v>
      </c>
    </row>
    <row r="794" spans="2:12" x14ac:dyDescent="0.3">
      <c r="B794" s="2" t="s">
        <v>19</v>
      </c>
      <c r="C794" s="2" t="s">
        <v>61</v>
      </c>
      <c r="D794" s="3">
        <v>44152</v>
      </c>
      <c r="E794" s="15">
        <v>44152.306493055563</v>
      </c>
      <c r="F794" s="4">
        <v>112</v>
      </c>
      <c r="G794" s="4" t="str">
        <f>VLOOKUP(F794,'Record Types'!$Q$7:$R$20,2,FALSE)</f>
        <v>Device Connect Network</v>
      </c>
      <c r="H794" s="2" t="s">
        <v>62</v>
      </c>
      <c r="I794" s="17">
        <v>44151</v>
      </c>
      <c r="J794" s="11">
        <v>44151.693854166675</v>
      </c>
      <c r="K794">
        <v>156</v>
      </c>
      <c r="L794" t="s">
        <v>10</v>
      </c>
    </row>
    <row r="795" spans="2:12" x14ac:dyDescent="0.3">
      <c r="B795" s="2" t="s">
        <v>19</v>
      </c>
      <c r="C795" s="2" t="s">
        <v>56</v>
      </c>
      <c r="D795" s="3">
        <v>44152</v>
      </c>
      <c r="E795" s="15">
        <v>44152.306342592594</v>
      </c>
      <c r="F795" s="4">
        <v>112</v>
      </c>
      <c r="G795" s="4" t="str">
        <f>VLOOKUP(F795,'Record Types'!$Q$7:$R$20,2,FALSE)</f>
        <v>Device Connect Network</v>
      </c>
      <c r="H795" s="24" t="s">
        <v>57</v>
      </c>
      <c r="I795" s="17">
        <v>44152</v>
      </c>
      <c r="J795" s="11">
        <v>44152.306238425925</v>
      </c>
      <c r="K795">
        <v>106</v>
      </c>
      <c r="L795" t="s">
        <v>57</v>
      </c>
    </row>
    <row r="796" spans="2:12" x14ac:dyDescent="0.3">
      <c r="B796" s="2" t="s">
        <v>19</v>
      </c>
      <c r="C796" s="2" t="s">
        <v>56</v>
      </c>
      <c r="D796" s="3">
        <v>44152</v>
      </c>
      <c r="E796" s="15">
        <v>44152.306238425925</v>
      </c>
      <c r="F796" s="4">
        <v>106</v>
      </c>
      <c r="G796" s="4" t="str">
        <f>VLOOKUP(F796,'Record Types'!$Q$7:$R$20,2,FALSE)</f>
        <v>Device Start is Good</v>
      </c>
      <c r="H796" s="2" t="s">
        <v>57</v>
      </c>
      <c r="I796" s="17">
        <v>44152</v>
      </c>
      <c r="J796" s="11">
        <v>44152.305451388886</v>
      </c>
      <c r="K796">
        <v>102</v>
      </c>
      <c r="L796" t="s">
        <v>57</v>
      </c>
    </row>
    <row r="797" spans="2:12" ht="28.8" x14ac:dyDescent="0.3">
      <c r="B797" s="2" t="s">
        <v>6</v>
      </c>
      <c r="C797" s="2" t="s">
        <v>47</v>
      </c>
      <c r="D797" s="3">
        <v>44152</v>
      </c>
      <c r="E797" s="15">
        <v>44152.305509259255</v>
      </c>
      <c r="F797" s="4">
        <v>156</v>
      </c>
      <c r="G797" s="4" t="str">
        <f>VLOOKUP(F797,'Record Types'!$Q$7:$R$20,2,FALSE)</f>
        <v>PowerDown Or Network Disconnect Discovered</v>
      </c>
      <c r="H797" s="2" t="s">
        <v>10</v>
      </c>
      <c r="I797" s="17">
        <v>44152</v>
      </c>
      <c r="J797" s="11">
        <v>44152.305370370363</v>
      </c>
      <c r="K797">
        <v>123</v>
      </c>
      <c r="L797" t="s">
        <v>68</v>
      </c>
    </row>
    <row r="798" spans="2:12" x14ac:dyDescent="0.3">
      <c r="B798" s="2" t="s">
        <v>6</v>
      </c>
      <c r="C798" s="2" t="s">
        <v>52</v>
      </c>
      <c r="D798" s="3">
        <v>44152</v>
      </c>
      <c r="E798" s="15">
        <v>44152.305486111101</v>
      </c>
      <c r="F798" s="4">
        <v>123</v>
      </c>
      <c r="G798" s="4" t="str">
        <f>VLOOKUP(F798,'Record Types'!$Q$7:$R$20,2,FALSE)</f>
        <v>User Login Start is Good</v>
      </c>
      <c r="H798" s="2" t="s">
        <v>55</v>
      </c>
      <c r="I798" s="17">
        <v>44152</v>
      </c>
      <c r="J798" s="11">
        <v>44152.305416666655</v>
      </c>
      <c r="K798">
        <v>113</v>
      </c>
      <c r="L798" t="s">
        <v>54</v>
      </c>
    </row>
    <row r="799" spans="2:12" x14ac:dyDescent="0.3">
      <c r="B799" s="2" t="s">
        <v>19</v>
      </c>
      <c r="C799" s="2" t="s">
        <v>56</v>
      </c>
      <c r="D799" s="3">
        <v>44152</v>
      </c>
      <c r="E799" s="15">
        <v>44152.305451388886</v>
      </c>
      <c r="F799" s="4">
        <v>102</v>
      </c>
      <c r="G799" s="4" t="str">
        <f>VLOOKUP(F799,'Record Types'!$Q$7:$R$20,2,FALSE)</f>
        <v>Device Start</v>
      </c>
      <c r="H799" s="2" t="s">
        <v>57</v>
      </c>
      <c r="I799" s="17">
        <v>44151</v>
      </c>
      <c r="J799" s="11">
        <v>44151.695173611115</v>
      </c>
      <c r="K799">
        <v>156</v>
      </c>
      <c r="L799" t="s">
        <v>10</v>
      </c>
    </row>
    <row r="800" spans="2:12" x14ac:dyDescent="0.3">
      <c r="B800" s="2" t="s">
        <v>6</v>
      </c>
      <c r="C800" s="2" t="s">
        <v>52</v>
      </c>
      <c r="D800" s="3">
        <v>44152</v>
      </c>
      <c r="E800" s="15">
        <v>44152.305416666655</v>
      </c>
      <c r="F800" s="4">
        <v>113</v>
      </c>
      <c r="G800" s="4" t="str">
        <f>VLOOKUP(F800,'Record Types'!$Q$7:$R$20,2,FALSE)</f>
        <v>User Login Start</v>
      </c>
      <c r="H800" s="2" t="s">
        <v>54</v>
      </c>
      <c r="I800" s="17">
        <v>44152</v>
      </c>
      <c r="J800" s="11">
        <v>44152.304664351846</v>
      </c>
      <c r="K800">
        <v>112</v>
      </c>
      <c r="L800" t="s">
        <v>53</v>
      </c>
    </row>
    <row r="801" spans="2:12" x14ac:dyDescent="0.3">
      <c r="B801" s="2" t="s">
        <v>6</v>
      </c>
      <c r="C801" s="2" t="s">
        <v>47</v>
      </c>
      <c r="D801" s="3">
        <v>44152</v>
      </c>
      <c r="E801" s="15">
        <v>44152.305370370363</v>
      </c>
      <c r="F801" s="4">
        <v>123</v>
      </c>
      <c r="G801" s="4" t="str">
        <f>VLOOKUP(F801,'Record Types'!$Q$7:$R$20,2,FALSE)</f>
        <v>User Login Start is Good</v>
      </c>
      <c r="H801" s="2" t="s">
        <v>68</v>
      </c>
      <c r="I801" s="17">
        <v>44152</v>
      </c>
      <c r="J801" s="11">
        <v>44152.305324074063</v>
      </c>
      <c r="K801">
        <v>113</v>
      </c>
      <c r="L801" t="s">
        <v>68</v>
      </c>
    </row>
    <row r="802" spans="2:12" x14ac:dyDescent="0.3">
      <c r="B802" s="2" t="s">
        <v>6</v>
      </c>
      <c r="C802" s="2" t="s">
        <v>47</v>
      </c>
      <c r="D802" s="3">
        <v>44152</v>
      </c>
      <c r="E802" s="15">
        <v>44152.305324074063</v>
      </c>
      <c r="F802" s="4">
        <v>113</v>
      </c>
      <c r="G802" s="4" t="str">
        <f>VLOOKUP(F802,'Record Types'!$Q$7:$R$20,2,FALSE)</f>
        <v>User Login Start</v>
      </c>
      <c r="H802" s="2" t="s">
        <v>68</v>
      </c>
      <c r="I802" s="17">
        <v>44152</v>
      </c>
      <c r="J802" s="11">
        <v>44152.30024305555</v>
      </c>
      <c r="K802">
        <v>112</v>
      </c>
      <c r="L802" t="s">
        <v>48</v>
      </c>
    </row>
    <row r="803" spans="2:12" x14ac:dyDescent="0.3">
      <c r="B803" s="2" t="s">
        <v>6</v>
      </c>
      <c r="C803" s="2" t="s">
        <v>45</v>
      </c>
      <c r="D803" s="3">
        <v>44152</v>
      </c>
      <c r="E803" s="15">
        <v>44152.305069444439</v>
      </c>
      <c r="F803" s="4">
        <v>123</v>
      </c>
      <c r="G803" s="4" t="str">
        <f>VLOOKUP(F803,'Record Types'!$Q$7:$R$20,2,FALSE)</f>
        <v>User Login Start is Good</v>
      </c>
      <c r="H803" s="2" t="s">
        <v>58</v>
      </c>
      <c r="I803" s="17">
        <v>44152</v>
      </c>
      <c r="J803" s="11">
        <v>44152.305034722216</v>
      </c>
      <c r="K803">
        <v>113</v>
      </c>
      <c r="L803" t="s">
        <v>58</v>
      </c>
    </row>
    <row r="804" spans="2:12" x14ac:dyDescent="0.3">
      <c r="B804" s="2" t="s">
        <v>6</v>
      </c>
      <c r="C804" s="2" t="s">
        <v>45</v>
      </c>
      <c r="D804" s="3">
        <v>44152</v>
      </c>
      <c r="E804" s="15">
        <v>44152.305034722216</v>
      </c>
      <c r="F804" s="4">
        <v>113</v>
      </c>
      <c r="G804" s="4" t="str">
        <f>VLOOKUP(F804,'Record Types'!$Q$7:$R$20,2,FALSE)</f>
        <v>User Login Start</v>
      </c>
      <c r="H804" s="2" t="s">
        <v>58</v>
      </c>
      <c r="I804" s="17">
        <v>44152</v>
      </c>
      <c r="J804" s="11">
        <v>44152.299988425919</v>
      </c>
      <c r="K804">
        <v>112</v>
      </c>
      <c r="L804" t="s">
        <v>46</v>
      </c>
    </row>
    <row r="805" spans="2:12" x14ac:dyDescent="0.3">
      <c r="B805" s="2" t="s">
        <v>6</v>
      </c>
      <c r="C805" s="2" t="s">
        <v>52</v>
      </c>
      <c r="D805" s="3">
        <v>44152</v>
      </c>
      <c r="E805" s="15">
        <v>44152.304664351846</v>
      </c>
      <c r="F805" s="4">
        <v>112</v>
      </c>
      <c r="G805" s="4" t="str">
        <f>VLOOKUP(F805,'Record Types'!$Q$7:$R$20,2,FALSE)</f>
        <v>Device Connect Network</v>
      </c>
      <c r="H805" s="24" t="s">
        <v>53</v>
      </c>
      <c r="I805" s="17">
        <v>44152</v>
      </c>
      <c r="J805" s="11">
        <v>44152.304560185177</v>
      </c>
      <c r="K805">
        <v>106</v>
      </c>
      <c r="L805" t="s">
        <v>53</v>
      </c>
    </row>
    <row r="806" spans="2:12" x14ac:dyDescent="0.3">
      <c r="B806" s="2" t="s">
        <v>6</v>
      </c>
      <c r="C806" s="2" t="s">
        <v>52</v>
      </c>
      <c r="D806" s="3">
        <v>44152</v>
      </c>
      <c r="E806" s="15">
        <v>44152.304560185177</v>
      </c>
      <c r="F806" s="4">
        <v>106</v>
      </c>
      <c r="G806" s="4" t="str">
        <f>VLOOKUP(F806,'Record Types'!$Q$7:$R$20,2,FALSE)</f>
        <v>Device Start is Good</v>
      </c>
      <c r="H806" s="2" t="s">
        <v>53</v>
      </c>
      <c r="I806" s="17">
        <v>44152</v>
      </c>
      <c r="J806" s="11">
        <v>44152.303715277769</v>
      </c>
      <c r="K806">
        <v>102</v>
      </c>
      <c r="L806" t="s">
        <v>53</v>
      </c>
    </row>
    <row r="807" spans="2:12" x14ac:dyDescent="0.3">
      <c r="B807" s="2" t="s">
        <v>6</v>
      </c>
      <c r="C807" s="2" t="s">
        <v>43</v>
      </c>
      <c r="D807" s="3">
        <v>44152</v>
      </c>
      <c r="E807" s="15">
        <v>44152.304502314801</v>
      </c>
      <c r="F807" s="4">
        <v>123</v>
      </c>
      <c r="G807" s="4" t="str">
        <f>VLOOKUP(F807,'Record Types'!$Q$7:$R$20,2,FALSE)</f>
        <v>User Login Start is Good</v>
      </c>
      <c r="H807" s="2" t="s">
        <v>55</v>
      </c>
      <c r="I807" s="17">
        <v>44152</v>
      </c>
      <c r="J807" s="11">
        <v>44152.304386574062</v>
      </c>
      <c r="K807">
        <v>113</v>
      </c>
      <c r="L807" t="s">
        <v>55</v>
      </c>
    </row>
    <row r="808" spans="2:12" x14ac:dyDescent="0.3">
      <c r="B808" s="2" t="s">
        <v>6</v>
      </c>
      <c r="C808" s="2" t="s">
        <v>43</v>
      </c>
      <c r="D808" s="3">
        <v>44152</v>
      </c>
      <c r="E808" s="15">
        <v>44152.304386574062</v>
      </c>
      <c r="F808" s="4">
        <v>113</v>
      </c>
      <c r="G808" s="4" t="str">
        <f>VLOOKUP(F808,'Record Types'!$Q$7:$R$20,2,FALSE)</f>
        <v>User Login Start</v>
      </c>
      <c r="H808" s="2" t="s">
        <v>55</v>
      </c>
      <c r="I808" s="17">
        <v>44152</v>
      </c>
      <c r="J808" s="11">
        <v>44152.299178240726</v>
      </c>
      <c r="K808">
        <v>112</v>
      </c>
      <c r="L808" t="s">
        <v>44</v>
      </c>
    </row>
    <row r="809" spans="2:12" x14ac:dyDescent="0.3">
      <c r="B809" s="2" t="s">
        <v>6</v>
      </c>
      <c r="C809" s="2" t="s">
        <v>52</v>
      </c>
      <c r="D809" s="3">
        <v>44152</v>
      </c>
      <c r="E809" s="15">
        <v>44152.303715277769</v>
      </c>
      <c r="F809" s="4">
        <v>102</v>
      </c>
      <c r="G809" s="4" t="str">
        <f>VLOOKUP(F809,'Record Types'!$Q$7:$R$20,2,FALSE)</f>
        <v>Device Start</v>
      </c>
      <c r="H809" s="2" t="s">
        <v>53</v>
      </c>
      <c r="I809" s="17">
        <v>44151</v>
      </c>
      <c r="J809" s="11">
        <v>44151.677349537043</v>
      </c>
      <c r="K809">
        <v>156</v>
      </c>
      <c r="L809" t="s">
        <v>10</v>
      </c>
    </row>
    <row r="810" spans="2:12" x14ac:dyDescent="0.3">
      <c r="B810" s="2" t="s">
        <v>6</v>
      </c>
      <c r="C810" s="2" t="s">
        <v>41</v>
      </c>
      <c r="D810" s="3">
        <v>44152</v>
      </c>
      <c r="E810" s="15">
        <v>44152.300879629627</v>
      </c>
      <c r="F810" s="4">
        <v>123</v>
      </c>
      <c r="G810" s="4" t="str">
        <f>VLOOKUP(F810,'Record Types'!$Q$7:$R$20,2,FALSE)</f>
        <v>User Login Start is Good</v>
      </c>
      <c r="H810" s="2" t="s">
        <v>51</v>
      </c>
      <c r="I810" s="17">
        <v>44152</v>
      </c>
      <c r="J810" s="11">
        <v>44152.300856481481</v>
      </c>
      <c r="K810">
        <v>113</v>
      </c>
      <c r="L810" t="s">
        <v>50</v>
      </c>
    </row>
    <row r="811" spans="2:12" x14ac:dyDescent="0.3">
      <c r="B811" s="2" t="s">
        <v>6</v>
      </c>
      <c r="C811" s="2" t="s">
        <v>41</v>
      </c>
      <c r="D811" s="3">
        <v>44152</v>
      </c>
      <c r="E811" s="15">
        <v>44152.300856481481</v>
      </c>
      <c r="F811" s="4">
        <v>113</v>
      </c>
      <c r="G811" s="4" t="str">
        <f>VLOOKUP(F811,'Record Types'!$Q$7:$R$20,2,FALSE)</f>
        <v>User Login Start</v>
      </c>
      <c r="H811" s="2" t="s">
        <v>50</v>
      </c>
      <c r="I811" s="17">
        <v>44152</v>
      </c>
      <c r="J811" s="11">
        <v>44152.300324074073</v>
      </c>
      <c r="K811">
        <v>112</v>
      </c>
      <c r="L811" t="s">
        <v>42</v>
      </c>
    </row>
    <row r="812" spans="2:12" x14ac:dyDescent="0.3">
      <c r="B812" s="2" t="s">
        <v>19</v>
      </c>
      <c r="C812" s="2" t="s">
        <v>39</v>
      </c>
      <c r="D812" s="3">
        <v>44152</v>
      </c>
      <c r="E812" s="15">
        <v>44152.300775462965</v>
      </c>
      <c r="F812" s="4">
        <v>123</v>
      </c>
      <c r="G812" s="4" t="str">
        <f>VLOOKUP(F812,'Record Types'!$Q$7:$R$20,2,FALSE)</f>
        <v>User Login Start is Good</v>
      </c>
      <c r="H812" s="2" t="s">
        <v>49</v>
      </c>
      <c r="I812" s="17">
        <v>44152</v>
      </c>
      <c r="J812" s="11">
        <v>44152.300671296296</v>
      </c>
      <c r="K812">
        <v>113</v>
      </c>
      <c r="L812" t="s">
        <v>49</v>
      </c>
    </row>
    <row r="813" spans="2:12" x14ac:dyDescent="0.3">
      <c r="B813" s="2" t="s">
        <v>19</v>
      </c>
      <c r="C813" s="2" t="s">
        <v>39</v>
      </c>
      <c r="D813" s="3">
        <v>44152</v>
      </c>
      <c r="E813" s="15">
        <v>44152.300671296296</v>
      </c>
      <c r="F813" s="4">
        <v>113</v>
      </c>
      <c r="G813" s="4" t="str">
        <f>VLOOKUP(F813,'Record Types'!$Q$7:$R$20,2,FALSE)</f>
        <v>User Login Start</v>
      </c>
      <c r="H813" s="2" t="s">
        <v>49</v>
      </c>
      <c r="I813" s="17">
        <v>44152</v>
      </c>
      <c r="J813" s="11">
        <v>44152.29587962963</v>
      </c>
      <c r="K813">
        <v>112</v>
      </c>
      <c r="L813" t="s">
        <v>40</v>
      </c>
    </row>
    <row r="814" spans="2:12" x14ac:dyDescent="0.3">
      <c r="B814" s="2" t="s">
        <v>6</v>
      </c>
      <c r="C814" s="2" t="s">
        <v>41</v>
      </c>
      <c r="D814" s="3">
        <v>44152</v>
      </c>
      <c r="E814" s="15">
        <v>44152.300324074073</v>
      </c>
      <c r="F814" s="4">
        <v>112</v>
      </c>
      <c r="G814" s="4" t="str">
        <f>VLOOKUP(F814,'Record Types'!$Q$7:$R$20,2,FALSE)</f>
        <v>Device Connect Network</v>
      </c>
      <c r="H814" s="24" t="s">
        <v>42</v>
      </c>
      <c r="I814" s="17">
        <v>44152</v>
      </c>
      <c r="J814" s="11">
        <v>44152.300219907404</v>
      </c>
      <c r="K814">
        <v>106</v>
      </c>
      <c r="L814" t="s">
        <v>42</v>
      </c>
    </row>
    <row r="815" spans="2:12" x14ac:dyDescent="0.3">
      <c r="B815" s="2" t="s">
        <v>6</v>
      </c>
      <c r="C815" s="2" t="s">
        <v>47</v>
      </c>
      <c r="D815" s="3">
        <v>44152</v>
      </c>
      <c r="E815" s="15">
        <v>44152.30024305555</v>
      </c>
      <c r="F815" s="4">
        <v>112</v>
      </c>
      <c r="G815" s="4" t="str">
        <f>VLOOKUP(F815,'Record Types'!$Q$7:$R$20,2,FALSE)</f>
        <v>Device Connect Network</v>
      </c>
      <c r="H815" s="2" t="s">
        <v>48</v>
      </c>
      <c r="I815" s="17" t="e">
        <v>#N/A</v>
      </c>
      <c r="J815" s="11" t="e">
        <v>#N/A</v>
      </c>
      <c r="K815" t="e">
        <v>#N/A</v>
      </c>
      <c r="L815" t="e">
        <v>#N/A</v>
      </c>
    </row>
    <row r="816" spans="2:12" x14ac:dyDescent="0.3">
      <c r="B816" s="2" t="s">
        <v>6</v>
      </c>
      <c r="C816" s="2" t="s">
        <v>41</v>
      </c>
      <c r="D816" s="3">
        <v>44152</v>
      </c>
      <c r="E816" s="15">
        <v>44152.300219907404</v>
      </c>
      <c r="F816" s="4">
        <v>106</v>
      </c>
      <c r="G816" s="4" t="str">
        <f>VLOOKUP(F816,'Record Types'!$Q$7:$R$20,2,FALSE)</f>
        <v>Device Start is Good</v>
      </c>
      <c r="H816" s="2" t="s">
        <v>42</v>
      </c>
      <c r="I816" s="17">
        <v>44152</v>
      </c>
      <c r="J816" s="11">
        <v>44152.299664351849</v>
      </c>
      <c r="K816">
        <v>102</v>
      </c>
      <c r="L816" t="s">
        <v>42</v>
      </c>
    </row>
    <row r="817" spans="2:12" x14ac:dyDescent="0.3">
      <c r="B817" s="2" t="s">
        <v>6</v>
      </c>
      <c r="C817" s="2" t="s">
        <v>45</v>
      </c>
      <c r="D817" s="3">
        <v>44152</v>
      </c>
      <c r="E817" s="15">
        <v>44152.299988425919</v>
      </c>
      <c r="F817" s="4">
        <v>112</v>
      </c>
      <c r="G817" s="4" t="str">
        <f>VLOOKUP(F817,'Record Types'!$Q$7:$R$20,2,FALSE)</f>
        <v>Device Connect Network</v>
      </c>
      <c r="H817" s="2" t="s">
        <v>46</v>
      </c>
      <c r="I817" s="17">
        <v>44151</v>
      </c>
      <c r="J817" s="11">
        <v>44151.680474537032</v>
      </c>
      <c r="K817">
        <v>156</v>
      </c>
      <c r="L817" t="s">
        <v>10</v>
      </c>
    </row>
    <row r="818" spans="2:12" x14ac:dyDescent="0.3">
      <c r="B818" s="2" t="s">
        <v>6</v>
      </c>
      <c r="C818" s="2" t="s">
        <v>41</v>
      </c>
      <c r="D818" s="3">
        <v>44152</v>
      </c>
      <c r="E818" s="15">
        <v>44152.299664351849</v>
      </c>
      <c r="F818" s="4">
        <v>102</v>
      </c>
      <c r="G818" s="4" t="str">
        <f>VLOOKUP(F818,'Record Types'!$Q$7:$R$20,2,FALSE)</f>
        <v>Device Start</v>
      </c>
      <c r="H818" s="2" t="s">
        <v>42</v>
      </c>
      <c r="I818" s="17">
        <v>44151</v>
      </c>
      <c r="J818" s="11">
        <v>44151.677233796305</v>
      </c>
      <c r="K818">
        <v>156</v>
      </c>
      <c r="L818" t="s">
        <v>10</v>
      </c>
    </row>
    <row r="819" spans="2:12" x14ac:dyDescent="0.3">
      <c r="B819" s="2" t="s">
        <v>6</v>
      </c>
      <c r="C819" s="2" t="s">
        <v>43</v>
      </c>
      <c r="D819" s="3">
        <v>44152</v>
      </c>
      <c r="E819" s="15">
        <v>44152.299178240726</v>
      </c>
      <c r="F819" s="4">
        <v>112</v>
      </c>
      <c r="G819" s="4" t="str">
        <f>VLOOKUP(F819,'Record Types'!$Q$7:$R$20,2,FALSE)</f>
        <v>Device Connect Network</v>
      </c>
      <c r="H819" s="2" t="s">
        <v>44</v>
      </c>
      <c r="I819" s="17">
        <v>44151</v>
      </c>
      <c r="J819" s="11">
        <v>44151.691342592574</v>
      </c>
      <c r="K819">
        <v>156</v>
      </c>
      <c r="L819" t="s">
        <v>10</v>
      </c>
    </row>
    <row r="820" spans="2:12" x14ac:dyDescent="0.3">
      <c r="B820" s="2" t="s">
        <v>19</v>
      </c>
      <c r="C820" s="2" t="s">
        <v>39</v>
      </c>
      <c r="D820" s="3">
        <v>44152</v>
      </c>
      <c r="E820" s="15">
        <v>44152.29587962963</v>
      </c>
      <c r="F820" s="4">
        <v>112</v>
      </c>
      <c r="G820" s="4" t="str">
        <f>VLOOKUP(F820,'Record Types'!$Q$7:$R$20,2,FALSE)</f>
        <v>Device Connect Network</v>
      </c>
      <c r="H820" s="2" t="s">
        <v>40</v>
      </c>
      <c r="I820" s="17">
        <v>44151</v>
      </c>
      <c r="J820" s="11">
        <v>44151.673240740733</v>
      </c>
      <c r="K820">
        <v>156</v>
      </c>
      <c r="L820" t="s">
        <v>10</v>
      </c>
    </row>
    <row r="821" spans="2:12" x14ac:dyDescent="0.3">
      <c r="B821" s="2" t="s">
        <v>6</v>
      </c>
      <c r="C821" s="2" t="s">
        <v>30</v>
      </c>
      <c r="D821" s="3">
        <v>44152</v>
      </c>
      <c r="E821" s="15">
        <v>44152.294814814821</v>
      </c>
      <c r="F821" s="4">
        <v>123</v>
      </c>
      <c r="G821" s="4" t="str">
        <f>VLOOKUP(F821,'Record Types'!$Q$7:$R$20,2,FALSE)</f>
        <v>User Login Start is Good</v>
      </c>
      <c r="H821" s="2" t="s">
        <v>37</v>
      </c>
      <c r="I821" s="17">
        <v>44152</v>
      </c>
      <c r="J821" s="11">
        <v>44152.294745370375</v>
      </c>
      <c r="K821">
        <v>113</v>
      </c>
      <c r="L821" t="s">
        <v>37</v>
      </c>
    </row>
    <row r="822" spans="2:12" x14ac:dyDescent="0.3">
      <c r="B822" s="2" t="s">
        <v>6</v>
      </c>
      <c r="C822" s="2" t="s">
        <v>30</v>
      </c>
      <c r="D822" s="3">
        <v>44152</v>
      </c>
      <c r="E822" s="15">
        <v>44152.294745370375</v>
      </c>
      <c r="F822" s="4">
        <v>113</v>
      </c>
      <c r="G822" s="4" t="str">
        <f>VLOOKUP(F822,'Record Types'!$Q$7:$R$20,2,FALSE)</f>
        <v>User Login Start</v>
      </c>
      <c r="H822" s="2" t="s">
        <v>37</v>
      </c>
      <c r="I822" s="17">
        <v>44152</v>
      </c>
      <c r="J822" s="11">
        <v>44152.283900462964</v>
      </c>
      <c r="K822">
        <v>112</v>
      </c>
      <c r="L822" t="s">
        <v>31</v>
      </c>
    </row>
    <row r="823" spans="2:12" ht="28.8" x14ac:dyDescent="0.3">
      <c r="B823" s="2" t="s">
        <v>19</v>
      </c>
      <c r="C823" s="2" t="s">
        <v>34</v>
      </c>
      <c r="D823" s="3">
        <v>44152</v>
      </c>
      <c r="E823" s="15">
        <v>44152.294398148151</v>
      </c>
      <c r="F823" s="4">
        <v>156</v>
      </c>
      <c r="G823" s="4" t="str">
        <f>VLOOKUP(F823,'Record Types'!$Q$7:$R$20,2,FALSE)</f>
        <v>PowerDown Or Network Disconnect Discovered</v>
      </c>
      <c r="H823" s="2" t="s">
        <v>10</v>
      </c>
      <c r="I823" s="17">
        <v>44152</v>
      </c>
      <c r="J823" s="11">
        <v>44152.294259259259</v>
      </c>
      <c r="K823">
        <v>123</v>
      </c>
      <c r="L823" t="s">
        <v>38</v>
      </c>
    </row>
    <row r="824" spans="2:12" x14ac:dyDescent="0.3">
      <c r="B824" s="2" t="s">
        <v>19</v>
      </c>
      <c r="C824" s="2" t="s">
        <v>34</v>
      </c>
      <c r="D824" s="3">
        <v>44152</v>
      </c>
      <c r="E824" s="15">
        <v>44152.294259259259</v>
      </c>
      <c r="F824" s="4">
        <v>123</v>
      </c>
      <c r="G824" s="4" t="str">
        <f>VLOOKUP(F824,'Record Types'!$Q$7:$R$20,2,FALSE)</f>
        <v>User Login Start is Good</v>
      </c>
      <c r="H824" s="2" t="s">
        <v>38</v>
      </c>
      <c r="I824" s="17">
        <v>44152</v>
      </c>
      <c r="J824" s="11">
        <v>44152.294224537036</v>
      </c>
      <c r="K824">
        <v>113</v>
      </c>
      <c r="L824" t="s">
        <v>38</v>
      </c>
    </row>
    <row r="825" spans="2:12" x14ac:dyDescent="0.3">
      <c r="B825" s="2" t="s">
        <v>19</v>
      </c>
      <c r="C825" s="2" t="s">
        <v>34</v>
      </c>
      <c r="D825" s="3">
        <v>44152</v>
      </c>
      <c r="E825" s="15">
        <v>44152.294224537036</v>
      </c>
      <c r="F825" s="4">
        <v>113</v>
      </c>
      <c r="G825" s="4" t="str">
        <f>VLOOKUP(F825,'Record Types'!$Q$7:$R$20,2,FALSE)</f>
        <v>User Login Start</v>
      </c>
      <c r="H825" s="2" t="s">
        <v>38</v>
      </c>
      <c r="I825" s="17">
        <v>44152</v>
      </c>
      <c r="J825" s="11">
        <v>44152.289641203701</v>
      </c>
      <c r="K825">
        <v>112</v>
      </c>
      <c r="L825" t="s">
        <v>35</v>
      </c>
    </row>
    <row r="826" spans="2:12" x14ac:dyDescent="0.3">
      <c r="B826" s="2" t="s">
        <v>6</v>
      </c>
      <c r="C826" s="2" t="s">
        <v>32</v>
      </c>
      <c r="D826" s="3">
        <v>44152</v>
      </c>
      <c r="E826" s="15">
        <v>44152.291087962964</v>
      </c>
      <c r="F826" s="4">
        <v>113</v>
      </c>
      <c r="G826" s="4" t="str">
        <f>VLOOKUP(F826,'Record Types'!$Q$7:$R$20,2,FALSE)</f>
        <v>User Login Start</v>
      </c>
      <c r="H826" s="2" t="s">
        <v>36</v>
      </c>
      <c r="I826" s="17">
        <v>44152</v>
      </c>
      <c r="J826" s="11">
        <v>44152.291087962964</v>
      </c>
      <c r="K826">
        <v>123</v>
      </c>
      <c r="L826" t="s">
        <v>37</v>
      </c>
    </row>
    <row r="827" spans="2:12" x14ac:dyDescent="0.3">
      <c r="B827" s="2" t="s">
        <v>6</v>
      </c>
      <c r="C827" s="2" t="s">
        <v>32</v>
      </c>
      <c r="D827" s="3">
        <v>44152</v>
      </c>
      <c r="E827" s="15">
        <v>44152.291087962964</v>
      </c>
      <c r="F827" s="4">
        <v>123</v>
      </c>
      <c r="G827" s="4" t="str">
        <f>VLOOKUP(F827,'Record Types'!$Q$7:$R$20,2,FALSE)</f>
        <v>User Login Start is Good</v>
      </c>
      <c r="H827" s="2" t="s">
        <v>37</v>
      </c>
      <c r="I827" s="17">
        <v>44152</v>
      </c>
      <c r="J827" s="11">
        <v>44152.290682870371</v>
      </c>
      <c r="K827">
        <v>112</v>
      </c>
      <c r="L827" t="s">
        <v>33</v>
      </c>
    </row>
    <row r="828" spans="2:12" x14ac:dyDescent="0.3">
      <c r="B828" s="2" t="s">
        <v>6</v>
      </c>
      <c r="C828" s="2" t="s">
        <v>32</v>
      </c>
      <c r="D828" s="3">
        <v>44152</v>
      </c>
      <c r="E828" s="15">
        <v>44152.290682870371</v>
      </c>
      <c r="F828" s="4">
        <v>112</v>
      </c>
      <c r="G828" s="4" t="str">
        <f>VLOOKUP(F828,'Record Types'!$Q$7:$R$20,2,FALSE)</f>
        <v>Device Connect Network</v>
      </c>
      <c r="H828" s="24" t="s">
        <v>33</v>
      </c>
      <c r="I828" s="17">
        <v>44152</v>
      </c>
      <c r="J828" s="11">
        <v>44152.290578703702</v>
      </c>
      <c r="K828">
        <v>106</v>
      </c>
      <c r="L828" t="s">
        <v>33</v>
      </c>
    </row>
    <row r="829" spans="2:12" x14ac:dyDescent="0.3">
      <c r="B829" s="2" t="s">
        <v>6</v>
      </c>
      <c r="C829" s="2" t="s">
        <v>32</v>
      </c>
      <c r="D829" s="3">
        <v>44152</v>
      </c>
      <c r="E829" s="15">
        <v>44152.290578703702</v>
      </c>
      <c r="F829" s="4">
        <v>106</v>
      </c>
      <c r="G829" s="4" t="str">
        <f>VLOOKUP(F829,'Record Types'!$Q$7:$R$20,2,FALSE)</f>
        <v>Device Start is Good</v>
      </c>
      <c r="H829" s="2" t="s">
        <v>33</v>
      </c>
      <c r="I829" s="17">
        <v>44152</v>
      </c>
      <c r="J829" s="11">
        <v>44152.289652777778</v>
      </c>
      <c r="K829">
        <v>102</v>
      </c>
      <c r="L829" t="s">
        <v>33</v>
      </c>
    </row>
    <row r="830" spans="2:12" x14ac:dyDescent="0.3">
      <c r="B830" s="2" t="s">
        <v>6</v>
      </c>
      <c r="C830" s="2" t="s">
        <v>32</v>
      </c>
      <c r="D830" s="3">
        <v>44152</v>
      </c>
      <c r="E830" s="15">
        <v>44152.289652777778</v>
      </c>
      <c r="F830" s="4">
        <v>102</v>
      </c>
      <c r="G830" s="4" t="str">
        <f>VLOOKUP(F830,'Record Types'!$Q$7:$R$20,2,FALSE)</f>
        <v>Device Start</v>
      </c>
      <c r="H830" s="2" t="s">
        <v>33</v>
      </c>
      <c r="I830" s="17">
        <v>44151</v>
      </c>
      <c r="J830" s="11">
        <v>44151.666458333333</v>
      </c>
      <c r="K830">
        <v>156</v>
      </c>
      <c r="L830" t="s">
        <v>10</v>
      </c>
    </row>
    <row r="831" spans="2:12" x14ac:dyDescent="0.3">
      <c r="B831" s="2" t="s">
        <v>19</v>
      </c>
      <c r="C831" s="2" t="s">
        <v>34</v>
      </c>
      <c r="D831" s="3">
        <v>44152</v>
      </c>
      <c r="E831" s="15">
        <v>44152.289641203701</v>
      </c>
      <c r="F831" s="4">
        <v>112</v>
      </c>
      <c r="G831" s="4" t="str">
        <f>VLOOKUP(F831,'Record Types'!$Q$7:$R$20,2,FALSE)</f>
        <v>Device Connect Network</v>
      </c>
      <c r="H831" s="2" t="s">
        <v>35</v>
      </c>
      <c r="I831" s="17" t="e">
        <v>#N/A</v>
      </c>
      <c r="J831" s="11" t="e">
        <v>#N/A</v>
      </c>
      <c r="K831" t="e">
        <v>#N/A</v>
      </c>
      <c r="L831" t="e">
        <v>#N/A</v>
      </c>
    </row>
    <row r="832" spans="2:12" ht="28.8" x14ac:dyDescent="0.3">
      <c r="B832" s="2" t="s">
        <v>19</v>
      </c>
      <c r="C832" s="2" t="s">
        <v>26</v>
      </c>
      <c r="D832" s="3">
        <v>44152</v>
      </c>
      <c r="E832" s="15">
        <v>44152.284525462972</v>
      </c>
      <c r="F832" s="4">
        <v>156</v>
      </c>
      <c r="G832" s="4" t="str">
        <f>VLOOKUP(F832,'Record Types'!$Q$7:$R$20,2,FALSE)</f>
        <v>PowerDown Or Network Disconnect Discovered</v>
      </c>
      <c r="H832" s="2" t="s">
        <v>10</v>
      </c>
      <c r="I832" s="17">
        <v>44152</v>
      </c>
      <c r="J832" s="11">
        <v>44152.284363425933</v>
      </c>
      <c r="K832">
        <v>123</v>
      </c>
      <c r="L832" t="s">
        <v>29</v>
      </c>
    </row>
    <row r="833" spans="2:12" x14ac:dyDescent="0.3">
      <c r="B833" s="2" t="s">
        <v>19</v>
      </c>
      <c r="C833" s="2" t="s">
        <v>26</v>
      </c>
      <c r="D833" s="3">
        <v>44152</v>
      </c>
      <c r="E833" s="15">
        <v>44152.284363425933</v>
      </c>
      <c r="F833" s="4">
        <v>123</v>
      </c>
      <c r="G833" s="4" t="str">
        <f>VLOOKUP(F833,'Record Types'!$Q$7:$R$20,2,FALSE)</f>
        <v>User Login Start is Good</v>
      </c>
      <c r="H833" s="2" t="s">
        <v>29</v>
      </c>
      <c r="I833" s="17">
        <v>44152</v>
      </c>
      <c r="J833" s="11">
        <v>44152.284351851857</v>
      </c>
      <c r="K833">
        <v>113</v>
      </c>
      <c r="L833" t="s">
        <v>29</v>
      </c>
    </row>
    <row r="834" spans="2:12" x14ac:dyDescent="0.3">
      <c r="B834" s="2" t="s">
        <v>19</v>
      </c>
      <c r="C834" s="2" t="s">
        <v>26</v>
      </c>
      <c r="D834" s="3">
        <v>44152</v>
      </c>
      <c r="E834" s="15">
        <v>44152.284351851857</v>
      </c>
      <c r="F834" s="4">
        <v>113</v>
      </c>
      <c r="G834" s="4" t="str">
        <f>VLOOKUP(F834,'Record Types'!$Q$7:$R$20,2,FALSE)</f>
        <v>User Login Start</v>
      </c>
      <c r="H834" s="2" t="s">
        <v>29</v>
      </c>
      <c r="I834" s="17">
        <v>44152</v>
      </c>
      <c r="J834" s="11">
        <v>44152.282268518524</v>
      </c>
      <c r="K834">
        <v>135</v>
      </c>
      <c r="L834" t="s">
        <v>29</v>
      </c>
    </row>
    <row r="835" spans="2:12" x14ac:dyDescent="0.3">
      <c r="B835" s="2" t="s">
        <v>6</v>
      </c>
      <c r="C835" s="2" t="s">
        <v>30</v>
      </c>
      <c r="D835" s="3">
        <v>44152</v>
      </c>
      <c r="E835" s="15">
        <v>44152.283900462964</v>
      </c>
      <c r="F835" s="4">
        <v>112</v>
      </c>
      <c r="G835" s="4" t="str">
        <f>VLOOKUP(F835,'Record Types'!$Q$7:$R$20,2,FALSE)</f>
        <v>Device Connect Network</v>
      </c>
      <c r="H835" s="2" t="s">
        <v>31</v>
      </c>
      <c r="I835" s="17">
        <v>44151</v>
      </c>
      <c r="J835" s="11">
        <v>44151.677210648144</v>
      </c>
      <c r="K835">
        <v>156</v>
      </c>
      <c r="L835" t="s">
        <v>10</v>
      </c>
    </row>
    <row r="836" spans="2:12" x14ac:dyDescent="0.3">
      <c r="B836" s="2" t="s">
        <v>19</v>
      </c>
      <c r="C836" s="2" t="s">
        <v>26</v>
      </c>
      <c r="D836" s="3">
        <v>44152</v>
      </c>
      <c r="E836" s="15">
        <v>44152.282268518524</v>
      </c>
      <c r="F836" s="4">
        <v>135</v>
      </c>
      <c r="G836" s="4" t="str">
        <f>VLOOKUP(F836,'Record Types'!$Q$7:$R$20,2,FALSE)</f>
        <v>User Login Start Fail</v>
      </c>
      <c r="H836" s="2" t="s">
        <v>29</v>
      </c>
      <c r="I836" s="17">
        <v>44152</v>
      </c>
      <c r="J836" s="11">
        <v>44152.282268518524</v>
      </c>
      <c r="K836">
        <v>113</v>
      </c>
      <c r="L836" t="s">
        <v>29</v>
      </c>
    </row>
    <row r="837" spans="2:12" x14ac:dyDescent="0.3">
      <c r="B837" s="2" t="s">
        <v>19</v>
      </c>
      <c r="C837" s="2" t="s">
        <v>26</v>
      </c>
      <c r="D837" s="3">
        <v>44152</v>
      </c>
      <c r="E837" s="15">
        <v>44152.282268518524</v>
      </c>
      <c r="F837" s="4">
        <v>113</v>
      </c>
      <c r="G837" s="4" t="str">
        <f>VLOOKUP(F837,'Record Types'!$Q$7:$R$20,2,FALSE)</f>
        <v>User Login Start</v>
      </c>
      <c r="H837" s="2" t="s">
        <v>29</v>
      </c>
      <c r="I837" s="17">
        <v>44152</v>
      </c>
      <c r="J837" s="11">
        <v>44152.277187500003</v>
      </c>
      <c r="K837">
        <v>112</v>
      </c>
      <c r="L837" t="s">
        <v>27</v>
      </c>
    </row>
    <row r="838" spans="2:12" ht="28.8" x14ac:dyDescent="0.3">
      <c r="B838" s="2" t="s">
        <v>19</v>
      </c>
      <c r="C838" s="2" t="s">
        <v>24</v>
      </c>
      <c r="D838" s="3">
        <v>44152</v>
      </c>
      <c r="E838" s="15">
        <v>44152.280034722215</v>
      </c>
      <c r="F838" s="4">
        <v>156</v>
      </c>
      <c r="G838" s="4" t="str">
        <f>VLOOKUP(F838,'Record Types'!$Q$7:$R$20,2,FALSE)</f>
        <v>PowerDown Or Network Disconnect Discovered</v>
      </c>
      <c r="H838" s="2" t="s">
        <v>10</v>
      </c>
      <c r="I838" s="17">
        <v>44152</v>
      </c>
      <c r="J838" s="11">
        <v>44152.279918981476</v>
      </c>
      <c r="K838">
        <v>123</v>
      </c>
      <c r="L838" t="s">
        <v>28</v>
      </c>
    </row>
    <row r="839" spans="2:12" x14ac:dyDescent="0.3">
      <c r="B839" s="2" t="s">
        <v>19</v>
      </c>
      <c r="C839" s="2" t="s">
        <v>24</v>
      </c>
      <c r="D839" s="3">
        <v>44152</v>
      </c>
      <c r="E839" s="15">
        <v>44152.279918981476</v>
      </c>
      <c r="F839" s="4">
        <v>123</v>
      </c>
      <c r="G839" s="4" t="str">
        <f>VLOOKUP(F839,'Record Types'!$Q$7:$R$20,2,FALSE)</f>
        <v>User Login Start is Good</v>
      </c>
      <c r="H839" s="2" t="s">
        <v>28</v>
      </c>
      <c r="I839" s="17">
        <v>44152</v>
      </c>
      <c r="J839" s="11">
        <v>44152.279803240737</v>
      </c>
      <c r="K839">
        <v>113</v>
      </c>
      <c r="L839" t="s">
        <v>28</v>
      </c>
    </row>
    <row r="840" spans="2:12" x14ac:dyDescent="0.3">
      <c r="B840" s="2" t="s">
        <v>19</v>
      </c>
      <c r="C840" s="2" t="s">
        <v>24</v>
      </c>
      <c r="D840" s="3">
        <v>44152</v>
      </c>
      <c r="E840" s="15">
        <v>44152.279803240737</v>
      </c>
      <c r="F840" s="4">
        <v>113</v>
      </c>
      <c r="G840" s="4" t="str">
        <f>VLOOKUP(F840,'Record Types'!$Q$7:$R$20,2,FALSE)</f>
        <v>User Login Start</v>
      </c>
      <c r="H840" s="2" t="s">
        <v>28</v>
      </c>
      <c r="I840" s="17">
        <v>44152</v>
      </c>
      <c r="J840" s="11">
        <v>44152.27511574074</v>
      </c>
      <c r="K840">
        <v>112</v>
      </c>
      <c r="L840" t="s">
        <v>25</v>
      </c>
    </row>
    <row r="841" spans="2:12" x14ac:dyDescent="0.3">
      <c r="B841" s="2" t="s">
        <v>19</v>
      </c>
      <c r="C841" s="2" t="s">
        <v>26</v>
      </c>
      <c r="D841" s="3">
        <v>44152</v>
      </c>
      <c r="E841" s="15">
        <v>44152.277187500003</v>
      </c>
      <c r="F841" s="4">
        <v>112</v>
      </c>
      <c r="G841" s="4" t="str">
        <f>VLOOKUP(F841,'Record Types'!$Q$7:$R$20,2,FALSE)</f>
        <v>Device Connect Network</v>
      </c>
      <c r="H841" s="2" t="s">
        <v>27</v>
      </c>
      <c r="I841" s="17" t="e">
        <v>#N/A</v>
      </c>
      <c r="J841" s="11" t="e">
        <v>#N/A</v>
      </c>
      <c r="K841" t="e">
        <v>#N/A</v>
      </c>
      <c r="L841" t="e">
        <v>#N/A</v>
      </c>
    </row>
    <row r="842" spans="2:12" ht="28.8" x14ac:dyDescent="0.3">
      <c r="B842" s="2" t="s">
        <v>19</v>
      </c>
      <c r="C842" s="2" t="s">
        <v>20</v>
      </c>
      <c r="D842" s="3">
        <v>44152</v>
      </c>
      <c r="E842" s="15">
        <v>44152.275868055549</v>
      </c>
      <c r="F842" s="4">
        <v>156</v>
      </c>
      <c r="G842" s="4" t="str">
        <f>VLOOKUP(F842,'Record Types'!$Q$7:$R$20,2,FALSE)</f>
        <v>PowerDown Or Network Disconnect Discovered</v>
      </c>
      <c r="H842" s="2" t="s">
        <v>10</v>
      </c>
      <c r="I842" s="17">
        <v>44152</v>
      </c>
      <c r="J842" s="11">
        <v>44152.27575231481</v>
      </c>
      <c r="K842">
        <v>123</v>
      </c>
      <c r="L842" t="s">
        <v>23</v>
      </c>
    </row>
    <row r="843" spans="2:12" x14ac:dyDescent="0.3">
      <c r="B843" s="2" t="s">
        <v>19</v>
      </c>
      <c r="C843" s="2" t="s">
        <v>20</v>
      </c>
      <c r="D843" s="3">
        <v>44152</v>
      </c>
      <c r="E843" s="15">
        <v>44152.27575231481</v>
      </c>
      <c r="F843" s="4">
        <v>123</v>
      </c>
      <c r="G843" s="4" t="str">
        <f>VLOOKUP(F843,'Record Types'!$Q$7:$R$20,2,FALSE)</f>
        <v>User Login Start is Good</v>
      </c>
      <c r="H843" s="2" t="s">
        <v>23</v>
      </c>
      <c r="I843" s="17">
        <v>44152</v>
      </c>
      <c r="J843" s="11">
        <v>44152.275624999995</v>
      </c>
      <c r="K843">
        <v>113</v>
      </c>
      <c r="L843" t="s">
        <v>23</v>
      </c>
    </row>
    <row r="844" spans="2:12" x14ac:dyDescent="0.3">
      <c r="B844" s="2" t="s">
        <v>19</v>
      </c>
      <c r="C844" s="2" t="s">
        <v>20</v>
      </c>
      <c r="D844" s="3">
        <v>44152</v>
      </c>
      <c r="E844" s="15">
        <v>44152.275624999995</v>
      </c>
      <c r="F844" s="4">
        <v>113</v>
      </c>
      <c r="G844" s="4" t="str">
        <f>VLOOKUP(F844,'Record Types'!$Q$7:$R$20,2,FALSE)</f>
        <v>User Login Start</v>
      </c>
      <c r="H844" s="2" t="s">
        <v>23</v>
      </c>
      <c r="I844" s="17">
        <v>44152</v>
      </c>
      <c r="J844" s="11">
        <v>44152.27</v>
      </c>
      <c r="K844">
        <v>112</v>
      </c>
      <c r="L844" t="s">
        <v>21</v>
      </c>
    </row>
    <row r="845" spans="2:12" x14ac:dyDescent="0.3">
      <c r="B845" s="2" t="s">
        <v>19</v>
      </c>
      <c r="C845" s="2" t="s">
        <v>24</v>
      </c>
      <c r="D845" s="3">
        <v>44152</v>
      </c>
      <c r="E845" s="15">
        <v>44152.27511574074</v>
      </c>
      <c r="F845" s="4">
        <v>112</v>
      </c>
      <c r="G845" s="4" t="str">
        <f>VLOOKUP(F845,'Record Types'!$Q$7:$R$20,2,FALSE)</f>
        <v>Device Connect Network</v>
      </c>
      <c r="H845" s="2" t="s">
        <v>25</v>
      </c>
      <c r="I845" s="17" t="e">
        <v>#N/A</v>
      </c>
      <c r="J845" s="11" t="e">
        <v>#N/A</v>
      </c>
      <c r="K845" t="e">
        <v>#N/A</v>
      </c>
      <c r="L845" t="e">
        <v>#N/A</v>
      </c>
    </row>
    <row r="846" spans="2:12" ht="28.8" x14ac:dyDescent="0.3">
      <c r="B846" s="2" t="s">
        <v>6</v>
      </c>
      <c r="C846" s="2" t="s">
        <v>17</v>
      </c>
      <c r="D846" s="3">
        <v>44152</v>
      </c>
      <c r="E846" s="15">
        <v>44152.271562500013</v>
      </c>
      <c r="F846" s="4">
        <v>156</v>
      </c>
      <c r="G846" s="4" t="str">
        <f>VLOOKUP(F846,'Record Types'!$Q$7:$R$20,2,FALSE)</f>
        <v>PowerDown Or Network Disconnect Discovered</v>
      </c>
      <c r="H846" s="2" t="s">
        <v>10</v>
      </c>
      <c r="I846" s="17">
        <v>44152</v>
      </c>
      <c r="J846" s="11">
        <v>44152.271435185197</v>
      </c>
      <c r="K846">
        <v>123</v>
      </c>
      <c r="L846" t="s">
        <v>22</v>
      </c>
    </row>
    <row r="847" spans="2:12" x14ac:dyDescent="0.3">
      <c r="B847" s="2" t="s">
        <v>6</v>
      </c>
      <c r="C847" s="2" t="s">
        <v>17</v>
      </c>
      <c r="D847" s="3">
        <v>44152</v>
      </c>
      <c r="E847" s="15">
        <v>44152.271435185197</v>
      </c>
      <c r="F847" s="4">
        <v>123</v>
      </c>
      <c r="G847" s="4" t="str">
        <f>VLOOKUP(F847,'Record Types'!$Q$7:$R$20,2,FALSE)</f>
        <v>User Login Start is Good</v>
      </c>
      <c r="H847" s="2" t="s">
        <v>22</v>
      </c>
      <c r="I847" s="17">
        <v>44152</v>
      </c>
      <c r="J847" s="11">
        <v>44152.271365740751</v>
      </c>
      <c r="K847">
        <v>113</v>
      </c>
      <c r="L847" t="s">
        <v>22</v>
      </c>
    </row>
    <row r="848" spans="2:12" x14ac:dyDescent="0.3">
      <c r="B848" s="2" t="s">
        <v>6</v>
      </c>
      <c r="C848" s="2" t="s">
        <v>17</v>
      </c>
      <c r="D848" s="3">
        <v>44152</v>
      </c>
      <c r="E848" s="15">
        <v>44152.271365740751</v>
      </c>
      <c r="F848" s="4">
        <v>113</v>
      </c>
      <c r="G848" s="4" t="str">
        <f>VLOOKUP(F848,'Record Types'!$Q$7:$R$20,2,FALSE)</f>
        <v>User Login Start</v>
      </c>
      <c r="H848" s="2" t="s">
        <v>22</v>
      </c>
      <c r="I848" s="17">
        <v>44152</v>
      </c>
      <c r="J848" s="11">
        <v>44152.266273148154</v>
      </c>
      <c r="K848">
        <v>112</v>
      </c>
      <c r="L848" t="s">
        <v>18</v>
      </c>
    </row>
    <row r="849" spans="2:12" x14ac:dyDescent="0.3">
      <c r="B849" s="2" t="s">
        <v>19</v>
      </c>
      <c r="C849" s="2" t="s">
        <v>20</v>
      </c>
      <c r="D849" s="3">
        <v>44152</v>
      </c>
      <c r="E849" s="15">
        <v>44152.27</v>
      </c>
      <c r="F849" s="4">
        <v>112</v>
      </c>
      <c r="G849" s="4" t="str">
        <f>VLOOKUP(F849,'Record Types'!$Q$7:$R$20,2,FALSE)</f>
        <v>Device Connect Network</v>
      </c>
      <c r="H849" s="2" t="s">
        <v>21</v>
      </c>
      <c r="I849" s="17" t="e">
        <v>#N/A</v>
      </c>
      <c r="J849" s="11" t="e">
        <v>#N/A</v>
      </c>
      <c r="K849" t="e">
        <v>#N/A</v>
      </c>
      <c r="L849" t="e">
        <v>#N/A</v>
      </c>
    </row>
    <row r="850" spans="2:12" x14ac:dyDescent="0.3">
      <c r="B850" s="2" t="s">
        <v>6</v>
      </c>
      <c r="C850" s="2" t="s">
        <v>17</v>
      </c>
      <c r="D850" s="3">
        <v>44152</v>
      </c>
      <c r="E850" s="15">
        <v>44152.266273148154</v>
      </c>
      <c r="F850" s="4">
        <v>112</v>
      </c>
      <c r="G850" s="4" t="str">
        <f>VLOOKUP(F850,'Record Types'!$Q$7:$R$20,2,FALSE)</f>
        <v>Device Connect Network</v>
      </c>
      <c r="H850" s="2" t="s">
        <v>18</v>
      </c>
      <c r="I850" s="17" t="e">
        <v>#N/A</v>
      </c>
      <c r="J850" s="11" t="e">
        <v>#N/A</v>
      </c>
      <c r="K850" t="e">
        <v>#N/A</v>
      </c>
      <c r="L850" t="e">
        <v>#N/A</v>
      </c>
    </row>
    <row r="851" spans="2:12" x14ac:dyDescent="0.3">
      <c r="B851" s="2" t="s">
        <v>6</v>
      </c>
      <c r="C851" s="2" t="s">
        <v>11</v>
      </c>
      <c r="D851" s="3">
        <v>44152</v>
      </c>
      <c r="E851" s="15">
        <v>44152.265104166669</v>
      </c>
      <c r="F851" s="4">
        <v>123</v>
      </c>
      <c r="G851" s="4" t="str">
        <f>VLOOKUP(F851,'Record Types'!$Q$7:$R$20,2,FALSE)</f>
        <v>User Login Start is Good</v>
      </c>
      <c r="H851" s="2" t="s">
        <v>16</v>
      </c>
      <c r="I851" s="17">
        <v>44152</v>
      </c>
      <c r="J851" s="11">
        <v>44152.26494212963</v>
      </c>
      <c r="K851">
        <v>113</v>
      </c>
      <c r="L851" t="s">
        <v>16</v>
      </c>
    </row>
    <row r="852" spans="2:12" x14ac:dyDescent="0.3">
      <c r="B852" s="2" t="s">
        <v>6</v>
      </c>
      <c r="C852" s="2" t="s">
        <v>11</v>
      </c>
      <c r="D852" s="3">
        <v>44152</v>
      </c>
      <c r="E852" s="15">
        <v>44152.26494212963</v>
      </c>
      <c r="F852" s="4">
        <v>113</v>
      </c>
      <c r="G852" s="4" t="str">
        <f>VLOOKUP(F852,'Record Types'!$Q$7:$R$20,2,FALSE)</f>
        <v>User Login Start</v>
      </c>
      <c r="H852" s="2" t="s">
        <v>16</v>
      </c>
      <c r="I852" s="17">
        <v>44152</v>
      </c>
      <c r="J852" s="11">
        <v>44152.263506944444</v>
      </c>
      <c r="K852">
        <v>135</v>
      </c>
      <c r="L852" t="s">
        <v>16</v>
      </c>
    </row>
    <row r="853" spans="2:12" x14ac:dyDescent="0.3">
      <c r="B853" s="2" t="s">
        <v>6</v>
      </c>
      <c r="C853" s="2" t="s">
        <v>11</v>
      </c>
      <c r="D853" s="3">
        <v>44152</v>
      </c>
      <c r="E853" s="15">
        <v>44152.263506944444</v>
      </c>
      <c r="F853" s="4">
        <v>135</v>
      </c>
      <c r="G853" s="4" t="str">
        <f>VLOOKUP(F853,'Record Types'!$Q$7:$R$20,2,FALSE)</f>
        <v>User Login Start Fail</v>
      </c>
      <c r="H853" s="2" t="s">
        <v>16</v>
      </c>
      <c r="I853" s="17">
        <v>44152</v>
      </c>
      <c r="J853" s="11">
        <v>44152.263425925928</v>
      </c>
      <c r="K853">
        <v>113</v>
      </c>
      <c r="L853" t="s">
        <v>16</v>
      </c>
    </row>
    <row r="854" spans="2:12" x14ac:dyDescent="0.3">
      <c r="B854" s="2" t="s">
        <v>6</v>
      </c>
      <c r="C854" s="2" t="s">
        <v>11</v>
      </c>
      <c r="D854" s="3">
        <v>44152</v>
      </c>
      <c r="E854" s="15">
        <v>44152.263425925928</v>
      </c>
      <c r="F854" s="4">
        <v>113</v>
      </c>
      <c r="G854" s="4" t="str">
        <f>VLOOKUP(F854,'Record Types'!$Q$7:$R$20,2,FALSE)</f>
        <v>User Login Start</v>
      </c>
      <c r="H854" s="2" t="s">
        <v>16</v>
      </c>
      <c r="I854" s="17">
        <v>44152</v>
      </c>
      <c r="J854" s="11">
        <v>44152.258414351854</v>
      </c>
      <c r="K854">
        <v>112</v>
      </c>
      <c r="L854" t="s">
        <v>12</v>
      </c>
    </row>
    <row r="855" spans="2:12" x14ac:dyDescent="0.3">
      <c r="B855" s="2" t="s">
        <v>6</v>
      </c>
      <c r="C855" s="2" t="s">
        <v>13</v>
      </c>
      <c r="D855" s="3">
        <v>44152</v>
      </c>
      <c r="E855" s="15">
        <v>44152.262881944444</v>
      </c>
      <c r="F855" s="4">
        <v>123</v>
      </c>
      <c r="G855" s="4" t="str">
        <f>VLOOKUP(F855,'Record Types'!$Q$7:$R$20,2,FALSE)</f>
        <v>User Login Start is Good</v>
      </c>
      <c r="H855" s="2" t="s">
        <v>16</v>
      </c>
      <c r="I855" s="17">
        <v>44152</v>
      </c>
      <c r="J855" s="11">
        <v>44152.262870370367</v>
      </c>
      <c r="K855">
        <v>113</v>
      </c>
      <c r="L855" t="s">
        <v>15</v>
      </c>
    </row>
    <row r="856" spans="2:12" x14ac:dyDescent="0.3">
      <c r="B856" s="2" t="s">
        <v>6</v>
      </c>
      <c r="C856" s="2" t="s">
        <v>13</v>
      </c>
      <c r="D856" s="3">
        <v>44152</v>
      </c>
      <c r="E856" s="15">
        <v>44152.262870370367</v>
      </c>
      <c r="F856" s="4">
        <v>113</v>
      </c>
      <c r="G856" s="4" t="str">
        <f>VLOOKUP(F856,'Record Types'!$Q$7:$R$20,2,FALSE)</f>
        <v>User Login Start</v>
      </c>
      <c r="H856" s="2" t="s">
        <v>15</v>
      </c>
      <c r="I856" s="17">
        <v>44152</v>
      </c>
      <c r="J856" s="11">
        <v>44152.262604166666</v>
      </c>
      <c r="K856">
        <v>112</v>
      </c>
      <c r="L856" t="s">
        <v>14</v>
      </c>
    </row>
    <row r="857" spans="2:12" x14ac:dyDescent="0.3">
      <c r="B857" s="2" t="s">
        <v>6</v>
      </c>
      <c r="C857" s="2" t="s">
        <v>13</v>
      </c>
      <c r="D857" s="3">
        <v>44152</v>
      </c>
      <c r="E857" s="15">
        <v>44152.262604166666</v>
      </c>
      <c r="F857" s="4">
        <v>112</v>
      </c>
      <c r="G857" s="4" t="str">
        <f>VLOOKUP(F857,'Record Types'!$Q$7:$R$20,2,FALSE)</f>
        <v>Device Connect Network</v>
      </c>
      <c r="H857" s="24" t="s">
        <v>14</v>
      </c>
      <c r="I857" s="17">
        <v>44152</v>
      </c>
      <c r="J857" s="11">
        <v>44152.262499999997</v>
      </c>
      <c r="K857">
        <v>106</v>
      </c>
      <c r="L857" t="s">
        <v>14</v>
      </c>
    </row>
    <row r="858" spans="2:12" x14ac:dyDescent="0.3">
      <c r="B858" s="2" t="s">
        <v>6</v>
      </c>
      <c r="C858" s="2" t="s">
        <v>13</v>
      </c>
      <c r="D858" s="3">
        <v>44152</v>
      </c>
      <c r="E858" s="15">
        <v>44152.262499999997</v>
      </c>
      <c r="F858" s="4">
        <v>106</v>
      </c>
      <c r="G858" s="4" t="str">
        <f>VLOOKUP(F858,'Record Types'!$Q$7:$R$20,2,FALSE)</f>
        <v>Device Start is Good</v>
      </c>
      <c r="H858" s="2" t="s">
        <v>14</v>
      </c>
      <c r="I858" s="17">
        <v>44152</v>
      </c>
      <c r="J858" s="11">
        <v>44152.261574074073</v>
      </c>
      <c r="K858">
        <v>102</v>
      </c>
      <c r="L858" t="s">
        <v>14</v>
      </c>
    </row>
    <row r="859" spans="2:12" x14ac:dyDescent="0.3">
      <c r="B859" s="2" t="s">
        <v>6</v>
      </c>
      <c r="C859" s="2" t="s">
        <v>13</v>
      </c>
      <c r="D859" s="3">
        <v>44152</v>
      </c>
      <c r="E859" s="15">
        <v>44152.261574074073</v>
      </c>
      <c r="F859" s="4">
        <v>102</v>
      </c>
      <c r="G859" s="4" t="str">
        <f>VLOOKUP(F859,'Record Types'!$Q$7:$R$20,2,FALSE)</f>
        <v>Device Start</v>
      </c>
      <c r="H859" s="2" t="s">
        <v>14</v>
      </c>
      <c r="I859" s="17">
        <v>44151</v>
      </c>
      <c r="J859" s="11">
        <v>44151.645775462966</v>
      </c>
      <c r="K859">
        <v>156</v>
      </c>
      <c r="L859" t="s">
        <v>10</v>
      </c>
    </row>
    <row r="860" spans="2:12" x14ac:dyDescent="0.3">
      <c r="B860" s="2" t="s">
        <v>6</v>
      </c>
      <c r="C860" s="2" t="s">
        <v>11</v>
      </c>
      <c r="D860" s="3">
        <v>44152</v>
      </c>
      <c r="E860" s="15">
        <v>44152.258414351854</v>
      </c>
      <c r="F860" s="4">
        <v>112</v>
      </c>
      <c r="G860" s="4" t="str">
        <f>VLOOKUP(F860,'Record Types'!$Q$7:$R$20,2,FALSE)</f>
        <v>Device Connect Network</v>
      </c>
      <c r="H860" s="2" t="s">
        <v>12</v>
      </c>
      <c r="I860" s="17">
        <v>44151</v>
      </c>
      <c r="J860" s="11">
        <v>44151.637083333328</v>
      </c>
      <c r="K860">
        <v>156</v>
      </c>
      <c r="L860" t="s">
        <v>10</v>
      </c>
    </row>
    <row r="861" spans="2:12" ht="28.8" x14ac:dyDescent="0.3">
      <c r="B861" s="2" t="s">
        <v>6</v>
      </c>
      <c r="C861" s="2" t="s">
        <v>7</v>
      </c>
      <c r="D861" s="3">
        <v>44152</v>
      </c>
      <c r="E861" s="15">
        <v>44152.255636574075</v>
      </c>
      <c r="F861" s="4">
        <v>156</v>
      </c>
      <c r="G861" s="4" t="str">
        <f>VLOOKUP(F861,'Record Types'!$Q$7:$R$20,2,FALSE)</f>
        <v>PowerDown Or Network Disconnect Discovered</v>
      </c>
      <c r="H861" s="2" t="s">
        <v>10</v>
      </c>
      <c r="I861" s="17">
        <v>44152</v>
      </c>
      <c r="J861" s="11">
        <v>44152.255509259259</v>
      </c>
      <c r="K861">
        <v>123</v>
      </c>
      <c r="L861" t="s">
        <v>9</v>
      </c>
    </row>
    <row r="862" spans="2:12" x14ac:dyDescent="0.3">
      <c r="B862" s="2" t="s">
        <v>6</v>
      </c>
      <c r="C862" s="2" t="s">
        <v>7</v>
      </c>
      <c r="D862" s="3">
        <v>44152</v>
      </c>
      <c r="E862" s="15">
        <v>44152.255509259259</v>
      </c>
      <c r="F862" s="4">
        <v>123</v>
      </c>
      <c r="G862" s="4" t="str">
        <f>VLOOKUP(F862,'Record Types'!$Q$7:$R$20,2,FALSE)</f>
        <v>User Login Start is Good</v>
      </c>
      <c r="H862" s="2" t="s">
        <v>9</v>
      </c>
      <c r="I862" s="17">
        <v>44152</v>
      </c>
      <c r="J862" s="11">
        <v>44152.255486111113</v>
      </c>
      <c r="K862">
        <v>113</v>
      </c>
      <c r="L862" t="s">
        <v>9</v>
      </c>
    </row>
    <row r="863" spans="2:12" x14ac:dyDescent="0.3">
      <c r="B863" s="2" t="s">
        <v>6</v>
      </c>
      <c r="C863" s="2" t="s">
        <v>7</v>
      </c>
      <c r="D863" s="3">
        <v>44152</v>
      </c>
      <c r="E863" s="15">
        <v>44152.255486111113</v>
      </c>
      <c r="F863" s="4">
        <v>113</v>
      </c>
      <c r="G863" s="4" t="str">
        <f>VLOOKUP(F863,'Record Types'!$Q$7:$R$20,2,FALSE)</f>
        <v>User Login Start</v>
      </c>
      <c r="H863" s="2" t="s">
        <v>9</v>
      </c>
      <c r="I863" s="17">
        <v>44152</v>
      </c>
      <c r="J863" s="11">
        <v>44152.250428240746</v>
      </c>
      <c r="K863">
        <v>112</v>
      </c>
      <c r="L863" t="s">
        <v>8</v>
      </c>
    </row>
    <row r="864" spans="2:12" x14ac:dyDescent="0.3">
      <c r="B864" s="2" t="s">
        <v>6</v>
      </c>
      <c r="C864" s="2" t="s">
        <v>7</v>
      </c>
      <c r="D864" s="3">
        <v>44152</v>
      </c>
      <c r="E864" s="15">
        <v>44152.250428240746</v>
      </c>
      <c r="F864" s="4">
        <v>112</v>
      </c>
      <c r="G864" s="4" t="str">
        <f>VLOOKUP(F864,'Record Types'!$Q$7:$R$20,2,FALSE)</f>
        <v>Device Connect Network</v>
      </c>
      <c r="H864" s="2" t="s">
        <v>8</v>
      </c>
      <c r="I864" s="17" t="e">
        <v>#N/A</v>
      </c>
      <c r="J864" s="11" t="e">
        <v>#N/A</v>
      </c>
      <c r="K864" t="e">
        <v>#N/A</v>
      </c>
      <c r="L864" t="e">
        <v>#N/A</v>
      </c>
    </row>
    <row r="865" spans="2:12" ht="28.8" x14ac:dyDescent="0.3">
      <c r="B865" s="2" t="s">
        <v>6</v>
      </c>
      <c r="C865" s="2" t="s">
        <v>131</v>
      </c>
      <c r="D865" s="3">
        <v>44151</v>
      </c>
      <c r="E865" s="15">
        <v>44151.741076388877</v>
      </c>
      <c r="F865" s="4">
        <v>156</v>
      </c>
      <c r="G865" s="4" t="str">
        <f>VLOOKUP(F865,'Record Types'!$Q$7:$R$20,2,FALSE)</f>
        <v>PowerDown Or Network Disconnect Discovered</v>
      </c>
      <c r="H865" s="2" t="s">
        <v>10</v>
      </c>
      <c r="I865" s="17">
        <v>44151</v>
      </c>
      <c r="J865" s="11">
        <v>44151.740949074061</v>
      </c>
      <c r="K865">
        <v>151</v>
      </c>
      <c r="L865" t="s">
        <v>132</v>
      </c>
    </row>
    <row r="866" spans="2:12" x14ac:dyDescent="0.3">
      <c r="B866" s="2" t="s">
        <v>6</v>
      </c>
      <c r="C866" s="2" t="s">
        <v>131</v>
      </c>
      <c r="D866" s="3">
        <v>44151</v>
      </c>
      <c r="E866" s="15">
        <v>44151.740949074061</v>
      </c>
      <c r="F866" s="4">
        <v>151</v>
      </c>
      <c r="G866" s="4" t="str">
        <f>VLOOKUP(F866,'Record Types'!$Q$7:$R$20,2,FALSE)</f>
        <v>Device Shutdown Finish</v>
      </c>
      <c r="H866" s="2" t="s">
        <v>132</v>
      </c>
      <c r="I866" s="17">
        <v>44151</v>
      </c>
      <c r="J866" s="11">
        <v>44151.740613425914</v>
      </c>
      <c r="K866">
        <v>149</v>
      </c>
      <c r="L866" t="s">
        <v>132</v>
      </c>
    </row>
    <row r="867" spans="2:12" x14ac:dyDescent="0.3">
      <c r="B867" s="2" t="s">
        <v>6</v>
      </c>
      <c r="C867" s="2" t="s">
        <v>131</v>
      </c>
      <c r="D867" s="3">
        <v>44151</v>
      </c>
      <c r="E867" s="15">
        <v>44151.740613425914</v>
      </c>
      <c r="F867" s="4">
        <v>149</v>
      </c>
      <c r="G867" s="4" t="str">
        <f>VLOOKUP(F867,'Record Types'!$Q$7:$R$20,2,FALSE)</f>
        <v>Device Shutdown Start</v>
      </c>
      <c r="H867" s="2" t="s">
        <v>132</v>
      </c>
      <c r="I867" s="17">
        <v>44151</v>
      </c>
      <c r="J867" s="11">
        <v>44151.740300925914</v>
      </c>
      <c r="K867">
        <v>144</v>
      </c>
      <c r="L867" t="s">
        <v>134</v>
      </c>
    </row>
    <row r="868" spans="2:12" x14ac:dyDescent="0.3">
      <c r="B868" s="2" t="s">
        <v>6</v>
      </c>
      <c r="C868" s="2" t="s">
        <v>131</v>
      </c>
      <c r="D868" s="3">
        <v>44151</v>
      </c>
      <c r="E868" s="15">
        <v>44151.740300925914</v>
      </c>
      <c r="F868" s="4">
        <v>144</v>
      </c>
      <c r="G868" s="4" t="str">
        <f>VLOOKUP(F868,'Record Types'!$Q$7:$R$20,2,FALSE)</f>
        <v>User Logout is Good</v>
      </c>
      <c r="H868" s="2" t="s">
        <v>134</v>
      </c>
      <c r="I868" s="17">
        <v>44151</v>
      </c>
      <c r="J868" s="11">
        <v>44151.739918981468</v>
      </c>
      <c r="K868">
        <v>139</v>
      </c>
      <c r="L868" t="s">
        <v>133</v>
      </c>
    </row>
    <row r="869" spans="2:12" ht="28.8" x14ac:dyDescent="0.3">
      <c r="B869" s="2" t="s">
        <v>19</v>
      </c>
      <c r="C869" s="2" t="s">
        <v>93</v>
      </c>
      <c r="D869" s="3">
        <v>44151</v>
      </c>
      <c r="E869" s="15">
        <v>44151.740115740729</v>
      </c>
      <c r="F869" s="4">
        <v>156</v>
      </c>
      <c r="G869" s="4" t="str">
        <f>VLOOKUP(F869,'Record Types'!$Q$7:$R$20,2,FALSE)</f>
        <v>PowerDown Or Network Disconnect Discovered</v>
      </c>
      <c r="H869" s="2" t="s">
        <v>10</v>
      </c>
      <c r="I869" s="17">
        <v>44151</v>
      </c>
      <c r="J869" s="11">
        <v>44151.739999999991</v>
      </c>
      <c r="K869">
        <v>144</v>
      </c>
      <c r="L869" t="s">
        <v>113</v>
      </c>
    </row>
    <row r="870" spans="2:12" x14ac:dyDescent="0.3">
      <c r="B870" s="2" t="s">
        <v>19</v>
      </c>
      <c r="C870" s="2" t="s">
        <v>93</v>
      </c>
      <c r="D870" s="3">
        <v>44151</v>
      </c>
      <c r="E870" s="15">
        <v>44151.739999999991</v>
      </c>
      <c r="F870" s="4">
        <v>144</v>
      </c>
      <c r="G870" s="4" t="str">
        <f>VLOOKUP(F870,'Record Types'!$Q$7:$R$20,2,FALSE)</f>
        <v>User Logout is Good</v>
      </c>
      <c r="H870" s="2" t="s">
        <v>113</v>
      </c>
      <c r="I870" s="17">
        <v>44151</v>
      </c>
      <c r="J870" s="11">
        <v>44151.739618055544</v>
      </c>
      <c r="K870">
        <v>139</v>
      </c>
      <c r="L870" t="s">
        <v>113</v>
      </c>
    </row>
    <row r="871" spans="2:12" x14ac:dyDescent="0.3">
      <c r="B871" s="2" t="s">
        <v>6</v>
      </c>
      <c r="C871" s="2" t="s">
        <v>131</v>
      </c>
      <c r="D871" s="3">
        <v>44151</v>
      </c>
      <c r="E871" s="15">
        <v>44151.739918981468</v>
      </c>
      <c r="F871" s="4">
        <v>139</v>
      </c>
      <c r="G871" s="4" t="str">
        <f>VLOOKUP(F871,'Record Types'!$Q$7:$R$20,2,FALSE)</f>
        <v>User Logout Start</v>
      </c>
      <c r="H871" s="2" t="s">
        <v>133</v>
      </c>
      <c r="I871" s="17">
        <v>44151</v>
      </c>
      <c r="J871" s="11">
        <v>44151.332893518513</v>
      </c>
      <c r="K871">
        <v>123</v>
      </c>
      <c r="L871" t="s">
        <v>134</v>
      </c>
    </row>
    <row r="872" spans="2:12" x14ac:dyDescent="0.3">
      <c r="B872" s="2" t="s">
        <v>19</v>
      </c>
      <c r="C872" s="2" t="s">
        <v>93</v>
      </c>
      <c r="D872" s="3">
        <v>44151</v>
      </c>
      <c r="E872" s="15">
        <v>44151.739618055544</v>
      </c>
      <c r="F872" s="4">
        <v>139</v>
      </c>
      <c r="G872" s="4" t="str">
        <f>VLOOKUP(F872,'Record Types'!$Q$7:$R$20,2,FALSE)</f>
        <v>User Logout Start</v>
      </c>
      <c r="H872" s="2" t="s">
        <v>113</v>
      </c>
      <c r="I872" s="17">
        <v>44151</v>
      </c>
      <c r="J872" s="11">
        <v>44151.332592592589</v>
      </c>
      <c r="K872">
        <v>123</v>
      </c>
      <c r="L872" t="s">
        <v>113</v>
      </c>
    </row>
    <row r="873" spans="2:12" ht="28.8" x14ac:dyDescent="0.3">
      <c r="B873" s="2" t="s">
        <v>19</v>
      </c>
      <c r="C873" s="2" t="s">
        <v>119</v>
      </c>
      <c r="D873" s="3">
        <v>44151</v>
      </c>
      <c r="E873" s="15">
        <v>44151.7183912037</v>
      </c>
      <c r="F873" s="4">
        <v>156</v>
      </c>
      <c r="G873" s="4" t="str">
        <f>VLOOKUP(F873,'Record Types'!$Q$7:$R$20,2,FALSE)</f>
        <v>PowerDown Or Network Disconnect Discovered</v>
      </c>
      <c r="H873" s="2" t="s">
        <v>10</v>
      </c>
      <c r="I873" s="17">
        <v>44151</v>
      </c>
      <c r="J873" s="11">
        <v>44151.718252314808</v>
      </c>
      <c r="K873">
        <v>144</v>
      </c>
      <c r="L873" t="s">
        <v>135</v>
      </c>
    </row>
    <row r="874" spans="2:12" x14ac:dyDescent="0.3">
      <c r="B874" s="2" t="s">
        <v>19</v>
      </c>
      <c r="C874" s="2" t="s">
        <v>119</v>
      </c>
      <c r="D874" s="3">
        <v>44151</v>
      </c>
      <c r="E874" s="15">
        <v>44151.718252314808</v>
      </c>
      <c r="F874" s="4">
        <v>144</v>
      </c>
      <c r="G874" s="4" t="str">
        <f>VLOOKUP(F874,'Record Types'!$Q$7:$R$20,2,FALSE)</f>
        <v>User Logout is Good</v>
      </c>
      <c r="H874" s="2" t="s">
        <v>135</v>
      </c>
      <c r="I874" s="17">
        <v>44151</v>
      </c>
      <c r="J874" s="11">
        <v>44151.717870370361</v>
      </c>
      <c r="K874">
        <v>139</v>
      </c>
      <c r="L874" t="s">
        <v>135</v>
      </c>
    </row>
    <row r="875" spans="2:12" x14ac:dyDescent="0.3">
      <c r="B875" s="2" t="s">
        <v>19</v>
      </c>
      <c r="C875" s="2" t="s">
        <v>119</v>
      </c>
      <c r="D875" s="3">
        <v>44151</v>
      </c>
      <c r="E875" s="15">
        <v>44151.717870370361</v>
      </c>
      <c r="F875" s="4">
        <v>139</v>
      </c>
      <c r="G875" s="4" t="str">
        <f>VLOOKUP(F875,'Record Types'!$Q$7:$R$20,2,FALSE)</f>
        <v>User Logout Start</v>
      </c>
      <c r="H875" s="2" t="s">
        <v>135</v>
      </c>
      <c r="I875" s="17">
        <v>44151</v>
      </c>
      <c r="J875" s="11">
        <v>44151.333576388883</v>
      </c>
      <c r="K875">
        <v>123</v>
      </c>
      <c r="L875" t="s">
        <v>135</v>
      </c>
    </row>
    <row r="876" spans="2:12" ht="28.8" x14ac:dyDescent="0.3">
      <c r="B876" s="2" t="s">
        <v>19</v>
      </c>
      <c r="C876" s="2" t="s">
        <v>121</v>
      </c>
      <c r="D876" s="3">
        <v>44151</v>
      </c>
      <c r="E876" s="15">
        <v>44151.717384259267</v>
      </c>
      <c r="F876" s="4">
        <v>156</v>
      </c>
      <c r="G876" s="4" t="str">
        <f>VLOOKUP(F876,'Record Types'!$Q$7:$R$20,2,FALSE)</f>
        <v>PowerDown Or Network Disconnect Discovered</v>
      </c>
      <c r="H876" s="2" t="s">
        <v>10</v>
      </c>
      <c r="I876" s="17">
        <v>44151</v>
      </c>
      <c r="J876" s="11">
        <v>44151.717256944452</v>
      </c>
      <c r="K876">
        <v>151</v>
      </c>
      <c r="L876" t="s">
        <v>122</v>
      </c>
    </row>
    <row r="877" spans="2:12" x14ac:dyDescent="0.3">
      <c r="B877" s="2" t="s">
        <v>19</v>
      </c>
      <c r="C877" s="2" t="s">
        <v>121</v>
      </c>
      <c r="D877" s="3">
        <v>44151</v>
      </c>
      <c r="E877" s="15">
        <v>44151.717256944452</v>
      </c>
      <c r="F877" s="4">
        <v>151</v>
      </c>
      <c r="G877" s="4" t="str">
        <f>VLOOKUP(F877,'Record Types'!$Q$7:$R$20,2,FALSE)</f>
        <v>Device Shutdown Finish</v>
      </c>
      <c r="H877" s="2" t="s">
        <v>122</v>
      </c>
      <c r="I877" s="17">
        <v>44151</v>
      </c>
      <c r="J877" s="11">
        <v>44151.71674768519</v>
      </c>
      <c r="K877">
        <v>149</v>
      </c>
      <c r="L877" t="s">
        <v>122</v>
      </c>
    </row>
    <row r="878" spans="2:12" ht="28.8" x14ac:dyDescent="0.3">
      <c r="B878" s="2" t="s">
        <v>19</v>
      </c>
      <c r="C878" s="2" t="s">
        <v>105</v>
      </c>
      <c r="D878" s="3">
        <v>44151</v>
      </c>
      <c r="E878" s="15">
        <v>44151.717048611106</v>
      </c>
      <c r="F878" s="4">
        <v>156</v>
      </c>
      <c r="G878" s="4" t="str">
        <f>VLOOKUP(F878,'Record Types'!$Q$7:$R$20,2,FALSE)</f>
        <v>PowerDown Or Network Disconnect Discovered</v>
      </c>
      <c r="H878" s="2" t="s">
        <v>10</v>
      </c>
      <c r="I878" s="17">
        <v>44151</v>
      </c>
      <c r="J878" s="11">
        <v>44151.716909722214</v>
      </c>
      <c r="K878">
        <v>151</v>
      </c>
      <c r="L878" t="s">
        <v>106</v>
      </c>
    </row>
    <row r="879" spans="2:12" x14ac:dyDescent="0.3">
      <c r="B879" s="2" t="s">
        <v>19</v>
      </c>
      <c r="C879" s="2" t="s">
        <v>105</v>
      </c>
      <c r="D879" s="3">
        <v>44151</v>
      </c>
      <c r="E879" s="15">
        <v>44151.716909722214</v>
      </c>
      <c r="F879" s="4">
        <v>151</v>
      </c>
      <c r="G879" s="4" t="str">
        <f>VLOOKUP(F879,'Record Types'!$Q$7:$R$20,2,FALSE)</f>
        <v>Device Shutdown Finish</v>
      </c>
      <c r="H879" s="2" t="s">
        <v>106</v>
      </c>
      <c r="I879" s="17">
        <v>44151</v>
      </c>
      <c r="J879" s="11">
        <v>44151.716504629621</v>
      </c>
      <c r="K879">
        <v>149</v>
      </c>
      <c r="L879" t="s">
        <v>106</v>
      </c>
    </row>
    <row r="880" spans="2:12" x14ac:dyDescent="0.3">
      <c r="B880" s="2" t="s">
        <v>19</v>
      </c>
      <c r="C880" s="2" t="s">
        <v>121</v>
      </c>
      <c r="D880" s="3">
        <v>44151</v>
      </c>
      <c r="E880" s="15">
        <v>44151.71674768519</v>
      </c>
      <c r="F880" s="4">
        <v>149</v>
      </c>
      <c r="G880" s="4" t="str">
        <f>VLOOKUP(F880,'Record Types'!$Q$7:$R$20,2,FALSE)</f>
        <v>Device Shutdown Start</v>
      </c>
      <c r="H880" s="2" t="s">
        <v>122</v>
      </c>
      <c r="I880" s="17">
        <v>44151</v>
      </c>
      <c r="J880" s="11">
        <v>44151.716342592597</v>
      </c>
      <c r="K880">
        <v>144</v>
      </c>
      <c r="L880" t="s">
        <v>116</v>
      </c>
    </row>
    <row r="881" spans="2:12" x14ac:dyDescent="0.3">
      <c r="B881" s="2" t="s">
        <v>19</v>
      </c>
      <c r="C881" s="2" t="s">
        <v>105</v>
      </c>
      <c r="D881" s="3">
        <v>44151</v>
      </c>
      <c r="E881" s="15">
        <v>44151.716504629621</v>
      </c>
      <c r="F881" s="4">
        <v>149</v>
      </c>
      <c r="G881" s="4" t="str">
        <f>VLOOKUP(F881,'Record Types'!$Q$7:$R$20,2,FALSE)</f>
        <v>Device Shutdown Start</v>
      </c>
      <c r="H881" s="2" t="s">
        <v>106</v>
      </c>
      <c r="I881" s="17">
        <v>44151</v>
      </c>
      <c r="J881" s="11">
        <v>44151.715856481474</v>
      </c>
      <c r="K881">
        <v>144</v>
      </c>
      <c r="L881" t="s">
        <v>102</v>
      </c>
    </row>
    <row r="882" spans="2:12" x14ac:dyDescent="0.3">
      <c r="B882" s="2" t="s">
        <v>19</v>
      </c>
      <c r="C882" s="2" t="s">
        <v>121</v>
      </c>
      <c r="D882" s="3">
        <v>44151</v>
      </c>
      <c r="E882" s="15">
        <v>44151.716342592597</v>
      </c>
      <c r="F882" s="4">
        <v>144</v>
      </c>
      <c r="G882" s="4" t="str">
        <f>VLOOKUP(F882,'Record Types'!$Q$7:$R$20,2,FALSE)</f>
        <v>User Logout is Good</v>
      </c>
      <c r="H882" s="2" t="s">
        <v>116</v>
      </c>
      <c r="I882" s="17">
        <v>44151</v>
      </c>
      <c r="J882" s="11">
        <v>44151.715891203712</v>
      </c>
      <c r="K882">
        <v>139</v>
      </c>
      <c r="L882" t="s">
        <v>128</v>
      </c>
    </row>
    <row r="883" spans="2:12" x14ac:dyDescent="0.3">
      <c r="B883" s="2" t="s">
        <v>19</v>
      </c>
      <c r="C883" s="2" t="s">
        <v>121</v>
      </c>
      <c r="D883" s="3">
        <v>44151</v>
      </c>
      <c r="E883" s="15">
        <v>44151.715891203712</v>
      </c>
      <c r="F883" s="4">
        <v>139</v>
      </c>
      <c r="G883" s="4" t="str">
        <f>VLOOKUP(F883,'Record Types'!$Q$7:$R$20,2,FALSE)</f>
        <v>User Logout Start</v>
      </c>
      <c r="H883" s="2" t="s">
        <v>128</v>
      </c>
      <c r="I883" s="17">
        <v>44151</v>
      </c>
      <c r="J883" s="11">
        <v>44151.329351851862</v>
      </c>
      <c r="K883">
        <v>123</v>
      </c>
      <c r="L883" t="s">
        <v>116</v>
      </c>
    </row>
    <row r="884" spans="2:12" x14ac:dyDescent="0.3">
      <c r="B884" s="2" t="s">
        <v>19</v>
      </c>
      <c r="C884" s="2" t="s">
        <v>105</v>
      </c>
      <c r="D884" s="3">
        <v>44151</v>
      </c>
      <c r="E884" s="15">
        <v>44151.715856481474</v>
      </c>
      <c r="F884" s="4">
        <v>144</v>
      </c>
      <c r="G884" s="4" t="str">
        <f>VLOOKUP(F884,'Record Types'!$Q$7:$R$20,2,FALSE)</f>
        <v>User Logout is Good</v>
      </c>
      <c r="H884" s="2" t="s">
        <v>102</v>
      </c>
      <c r="I884" s="17">
        <v>44151</v>
      </c>
      <c r="J884" s="11">
        <v>44151.715509259251</v>
      </c>
      <c r="K884">
        <v>139</v>
      </c>
      <c r="L884" t="s">
        <v>126</v>
      </c>
    </row>
    <row r="885" spans="2:12" x14ac:dyDescent="0.3">
      <c r="B885" s="2" t="s">
        <v>19</v>
      </c>
      <c r="C885" s="2" t="s">
        <v>105</v>
      </c>
      <c r="D885" s="3">
        <v>44151</v>
      </c>
      <c r="E885" s="15">
        <v>44151.715509259251</v>
      </c>
      <c r="F885" s="4">
        <v>139</v>
      </c>
      <c r="G885" s="4" t="str">
        <f>VLOOKUP(F885,'Record Types'!$Q$7:$R$20,2,FALSE)</f>
        <v>User Logout Start</v>
      </c>
      <c r="H885" s="2" t="s">
        <v>126</v>
      </c>
      <c r="I885" s="17">
        <v>44151</v>
      </c>
      <c r="J885" s="11">
        <v>44151.329166666656</v>
      </c>
      <c r="K885">
        <v>123</v>
      </c>
      <c r="L885" t="s">
        <v>102</v>
      </c>
    </row>
    <row r="886" spans="2:12" ht="28.8" x14ac:dyDescent="0.3">
      <c r="B886" s="2" t="s">
        <v>6</v>
      </c>
      <c r="C886" s="2" t="s">
        <v>91</v>
      </c>
      <c r="D886" s="3">
        <v>44151</v>
      </c>
      <c r="E886" s="15">
        <v>44151.71226851851</v>
      </c>
      <c r="F886" s="4">
        <v>156</v>
      </c>
      <c r="G886" s="4" t="str">
        <f>VLOOKUP(F886,'Record Types'!$Q$7:$R$20,2,FALSE)</f>
        <v>PowerDown Or Network Disconnect Discovered</v>
      </c>
      <c r="H886" s="2" t="s">
        <v>10</v>
      </c>
      <c r="I886" s="17">
        <v>44151</v>
      </c>
      <c r="J886" s="11">
        <v>44151.712129629617</v>
      </c>
      <c r="K886">
        <v>144</v>
      </c>
      <c r="L886" t="s">
        <v>111</v>
      </c>
    </row>
    <row r="887" spans="2:12" x14ac:dyDescent="0.3">
      <c r="B887" s="2" t="s">
        <v>6</v>
      </c>
      <c r="C887" s="2" t="s">
        <v>91</v>
      </c>
      <c r="D887" s="3">
        <v>44151</v>
      </c>
      <c r="E887" s="15">
        <v>44151.712129629617</v>
      </c>
      <c r="F887" s="4">
        <v>144</v>
      </c>
      <c r="G887" s="4" t="str">
        <f>VLOOKUP(F887,'Record Types'!$Q$7:$R$20,2,FALSE)</f>
        <v>User Logout is Good</v>
      </c>
      <c r="H887" s="2" t="s">
        <v>111</v>
      </c>
      <c r="I887" s="17">
        <v>44151</v>
      </c>
      <c r="J887" s="11">
        <v>44151.711747685171</v>
      </c>
      <c r="K887">
        <v>139</v>
      </c>
      <c r="L887" t="s">
        <v>111</v>
      </c>
    </row>
    <row r="888" spans="2:12" x14ac:dyDescent="0.3">
      <c r="B888" s="2" t="s">
        <v>6</v>
      </c>
      <c r="C888" s="2" t="s">
        <v>91</v>
      </c>
      <c r="D888" s="3">
        <v>44151</v>
      </c>
      <c r="E888" s="15">
        <v>44151.711747685171</v>
      </c>
      <c r="F888" s="4">
        <v>139</v>
      </c>
      <c r="G888" s="4" t="str">
        <f>VLOOKUP(F888,'Record Types'!$Q$7:$R$20,2,FALSE)</f>
        <v>User Logout Start</v>
      </c>
      <c r="H888" s="2" t="s">
        <v>111</v>
      </c>
      <c r="I888" s="17">
        <v>44151</v>
      </c>
      <c r="J888" s="11">
        <v>44151.327453703692</v>
      </c>
      <c r="K888">
        <v>123</v>
      </c>
      <c r="L888" t="s">
        <v>111</v>
      </c>
    </row>
    <row r="889" spans="2:12" ht="28.8" x14ac:dyDescent="0.3">
      <c r="B889" s="2" t="s">
        <v>19</v>
      </c>
      <c r="C889" s="2" t="s">
        <v>109</v>
      </c>
      <c r="D889" s="3">
        <v>44151</v>
      </c>
      <c r="E889" s="15">
        <v>44151.7117013889</v>
      </c>
      <c r="F889" s="4">
        <v>156</v>
      </c>
      <c r="G889" s="4" t="str">
        <f>VLOOKUP(F889,'Record Types'!$Q$7:$R$20,2,FALSE)</f>
        <v>PowerDown Or Network Disconnect Discovered</v>
      </c>
      <c r="H889" s="2" t="s">
        <v>10</v>
      </c>
      <c r="I889" s="17">
        <v>44151</v>
      </c>
      <c r="J889" s="11">
        <v>44151.711585648161</v>
      </c>
      <c r="K889">
        <v>151</v>
      </c>
      <c r="L889" t="s">
        <v>110</v>
      </c>
    </row>
    <row r="890" spans="2:12" x14ac:dyDescent="0.3">
      <c r="B890" s="2" t="s">
        <v>19</v>
      </c>
      <c r="C890" s="2" t="s">
        <v>109</v>
      </c>
      <c r="D890" s="3">
        <v>44151</v>
      </c>
      <c r="E890" s="15">
        <v>44151.711585648161</v>
      </c>
      <c r="F890" s="4">
        <v>151</v>
      </c>
      <c r="G890" s="4" t="str">
        <f>VLOOKUP(F890,'Record Types'!$Q$7:$R$20,2,FALSE)</f>
        <v>Device Shutdown Finish</v>
      </c>
      <c r="H890" s="2" t="s">
        <v>110</v>
      </c>
      <c r="I890" s="17">
        <v>44151</v>
      </c>
      <c r="J890" s="11">
        <v>44151.711053240753</v>
      </c>
      <c r="K890">
        <v>149</v>
      </c>
      <c r="L890" t="s">
        <v>110</v>
      </c>
    </row>
    <row r="891" spans="2:12" x14ac:dyDescent="0.3">
      <c r="B891" s="2" t="s">
        <v>19</v>
      </c>
      <c r="C891" s="2" t="s">
        <v>109</v>
      </c>
      <c r="D891" s="3">
        <v>44151</v>
      </c>
      <c r="E891" s="15">
        <v>44151.711053240753</v>
      </c>
      <c r="F891" s="4">
        <v>149</v>
      </c>
      <c r="G891" s="4" t="str">
        <f>VLOOKUP(F891,'Record Types'!$Q$7:$R$20,2,FALSE)</f>
        <v>Device Shutdown Start</v>
      </c>
      <c r="H891" s="2" t="s">
        <v>110</v>
      </c>
      <c r="I891" s="17">
        <v>44151</v>
      </c>
      <c r="J891" s="11">
        <v>44151.710231481491</v>
      </c>
      <c r="K891">
        <v>144</v>
      </c>
      <c r="L891" t="s">
        <v>118</v>
      </c>
    </row>
    <row r="892" spans="2:12" x14ac:dyDescent="0.3">
      <c r="B892" s="2" t="s">
        <v>19</v>
      </c>
      <c r="C892" s="2" t="s">
        <v>109</v>
      </c>
      <c r="D892" s="3">
        <v>44151</v>
      </c>
      <c r="E892" s="15">
        <v>44151.710231481491</v>
      </c>
      <c r="F892" s="4">
        <v>144</v>
      </c>
      <c r="G892" s="4" t="str">
        <f>VLOOKUP(F892,'Record Types'!$Q$7:$R$20,2,FALSE)</f>
        <v>User Logout is Good</v>
      </c>
      <c r="H892" s="2" t="s">
        <v>118</v>
      </c>
      <c r="I892" s="17">
        <v>44151</v>
      </c>
      <c r="J892" s="11">
        <v>44151.709733796306</v>
      </c>
      <c r="K892">
        <v>139</v>
      </c>
      <c r="L892" t="s">
        <v>117</v>
      </c>
    </row>
    <row r="893" spans="2:12" x14ac:dyDescent="0.3">
      <c r="B893" s="2" t="s">
        <v>19</v>
      </c>
      <c r="C893" s="2" t="s">
        <v>109</v>
      </c>
      <c r="D893" s="3">
        <v>44151</v>
      </c>
      <c r="E893" s="15">
        <v>44151.709733796306</v>
      </c>
      <c r="F893" s="4">
        <v>139</v>
      </c>
      <c r="G893" s="4" t="str">
        <f>VLOOKUP(F893,'Record Types'!$Q$7:$R$20,2,FALSE)</f>
        <v>User Logout Start</v>
      </c>
      <c r="H893" s="2" t="s">
        <v>117</v>
      </c>
      <c r="I893" s="17">
        <v>44151</v>
      </c>
      <c r="J893" s="11">
        <v>44151.325555555559</v>
      </c>
      <c r="K893">
        <v>112</v>
      </c>
      <c r="L893" t="s">
        <v>110</v>
      </c>
    </row>
    <row r="894" spans="2:12" ht="28.8" x14ac:dyDescent="0.3">
      <c r="B894" s="2" t="s">
        <v>6</v>
      </c>
      <c r="C894" s="2" t="s">
        <v>84</v>
      </c>
      <c r="D894" s="3">
        <v>44151</v>
      </c>
      <c r="E894" s="15">
        <v>44151.70854166666</v>
      </c>
      <c r="F894" s="4">
        <v>156</v>
      </c>
      <c r="G894" s="4" t="str">
        <f>VLOOKUP(F894,'Record Types'!$Q$7:$R$20,2,FALSE)</f>
        <v>PowerDown Or Network Disconnect Discovered</v>
      </c>
      <c r="H894" s="2" t="s">
        <v>10</v>
      </c>
      <c r="I894" s="17">
        <v>44151</v>
      </c>
      <c r="J894" s="11">
        <v>44151.708402777767</v>
      </c>
      <c r="K894">
        <v>151</v>
      </c>
      <c r="L894" t="s">
        <v>85</v>
      </c>
    </row>
    <row r="895" spans="2:12" x14ac:dyDescent="0.3">
      <c r="B895" s="2" t="s">
        <v>6</v>
      </c>
      <c r="C895" s="2" t="s">
        <v>84</v>
      </c>
      <c r="D895" s="3">
        <v>44151</v>
      </c>
      <c r="E895" s="15">
        <v>44151.708402777767</v>
      </c>
      <c r="F895" s="4">
        <v>151</v>
      </c>
      <c r="G895" s="4" t="str">
        <f>VLOOKUP(F895,'Record Types'!$Q$7:$R$20,2,FALSE)</f>
        <v>Device Shutdown Finish</v>
      </c>
      <c r="H895" s="2" t="s">
        <v>85</v>
      </c>
      <c r="I895" s="17">
        <v>44151</v>
      </c>
      <c r="J895" s="11">
        <v>44151.707569444436</v>
      </c>
      <c r="K895">
        <v>149</v>
      </c>
      <c r="L895" t="s">
        <v>85</v>
      </c>
    </row>
    <row r="896" spans="2:12" x14ac:dyDescent="0.3">
      <c r="B896" s="2" t="s">
        <v>6</v>
      </c>
      <c r="C896" s="2" t="s">
        <v>84</v>
      </c>
      <c r="D896" s="3">
        <v>44151</v>
      </c>
      <c r="E896" s="15">
        <v>44151.707569444436</v>
      </c>
      <c r="F896" s="4">
        <v>149</v>
      </c>
      <c r="G896" s="4" t="str">
        <f>VLOOKUP(F896,'Record Types'!$Q$7:$R$20,2,FALSE)</f>
        <v>Device Shutdown Start</v>
      </c>
      <c r="H896" s="2" t="s">
        <v>85</v>
      </c>
      <c r="I896" s="17">
        <v>44151</v>
      </c>
      <c r="J896" s="11">
        <v>44151.70711805555</v>
      </c>
      <c r="K896">
        <v>144</v>
      </c>
      <c r="L896" t="s">
        <v>90</v>
      </c>
    </row>
    <row r="897" spans="2:12" x14ac:dyDescent="0.3">
      <c r="B897" s="2" t="s">
        <v>6</v>
      </c>
      <c r="C897" s="2" t="s">
        <v>84</v>
      </c>
      <c r="D897" s="3">
        <v>44151</v>
      </c>
      <c r="E897" s="15">
        <v>44151.70711805555</v>
      </c>
      <c r="F897" s="4">
        <v>144</v>
      </c>
      <c r="G897" s="4" t="str">
        <f>VLOOKUP(F897,'Record Types'!$Q$7:$R$20,2,FALSE)</f>
        <v>User Logout is Good</v>
      </c>
      <c r="H897" s="2" t="s">
        <v>90</v>
      </c>
      <c r="I897" s="17">
        <v>44151</v>
      </c>
      <c r="J897" s="11">
        <v>44151.706770833327</v>
      </c>
      <c r="K897">
        <v>139</v>
      </c>
      <c r="L897" t="s">
        <v>89</v>
      </c>
    </row>
    <row r="898" spans="2:12" x14ac:dyDescent="0.3">
      <c r="B898" s="2" t="s">
        <v>6</v>
      </c>
      <c r="C898" s="2" t="s">
        <v>84</v>
      </c>
      <c r="D898" s="3">
        <v>44151</v>
      </c>
      <c r="E898" s="15">
        <v>44151.706770833327</v>
      </c>
      <c r="F898" s="4">
        <v>139</v>
      </c>
      <c r="G898" s="4" t="str">
        <f>VLOOKUP(F898,'Record Types'!$Q$7:$R$20,2,FALSE)</f>
        <v>User Logout Start</v>
      </c>
      <c r="H898" s="2" t="s">
        <v>89</v>
      </c>
      <c r="I898" s="17" t="e">
        <v>#N/A</v>
      </c>
      <c r="J898" s="11" t="e">
        <v>#N/A</v>
      </c>
      <c r="K898" t="e">
        <v>#N/A</v>
      </c>
      <c r="L898" t="e">
        <v>#N/A</v>
      </c>
    </row>
    <row r="899" spans="2:12" ht="28.8" x14ac:dyDescent="0.3">
      <c r="B899" s="2" t="s">
        <v>19</v>
      </c>
      <c r="C899" s="2" t="s">
        <v>86</v>
      </c>
      <c r="D899" s="3">
        <v>44151</v>
      </c>
      <c r="E899" s="15">
        <v>44151.706689814804</v>
      </c>
      <c r="F899" s="4">
        <v>156</v>
      </c>
      <c r="G899" s="4" t="str">
        <f>VLOOKUP(F899,'Record Types'!$Q$7:$R$20,2,FALSE)</f>
        <v>PowerDown Or Network Disconnect Discovered</v>
      </c>
      <c r="H899" s="2" t="s">
        <v>10</v>
      </c>
      <c r="I899" s="17">
        <v>44151</v>
      </c>
      <c r="J899" s="11">
        <v>44151.706562499989</v>
      </c>
      <c r="K899">
        <v>144</v>
      </c>
      <c r="L899" t="s">
        <v>102</v>
      </c>
    </row>
    <row r="900" spans="2:12" x14ac:dyDescent="0.3">
      <c r="B900" s="2" t="s">
        <v>19</v>
      </c>
      <c r="C900" s="2" t="s">
        <v>86</v>
      </c>
      <c r="D900" s="3">
        <v>44151</v>
      </c>
      <c r="E900" s="15">
        <v>44151.706562499989</v>
      </c>
      <c r="F900" s="4">
        <v>144</v>
      </c>
      <c r="G900" s="4" t="str">
        <f>VLOOKUP(F900,'Record Types'!$Q$7:$R$20,2,FALSE)</f>
        <v>User Logout is Good</v>
      </c>
      <c r="H900" s="2" t="s">
        <v>102</v>
      </c>
      <c r="I900" s="17">
        <v>44151</v>
      </c>
      <c r="J900" s="11">
        <v>44151.706203703696</v>
      </c>
      <c r="K900">
        <v>139</v>
      </c>
      <c r="L900" t="s">
        <v>102</v>
      </c>
    </row>
    <row r="901" spans="2:12" x14ac:dyDescent="0.3">
      <c r="B901" s="2" t="s">
        <v>19</v>
      </c>
      <c r="C901" s="2" t="s">
        <v>86</v>
      </c>
      <c r="D901" s="3">
        <v>44151</v>
      </c>
      <c r="E901" s="15">
        <v>44151.706203703696</v>
      </c>
      <c r="F901" s="4">
        <v>139</v>
      </c>
      <c r="G901" s="4" t="str">
        <f>VLOOKUP(F901,'Record Types'!$Q$7:$R$20,2,FALSE)</f>
        <v>User Logout Start</v>
      </c>
      <c r="H901" s="2" t="s">
        <v>102</v>
      </c>
      <c r="I901" s="17">
        <v>44151</v>
      </c>
      <c r="J901" s="11">
        <v>44151.323055555549</v>
      </c>
      <c r="K901">
        <v>123</v>
      </c>
      <c r="L901" t="s">
        <v>102</v>
      </c>
    </row>
    <row r="902" spans="2:12" ht="28.8" x14ac:dyDescent="0.3">
      <c r="B902" s="2" t="s">
        <v>19</v>
      </c>
      <c r="C902" s="2" t="s">
        <v>80</v>
      </c>
      <c r="D902" s="3">
        <v>44151</v>
      </c>
      <c r="E902" s="15">
        <v>44151.701967592591</v>
      </c>
      <c r="F902" s="4">
        <v>156</v>
      </c>
      <c r="G902" s="4" t="str">
        <f>VLOOKUP(F902,'Record Types'!$Q$7:$R$20,2,FALSE)</f>
        <v>PowerDown Or Network Disconnect Discovered</v>
      </c>
      <c r="H902" s="2" t="s">
        <v>10</v>
      </c>
      <c r="I902" s="17">
        <v>44151</v>
      </c>
      <c r="J902" s="11">
        <v>44151.701851851853</v>
      </c>
      <c r="K902">
        <v>144</v>
      </c>
      <c r="L902" t="s">
        <v>104</v>
      </c>
    </row>
    <row r="903" spans="2:12" x14ac:dyDescent="0.3">
      <c r="B903" s="2" t="s">
        <v>19</v>
      </c>
      <c r="C903" s="2" t="s">
        <v>80</v>
      </c>
      <c r="D903" s="3">
        <v>44151</v>
      </c>
      <c r="E903" s="15">
        <v>44151.701851851853</v>
      </c>
      <c r="F903" s="4">
        <v>144</v>
      </c>
      <c r="G903" s="4" t="str">
        <f>VLOOKUP(F903,'Record Types'!$Q$7:$R$20,2,FALSE)</f>
        <v>User Logout is Good</v>
      </c>
      <c r="H903" s="2" t="s">
        <v>104</v>
      </c>
      <c r="I903" s="17">
        <v>44151</v>
      </c>
      <c r="J903" s="11">
        <v>44151.700590277775</v>
      </c>
      <c r="K903">
        <v>139</v>
      </c>
      <c r="L903" t="s">
        <v>104</v>
      </c>
    </row>
    <row r="904" spans="2:12" ht="28.8" x14ac:dyDescent="0.3">
      <c r="B904" s="2" t="s">
        <v>6</v>
      </c>
      <c r="C904" s="2" t="s">
        <v>95</v>
      </c>
      <c r="D904" s="3">
        <v>44151</v>
      </c>
      <c r="E904" s="15">
        <v>44151.701585648152</v>
      </c>
      <c r="F904" s="4">
        <v>156</v>
      </c>
      <c r="G904" s="4" t="str">
        <f>VLOOKUP(F904,'Record Types'!$Q$7:$R$20,2,FALSE)</f>
        <v>PowerDown Or Network Disconnect Discovered</v>
      </c>
      <c r="H904" s="2" t="s">
        <v>10</v>
      </c>
      <c r="I904" s="17">
        <v>44151</v>
      </c>
      <c r="J904" s="11">
        <v>44151.70144675926</v>
      </c>
      <c r="K904">
        <v>144</v>
      </c>
      <c r="L904" t="s">
        <v>112</v>
      </c>
    </row>
    <row r="905" spans="2:12" ht="28.8" x14ac:dyDescent="0.3">
      <c r="B905" s="2" t="s">
        <v>6</v>
      </c>
      <c r="C905" s="2" t="s">
        <v>114</v>
      </c>
      <c r="D905" s="3">
        <v>44151</v>
      </c>
      <c r="E905" s="15">
        <v>44151.701585648152</v>
      </c>
      <c r="F905" s="4">
        <v>156</v>
      </c>
      <c r="G905" s="4" t="str">
        <f>VLOOKUP(F905,'Record Types'!$Q$7:$R$20,2,FALSE)</f>
        <v>PowerDown Or Network Disconnect Discovered</v>
      </c>
      <c r="H905" s="2" t="s">
        <v>10</v>
      </c>
      <c r="I905" s="17">
        <v>44151</v>
      </c>
      <c r="J905" s="11">
        <v>44151.701423611114</v>
      </c>
      <c r="K905">
        <v>151</v>
      </c>
      <c r="L905" t="s">
        <v>115</v>
      </c>
    </row>
    <row r="906" spans="2:12" x14ac:dyDescent="0.3">
      <c r="B906" s="2" t="s">
        <v>6</v>
      </c>
      <c r="C906" s="2" t="s">
        <v>95</v>
      </c>
      <c r="D906" s="3">
        <v>44151</v>
      </c>
      <c r="E906" s="15">
        <v>44151.70144675926</v>
      </c>
      <c r="F906" s="4">
        <v>144</v>
      </c>
      <c r="G906" s="4" t="str">
        <f>VLOOKUP(F906,'Record Types'!$Q$7:$R$20,2,FALSE)</f>
        <v>User Logout is Good</v>
      </c>
      <c r="H906" s="2" t="s">
        <v>112</v>
      </c>
      <c r="I906" s="17">
        <v>44151</v>
      </c>
      <c r="J906" s="11">
        <v>44151.700983796298</v>
      </c>
      <c r="K906">
        <v>139</v>
      </c>
      <c r="L906" t="s">
        <v>112</v>
      </c>
    </row>
    <row r="907" spans="2:12" x14ac:dyDescent="0.3">
      <c r="B907" s="2" t="s">
        <v>6</v>
      </c>
      <c r="C907" s="2" t="s">
        <v>114</v>
      </c>
      <c r="D907" s="3">
        <v>44151</v>
      </c>
      <c r="E907" s="15">
        <v>44151.701423611114</v>
      </c>
      <c r="F907" s="4">
        <v>151</v>
      </c>
      <c r="G907" s="4" t="str">
        <f>VLOOKUP(F907,'Record Types'!$Q$7:$R$20,2,FALSE)</f>
        <v>Device Shutdown Finish</v>
      </c>
      <c r="H907" s="2" t="s">
        <v>115</v>
      </c>
      <c r="I907" s="17">
        <v>44151</v>
      </c>
      <c r="J907" s="11">
        <v>44151.700520833336</v>
      </c>
      <c r="K907">
        <v>149</v>
      </c>
      <c r="L907" t="s">
        <v>115</v>
      </c>
    </row>
    <row r="908" spans="2:12" x14ac:dyDescent="0.3">
      <c r="B908" s="2" t="s">
        <v>6</v>
      </c>
      <c r="C908" s="2" t="s">
        <v>95</v>
      </c>
      <c r="D908" s="3">
        <v>44151</v>
      </c>
      <c r="E908" s="15">
        <v>44151.700983796298</v>
      </c>
      <c r="F908" s="4">
        <v>139</v>
      </c>
      <c r="G908" s="4" t="str">
        <f>VLOOKUP(F908,'Record Types'!$Q$7:$R$20,2,FALSE)</f>
        <v>User Logout Start</v>
      </c>
      <c r="H908" s="2" t="s">
        <v>112</v>
      </c>
      <c r="I908" s="17">
        <v>44151</v>
      </c>
      <c r="J908" s="11">
        <v>44151.33121527778</v>
      </c>
      <c r="K908">
        <v>123</v>
      </c>
      <c r="L908" t="s">
        <v>112</v>
      </c>
    </row>
    <row r="909" spans="2:12" ht="28.8" x14ac:dyDescent="0.3">
      <c r="B909" s="2" t="s">
        <v>19</v>
      </c>
      <c r="C909" s="2" t="s">
        <v>73</v>
      </c>
      <c r="D909" s="3">
        <v>44151</v>
      </c>
      <c r="E909" s="15">
        <v>44151.700706018528</v>
      </c>
      <c r="F909" s="4">
        <v>156</v>
      </c>
      <c r="G909" s="4" t="str">
        <f>VLOOKUP(F909,'Record Types'!$Q$7:$R$20,2,FALSE)</f>
        <v>PowerDown Or Network Disconnect Discovered</v>
      </c>
      <c r="H909" s="2" t="s">
        <v>10</v>
      </c>
      <c r="I909" s="17">
        <v>44151</v>
      </c>
      <c r="J909" s="11">
        <v>44151.700578703712</v>
      </c>
      <c r="K909">
        <v>144</v>
      </c>
      <c r="L909" t="s">
        <v>88</v>
      </c>
    </row>
    <row r="910" spans="2:12" x14ac:dyDescent="0.3">
      <c r="B910" s="2" t="s">
        <v>19</v>
      </c>
      <c r="C910" s="2" t="s">
        <v>80</v>
      </c>
      <c r="D910" s="3">
        <v>44151</v>
      </c>
      <c r="E910" s="15">
        <v>44151.700590277775</v>
      </c>
      <c r="F910" s="4">
        <v>139</v>
      </c>
      <c r="G910" s="4" t="str">
        <f>VLOOKUP(F910,'Record Types'!$Q$7:$R$20,2,FALSE)</f>
        <v>User Logout Start</v>
      </c>
      <c r="H910" s="2" t="s">
        <v>104</v>
      </c>
      <c r="I910" s="17">
        <v>44151</v>
      </c>
      <c r="J910" s="11">
        <v>44151.32131944444</v>
      </c>
      <c r="K910">
        <v>123</v>
      </c>
      <c r="L910" t="s">
        <v>104</v>
      </c>
    </row>
    <row r="911" spans="2:12" x14ac:dyDescent="0.3">
      <c r="B911" s="2" t="s">
        <v>19</v>
      </c>
      <c r="C911" s="2" t="s">
        <v>73</v>
      </c>
      <c r="D911" s="3">
        <v>44151</v>
      </c>
      <c r="E911" s="15">
        <v>44151.700578703712</v>
      </c>
      <c r="F911" s="4">
        <v>144</v>
      </c>
      <c r="G911" s="4" t="str">
        <f>VLOOKUP(F911,'Record Types'!$Q$7:$R$20,2,FALSE)</f>
        <v>User Logout is Good</v>
      </c>
      <c r="H911" s="2" t="s">
        <v>88</v>
      </c>
      <c r="I911" s="17">
        <v>44151</v>
      </c>
      <c r="J911" s="11">
        <v>44151.700231481489</v>
      </c>
      <c r="K911">
        <v>139</v>
      </c>
      <c r="L911" t="s">
        <v>88</v>
      </c>
    </row>
    <row r="912" spans="2:12" x14ac:dyDescent="0.3">
      <c r="B912" s="2" t="s">
        <v>6</v>
      </c>
      <c r="C912" s="2" t="s">
        <v>114</v>
      </c>
      <c r="D912" s="3">
        <v>44151</v>
      </c>
      <c r="E912" s="15">
        <v>44151.700520833336</v>
      </c>
      <c r="F912" s="4">
        <v>149</v>
      </c>
      <c r="G912" s="4" t="str">
        <f>VLOOKUP(F912,'Record Types'!$Q$7:$R$20,2,FALSE)</f>
        <v>Device Shutdown Start</v>
      </c>
      <c r="H912" s="2" t="s">
        <v>115</v>
      </c>
      <c r="I912" s="17">
        <v>44151</v>
      </c>
      <c r="J912" s="11">
        <v>44151.699745370373</v>
      </c>
      <c r="K912">
        <v>144</v>
      </c>
      <c r="L912" t="s">
        <v>111</v>
      </c>
    </row>
    <row r="913" spans="2:12" x14ac:dyDescent="0.3">
      <c r="B913" s="2" t="s">
        <v>19</v>
      </c>
      <c r="C913" s="2" t="s">
        <v>73</v>
      </c>
      <c r="D913" s="3">
        <v>44151</v>
      </c>
      <c r="E913" s="15">
        <v>44151.700231481489</v>
      </c>
      <c r="F913" s="4">
        <v>139</v>
      </c>
      <c r="G913" s="4" t="str">
        <f>VLOOKUP(F913,'Record Types'!$Q$7:$R$20,2,FALSE)</f>
        <v>User Logout Start</v>
      </c>
      <c r="H913" s="2" t="s">
        <v>88</v>
      </c>
      <c r="I913" s="17">
        <v>44151</v>
      </c>
      <c r="J913" s="11">
        <v>44151.32413194445</v>
      </c>
      <c r="K913">
        <v>123</v>
      </c>
      <c r="L913" t="s">
        <v>88</v>
      </c>
    </row>
    <row r="914" spans="2:12" x14ac:dyDescent="0.3">
      <c r="B914" s="2" t="s">
        <v>6</v>
      </c>
      <c r="C914" s="2" t="s">
        <v>114</v>
      </c>
      <c r="D914" s="3">
        <v>44151</v>
      </c>
      <c r="E914" s="15">
        <v>44151.699745370373</v>
      </c>
      <c r="F914" s="4">
        <v>144</v>
      </c>
      <c r="G914" s="4" t="str">
        <f>VLOOKUP(F914,'Record Types'!$Q$7:$R$20,2,FALSE)</f>
        <v>User Logout is Good</v>
      </c>
      <c r="H914" s="2" t="s">
        <v>111</v>
      </c>
      <c r="I914" s="17">
        <v>44151</v>
      </c>
      <c r="J914" s="11">
        <v>44151.698472222226</v>
      </c>
      <c r="K914">
        <v>139</v>
      </c>
      <c r="L914" t="s">
        <v>125</v>
      </c>
    </row>
    <row r="915" spans="2:12" ht="28.8" x14ac:dyDescent="0.3">
      <c r="B915" s="2" t="s">
        <v>19</v>
      </c>
      <c r="C915" s="2" t="s">
        <v>97</v>
      </c>
      <c r="D915" s="3">
        <v>44151</v>
      </c>
      <c r="E915" s="15">
        <v>44151.69872685185</v>
      </c>
      <c r="F915" s="4">
        <v>156</v>
      </c>
      <c r="G915" s="4" t="str">
        <f>VLOOKUP(F915,'Record Types'!$Q$7:$R$20,2,FALSE)</f>
        <v>PowerDown Or Network Disconnect Discovered</v>
      </c>
      <c r="H915" s="2" t="s">
        <v>10</v>
      </c>
      <c r="I915" s="17">
        <v>44151</v>
      </c>
      <c r="J915" s="11">
        <v>44151.698576388888</v>
      </c>
      <c r="K915">
        <v>144</v>
      </c>
      <c r="L915" t="s">
        <v>116</v>
      </c>
    </row>
    <row r="916" spans="2:12" x14ac:dyDescent="0.3">
      <c r="B916" s="2" t="s">
        <v>19</v>
      </c>
      <c r="C916" s="2" t="s">
        <v>97</v>
      </c>
      <c r="D916" s="3">
        <v>44151</v>
      </c>
      <c r="E916" s="15">
        <v>44151.698576388888</v>
      </c>
      <c r="F916" s="4">
        <v>144</v>
      </c>
      <c r="G916" s="4" t="str">
        <f>VLOOKUP(F916,'Record Types'!$Q$7:$R$20,2,FALSE)</f>
        <v>User Logout is Good</v>
      </c>
      <c r="H916" s="2" t="s">
        <v>116</v>
      </c>
      <c r="I916" s="17">
        <v>44151</v>
      </c>
      <c r="J916" s="11">
        <v>44151.697291666664</v>
      </c>
      <c r="K916">
        <v>139</v>
      </c>
      <c r="L916" t="s">
        <v>116</v>
      </c>
    </row>
    <row r="917" spans="2:12" x14ac:dyDescent="0.3">
      <c r="B917" s="2" t="s">
        <v>6</v>
      </c>
      <c r="C917" s="2" t="s">
        <v>114</v>
      </c>
      <c r="D917" s="3">
        <v>44151</v>
      </c>
      <c r="E917" s="15">
        <v>44151.698472222226</v>
      </c>
      <c r="F917" s="4">
        <v>139</v>
      </c>
      <c r="G917" s="4" t="str">
        <f>VLOOKUP(F917,'Record Types'!$Q$7:$R$20,2,FALSE)</f>
        <v>User Logout Start</v>
      </c>
      <c r="H917" s="2" t="s">
        <v>125</v>
      </c>
      <c r="I917" s="17">
        <v>44151</v>
      </c>
      <c r="J917" s="11">
        <v>44151.329907407409</v>
      </c>
      <c r="K917">
        <v>123</v>
      </c>
      <c r="L917" t="s">
        <v>111</v>
      </c>
    </row>
    <row r="918" spans="2:12" x14ac:dyDescent="0.3">
      <c r="B918" s="2" t="s">
        <v>19</v>
      </c>
      <c r="C918" s="2" t="s">
        <v>97</v>
      </c>
      <c r="D918" s="3">
        <v>44151</v>
      </c>
      <c r="E918" s="15">
        <v>44151.697291666664</v>
      </c>
      <c r="F918" s="4">
        <v>139</v>
      </c>
      <c r="G918" s="4" t="str">
        <f>VLOOKUP(F918,'Record Types'!$Q$7:$R$20,2,FALSE)</f>
        <v>User Logout Start</v>
      </c>
      <c r="H918" s="2" t="s">
        <v>116</v>
      </c>
      <c r="I918" s="17">
        <v>44151</v>
      </c>
      <c r="J918" s="11">
        <v>44151.326226851845</v>
      </c>
      <c r="K918">
        <v>123</v>
      </c>
      <c r="L918" t="s">
        <v>116</v>
      </c>
    </row>
    <row r="919" spans="2:12" ht="28.8" x14ac:dyDescent="0.3">
      <c r="B919" s="2" t="s">
        <v>19</v>
      </c>
      <c r="C919" s="2" t="s">
        <v>56</v>
      </c>
      <c r="D919" s="3">
        <v>44151</v>
      </c>
      <c r="E919" s="15">
        <v>44151.695173611115</v>
      </c>
      <c r="F919" s="4">
        <v>156</v>
      </c>
      <c r="G919" s="4" t="str">
        <f>VLOOKUP(F919,'Record Types'!$Q$7:$R$20,2,FALSE)</f>
        <v>PowerDown Or Network Disconnect Discovered</v>
      </c>
      <c r="H919" s="2" t="s">
        <v>10</v>
      </c>
      <c r="I919" s="17">
        <v>44151</v>
      </c>
      <c r="J919" s="11">
        <v>44151.6950462963</v>
      </c>
      <c r="K919">
        <v>151</v>
      </c>
      <c r="L919" t="s">
        <v>57</v>
      </c>
    </row>
    <row r="920" spans="2:12" x14ac:dyDescent="0.3">
      <c r="B920" s="2" t="s">
        <v>19</v>
      </c>
      <c r="C920" s="2" t="s">
        <v>56</v>
      </c>
      <c r="D920" s="3">
        <v>44151</v>
      </c>
      <c r="E920" s="15">
        <v>44151.6950462963</v>
      </c>
      <c r="F920" s="4">
        <v>151</v>
      </c>
      <c r="G920" s="4" t="str">
        <f>VLOOKUP(F920,'Record Types'!$Q$7:$R$20,2,FALSE)</f>
        <v>Device Shutdown Finish</v>
      </c>
      <c r="H920" s="2" t="s">
        <v>57</v>
      </c>
      <c r="I920" s="17">
        <v>44151</v>
      </c>
      <c r="J920" s="11">
        <v>44151.694537037038</v>
      </c>
      <c r="K920">
        <v>149</v>
      </c>
      <c r="L920" t="s">
        <v>57</v>
      </c>
    </row>
    <row r="921" spans="2:12" x14ac:dyDescent="0.3">
      <c r="B921" s="2" t="s">
        <v>19</v>
      </c>
      <c r="C921" s="2" t="s">
        <v>56</v>
      </c>
      <c r="D921" s="3">
        <v>44151</v>
      </c>
      <c r="E921" s="15">
        <v>44151.694537037038</v>
      </c>
      <c r="F921" s="4">
        <v>149</v>
      </c>
      <c r="G921" s="4" t="str">
        <f>VLOOKUP(F921,'Record Types'!$Q$7:$R$20,2,FALSE)</f>
        <v>Device Shutdown Start</v>
      </c>
      <c r="H921" s="2" t="s">
        <v>57</v>
      </c>
      <c r="I921" s="17">
        <v>44151</v>
      </c>
      <c r="J921" s="11">
        <v>44151.694131944445</v>
      </c>
      <c r="K921">
        <v>144</v>
      </c>
      <c r="L921" t="s">
        <v>60</v>
      </c>
    </row>
    <row r="922" spans="2:12" ht="28.8" x14ac:dyDescent="0.3">
      <c r="B922" s="2" t="s">
        <v>19</v>
      </c>
      <c r="C922" s="2" t="s">
        <v>71</v>
      </c>
      <c r="D922" s="3">
        <v>44151</v>
      </c>
      <c r="E922" s="15">
        <v>44151.694340277783</v>
      </c>
      <c r="F922" s="4">
        <v>156</v>
      </c>
      <c r="G922" s="4" t="str">
        <f>VLOOKUP(F922,'Record Types'!$Q$7:$R$20,2,FALSE)</f>
        <v>PowerDown Or Network Disconnect Discovered</v>
      </c>
      <c r="H922" s="2" t="s">
        <v>10</v>
      </c>
      <c r="I922" s="17">
        <v>44151</v>
      </c>
      <c r="J922" s="11">
        <v>44151.694178240745</v>
      </c>
      <c r="K922">
        <v>151</v>
      </c>
      <c r="L922" t="s">
        <v>72</v>
      </c>
    </row>
    <row r="923" spans="2:12" x14ac:dyDescent="0.3">
      <c r="B923" s="2" t="s">
        <v>19</v>
      </c>
      <c r="C923" s="2" t="s">
        <v>71</v>
      </c>
      <c r="D923" s="3">
        <v>44151</v>
      </c>
      <c r="E923" s="15">
        <v>44151.694178240745</v>
      </c>
      <c r="F923" s="4">
        <v>151</v>
      </c>
      <c r="G923" s="4" t="str">
        <f>VLOOKUP(F923,'Record Types'!$Q$7:$R$20,2,FALSE)</f>
        <v>Device Shutdown Finish</v>
      </c>
      <c r="H923" s="2" t="s">
        <v>72</v>
      </c>
      <c r="I923" s="17">
        <v>44151</v>
      </c>
      <c r="J923" s="11">
        <v>44151.69368055556</v>
      </c>
      <c r="K923">
        <v>149</v>
      </c>
      <c r="L923" t="s">
        <v>72</v>
      </c>
    </row>
    <row r="924" spans="2:12" x14ac:dyDescent="0.3">
      <c r="B924" s="2" t="s">
        <v>19</v>
      </c>
      <c r="C924" s="2" t="s">
        <v>56</v>
      </c>
      <c r="D924" s="3">
        <v>44151</v>
      </c>
      <c r="E924" s="15">
        <v>44151.694131944445</v>
      </c>
      <c r="F924" s="4">
        <v>144</v>
      </c>
      <c r="G924" s="4" t="str">
        <f>VLOOKUP(F924,'Record Types'!$Q$7:$R$20,2,FALSE)</f>
        <v>User Logout is Good</v>
      </c>
      <c r="H924" s="2" t="s">
        <v>60</v>
      </c>
      <c r="I924" s="17">
        <v>44151</v>
      </c>
      <c r="J924" s="11">
        <v>44151.69368055556</v>
      </c>
      <c r="K924">
        <v>139</v>
      </c>
      <c r="L924" t="s">
        <v>59</v>
      </c>
    </row>
    <row r="925" spans="2:12" ht="28.8" x14ac:dyDescent="0.3">
      <c r="B925" s="2" t="s">
        <v>19</v>
      </c>
      <c r="C925" s="2" t="s">
        <v>61</v>
      </c>
      <c r="D925" s="3">
        <v>44151</v>
      </c>
      <c r="E925" s="15">
        <v>44151.693854166675</v>
      </c>
      <c r="F925" s="4">
        <v>156</v>
      </c>
      <c r="G925" s="4" t="str">
        <f>VLOOKUP(F925,'Record Types'!$Q$7:$R$20,2,FALSE)</f>
        <v>PowerDown Or Network Disconnect Discovered</v>
      </c>
      <c r="H925" s="2" t="s">
        <v>10</v>
      </c>
      <c r="I925" s="17">
        <v>44151</v>
      </c>
      <c r="J925" s="11">
        <v>44151.693715277783</v>
      </c>
      <c r="K925">
        <v>144</v>
      </c>
      <c r="L925" t="s">
        <v>67</v>
      </c>
    </row>
    <row r="926" spans="2:12" x14ac:dyDescent="0.3">
      <c r="B926" s="2" t="s">
        <v>19</v>
      </c>
      <c r="C926" s="2" t="s">
        <v>61</v>
      </c>
      <c r="D926" s="3">
        <v>44151</v>
      </c>
      <c r="E926" s="15">
        <v>44151.693715277783</v>
      </c>
      <c r="F926" s="4">
        <v>144</v>
      </c>
      <c r="G926" s="4" t="str">
        <f>VLOOKUP(F926,'Record Types'!$Q$7:$R$20,2,FALSE)</f>
        <v>User Logout is Good</v>
      </c>
      <c r="H926" s="2" t="s">
        <v>67</v>
      </c>
      <c r="I926" s="17">
        <v>44151</v>
      </c>
      <c r="J926" s="11">
        <v>44151.693229166674</v>
      </c>
      <c r="K926">
        <v>139</v>
      </c>
      <c r="L926" t="s">
        <v>67</v>
      </c>
    </row>
    <row r="927" spans="2:12" x14ac:dyDescent="0.3">
      <c r="B927" s="2" t="s">
        <v>19</v>
      </c>
      <c r="C927" s="2" t="s">
        <v>56</v>
      </c>
      <c r="D927" s="3">
        <v>44151</v>
      </c>
      <c r="E927" s="15">
        <v>44151.69368055556</v>
      </c>
      <c r="F927" s="4">
        <v>139</v>
      </c>
      <c r="G927" s="4" t="str">
        <f>VLOOKUP(F927,'Record Types'!$Q$7:$R$20,2,FALSE)</f>
        <v>User Logout Start</v>
      </c>
      <c r="H927" s="2" t="s">
        <v>59</v>
      </c>
      <c r="I927" s="17" t="e">
        <v>#N/A</v>
      </c>
      <c r="J927" s="11" t="e">
        <v>#N/A</v>
      </c>
      <c r="K927" t="e">
        <v>#N/A</v>
      </c>
      <c r="L927" t="e">
        <v>#N/A</v>
      </c>
    </row>
    <row r="928" spans="2:12" x14ac:dyDescent="0.3">
      <c r="B928" s="2" t="s">
        <v>19</v>
      </c>
      <c r="C928" s="2" t="s">
        <v>71</v>
      </c>
      <c r="D928" s="3">
        <v>44151</v>
      </c>
      <c r="E928" s="15">
        <v>44151.69368055556</v>
      </c>
      <c r="F928" s="4">
        <v>149</v>
      </c>
      <c r="G928" s="4" t="str">
        <f>VLOOKUP(F928,'Record Types'!$Q$7:$R$20,2,FALSE)</f>
        <v>Device Shutdown Start</v>
      </c>
      <c r="H928" s="2" t="s">
        <v>72</v>
      </c>
      <c r="I928" s="17">
        <v>44151</v>
      </c>
      <c r="J928" s="11">
        <v>44151.693101851859</v>
      </c>
      <c r="K928">
        <v>144</v>
      </c>
      <c r="L928" t="s">
        <v>67</v>
      </c>
    </row>
    <row r="929" spans="2:12" x14ac:dyDescent="0.3">
      <c r="B929" s="2" t="s">
        <v>19</v>
      </c>
      <c r="C929" s="2" t="s">
        <v>61</v>
      </c>
      <c r="D929" s="3">
        <v>44151</v>
      </c>
      <c r="E929" s="15">
        <v>44151.693229166674</v>
      </c>
      <c r="F929" s="4">
        <v>139</v>
      </c>
      <c r="G929" s="4" t="str">
        <f>VLOOKUP(F929,'Record Types'!$Q$7:$R$20,2,FALSE)</f>
        <v>User Logout Start</v>
      </c>
      <c r="H929" s="2" t="s">
        <v>67</v>
      </c>
      <c r="I929" s="17" t="e">
        <v>#N/A</v>
      </c>
      <c r="J929" s="11" t="e">
        <v>#N/A</v>
      </c>
      <c r="K929" t="e">
        <v>#N/A</v>
      </c>
      <c r="L929" t="e">
        <v>#N/A</v>
      </c>
    </row>
    <row r="930" spans="2:12" x14ac:dyDescent="0.3">
      <c r="B930" s="2" t="s">
        <v>19</v>
      </c>
      <c r="C930" s="2" t="s">
        <v>71</v>
      </c>
      <c r="D930" s="3">
        <v>44151</v>
      </c>
      <c r="E930" s="15">
        <v>44151.693101851859</v>
      </c>
      <c r="F930" s="4">
        <v>144</v>
      </c>
      <c r="G930" s="4" t="str">
        <f>VLOOKUP(F930,'Record Types'!$Q$7:$R$20,2,FALSE)</f>
        <v>User Logout is Good</v>
      </c>
      <c r="H930" s="2" t="s">
        <v>67</v>
      </c>
      <c r="I930" s="17">
        <v>44151</v>
      </c>
      <c r="J930" s="11">
        <v>44151.692604166674</v>
      </c>
      <c r="K930">
        <v>139</v>
      </c>
      <c r="L930" t="s">
        <v>75</v>
      </c>
    </row>
    <row r="931" spans="2:12" x14ac:dyDescent="0.3">
      <c r="B931" s="2" t="s">
        <v>19</v>
      </c>
      <c r="C931" s="2" t="s">
        <v>71</v>
      </c>
      <c r="D931" s="3">
        <v>44151</v>
      </c>
      <c r="E931" s="15">
        <v>44151.692604166674</v>
      </c>
      <c r="F931" s="4">
        <v>139</v>
      </c>
      <c r="G931" s="4" t="str">
        <f>VLOOKUP(F931,'Record Types'!$Q$7:$R$20,2,FALSE)</f>
        <v>User Logout Start</v>
      </c>
      <c r="H931" s="2" t="s">
        <v>75</v>
      </c>
      <c r="I931" s="17">
        <v>44151</v>
      </c>
      <c r="J931" s="11">
        <v>44151.315810185195</v>
      </c>
      <c r="K931">
        <v>123</v>
      </c>
      <c r="L931" t="s">
        <v>67</v>
      </c>
    </row>
    <row r="932" spans="2:12" ht="28.8" x14ac:dyDescent="0.3">
      <c r="B932" s="2" t="s">
        <v>19</v>
      </c>
      <c r="C932" s="2" t="s">
        <v>99</v>
      </c>
      <c r="D932" s="3">
        <v>44151</v>
      </c>
      <c r="E932" s="15">
        <v>44151.691655092596</v>
      </c>
      <c r="F932" s="4">
        <v>156</v>
      </c>
      <c r="G932" s="4" t="str">
        <f>VLOOKUP(F932,'Record Types'!$Q$7:$R$20,2,FALSE)</f>
        <v>PowerDown Or Network Disconnect Discovered</v>
      </c>
      <c r="H932" s="2" t="s">
        <v>10</v>
      </c>
      <c r="I932" s="17">
        <v>44151</v>
      </c>
      <c r="J932" s="11">
        <v>44151.691516203704</v>
      </c>
      <c r="K932">
        <v>151</v>
      </c>
      <c r="L932" t="s">
        <v>100</v>
      </c>
    </row>
    <row r="933" spans="2:12" x14ac:dyDescent="0.3">
      <c r="B933" s="2" t="s">
        <v>19</v>
      </c>
      <c r="C933" s="2" t="s">
        <v>99</v>
      </c>
      <c r="D933" s="3">
        <v>44151</v>
      </c>
      <c r="E933" s="15">
        <v>44151.691516203704</v>
      </c>
      <c r="F933" s="4">
        <v>151</v>
      </c>
      <c r="G933" s="4" t="str">
        <f>VLOOKUP(F933,'Record Types'!$Q$7:$R$20,2,FALSE)</f>
        <v>Device Shutdown Finish</v>
      </c>
      <c r="H933" s="2" t="s">
        <v>100</v>
      </c>
      <c r="I933" s="17">
        <v>44151</v>
      </c>
      <c r="J933" s="11">
        <v>44151.691238425927</v>
      </c>
      <c r="K933">
        <v>149</v>
      </c>
      <c r="L933" t="s">
        <v>100</v>
      </c>
    </row>
    <row r="934" spans="2:12" ht="28.8" x14ac:dyDescent="0.3">
      <c r="B934" s="2" t="s">
        <v>6</v>
      </c>
      <c r="C934" s="2" t="s">
        <v>43</v>
      </c>
      <c r="D934" s="3">
        <v>44151</v>
      </c>
      <c r="E934" s="15">
        <v>44151.691342592574</v>
      </c>
      <c r="F934" s="4">
        <v>156</v>
      </c>
      <c r="G934" s="4" t="str">
        <f>VLOOKUP(F934,'Record Types'!$Q$7:$R$20,2,FALSE)</f>
        <v>PowerDown Or Network Disconnect Discovered</v>
      </c>
      <c r="H934" s="2" t="s">
        <v>10</v>
      </c>
      <c r="I934" s="17">
        <v>44151</v>
      </c>
      <c r="J934" s="11">
        <v>44151.691215277759</v>
      </c>
      <c r="K934">
        <v>144</v>
      </c>
      <c r="L934" t="s">
        <v>55</v>
      </c>
    </row>
    <row r="935" spans="2:12" x14ac:dyDescent="0.3">
      <c r="B935" s="2" t="s">
        <v>19</v>
      </c>
      <c r="C935" s="2" t="s">
        <v>99</v>
      </c>
      <c r="D935" s="3">
        <v>44151</v>
      </c>
      <c r="E935" s="15">
        <v>44151.691238425927</v>
      </c>
      <c r="F935" s="4">
        <v>149</v>
      </c>
      <c r="G935" s="4" t="str">
        <f>VLOOKUP(F935,'Record Types'!$Q$7:$R$20,2,FALSE)</f>
        <v>Device Shutdown Start</v>
      </c>
      <c r="H935" s="2" t="s">
        <v>100</v>
      </c>
      <c r="I935" s="17">
        <v>44151</v>
      </c>
      <c r="J935" s="11">
        <v>44151.690983796296</v>
      </c>
      <c r="K935">
        <v>144</v>
      </c>
      <c r="L935" t="s">
        <v>104</v>
      </c>
    </row>
    <row r="936" spans="2:12" x14ac:dyDescent="0.3">
      <c r="B936" s="2" t="s">
        <v>6</v>
      </c>
      <c r="C936" s="2" t="s">
        <v>43</v>
      </c>
      <c r="D936" s="3">
        <v>44151</v>
      </c>
      <c r="E936" s="15">
        <v>44151.691215277759</v>
      </c>
      <c r="F936" s="4">
        <v>144</v>
      </c>
      <c r="G936" s="4" t="str">
        <f>VLOOKUP(F936,'Record Types'!$Q$7:$R$20,2,FALSE)</f>
        <v>User Logout is Good</v>
      </c>
      <c r="H936" s="2" t="s">
        <v>55</v>
      </c>
      <c r="I936" s="17">
        <v>44151</v>
      </c>
      <c r="J936" s="11">
        <v>44151.690810185166</v>
      </c>
      <c r="K936">
        <v>139</v>
      </c>
      <c r="L936" t="s">
        <v>55</v>
      </c>
    </row>
    <row r="937" spans="2:12" x14ac:dyDescent="0.3">
      <c r="B937" s="2" t="s">
        <v>19</v>
      </c>
      <c r="C937" s="2" t="s">
        <v>99</v>
      </c>
      <c r="D937" s="3">
        <v>44151</v>
      </c>
      <c r="E937" s="15">
        <v>44151.690983796296</v>
      </c>
      <c r="F937" s="4">
        <v>144</v>
      </c>
      <c r="G937" s="4" t="str">
        <f>VLOOKUP(F937,'Record Types'!$Q$7:$R$20,2,FALSE)</f>
        <v>User Logout is Good</v>
      </c>
      <c r="H937" s="2" t="s">
        <v>104</v>
      </c>
      <c r="I937" s="17">
        <v>44151</v>
      </c>
      <c r="J937" s="11">
        <v>44151.690578703703</v>
      </c>
      <c r="K937">
        <v>139</v>
      </c>
      <c r="L937" t="s">
        <v>103</v>
      </c>
    </row>
    <row r="938" spans="2:12" x14ac:dyDescent="0.3">
      <c r="B938" s="2" t="s">
        <v>6</v>
      </c>
      <c r="C938" s="2" t="s">
        <v>43</v>
      </c>
      <c r="D938" s="3">
        <v>44151</v>
      </c>
      <c r="E938" s="15">
        <v>44151.690810185166</v>
      </c>
      <c r="F938" s="4">
        <v>139</v>
      </c>
      <c r="G938" s="4" t="str">
        <f>VLOOKUP(F938,'Record Types'!$Q$7:$R$20,2,FALSE)</f>
        <v>User Logout Start</v>
      </c>
      <c r="H938" s="2" t="s">
        <v>55</v>
      </c>
      <c r="I938" s="17" t="e">
        <v>#N/A</v>
      </c>
      <c r="J938" s="11" t="e">
        <v>#N/A</v>
      </c>
      <c r="K938" t="e">
        <v>#N/A</v>
      </c>
      <c r="L938" t="e">
        <v>#N/A</v>
      </c>
    </row>
    <row r="939" spans="2:12" x14ac:dyDescent="0.3">
      <c r="B939" s="2" t="s">
        <v>19</v>
      </c>
      <c r="C939" s="2" t="s">
        <v>99</v>
      </c>
      <c r="D939" s="3">
        <v>44151</v>
      </c>
      <c r="E939" s="15">
        <v>44151.690578703703</v>
      </c>
      <c r="F939" s="4">
        <v>139</v>
      </c>
      <c r="G939" s="4" t="str">
        <f>VLOOKUP(F939,'Record Types'!$Q$7:$R$20,2,FALSE)</f>
        <v>User Logout Start</v>
      </c>
      <c r="H939" s="2" t="s">
        <v>103</v>
      </c>
      <c r="I939" s="17">
        <v>44151</v>
      </c>
      <c r="J939" s="11">
        <v>44151.32440972222</v>
      </c>
      <c r="K939">
        <v>123</v>
      </c>
      <c r="L939" t="s">
        <v>104</v>
      </c>
    </row>
    <row r="940" spans="2:12" ht="28.8" x14ac:dyDescent="0.3">
      <c r="B940" s="2" t="s">
        <v>19</v>
      </c>
      <c r="C940" s="2" t="s">
        <v>63</v>
      </c>
      <c r="D940" s="3">
        <v>44151</v>
      </c>
      <c r="E940" s="15">
        <v>44151.689733796302</v>
      </c>
      <c r="F940" s="4">
        <v>156</v>
      </c>
      <c r="G940" s="4" t="str">
        <f>VLOOKUP(F940,'Record Types'!$Q$7:$R$20,2,FALSE)</f>
        <v>PowerDown Or Network Disconnect Discovered</v>
      </c>
      <c r="H940" s="2" t="s">
        <v>10</v>
      </c>
      <c r="I940" s="17">
        <v>44151</v>
      </c>
      <c r="J940" s="11">
        <v>44151.689618055563</v>
      </c>
      <c r="K940">
        <v>144</v>
      </c>
      <c r="L940" t="s">
        <v>78</v>
      </c>
    </row>
    <row r="941" spans="2:12" x14ac:dyDescent="0.3">
      <c r="B941" s="2" t="s">
        <v>19</v>
      </c>
      <c r="C941" s="2" t="s">
        <v>63</v>
      </c>
      <c r="D941" s="3">
        <v>44151</v>
      </c>
      <c r="E941" s="15">
        <v>44151.689618055563</v>
      </c>
      <c r="F941" s="4">
        <v>144</v>
      </c>
      <c r="G941" s="4" t="str">
        <f>VLOOKUP(F941,'Record Types'!$Q$7:$R$20,2,FALSE)</f>
        <v>User Logout is Good</v>
      </c>
      <c r="H941" s="2" t="s">
        <v>78</v>
      </c>
      <c r="I941" s="17">
        <v>44151</v>
      </c>
      <c r="J941" s="11">
        <v>44151.689247685194</v>
      </c>
      <c r="K941">
        <v>139</v>
      </c>
      <c r="L941" t="s">
        <v>78</v>
      </c>
    </row>
    <row r="942" spans="2:12" x14ac:dyDescent="0.3">
      <c r="B942" s="2" t="s">
        <v>19</v>
      </c>
      <c r="C942" s="2" t="s">
        <v>63</v>
      </c>
      <c r="D942" s="3">
        <v>44151</v>
      </c>
      <c r="E942" s="15">
        <v>44151.689247685194</v>
      </c>
      <c r="F942" s="4">
        <v>139</v>
      </c>
      <c r="G942" s="4" t="str">
        <f>VLOOKUP(F942,'Record Types'!$Q$7:$R$20,2,FALSE)</f>
        <v>User Logout Start</v>
      </c>
      <c r="H942" s="2" t="s">
        <v>78</v>
      </c>
      <c r="I942" s="17">
        <v>44151</v>
      </c>
      <c r="J942" s="11">
        <v>44151.31521990741</v>
      </c>
      <c r="K942">
        <v>123</v>
      </c>
      <c r="L942" t="s">
        <v>78</v>
      </c>
    </row>
    <row r="943" spans="2:12" ht="28.8" x14ac:dyDescent="0.3">
      <c r="B943" s="2" t="s">
        <v>6</v>
      </c>
      <c r="C943" s="2" t="s">
        <v>76</v>
      </c>
      <c r="D943" s="3">
        <v>44151</v>
      </c>
      <c r="E943" s="15">
        <v>44151.684710648151</v>
      </c>
      <c r="F943" s="4">
        <v>156</v>
      </c>
      <c r="G943" s="4" t="str">
        <f>VLOOKUP(F943,'Record Types'!$Q$7:$R$20,2,FALSE)</f>
        <v>PowerDown Or Network Disconnect Discovered</v>
      </c>
      <c r="H943" s="2" t="s">
        <v>10</v>
      </c>
      <c r="I943" s="17">
        <v>44151</v>
      </c>
      <c r="J943" s="11">
        <v>44151.684571759259</v>
      </c>
      <c r="K943">
        <v>151</v>
      </c>
      <c r="L943" t="s">
        <v>77</v>
      </c>
    </row>
    <row r="944" spans="2:12" x14ac:dyDescent="0.3">
      <c r="B944" s="2" t="s">
        <v>6</v>
      </c>
      <c r="C944" s="2" t="s">
        <v>76</v>
      </c>
      <c r="D944" s="3">
        <v>44151</v>
      </c>
      <c r="E944" s="15">
        <v>44151.684571759259</v>
      </c>
      <c r="F944" s="4">
        <v>151</v>
      </c>
      <c r="G944" s="4" t="str">
        <f>VLOOKUP(F944,'Record Types'!$Q$7:$R$20,2,FALSE)</f>
        <v>Device Shutdown Finish</v>
      </c>
      <c r="H944" s="2" t="s">
        <v>77</v>
      </c>
      <c r="I944" s="17">
        <v>44151</v>
      </c>
      <c r="J944" s="11">
        <v>44151.684293981481</v>
      </c>
      <c r="K944">
        <v>149</v>
      </c>
      <c r="L944" t="s">
        <v>77</v>
      </c>
    </row>
    <row r="945" spans="2:12" x14ac:dyDescent="0.3">
      <c r="B945" s="2" t="s">
        <v>6</v>
      </c>
      <c r="C945" s="2" t="s">
        <v>76</v>
      </c>
      <c r="D945" s="3">
        <v>44151</v>
      </c>
      <c r="E945" s="15">
        <v>44151.684293981481</v>
      </c>
      <c r="F945" s="4">
        <v>149</v>
      </c>
      <c r="G945" s="4" t="str">
        <f>VLOOKUP(F945,'Record Types'!$Q$7:$R$20,2,FALSE)</f>
        <v>Device Shutdown Start</v>
      </c>
      <c r="H945" s="2" t="s">
        <v>77</v>
      </c>
      <c r="I945" s="17">
        <v>44151</v>
      </c>
      <c r="J945" s="11">
        <v>44151.684039351851</v>
      </c>
      <c r="K945">
        <v>144</v>
      </c>
      <c r="L945" t="s">
        <v>83</v>
      </c>
    </row>
    <row r="946" spans="2:12" x14ac:dyDescent="0.3">
      <c r="B946" s="2" t="s">
        <v>6</v>
      </c>
      <c r="C946" s="2" t="s">
        <v>76</v>
      </c>
      <c r="D946" s="3">
        <v>44151</v>
      </c>
      <c r="E946" s="15">
        <v>44151.684039351851</v>
      </c>
      <c r="F946" s="4">
        <v>144</v>
      </c>
      <c r="G946" s="4" t="str">
        <f>VLOOKUP(F946,'Record Types'!$Q$7:$R$20,2,FALSE)</f>
        <v>User Logout is Good</v>
      </c>
      <c r="H946" s="2" t="s">
        <v>83</v>
      </c>
      <c r="I946" s="17">
        <v>44151</v>
      </c>
      <c r="J946" s="11">
        <v>44151.683634259258</v>
      </c>
      <c r="K946">
        <v>139</v>
      </c>
      <c r="L946" t="s">
        <v>82</v>
      </c>
    </row>
    <row r="947" spans="2:12" x14ac:dyDescent="0.3">
      <c r="B947" s="2" t="s">
        <v>6</v>
      </c>
      <c r="C947" s="2" t="s">
        <v>76</v>
      </c>
      <c r="D947" s="3">
        <v>44151</v>
      </c>
      <c r="E947" s="15">
        <v>44151.683634259258</v>
      </c>
      <c r="F947" s="4">
        <v>139</v>
      </c>
      <c r="G947" s="4" t="str">
        <f>VLOOKUP(F947,'Record Types'!$Q$7:$R$20,2,FALSE)</f>
        <v>User Logout Start</v>
      </c>
      <c r="H947" s="2" t="s">
        <v>82</v>
      </c>
      <c r="I947" s="17">
        <v>44151</v>
      </c>
      <c r="J947" s="11">
        <v>44151.317465277774</v>
      </c>
      <c r="K947">
        <v>123</v>
      </c>
      <c r="L947" t="s">
        <v>83</v>
      </c>
    </row>
    <row r="948" spans="2:12" ht="28.8" x14ac:dyDescent="0.3">
      <c r="B948" s="2" t="s">
        <v>6</v>
      </c>
      <c r="C948" s="2" t="s">
        <v>45</v>
      </c>
      <c r="D948" s="3">
        <v>44151</v>
      </c>
      <c r="E948" s="15">
        <v>44151.680474537032</v>
      </c>
      <c r="F948" s="4">
        <v>156</v>
      </c>
      <c r="G948" s="4" t="str">
        <f>VLOOKUP(F948,'Record Types'!$Q$7:$R$20,2,FALSE)</f>
        <v>PowerDown Or Network Disconnect Discovered</v>
      </c>
      <c r="H948" s="2" t="s">
        <v>10</v>
      </c>
      <c r="I948" s="17">
        <v>44151</v>
      </c>
      <c r="J948" s="11">
        <v>44151.68032407407</v>
      </c>
      <c r="K948">
        <v>144</v>
      </c>
      <c r="L948" t="s">
        <v>58</v>
      </c>
    </row>
    <row r="949" spans="2:12" x14ac:dyDescent="0.3">
      <c r="B949" s="2" t="s">
        <v>6</v>
      </c>
      <c r="C949" s="2" t="s">
        <v>45</v>
      </c>
      <c r="D949" s="3">
        <v>44151</v>
      </c>
      <c r="E949" s="15">
        <v>44151.68032407407</v>
      </c>
      <c r="F949" s="4">
        <v>144</v>
      </c>
      <c r="G949" s="4" t="str">
        <f>VLOOKUP(F949,'Record Types'!$Q$7:$R$20,2,FALSE)</f>
        <v>User Logout is Good</v>
      </c>
      <c r="H949" s="2" t="s">
        <v>58</v>
      </c>
      <c r="I949" s="17">
        <v>44151</v>
      </c>
      <c r="J949" s="11">
        <v>44151.679837962962</v>
      </c>
      <c r="K949">
        <v>139</v>
      </c>
      <c r="L949" t="s">
        <v>58</v>
      </c>
    </row>
    <row r="950" spans="2:12" x14ac:dyDescent="0.3">
      <c r="B950" s="2" t="s">
        <v>6</v>
      </c>
      <c r="C950" s="2" t="s">
        <v>45</v>
      </c>
      <c r="D950" s="3">
        <v>44151</v>
      </c>
      <c r="E950" s="15">
        <v>44151.679837962962</v>
      </c>
      <c r="F950" s="4">
        <v>139</v>
      </c>
      <c r="G950" s="4" t="str">
        <f>VLOOKUP(F950,'Record Types'!$Q$7:$R$20,2,FALSE)</f>
        <v>User Logout Start</v>
      </c>
      <c r="H950" s="2" t="s">
        <v>58</v>
      </c>
      <c r="I950" s="17">
        <v>44151</v>
      </c>
      <c r="J950" s="11">
        <v>44151.305520833332</v>
      </c>
      <c r="K950">
        <v>123</v>
      </c>
      <c r="L950" t="s">
        <v>58</v>
      </c>
    </row>
    <row r="951" spans="2:12" ht="28.8" x14ac:dyDescent="0.3">
      <c r="B951" s="2" t="s">
        <v>6</v>
      </c>
      <c r="C951" s="2" t="s">
        <v>52</v>
      </c>
      <c r="D951" s="3">
        <v>44151</v>
      </c>
      <c r="E951" s="15">
        <v>44151.677349537043</v>
      </c>
      <c r="F951" s="4">
        <v>156</v>
      </c>
      <c r="G951" s="4" t="str">
        <f>VLOOKUP(F951,'Record Types'!$Q$7:$R$20,2,FALSE)</f>
        <v>PowerDown Or Network Disconnect Discovered</v>
      </c>
      <c r="H951" s="2" t="s">
        <v>10</v>
      </c>
      <c r="I951" s="17">
        <v>44151</v>
      </c>
      <c r="J951" s="11">
        <v>44151.677187500005</v>
      </c>
      <c r="K951">
        <v>151</v>
      </c>
      <c r="L951" t="s">
        <v>53</v>
      </c>
    </row>
    <row r="952" spans="2:12" ht="28.8" x14ac:dyDescent="0.3">
      <c r="B952" s="2" t="s">
        <v>6</v>
      </c>
      <c r="C952" s="2" t="s">
        <v>41</v>
      </c>
      <c r="D952" s="3">
        <v>44151</v>
      </c>
      <c r="E952" s="15">
        <v>44151.677233796305</v>
      </c>
      <c r="F952" s="4">
        <v>156</v>
      </c>
      <c r="G952" s="4" t="str">
        <f>VLOOKUP(F952,'Record Types'!$Q$7:$R$20,2,FALSE)</f>
        <v>PowerDown Or Network Disconnect Discovered</v>
      </c>
      <c r="H952" s="2" t="s">
        <v>10</v>
      </c>
      <c r="I952" s="17">
        <v>44151</v>
      </c>
      <c r="J952" s="11">
        <v>44151.677071759266</v>
      </c>
      <c r="K952">
        <v>151</v>
      </c>
      <c r="L952" t="s">
        <v>42</v>
      </c>
    </row>
    <row r="953" spans="2:12" ht="28.8" x14ac:dyDescent="0.3">
      <c r="B953" s="2" t="s">
        <v>6</v>
      </c>
      <c r="C953" s="2" t="s">
        <v>30</v>
      </c>
      <c r="D953" s="3">
        <v>44151</v>
      </c>
      <c r="E953" s="15">
        <v>44151.677210648144</v>
      </c>
      <c r="F953" s="4">
        <v>156</v>
      </c>
      <c r="G953" s="4" t="str">
        <f>VLOOKUP(F953,'Record Types'!$Q$7:$R$20,2,FALSE)</f>
        <v>PowerDown Or Network Disconnect Discovered</v>
      </c>
      <c r="H953" s="2" t="s">
        <v>10</v>
      </c>
      <c r="I953" s="17">
        <v>44151</v>
      </c>
      <c r="J953" s="11">
        <v>44151.677060185182</v>
      </c>
      <c r="K953">
        <v>144</v>
      </c>
      <c r="L953" t="s">
        <v>37</v>
      </c>
    </row>
    <row r="954" spans="2:12" x14ac:dyDescent="0.3">
      <c r="B954" s="2" t="s">
        <v>6</v>
      </c>
      <c r="C954" s="2" t="s">
        <v>52</v>
      </c>
      <c r="D954" s="3">
        <v>44151</v>
      </c>
      <c r="E954" s="15">
        <v>44151.677187500005</v>
      </c>
      <c r="F954" s="4">
        <v>151</v>
      </c>
      <c r="G954" s="4" t="str">
        <f>VLOOKUP(F954,'Record Types'!$Q$7:$R$20,2,FALSE)</f>
        <v>Device Shutdown Finish</v>
      </c>
      <c r="H954" s="2" t="s">
        <v>53</v>
      </c>
      <c r="I954" s="17">
        <v>44151</v>
      </c>
      <c r="J954" s="11">
        <v>44151.676770833335</v>
      </c>
      <c r="K954">
        <v>149</v>
      </c>
      <c r="L954" t="s">
        <v>53</v>
      </c>
    </row>
    <row r="955" spans="2:12" x14ac:dyDescent="0.3">
      <c r="B955" s="2" t="s">
        <v>6</v>
      </c>
      <c r="C955" s="2" t="s">
        <v>41</v>
      </c>
      <c r="D955" s="3">
        <v>44151</v>
      </c>
      <c r="E955" s="15">
        <v>44151.677071759266</v>
      </c>
      <c r="F955" s="4">
        <v>151</v>
      </c>
      <c r="G955" s="4" t="str">
        <f>VLOOKUP(F955,'Record Types'!$Q$7:$R$20,2,FALSE)</f>
        <v>Device Shutdown Finish</v>
      </c>
      <c r="H955" s="2" t="s">
        <v>42</v>
      </c>
      <c r="I955" s="17">
        <v>44151</v>
      </c>
      <c r="J955" s="11">
        <v>44151.676759259266</v>
      </c>
      <c r="K955">
        <v>149</v>
      </c>
      <c r="L955" t="s">
        <v>42</v>
      </c>
    </row>
    <row r="956" spans="2:12" x14ac:dyDescent="0.3">
      <c r="B956" s="2" t="s">
        <v>6</v>
      </c>
      <c r="C956" s="2" t="s">
        <v>30</v>
      </c>
      <c r="D956" s="3">
        <v>44151</v>
      </c>
      <c r="E956" s="15">
        <v>44151.677060185182</v>
      </c>
      <c r="F956" s="4">
        <v>144</v>
      </c>
      <c r="G956" s="4" t="str">
        <f>VLOOKUP(F956,'Record Types'!$Q$7:$R$20,2,FALSE)</f>
        <v>User Logout is Good</v>
      </c>
      <c r="H956" s="2" t="s">
        <v>37</v>
      </c>
      <c r="I956" s="17">
        <v>44151</v>
      </c>
      <c r="J956" s="11">
        <v>44151.676655092589</v>
      </c>
      <c r="K956">
        <v>139</v>
      </c>
      <c r="L956" t="s">
        <v>37</v>
      </c>
    </row>
    <row r="957" spans="2:12" x14ac:dyDescent="0.3">
      <c r="B957" s="2" t="s">
        <v>6</v>
      </c>
      <c r="C957" s="2" t="s">
        <v>52</v>
      </c>
      <c r="D957" s="3">
        <v>44151</v>
      </c>
      <c r="E957" s="15">
        <v>44151.676770833335</v>
      </c>
      <c r="F957" s="4">
        <v>149</v>
      </c>
      <c r="G957" s="4" t="str">
        <f>VLOOKUP(F957,'Record Types'!$Q$7:$R$20,2,FALSE)</f>
        <v>Device Shutdown Start</v>
      </c>
      <c r="H957" s="2" t="s">
        <v>53</v>
      </c>
      <c r="I957" s="17">
        <v>44151</v>
      </c>
      <c r="J957" s="11">
        <v>44151.676296296297</v>
      </c>
      <c r="K957">
        <v>144</v>
      </c>
      <c r="L957" t="s">
        <v>55</v>
      </c>
    </row>
    <row r="958" spans="2:12" x14ac:dyDescent="0.3">
      <c r="B958" s="2" t="s">
        <v>6</v>
      </c>
      <c r="C958" s="2" t="s">
        <v>41</v>
      </c>
      <c r="D958" s="3">
        <v>44151</v>
      </c>
      <c r="E958" s="15">
        <v>44151.676759259266</v>
      </c>
      <c r="F958" s="4">
        <v>149</v>
      </c>
      <c r="G958" s="4" t="str">
        <f>VLOOKUP(F958,'Record Types'!$Q$7:$R$20,2,FALSE)</f>
        <v>Device Shutdown Start</v>
      </c>
      <c r="H958" s="2" t="s">
        <v>42</v>
      </c>
      <c r="I958" s="17">
        <v>44151</v>
      </c>
      <c r="J958" s="11">
        <v>44151.67631944445</v>
      </c>
      <c r="K958">
        <v>144</v>
      </c>
      <c r="L958" t="s">
        <v>51</v>
      </c>
    </row>
    <row r="959" spans="2:12" x14ac:dyDescent="0.3">
      <c r="B959" s="2" t="s">
        <v>6</v>
      </c>
      <c r="C959" s="2" t="s">
        <v>30</v>
      </c>
      <c r="D959" s="3">
        <v>44151</v>
      </c>
      <c r="E959" s="15">
        <v>44151.676655092589</v>
      </c>
      <c r="F959" s="4">
        <v>139</v>
      </c>
      <c r="G959" s="4" t="str">
        <f>VLOOKUP(F959,'Record Types'!$Q$7:$R$20,2,FALSE)</f>
        <v>User Logout Start</v>
      </c>
      <c r="H959" s="2" t="s">
        <v>37</v>
      </c>
      <c r="I959" s="17" t="e">
        <v>#N/A</v>
      </c>
      <c r="J959" s="11" t="e">
        <v>#N/A</v>
      </c>
      <c r="K959" t="e">
        <v>#N/A</v>
      </c>
      <c r="L959" t="e">
        <v>#N/A</v>
      </c>
    </row>
    <row r="960" spans="2:12" x14ac:dyDescent="0.3">
      <c r="B960" s="2" t="s">
        <v>6</v>
      </c>
      <c r="C960" s="2" t="s">
        <v>41</v>
      </c>
      <c r="D960" s="3">
        <v>44151</v>
      </c>
      <c r="E960" s="15">
        <v>44151.67631944445</v>
      </c>
      <c r="F960" s="4">
        <v>144</v>
      </c>
      <c r="G960" s="4" t="str">
        <f>VLOOKUP(F960,'Record Types'!$Q$7:$R$20,2,FALSE)</f>
        <v>User Logout is Good</v>
      </c>
      <c r="H960" s="2" t="s">
        <v>51</v>
      </c>
      <c r="I960" s="17">
        <v>44151</v>
      </c>
      <c r="J960" s="11">
        <v>44151.675914351858</v>
      </c>
      <c r="K960">
        <v>139</v>
      </c>
      <c r="L960" t="s">
        <v>50</v>
      </c>
    </row>
    <row r="961" spans="2:12" x14ac:dyDescent="0.3">
      <c r="B961" s="2" t="s">
        <v>6</v>
      </c>
      <c r="C961" s="2" t="s">
        <v>52</v>
      </c>
      <c r="D961" s="3">
        <v>44151</v>
      </c>
      <c r="E961" s="15">
        <v>44151.676296296297</v>
      </c>
      <c r="F961" s="4">
        <v>144</v>
      </c>
      <c r="G961" s="4" t="str">
        <f>VLOOKUP(F961,'Record Types'!$Q$7:$R$20,2,FALSE)</f>
        <v>User Logout is Good</v>
      </c>
      <c r="H961" s="2" t="s">
        <v>55</v>
      </c>
      <c r="I961" s="17">
        <v>44151</v>
      </c>
      <c r="J961" s="11">
        <v>44151.675810185188</v>
      </c>
      <c r="K961">
        <v>139</v>
      </c>
      <c r="L961" t="s">
        <v>54</v>
      </c>
    </row>
    <row r="962" spans="2:12" x14ac:dyDescent="0.3">
      <c r="B962" s="2" t="s">
        <v>6</v>
      </c>
      <c r="C962" s="2" t="s">
        <v>41</v>
      </c>
      <c r="D962" s="3">
        <v>44151</v>
      </c>
      <c r="E962" s="15">
        <v>44151.675914351858</v>
      </c>
      <c r="F962" s="4">
        <v>139</v>
      </c>
      <c r="G962" s="4" t="str">
        <f>VLOOKUP(F962,'Record Types'!$Q$7:$R$20,2,FALSE)</f>
        <v>User Logout Start</v>
      </c>
      <c r="H962" s="2" t="s">
        <v>50</v>
      </c>
      <c r="I962" s="17">
        <v>44151</v>
      </c>
      <c r="J962" s="11">
        <v>44151.30163194445</v>
      </c>
      <c r="K962">
        <v>123</v>
      </c>
      <c r="L962" t="s">
        <v>51</v>
      </c>
    </row>
    <row r="963" spans="2:12" x14ac:dyDescent="0.3">
      <c r="B963" s="2" t="s">
        <v>6</v>
      </c>
      <c r="C963" s="2" t="s">
        <v>52</v>
      </c>
      <c r="D963" s="3">
        <v>44151</v>
      </c>
      <c r="E963" s="15">
        <v>44151.675810185188</v>
      </c>
      <c r="F963" s="4">
        <v>139</v>
      </c>
      <c r="G963" s="4" t="str">
        <f>VLOOKUP(F963,'Record Types'!$Q$7:$R$20,2,FALSE)</f>
        <v>User Logout Start</v>
      </c>
      <c r="H963" s="2" t="s">
        <v>54</v>
      </c>
      <c r="I963" s="17">
        <v>44151</v>
      </c>
      <c r="J963" s="11">
        <v>44151.304027777776</v>
      </c>
      <c r="K963">
        <v>123</v>
      </c>
      <c r="L963" t="s">
        <v>55</v>
      </c>
    </row>
    <row r="964" spans="2:12" ht="28.8" x14ac:dyDescent="0.3">
      <c r="B964" s="2" t="s">
        <v>19</v>
      </c>
      <c r="C964" s="2" t="s">
        <v>39</v>
      </c>
      <c r="D964" s="3">
        <v>44151</v>
      </c>
      <c r="E964" s="15">
        <v>44151.673240740733</v>
      </c>
      <c r="F964" s="4">
        <v>156</v>
      </c>
      <c r="G964" s="4" t="str">
        <f>VLOOKUP(F964,'Record Types'!$Q$7:$R$20,2,FALSE)</f>
        <v>PowerDown Or Network Disconnect Discovered</v>
      </c>
      <c r="H964" s="2" t="s">
        <v>10</v>
      </c>
      <c r="I964" s="17">
        <v>44151</v>
      </c>
      <c r="J964" s="11">
        <v>44151.673078703694</v>
      </c>
      <c r="K964">
        <v>144</v>
      </c>
      <c r="L964" t="s">
        <v>49</v>
      </c>
    </row>
    <row r="965" spans="2:12" x14ac:dyDescent="0.3">
      <c r="B965" s="2" t="s">
        <v>19</v>
      </c>
      <c r="C965" s="2" t="s">
        <v>39</v>
      </c>
      <c r="D965" s="3">
        <v>44151</v>
      </c>
      <c r="E965" s="15">
        <v>44151.673078703694</v>
      </c>
      <c r="F965" s="4">
        <v>144</v>
      </c>
      <c r="G965" s="4" t="str">
        <f>VLOOKUP(F965,'Record Types'!$Q$7:$R$20,2,FALSE)</f>
        <v>User Logout is Good</v>
      </c>
      <c r="H965" s="2" t="s">
        <v>49</v>
      </c>
      <c r="I965" s="17">
        <v>44151</v>
      </c>
      <c r="J965" s="11">
        <v>44151.671701388885</v>
      </c>
      <c r="K965">
        <v>139</v>
      </c>
      <c r="L965" t="s">
        <v>49</v>
      </c>
    </row>
    <row r="966" spans="2:12" x14ac:dyDescent="0.3">
      <c r="B966" s="2" t="s">
        <v>19</v>
      </c>
      <c r="C966" s="2" t="s">
        <v>39</v>
      </c>
      <c r="D966" s="3">
        <v>44151</v>
      </c>
      <c r="E966" s="15">
        <v>44151.671701388885</v>
      </c>
      <c r="F966" s="4">
        <v>139</v>
      </c>
      <c r="G966" s="4" t="str">
        <f>VLOOKUP(F966,'Record Types'!$Q$7:$R$20,2,FALSE)</f>
        <v>User Logout Start</v>
      </c>
      <c r="H966" s="2" t="s">
        <v>49</v>
      </c>
      <c r="I966" s="17">
        <v>44151</v>
      </c>
      <c r="J966" s="11">
        <v>44151.307164351849</v>
      </c>
      <c r="K966">
        <v>123</v>
      </c>
      <c r="L966" t="s">
        <v>49</v>
      </c>
    </row>
    <row r="967" spans="2:12" ht="28.8" x14ac:dyDescent="0.3">
      <c r="B967" s="2" t="s">
        <v>6</v>
      </c>
      <c r="C967" s="2" t="s">
        <v>32</v>
      </c>
      <c r="D967" s="3">
        <v>44151</v>
      </c>
      <c r="E967" s="15">
        <v>44151.666458333333</v>
      </c>
      <c r="F967" s="4">
        <v>156</v>
      </c>
      <c r="G967" s="4" t="str">
        <f>VLOOKUP(F967,'Record Types'!$Q$7:$R$20,2,FALSE)</f>
        <v>PowerDown Or Network Disconnect Discovered</v>
      </c>
      <c r="H967" s="2" t="s">
        <v>10</v>
      </c>
      <c r="I967" s="17">
        <v>44151</v>
      </c>
      <c r="J967" s="11">
        <v>44151.666331018518</v>
      </c>
      <c r="K967">
        <v>151</v>
      </c>
      <c r="L967" t="s">
        <v>33</v>
      </c>
    </row>
    <row r="968" spans="2:12" x14ac:dyDescent="0.3">
      <c r="B968" s="2" t="s">
        <v>6</v>
      </c>
      <c r="C968" s="2" t="s">
        <v>32</v>
      </c>
      <c r="D968" s="3">
        <v>44151</v>
      </c>
      <c r="E968" s="15">
        <v>44151.666331018518</v>
      </c>
      <c r="F968" s="4">
        <v>151</v>
      </c>
      <c r="G968" s="4" t="str">
        <f>VLOOKUP(F968,'Record Types'!$Q$7:$R$20,2,FALSE)</f>
        <v>Device Shutdown Finish</v>
      </c>
      <c r="H968" s="2" t="s">
        <v>33</v>
      </c>
      <c r="I968" s="17">
        <v>44151</v>
      </c>
      <c r="J968" s="11">
        <v>44151.66605324074</v>
      </c>
      <c r="K968">
        <v>149</v>
      </c>
      <c r="L968" t="s">
        <v>33</v>
      </c>
    </row>
    <row r="969" spans="2:12" x14ac:dyDescent="0.3">
      <c r="B969" s="2" t="s">
        <v>6</v>
      </c>
      <c r="C969" s="2" t="s">
        <v>32</v>
      </c>
      <c r="D969" s="3">
        <v>44151</v>
      </c>
      <c r="E969" s="15">
        <v>44151.66605324074</v>
      </c>
      <c r="F969" s="4">
        <v>149</v>
      </c>
      <c r="G969" s="4" t="str">
        <f>VLOOKUP(F969,'Record Types'!$Q$7:$R$20,2,FALSE)</f>
        <v>Device Shutdown Start</v>
      </c>
      <c r="H969" s="2" t="s">
        <v>33</v>
      </c>
      <c r="I969" s="17">
        <v>44151</v>
      </c>
      <c r="J969" s="11">
        <v>44151.665694444448</v>
      </c>
      <c r="K969">
        <v>144</v>
      </c>
      <c r="L969" t="s">
        <v>37</v>
      </c>
    </row>
    <row r="970" spans="2:12" x14ac:dyDescent="0.3">
      <c r="B970" s="2" t="s">
        <v>6</v>
      </c>
      <c r="C970" s="2" t="s">
        <v>32</v>
      </c>
      <c r="D970" s="3">
        <v>44151</v>
      </c>
      <c r="E970" s="15">
        <v>44151.665694444448</v>
      </c>
      <c r="F970" s="4">
        <v>144</v>
      </c>
      <c r="G970" s="4" t="str">
        <f>VLOOKUP(F970,'Record Types'!$Q$7:$R$20,2,FALSE)</f>
        <v>User Logout is Good</v>
      </c>
      <c r="H970" s="2" t="s">
        <v>37</v>
      </c>
      <c r="I970" s="17">
        <v>44151</v>
      </c>
      <c r="J970" s="11">
        <v>44151.665347222224</v>
      </c>
      <c r="K970">
        <v>139</v>
      </c>
      <c r="L970" t="s">
        <v>36</v>
      </c>
    </row>
    <row r="971" spans="2:12" x14ac:dyDescent="0.3">
      <c r="B971" s="2" t="s">
        <v>6</v>
      </c>
      <c r="C971" s="2" t="s">
        <v>32</v>
      </c>
      <c r="D971" s="3">
        <v>44151</v>
      </c>
      <c r="E971" s="15">
        <v>44151.665347222224</v>
      </c>
      <c r="F971" s="4">
        <v>139</v>
      </c>
      <c r="G971" s="4" t="str">
        <f>VLOOKUP(F971,'Record Types'!$Q$7:$R$20,2,FALSE)</f>
        <v>User Logout Start</v>
      </c>
      <c r="H971" s="2" t="s">
        <v>36</v>
      </c>
      <c r="I971" s="17">
        <v>44151</v>
      </c>
      <c r="J971" s="11">
        <v>44151.292129629626</v>
      </c>
      <c r="K971">
        <v>123</v>
      </c>
      <c r="L971" t="s">
        <v>37</v>
      </c>
    </row>
    <row r="972" spans="2:12" ht="28.8" x14ac:dyDescent="0.3">
      <c r="B972" s="2" t="s">
        <v>6</v>
      </c>
      <c r="C972" s="2" t="s">
        <v>13</v>
      </c>
      <c r="D972" s="3">
        <v>44151</v>
      </c>
      <c r="E972" s="15">
        <v>44151.645775462966</v>
      </c>
      <c r="F972" s="4">
        <v>156</v>
      </c>
      <c r="G972" s="4" t="str">
        <f>VLOOKUP(F972,'Record Types'!$Q$7:$R$20,2,FALSE)</f>
        <v>PowerDown Or Network Disconnect Discovered</v>
      </c>
      <c r="H972" s="2" t="s">
        <v>10</v>
      </c>
      <c r="I972" s="17">
        <v>44151</v>
      </c>
      <c r="J972" s="11">
        <v>44151.645636574074</v>
      </c>
      <c r="K972">
        <v>151</v>
      </c>
      <c r="L972" t="s">
        <v>14</v>
      </c>
    </row>
    <row r="973" spans="2:12" x14ac:dyDescent="0.3">
      <c r="B973" s="2" t="s">
        <v>6</v>
      </c>
      <c r="C973" s="2" t="s">
        <v>13</v>
      </c>
      <c r="D973" s="3">
        <v>44151</v>
      </c>
      <c r="E973" s="15">
        <v>44151.645636574074</v>
      </c>
      <c r="F973" s="4">
        <v>151</v>
      </c>
      <c r="G973" s="4" t="str">
        <f>VLOOKUP(F973,'Record Types'!$Q$7:$R$20,2,FALSE)</f>
        <v>Device Shutdown Finish</v>
      </c>
      <c r="H973" s="2" t="s">
        <v>14</v>
      </c>
      <c r="I973" s="17">
        <v>44151</v>
      </c>
      <c r="J973" s="11">
        <v>44151.645370370374</v>
      </c>
      <c r="K973">
        <v>149</v>
      </c>
      <c r="L973" t="s">
        <v>14</v>
      </c>
    </row>
    <row r="974" spans="2:12" x14ac:dyDescent="0.3">
      <c r="B974" s="2" t="s">
        <v>6</v>
      </c>
      <c r="C974" s="2" t="s">
        <v>13</v>
      </c>
      <c r="D974" s="3">
        <v>44151</v>
      </c>
      <c r="E974" s="15">
        <v>44151.645370370374</v>
      </c>
      <c r="F974" s="4">
        <v>149</v>
      </c>
      <c r="G974" s="4" t="str">
        <f>VLOOKUP(F974,'Record Types'!$Q$7:$R$20,2,FALSE)</f>
        <v>Device Shutdown Start</v>
      </c>
      <c r="H974" s="2" t="s">
        <v>14</v>
      </c>
      <c r="I974" s="17">
        <v>44151</v>
      </c>
      <c r="J974" s="11">
        <v>44151.644467592596</v>
      </c>
      <c r="K974">
        <v>144</v>
      </c>
      <c r="L974" t="s">
        <v>16</v>
      </c>
    </row>
    <row r="975" spans="2:12" x14ac:dyDescent="0.3">
      <c r="B975" s="2" t="s">
        <v>6</v>
      </c>
      <c r="C975" s="2" t="s">
        <v>13</v>
      </c>
      <c r="D975" s="3">
        <v>44151</v>
      </c>
      <c r="E975" s="15">
        <v>44151.644467592596</v>
      </c>
      <c r="F975" s="4">
        <v>144</v>
      </c>
      <c r="G975" s="4" t="str">
        <f>VLOOKUP(F975,'Record Types'!$Q$7:$R$20,2,FALSE)</f>
        <v>User Logout is Good</v>
      </c>
      <c r="H975" s="2" t="s">
        <v>16</v>
      </c>
      <c r="I975" s="17">
        <v>44151</v>
      </c>
      <c r="J975" s="11">
        <v>44151.643993055557</v>
      </c>
      <c r="K975">
        <v>139</v>
      </c>
      <c r="L975" t="s">
        <v>15</v>
      </c>
    </row>
    <row r="976" spans="2:12" x14ac:dyDescent="0.3">
      <c r="B976" s="2" t="s">
        <v>6</v>
      </c>
      <c r="C976" s="2" t="s">
        <v>13</v>
      </c>
      <c r="D976" s="3">
        <v>44151</v>
      </c>
      <c r="E976" s="15">
        <v>44151.643993055557</v>
      </c>
      <c r="F976" s="4">
        <v>139</v>
      </c>
      <c r="G976" s="4" t="str">
        <f>VLOOKUP(F976,'Record Types'!$Q$7:$R$20,2,FALSE)</f>
        <v>User Logout Start</v>
      </c>
      <c r="H976" s="2" t="s">
        <v>15</v>
      </c>
      <c r="I976" s="17" t="e">
        <v>#N/A</v>
      </c>
      <c r="J976" s="11" t="e">
        <v>#N/A</v>
      </c>
      <c r="K976" t="e">
        <v>#N/A</v>
      </c>
      <c r="L976" t="e">
        <v>#N/A</v>
      </c>
    </row>
    <row r="977" spans="2:12" ht="28.8" x14ac:dyDescent="0.3">
      <c r="B977" s="2" t="s">
        <v>6</v>
      </c>
      <c r="C977" s="2" t="s">
        <v>11</v>
      </c>
      <c r="D977" s="3">
        <v>44151</v>
      </c>
      <c r="E977" s="15">
        <v>44151.637083333328</v>
      </c>
      <c r="F977" s="4">
        <v>156</v>
      </c>
      <c r="G977" s="4" t="str">
        <f>VLOOKUP(F977,'Record Types'!$Q$7:$R$20,2,FALSE)</f>
        <v>PowerDown Or Network Disconnect Discovered</v>
      </c>
      <c r="H977" s="2" t="s">
        <v>10</v>
      </c>
      <c r="I977" s="17">
        <v>44151</v>
      </c>
      <c r="J977" s="11">
        <v>44151.636932870366</v>
      </c>
      <c r="K977">
        <v>144</v>
      </c>
      <c r="L977" t="s">
        <v>16</v>
      </c>
    </row>
    <row r="978" spans="2:12" x14ac:dyDescent="0.3">
      <c r="B978" s="2" t="s">
        <v>6</v>
      </c>
      <c r="C978" s="2" t="s">
        <v>11</v>
      </c>
      <c r="D978" s="3">
        <v>44151</v>
      </c>
      <c r="E978" s="15">
        <v>44151.636932870366</v>
      </c>
      <c r="F978" s="4">
        <v>144</v>
      </c>
      <c r="G978" s="4" t="str">
        <f>VLOOKUP(F978,'Record Types'!$Q$7:$R$20,2,FALSE)</f>
        <v>User Logout is Good</v>
      </c>
      <c r="H978" s="2" t="s">
        <v>16</v>
      </c>
      <c r="I978" s="17">
        <v>44151</v>
      </c>
      <c r="J978" s="11">
        <v>44151.636469907404</v>
      </c>
      <c r="K978">
        <v>139</v>
      </c>
      <c r="L978" t="s">
        <v>16</v>
      </c>
    </row>
    <row r="979" spans="2:12" x14ac:dyDescent="0.3">
      <c r="B979" s="2" t="s">
        <v>6</v>
      </c>
      <c r="C979" s="2" t="s">
        <v>11</v>
      </c>
      <c r="D979" s="3">
        <v>44151</v>
      </c>
      <c r="E979" s="15">
        <v>44151.636469907404</v>
      </c>
      <c r="F979" s="4">
        <v>139</v>
      </c>
      <c r="G979" s="4" t="str">
        <f>VLOOKUP(F979,'Record Types'!$Q$7:$R$20,2,FALSE)</f>
        <v>User Logout Start</v>
      </c>
      <c r="H979" s="2" t="s">
        <v>16</v>
      </c>
      <c r="I979" s="17" t="e">
        <v>#N/A</v>
      </c>
      <c r="J979" s="11" t="e">
        <v>#N/A</v>
      </c>
      <c r="K979" t="e">
        <v>#N/A</v>
      </c>
      <c r="L979" t="e">
        <v>#N/A</v>
      </c>
    </row>
    <row r="980" spans="2:12" ht="28.8" x14ac:dyDescent="0.3">
      <c r="B980" s="2" t="s">
        <v>6</v>
      </c>
      <c r="C980" s="2" t="s">
        <v>107</v>
      </c>
      <c r="D980" s="3">
        <v>44151</v>
      </c>
      <c r="E980" s="15">
        <v>44151.336979166663</v>
      </c>
      <c r="F980" s="4">
        <v>156</v>
      </c>
      <c r="G980" s="4" t="str">
        <f>VLOOKUP(F980,'Record Types'!$Q$7:$R$20,2,FALSE)</f>
        <v>PowerDown Or Network Disconnect Discovered</v>
      </c>
      <c r="H980" s="2" t="s">
        <v>10</v>
      </c>
      <c r="I980" s="17">
        <v>44151</v>
      </c>
      <c r="J980" s="11">
        <v>44151.336828703701</v>
      </c>
      <c r="K980">
        <v>123</v>
      </c>
      <c r="L980" t="s">
        <v>127</v>
      </c>
    </row>
    <row r="981" spans="2:12" x14ac:dyDescent="0.3">
      <c r="B981" s="2" t="s">
        <v>6</v>
      </c>
      <c r="C981" s="2" t="s">
        <v>107</v>
      </c>
      <c r="D981" s="3">
        <v>44151</v>
      </c>
      <c r="E981" s="15">
        <v>44151.336828703701</v>
      </c>
      <c r="F981" s="4">
        <v>123</v>
      </c>
      <c r="G981" s="4" t="str">
        <f>VLOOKUP(F981,'Record Types'!$Q$7:$R$20,2,FALSE)</f>
        <v>User Login Start is Good</v>
      </c>
      <c r="H981" s="2" t="s">
        <v>127</v>
      </c>
      <c r="I981" s="17">
        <v>44151</v>
      </c>
      <c r="J981" s="11">
        <v>44151.336817129624</v>
      </c>
      <c r="K981">
        <v>113</v>
      </c>
      <c r="L981" t="s">
        <v>127</v>
      </c>
    </row>
    <row r="982" spans="2:12" x14ac:dyDescent="0.3">
      <c r="B982" s="2" t="s">
        <v>6</v>
      </c>
      <c r="C982" s="2" t="s">
        <v>107</v>
      </c>
      <c r="D982" s="3">
        <v>44151</v>
      </c>
      <c r="E982" s="15">
        <v>44151.336817129624</v>
      </c>
      <c r="F982" s="4">
        <v>113</v>
      </c>
      <c r="G982" s="4" t="str">
        <f>VLOOKUP(F982,'Record Types'!$Q$7:$R$20,2,FALSE)</f>
        <v>User Login Start</v>
      </c>
      <c r="H982" s="2" t="s">
        <v>127</v>
      </c>
      <c r="I982" s="17">
        <v>44151</v>
      </c>
      <c r="J982" s="11">
        <v>44151.334710648145</v>
      </c>
      <c r="K982">
        <v>135</v>
      </c>
      <c r="L982" t="s">
        <v>127</v>
      </c>
    </row>
    <row r="983" spans="2:12" ht="28.8" x14ac:dyDescent="0.3">
      <c r="B983" s="2" t="s">
        <v>6</v>
      </c>
      <c r="C983" s="2" t="s">
        <v>129</v>
      </c>
      <c r="D983" s="3">
        <v>44151</v>
      </c>
      <c r="E983" s="15">
        <v>44151.336018518523</v>
      </c>
      <c r="F983" s="4">
        <v>156</v>
      </c>
      <c r="G983" s="4" t="str">
        <f>VLOOKUP(F983,'Record Types'!$Q$7:$R$20,2,FALSE)</f>
        <v>PowerDown Or Network Disconnect Discovered</v>
      </c>
      <c r="H983" s="2" t="s">
        <v>10</v>
      </c>
      <c r="I983" s="17">
        <v>44151</v>
      </c>
      <c r="J983" s="11">
        <v>44151.335868055561</v>
      </c>
      <c r="K983">
        <v>123</v>
      </c>
      <c r="L983" t="s">
        <v>137</v>
      </c>
    </row>
    <row r="984" spans="2:12" x14ac:dyDescent="0.3">
      <c r="B984" s="2" t="s">
        <v>6</v>
      </c>
      <c r="C984" s="2" t="s">
        <v>129</v>
      </c>
      <c r="D984" s="3">
        <v>44151</v>
      </c>
      <c r="E984" s="15">
        <v>44151.335868055561</v>
      </c>
      <c r="F984" s="4">
        <v>123</v>
      </c>
      <c r="G984" s="4" t="str">
        <f>VLOOKUP(F984,'Record Types'!$Q$7:$R$20,2,FALSE)</f>
        <v>User Login Start is Good</v>
      </c>
      <c r="H984" s="2" t="s">
        <v>137</v>
      </c>
      <c r="I984" s="17">
        <v>44151</v>
      </c>
      <c r="J984" s="11">
        <v>44151.335833333338</v>
      </c>
      <c r="K984">
        <v>113</v>
      </c>
      <c r="L984" t="s">
        <v>137</v>
      </c>
    </row>
    <row r="985" spans="2:12" x14ac:dyDescent="0.3">
      <c r="B985" s="2" t="s">
        <v>6</v>
      </c>
      <c r="C985" s="2" t="s">
        <v>129</v>
      </c>
      <c r="D985" s="3">
        <v>44151</v>
      </c>
      <c r="E985" s="15">
        <v>44151.335833333338</v>
      </c>
      <c r="F985" s="4">
        <v>113</v>
      </c>
      <c r="G985" s="4" t="str">
        <f>VLOOKUP(F985,'Record Types'!$Q$7:$R$20,2,FALSE)</f>
        <v>User Login Start</v>
      </c>
      <c r="H985" s="2" t="s">
        <v>137</v>
      </c>
      <c r="I985" s="17">
        <v>44151</v>
      </c>
      <c r="J985" s="11">
        <v>44151.333645833336</v>
      </c>
      <c r="K985">
        <v>135</v>
      </c>
      <c r="L985" t="s">
        <v>137</v>
      </c>
    </row>
    <row r="986" spans="2:12" x14ac:dyDescent="0.3">
      <c r="B986" s="2" t="s">
        <v>6</v>
      </c>
      <c r="C986" s="2" t="s">
        <v>107</v>
      </c>
      <c r="D986" s="3">
        <v>44151</v>
      </c>
      <c r="E986" s="15">
        <v>44151.334710648145</v>
      </c>
      <c r="F986" s="4">
        <v>135</v>
      </c>
      <c r="G986" s="4" t="str">
        <f>VLOOKUP(F986,'Record Types'!$Q$7:$R$20,2,FALSE)</f>
        <v>User Login Start Fail</v>
      </c>
      <c r="H986" s="2" t="s">
        <v>127</v>
      </c>
      <c r="I986" s="17">
        <v>44151</v>
      </c>
      <c r="J986" s="11">
        <v>44151.334699074068</v>
      </c>
      <c r="K986">
        <v>113</v>
      </c>
      <c r="L986" t="s">
        <v>127</v>
      </c>
    </row>
    <row r="987" spans="2:12" x14ac:dyDescent="0.3">
      <c r="B987" s="2" t="s">
        <v>6</v>
      </c>
      <c r="C987" s="2" t="s">
        <v>107</v>
      </c>
      <c r="D987" s="3">
        <v>44151</v>
      </c>
      <c r="E987" s="15">
        <v>44151.334699074068</v>
      </c>
      <c r="F987" s="4">
        <v>113</v>
      </c>
      <c r="G987" s="4" t="str">
        <f>VLOOKUP(F987,'Record Types'!$Q$7:$R$20,2,FALSE)</f>
        <v>User Login Start</v>
      </c>
      <c r="H987" s="2" t="s">
        <v>127</v>
      </c>
      <c r="I987" s="17">
        <v>44151</v>
      </c>
      <c r="J987" s="11">
        <v>44151.323923611104</v>
      </c>
      <c r="K987">
        <v>112</v>
      </c>
      <c r="L987" t="s">
        <v>108</v>
      </c>
    </row>
    <row r="988" spans="2:12" ht="28.8" x14ac:dyDescent="0.3">
      <c r="B988" s="2" t="s">
        <v>6</v>
      </c>
      <c r="C988" s="2" t="s">
        <v>123</v>
      </c>
      <c r="D988" s="3">
        <v>44151</v>
      </c>
      <c r="E988" s="15">
        <v>44151.333703703705</v>
      </c>
      <c r="F988" s="4">
        <v>156</v>
      </c>
      <c r="G988" s="4" t="str">
        <f>VLOOKUP(F988,'Record Types'!$Q$7:$R$20,2,FALSE)</f>
        <v>PowerDown Or Network Disconnect Discovered</v>
      </c>
      <c r="H988" s="2" t="s">
        <v>10</v>
      </c>
      <c r="I988" s="17">
        <v>44151</v>
      </c>
      <c r="J988" s="11">
        <v>44151.333564814813</v>
      </c>
      <c r="K988">
        <v>113</v>
      </c>
      <c r="L988" t="s">
        <v>136</v>
      </c>
    </row>
    <row r="989" spans="2:12" x14ac:dyDescent="0.3">
      <c r="B989" s="2" t="s">
        <v>6</v>
      </c>
      <c r="C989" s="2" t="s">
        <v>129</v>
      </c>
      <c r="D989" s="3">
        <v>44151</v>
      </c>
      <c r="E989" s="15">
        <v>44151.333645833336</v>
      </c>
      <c r="F989" s="4">
        <v>135</v>
      </c>
      <c r="G989" s="4" t="str">
        <f>VLOOKUP(F989,'Record Types'!$Q$7:$R$20,2,FALSE)</f>
        <v>User Login Start Fail</v>
      </c>
      <c r="H989" s="2" t="s">
        <v>137</v>
      </c>
      <c r="I989" s="17">
        <v>44151</v>
      </c>
      <c r="J989" s="11">
        <v>44151.333599537036</v>
      </c>
      <c r="K989">
        <v>113</v>
      </c>
      <c r="L989" t="s">
        <v>137</v>
      </c>
    </row>
    <row r="990" spans="2:12" x14ac:dyDescent="0.3">
      <c r="B990" s="2" t="s">
        <v>6</v>
      </c>
      <c r="C990" s="2" t="s">
        <v>129</v>
      </c>
      <c r="D990" s="3">
        <v>44151</v>
      </c>
      <c r="E990" s="15">
        <v>44151.333599537036</v>
      </c>
      <c r="F990" s="4">
        <v>113</v>
      </c>
      <c r="G990" s="4" t="str">
        <f>VLOOKUP(F990,'Record Types'!$Q$7:$R$20,2,FALSE)</f>
        <v>User Login Start</v>
      </c>
      <c r="H990" s="2" t="s">
        <v>137</v>
      </c>
      <c r="I990" s="17">
        <v>44151</v>
      </c>
      <c r="J990" s="11">
        <v>44151.328912037032</v>
      </c>
      <c r="K990">
        <v>112</v>
      </c>
      <c r="L990" t="s">
        <v>130</v>
      </c>
    </row>
    <row r="991" spans="2:12" x14ac:dyDescent="0.3">
      <c r="B991" s="2" t="s">
        <v>19</v>
      </c>
      <c r="C991" s="2" t="s">
        <v>119</v>
      </c>
      <c r="D991" s="3">
        <v>44151</v>
      </c>
      <c r="E991" s="15">
        <v>44151.333576388883</v>
      </c>
      <c r="F991" s="4">
        <v>123</v>
      </c>
      <c r="G991" s="4" t="str">
        <f>VLOOKUP(F991,'Record Types'!$Q$7:$R$20,2,FALSE)</f>
        <v>User Login Start is Good</v>
      </c>
      <c r="H991" s="2" t="s">
        <v>135</v>
      </c>
      <c r="I991" s="17">
        <v>44151</v>
      </c>
      <c r="J991" s="11">
        <v>44151.33343749999</v>
      </c>
      <c r="K991">
        <v>113</v>
      </c>
      <c r="L991" t="s">
        <v>135</v>
      </c>
    </row>
    <row r="992" spans="2:12" x14ac:dyDescent="0.3">
      <c r="B992" s="2" t="s">
        <v>6</v>
      </c>
      <c r="C992" s="2" t="s">
        <v>123</v>
      </c>
      <c r="D992" s="3">
        <v>44151</v>
      </c>
      <c r="E992" s="15">
        <v>44151.333564814813</v>
      </c>
      <c r="F992" s="4">
        <v>113</v>
      </c>
      <c r="G992" s="4" t="str">
        <f>VLOOKUP(F992,'Record Types'!$Q$7:$R$20,2,FALSE)</f>
        <v>User Login Start</v>
      </c>
      <c r="H992" s="2" t="s">
        <v>136</v>
      </c>
      <c r="I992" s="17">
        <v>44151</v>
      </c>
      <c r="J992" s="11">
        <v>44151.333564814813</v>
      </c>
      <c r="K992">
        <v>123</v>
      </c>
      <c r="L992" t="s">
        <v>136</v>
      </c>
    </row>
    <row r="993" spans="2:12" x14ac:dyDescent="0.3">
      <c r="B993" s="2" t="s">
        <v>6</v>
      </c>
      <c r="C993" s="2" t="s">
        <v>123</v>
      </c>
      <c r="D993" s="3">
        <v>44151</v>
      </c>
      <c r="E993" s="15">
        <v>44151.333564814813</v>
      </c>
      <c r="F993" s="4">
        <v>123</v>
      </c>
      <c r="G993" s="4" t="str">
        <f>VLOOKUP(F993,'Record Types'!$Q$7:$R$20,2,FALSE)</f>
        <v>User Login Start is Good</v>
      </c>
      <c r="H993" s="2" t="s">
        <v>136</v>
      </c>
      <c r="I993" s="17">
        <v>44151</v>
      </c>
      <c r="J993" s="11">
        <v>44151.328518518516</v>
      </c>
      <c r="K993">
        <v>112</v>
      </c>
      <c r="L993" t="s">
        <v>124</v>
      </c>
    </row>
    <row r="994" spans="2:12" x14ac:dyDescent="0.3">
      <c r="B994" s="2" t="s">
        <v>19</v>
      </c>
      <c r="C994" s="2" t="s">
        <v>119</v>
      </c>
      <c r="D994" s="3">
        <v>44151</v>
      </c>
      <c r="E994" s="15">
        <v>44151.33343749999</v>
      </c>
      <c r="F994" s="4">
        <v>113</v>
      </c>
      <c r="G994" s="4" t="str">
        <f>VLOOKUP(F994,'Record Types'!$Q$7:$R$20,2,FALSE)</f>
        <v>User Login Start</v>
      </c>
      <c r="H994" s="2" t="s">
        <v>135</v>
      </c>
      <c r="I994" s="17">
        <v>44151</v>
      </c>
      <c r="J994" s="11">
        <v>44151.33103009258</v>
      </c>
      <c r="K994">
        <v>135</v>
      </c>
      <c r="L994" t="s">
        <v>135</v>
      </c>
    </row>
    <row r="995" spans="2:12" x14ac:dyDescent="0.3">
      <c r="B995" s="2" t="s">
        <v>6</v>
      </c>
      <c r="C995" s="2" t="s">
        <v>131</v>
      </c>
      <c r="D995" s="3">
        <v>44151</v>
      </c>
      <c r="E995" s="15">
        <v>44151.332893518513</v>
      </c>
      <c r="F995" s="4">
        <v>123</v>
      </c>
      <c r="G995" s="4" t="str">
        <f>VLOOKUP(F995,'Record Types'!$Q$7:$R$20,2,FALSE)</f>
        <v>User Login Start is Good</v>
      </c>
      <c r="H995" s="2" t="s">
        <v>134</v>
      </c>
      <c r="I995" s="17">
        <v>44151</v>
      </c>
      <c r="J995" s="11">
        <v>44151.332835648143</v>
      </c>
      <c r="K995">
        <v>113</v>
      </c>
      <c r="L995" t="s">
        <v>133</v>
      </c>
    </row>
    <row r="996" spans="2:12" x14ac:dyDescent="0.3">
      <c r="B996" s="2" t="s">
        <v>6</v>
      </c>
      <c r="C996" s="2" t="s">
        <v>131</v>
      </c>
      <c r="D996" s="3">
        <v>44151</v>
      </c>
      <c r="E996" s="15">
        <v>44151.332835648143</v>
      </c>
      <c r="F996" s="4">
        <v>113</v>
      </c>
      <c r="G996" s="4" t="str">
        <f>VLOOKUP(F996,'Record Types'!$Q$7:$R$20,2,FALSE)</f>
        <v>User Login Start</v>
      </c>
      <c r="H996" s="2" t="s">
        <v>133</v>
      </c>
      <c r="I996" s="17">
        <v>44151</v>
      </c>
      <c r="J996" s="11">
        <v>44151.332685185182</v>
      </c>
      <c r="K996">
        <v>112</v>
      </c>
      <c r="L996" t="s">
        <v>132</v>
      </c>
    </row>
    <row r="997" spans="2:12" x14ac:dyDescent="0.3">
      <c r="B997" s="2" t="s">
        <v>6</v>
      </c>
      <c r="C997" s="2" t="s">
        <v>131</v>
      </c>
      <c r="D997" s="3">
        <v>44151</v>
      </c>
      <c r="E997" s="15">
        <v>44151.332685185182</v>
      </c>
      <c r="F997" s="4">
        <v>112</v>
      </c>
      <c r="G997" s="4" t="str">
        <f>VLOOKUP(F997,'Record Types'!$Q$7:$R$20,2,FALSE)</f>
        <v>Device Connect Network</v>
      </c>
      <c r="H997" s="24" t="s">
        <v>132</v>
      </c>
      <c r="I997" s="17">
        <v>44151</v>
      </c>
      <c r="J997" s="11">
        <v>44151.332581018512</v>
      </c>
      <c r="K997">
        <v>106</v>
      </c>
      <c r="L997" t="s">
        <v>132</v>
      </c>
    </row>
    <row r="998" spans="2:12" x14ac:dyDescent="0.3">
      <c r="B998" s="2" t="s">
        <v>19</v>
      </c>
      <c r="C998" s="2" t="s">
        <v>93</v>
      </c>
      <c r="D998" s="3">
        <v>44151</v>
      </c>
      <c r="E998" s="15">
        <v>44151.332592592589</v>
      </c>
      <c r="F998" s="4">
        <v>123</v>
      </c>
      <c r="G998" s="4" t="str">
        <f>VLOOKUP(F998,'Record Types'!$Q$7:$R$20,2,FALSE)</f>
        <v>User Login Start is Good</v>
      </c>
      <c r="H998" s="2" t="s">
        <v>113</v>
      </c>
      <c r="I998" s="17">
        <v>44151</v>
      </c>
      <c r="J998" s="11">
        <v>44151.33253472222</v>
      </c>
      <c r="K998">
        <v>113</v>
      </c>
      <c r="L998" t="s">
        <v>113</v>
      </c>
    </row>
    <row r="999" spans="2:12" x14ac:dyDescent="0.3">
      <c r="B999" s="2" t="s">
        <v>6</v>
      </c>
      <c r="C999" s="2" t="s">
        <v>131</v>
      </c>
      <c r="D999" s="3">
        <v>44151</v>
      </c>
      <c r="E999" s="15">
        <v>44151.332581018512</v>
      </c>
      <c r="F999" s="4">
        <v>106</v>
      </c>
      <c r="G999" s="4" t="str">
        <f>VLOOKUP(F999,'Record Types'!$Q$7:$R$20,2,FALSE)</f>
        <v>Device Start is Good</v>
      </c>
      <c r="H999" s="2" t="s">
        <v>132</v>
      </c>
      <c r="I999" s="17">
        <v>44151</v>
      </c>
      <c r="J999" s="11">
        <v>44151.331747685181</v>
      </c>
      <c r="K999">
        <v>102</v>
      </c>
      <c r="L999" t="s">
        <v>132</v>
      </c>
    </row>
    <row r="1000" spans="2:12" x14ac:dyDescent="0.3">
      <c r="B1000" s="2" t="s">
        <v>19</v>
      </c>
      <c r="C1000" s="2" t="s">
        <v>93</v>
      </c>
      <c r="D1000" s="3">
        <v>44151</v>
      </c>
      <c r="E1000" s="15">
        <v>44151.33253472222</v>
      </c>
      <c r="F1000" s="4">
        <v>113</v>
      </c>
      <c r="G1000" s="4" t="str">
        <f>VLOOKUP(F1000,'Record Types'!$Q$7:$R$20,2,FALSE)</f>
        <v>User Login Start</v>
      </c>
      <c r="H1000" s="2" t="s">
        <v>113</v>
      </c>
      <c r="I1000" s="17">
        <v>44151</v>
      </c>
      <c r="J1000" s="11">
        <v>44151.321712962956</v>
      </c>
      <c r="K1000">
        <v>112</v>
      </c>
      <c r="L1000" t="s">
        <v>94</v>
      </c>
    </row>
    <row r="1001" spans="2:12" x14ac:dyDescent="0.3">
      <c r="B1001" s="2" t="s">
        <v>6</v>
      </c>
      <c r="C1001" s="2" t="s">
        <v>131</v>
      </c>
      <c r="D1001" s="3">
        <v>44151</v>
      </c>
      <c r="E1001" s="15">
        <v>44151.331747685181</v>
      </c>
      <c r="F1001" s="4">
        <v>102</v>
      </c>
      <c r="G1001" s="4" t="str">
        <f>VLOOKUP(F1001,'Record Types'!$Q$7:$R$20,2,FALSE)</f>
        <v>Device Start</v>
      </c>
      <c r="H1001" s="2" t="s">
        <v>132</v>
      </c>
      <c r="I1001" s="17" t="e">
        <v>#N/A</v>
      </c>
      <c r="J1001" s="11" t="e">
        <v>#N/A</v>
      </c>
      <c r="K1001" t="e">
        <v>#N/A</v>
      </c>
      <c r="L1001" t="e">
        <v>#N/A</v>
      </c>
    </row>
    <row r="1002" spans="2:12" x14ac:dyDescent="0.3">
      <c r="B1002" s="2" t="s">
        <v>6</v>
      </c>
      <c r="C1002" s="2" t="s">
        <v>95</v>
      </c>
      <c r="D1002" s="3">
        <v>44151</v>
      </c>
      <c r="E1002" s="15">
        <v>44151.33121527778</v>
      </c>
      <c r="F1002" s="4">
        <v>123</v>
      </c>
      <c r="G1002" s="4" t="str">
        <f>VLOOKUP(F1002,'Record Types'!$Q$7:$R$20,2,FALSE)</f>
        <v>User Login Start is Good</v>
      </c>
      <c r="H1002" s="2" t="s">
        <v>112</v>
      </c>
      <c r="I1002" s="17">
        <v>44151</v>
      </c>
      <c r="J1002" s="11">
        <v>44151.331192129634</v>
      </c>
      <c r="K1002">
        <v>113</v>
      </c>
      <c r="L1002" t="s">
        <v>112</v>
      </c>
    </row>
    <row r="1003" spans="2:12" x14ac:dyDescent="0.3">
      <c r="B1003" s="2" t="s">
        <v>6</v>
      </c>
      <c r="C1003" s="2" t="s">
        <v>95</v>
      </c>
      <c r="D1003" s="3">
        <v>44151</v>
      </c>
      <c r="E1003" s="15">
        <v>44151.331192129634</v>
      </c>
      <c r="F1003" s="4">
        <v>113</v>
      </c>
      <c r="G1003" s="4" t="str">
        <f>VLOOKUP(F1003,'Record Types'!$Q$7:$R$20,2,FALSE)</f>
        <v>User Login Start</v>
      </c>
      <c r="H1003" s="2" t="s">
        <v>112</v>
      </c>
      <c r="I1003" s="17">
        <v>44151</v>
      </c>
      <c r="J1003" s="11">
        <v>44151.320960648147</v>
      </c>
      <c r="K1003">
        <v>112</v>
      </c>
      <c r="L1003" t="s">
        <v>96</v>
      </c>
    </row>
    <row r="1004" spans="2:12" x14ac:dyDescent="0.3">
      <c r="B1004" s="2" t="s">
        <v>19</v>
      </c>
      <c r="C1004" s="2" t="s">
        <v>119</v>
      </c>
      <c r="D1004" s="3">
        <v>44151</v>
      </c>
      <c r="E1004" s="15">
        <v>44151.33103009258</v>
      </c>
      <c r="F1004" s="4">
        <v>135</v>
      </c>
      <c r="G1004" s="4" t="str">
        <f>VLOOKUP(F1004,'Record Types'!$Q$7:$R$20,2,FALSE)</f>
        <v>User Login Start Fail</v>
      </c>
      <c r="H1004" s="2" t="s">
        <v>135</v>
      </c>
      <c r="I1004" s="17">
        <v>44151</v>
      </c>
      <c r="J1004" s="11">
        <v>44151.330972222211</v>
      </c>
      <c r="K1004">
        <v>113</v>
      </c>
      <c r="L1004" t="s">
        <v>135</v>
      </c>
    </row>
    <row r="1005" spans="2:12" x14ac:dyDescent="0.3">
      <c r="B1005" s="2" t="s">
        <v>19</v>
      </c>
      <c r="C1005" s="2" t="s">
        <v>119</v>
      </c>
      <c r="D1005" s="3">
        <v>44151</v>
      </c>
      <c r="E1005" s="15">
        <v>44151.330972222211</v>
      </c>
      <c r="F1005" s="4">
        <v>113</v>
      </c>
      <c r="G1005" s="4" t="str">
        <f>VLOOKUP(F1005,'Record Types'!$Q$7:$R$20,2,FALSE)</f>
        <v>User Login Start</v>
      </c>
      <c r="H1005" s="2" t="s">
        <v>135</v>
      </c>
      <c r="I1005" s="17">
        <v>44151</v>
      </c>
      <c r="J1005" s="11">
        <v>44151.326064814806</v>
      </c>
      <c r="K1005">
        <v>112</v>
      </c>
      <c r="L1005" t="s">
        <v>120</v>
      </c>
    </row>
    <row r="1006" spans="2:12" x14ac:dyDescent="0.3">
      <c r="B1006" s="2" t="s">
        <v>6</v>
      </c>
      <c r="C1006" s="2" t="s">
        <v>114</v>
      </c>
      <c r="D1006" s="3">
        <v>44151</v>
      </c>
      <c r="E1006" s="15">
        <v>44151.329907407409</v>
      </c>
      <c r="F1006" s="4">
        <v>123</v>
      </c>
      <c r="G1006" s="4" t="str">
        <f>VLOOKUP(F1006,'Record Types'!$Q$7:$R$20,2,FALSE)</f>
        <v>User Login Start is Good</v>
      </c>
      <c r="H1006" s="2" t="s">
        <v>111</v>
      </c>
      <c r="I1006" s="17">
        <v>44151</v>
      </c>
      <c r="J1006" s="11">
        <v>44151.329768518517</v>
      </c>
      <c r="K1006">
        <v>113</v>
      </c>
      <c r="L1006" t="s">
        <v>125</v>
      </c>
    </row>
    <row r="1007" spans="2:12" x14ac:dyDescent="0.3">
      <c r="B1007" s="2" t="s">
        <v>6</v>
      </c>
      <c r="C1007" s="2" t="s">
        <v>114</v>
      </c>
      <c r="D1007" s="3">
        <v>44151</v>
      </c>
      <c r="E1007" s="15">
        <v>44151.329768518517</v>
      </c>
      <c r="F1007" s="4">
        <v>113</v>
      </c>
      <c r="G1007" s="4" t="str">
        <f>VLOOKUP(F1007,'Record Types'!$Q$7:$R$20,2,FALSE)</f>
        <v>User Login Start</v>
      </c>
      <c r="H1007" s="2" t="s">
        <v>125</v>
      </c>
      <c r="I1007" s="17">
        <v>44151</v>
      </c>
      <c r="J1007" s="11">
        <v>44151.327800925923</v>
      </c>
      <c r="K1007">
        <v>135</v>
      </c>
      <c r="L1007" t="s">
        <v>111</v>
      </c>
    </row>
    <row r="1008" spans="2:12" x14ac:dyDescent="0.3">
      <c r="B1008" s="2" t="s">
        <v>19</v>
      </c>
      <c r="C1008" s="2" t="s">
        <v>121</v>
      </c>
      <c r="D1008" s="3">
        <v>44151</v>
      </c>
      <c r="E1008" s="15">
        <v>44151.329351851862</v>
      </c>
      <c r="F1008" s="4">
        <v>123</v>
      </c>
      <c r="G1008" s="4" t="str">
        <f>VLOOKUP(F1008,'Record Types'!$Q$7:$R$20,2,FALSE)</f>
        <v>User Login Start is Good</v>
      </c>
      <c r="H1008" s="2" t="s">
        <v>116</v>
      </c>
      <c r="I1008" s="17">
        <v>44151</v>
      </c>
      <c r="J1008" s="11">
        <v>44151.329351851862</v>
      </c>
      <c r="K1008">
        <v>113</v>
      </c>
      <c r="L1008" t="s">
        <v>128</v>
      </c>
    </row>
    <row r="1009" spans="2:12" x14ac:dyDescent="0.3">
      <c r="B1009" s="2" t="s">
        <v>19</v>
      </c>
      <c r="C1009" s="2" t="s">
        <v>121</v>
      </c>
      <c r="D1009" s="3">
        <v>44151</v>
      </c>
      <c r="E1009" s="15">
        <v>44151.329351851862</v>
      </c>
      <c r="F1009" s="4">
        <v>113</v>
      </c>
      <c r="G1009" s="4" t="str">
        <f>VLOOKUP(F1009,'Record Types'!$Q$7:$R$20,2,FALSE)</f>
        <v>User Login Start</v>
      </c>
      <c r="H1009" s="2" t="s">
        <v>128</v>
      </c>
      <c r="I1009" s="17">
        <v>44151</v>
      </c>
      <c r="J1009" s="11">
        <v>44151.328252314823</v>
      </c>
      <c r="K1009">
        <v>112</v>
      </c>
      <c r="L1009" t="s">
        <v>122</v>
      </c>
    </row>
    <row r="1010" spans="2:12" x14ac:dyDescent="0.3">
      <c r="B1010" s="2" t="s">
        <v>19</v>
      </c>
      <c r="C1010" s="2" t="s">
        <v>105</v>
      </c>
      <c r="D1010" s="3">
        <v>44151</v>
      </c>
      <c r="E1010" s="15">
        <v>44151.329166666656</v>
      </c>
      <c r="F1010" s="4">
        <v>123</v>
      </c>
      <c r="G1010" s="4" t="str">
        <f>VLOOKUP(F1010,'Record Types'!$Q$7:$R$20,2,FALSE)</f>
        <v>User Login Start is Good</v>
      </c>
      <c r="H1010" s="2" t="s">
        <v>102</v>
      </c>
      <c r="I1010" s="17">
        <v>44151</v>
      </c>
      <c r="J1010" s="11">
        <v>44151.32903935184</v>
      </c>
      <c r="K1010">
        <v>113</v>
      </c>
      <c r="L1010" t="s">
        <v>126</v>
      </c>
    </row>
    <row r="1011" spans="2:12" x14ac:dyDescent="0.3">
      <c r="B1011" s="2" t="s">
        <v>19</v>
      </c>
      <c r="C1011" s="2" t="s">
        <v>105</v>
      </c>
      <c r="D1011" s="3">
        <v>44151</v>
      </c>
      <c r="E1011" s="15">
        <v>44151.32903935184</v>
      </c>
      <c r="F1011" s="4">
        <v>113</v>
      </c>
      <c r="G1011" s="4" t="str">
        <f>VLOOKUP(F1011,'Record Types'!$Q$7:$R$20,2,FALSE)</f>
        <v>User Login Start</v>
      </c>
      <c r="H1011" s="2" t="s">
        <v>126</v>
      </c>
      <c r="I1011" s="17">
        <v>44151</v>
      </c>
      <c r="J1011" s="11">
        <v>44151.328645833324</v>
      </c>
      <c r="K1011">
        <v>112</v>
      </c>
      <c r="L1011" t="s">
        <v>106</v>
      </c>
    </row>
    <row r="1012" spans="2:12" x14ac:dyDescent="0.3">
      <c r="B1012" s="2" t="s">
        <v>6</v>
      </c>
      <c r="C1012" s="2" t="s">
        <v>129</v>
      </c>
      <c r="D1012" s="3">
        <v>44151</v>
      </c>
      <c r="E1012" s="15">
        <v>44151.328912037032</v>
      </c>
      <c r="F1012" s="4">
        <v>112</v>
      </c>
      <c r="G1012" s="4" t="str">
        <f>VLOOKUP(F1012,'Record Types'!$Q$7:$R$20,2,FALSE)</f>
        <v>Device Connect Network</v>
      </c>
      <c r="H1012" s="2" t="s">
        <v>130</v>
      </c>
      <c r="I1012" s="17" t="e">
        <v>#N/A</v>
      </c>
      <c r="J1012" s="11" t="e">
        <v>#N/A</v>
      </c>
      <c r="K1012" t="e">
        <v>#N/A</v>
      </c>
      <c r="L1012" t="e">
        <v>#N/A</v>
      </c>
    </row>
    <row r="1013" spans="2:12" x14ac:dyDescent="0.3">
      <c r="B1013" s="2" t="s">
        <v>19</v>
      </c>
      <c r="C1013" s="2" t="s">
        <v>105</v>
      </c>
      <c r="D1013" s="3">
        <v>44151</v>
      </c>
      <c r="E1013" s="15">
        <v>44151.328645833324</v>
      </c>
      <c r="F1013" s="4">
        <v>112</v>
      </c>
      <c r="G1013" s="4" t="str">
        <f>VLOOKUP(F1013,'Record Types'!$Q$7:$R$20,2,FALSE)</f>
        <v>Device Connect Network</v>
      </c>
      <c r="H1013" s="24" t="s">
        <v>106</v>
      </c>
      <c r="I1013" s="17">
        <v>44151</v>
      </c>
      <c r="J1013" s="11">
        <v>44151.328541666655</v>
      </c>
      <c r="K1013">
        <v>106</v>
      </c>
      <c r="L1013" t="s">
        <v>106</v>
      </c>
    </row>
    <row r="1014" spans="2:12" x14ac:dyDescent="0.3">
      <c r="B1014" s="2" t="s">
        <v>19</v>
      </c>
      <c r="C1014" s="2" t="s">
        <v>105</v>
      </c>
      <c r="D1014" s="3">
        <v>44151</v>
      </c>
      <c r="E1014" s="15">
        <v>44151.328541666655</v>
      </c>
      <c r="F1014" s="4">
        <v>106</v>
      </c>
      <c r="G1014" s="4" t="str">
        <f>VLOOKUP(F1014,'Record Types'!$Q$7:$R$20,2,FALSE)</f>
        <v>Device Start is Good</v>
      </c>
      <c r="H1014" s="2" t="s">
        <v>106</v>
      </c>
      <c r="I1014" s="17">
        <v>44151</v>
      </c>
      <c r="J1014" s="11">
        <v>44151.32630787036</v>
      </c>
      <c r="K1014">
        <v>107</v>
      </c>
      <c r="L1014" t="s">
        <v>106</v>
      </c>
    </row>
    <row r="1015" spans="2:12" x14ac:dyDescent="0.3">
      <c r="B1015" s="2" t="s">
        <v>6</v>
      </c>
      <c r="C1015" s="2" t="s">
        <v>123</v>
      </c>
      <c r="D1015" s="3">
        <v>44151</v>
      </c>
      <c r="E1015" s="15">
        <v>44151.328518518516</v>
      </c>
      <c r="F1015" s="4">
        <v>112</v>
      </c>
      <c r="G1015" s="4" t="str">
        <f>VLOOKUP(F1015,'Record Types'!$Q$7:$R$20,2,FALSE)</f>
        <v>Device Connect Network</v>
      </c>
      <c r="H1015" s="2" t="s">
        <v>124</v>
      </c>
      <c r="I1015" s="17" t="e">
        <v>#N/A</v>
      </c>
      <c r="J1015" s="11" t="e">
        <v>#N/A</v>
      </c>
      <c r="K1015" t="e">
        <v>#N/A</v>
      </c>
      <c r="L1015" t="e">
        <v>#N/A</v>
      </c>
    </row>
    <row r="1016" spans="2:12" x14ac:dyDescent="0.3">
      <c r="B1016" s="2" t="s">
        <v>19</v>
      </c>
      <c r="C1016" s="2" t="s">
        <v>121</v>
      </c>
      <c r="D1016" s="3">
        <v>44151</v>
      </c>
      <c r="E1016" s="15">
        <v>44151.328252314823</v>
      </c>
      <c r="F1016" s="4">
        <v>112</v>
      </c>
      <c r="G1016" s="4" t="str">
        <f>VLOOKUP(F1016,'Record Types'!$Q$7:$R$20,2,FALSE)</f>
        <v>Device Connect Network</v>
      </c>
      <c r="H1016" s="24" t="s">
        <v>122</v>
      </c>
      <c r="I1016" s="17">
        <v>44151</v>
      </c>
      <c r="J1016" s="11">
        <v>44151.328148148154</v>
      </c>
      <c r="K1016">
        <v>106</v>
      </c>
      <c r="L1016" t="s">
        <v>122</v>
      </c>
    </row>
    <row r="1017" spans="2:12" x14ac:dyDescent="0.3">
      <c r="B1017" s="2" t="s">
        <v>19</v>
      </c>
      <c r="C1017" s="2" t="s">
        <v>121</v>
      </c>
      <c r="D1017" s="3">
        <v>44151</v>
      </c>
      <c r="E1017" s="15">
        <v>44151.328148148154</v>
      </c>
      <c r="F1017" s="4">
        <v>106</v>
      </c>
      <c r="G1017" s="4" t="str">
        <f>VLOOKUP(F1017,'Record Types'!$Q$7:$R$20,2,FALSE)</f>
        <v>Device Start is Good</v>
      </c>
      <c r="H1017" s="2" t="s">
        <v>122</v>
      </c>
      <c r="I1017" s="17">
        <v>44151</v>
      </c>
      <c r="J1017" s="11">
        <v>44151.327534722222</v>
      </c>
      <c r="K1017">
        <v>102</v>
      </c>
      <c r="L1017" t="s">
        <v>122</v>
      </c>
    </row>
    <row r="1018" spans="2:12" x14ac:dyDescent="0.3">
      <c r="B1018" s="2" t="s">
        <v>6</v>
      </c>
      <c r="C1018" s="2" t="s">
        <v>114</v>
      </c>
      <c r="D1018" s="3">
        <v>44151</v>
      </c>
      <c r="E1018" s="15">
        <v>44151.327800925923</v>
      </c>
      <c r="F1018" s="4">
        <v>135</v>
      </c>
      <c r="G1018" s="4" t="str">
        <f>VLOOKUP(F1018,'Record Types'!$Q$7:$R$20,2,FALSE)</f>
        <v>User Login Start Fail</v>
      </c>
      <c r="H1018" s="2" t="s">
        <v>111</v>
      </c>
      <c r="I1018" s="17">
        <v>44151</v>
      </c>
      <c r="J1018" s="11">
        <v>44151.327789351846</v>
      </c>
      <c r="K1018">
        <v>113</v>
      </c>
      <c r="L1018" t="s">
        <v>125</v>
      </c>
    </row>
    <row r="1019" spans="2:12" x14ac:dyDescent="0.3">
      <c r="B1019" s="2" t="s">
        <v>6</v>
      </c>
      <c r="C1019" s="2" t="s">
        <v>114</v>
      </c>
      <c r="D1019" s="3">
        <v>44151</v>
      </c>
      <c r="E1019" s="15">
        <v>44151.327789351846</v>
      </c>
      <c r="F1019" s="4">
        <v>113</v>
      </c>
      <c r="G1019" s="4" t="str">
        <f>VLOOKUP(F1019,'Record Types'!$Q$7:$R$20,2,FALSE)</f>
        <v>User Login Start</v>
      </c>
      <c r="H1019" s="2" t="s">
        <v>125</v>
      </c>
      <c r="I1019" s="17">
        <v>44151</v>
      </c>
      <c r="J1019" s="11">
        <v>44151.326851851853</v>
      </c>
      <c r="K1019">
        <v>112</v>
      </c>
      <c r="L1019" t="s">
        <v>115</v>
      </c>
    </row>
    <row r="1020" spans="2:12" x14ac:dyDescent="0.3">
      <c r="B1020" s="2" t="s">
        <v>19</v>
      </c>
      <c r="C1020" s="2" t="s">
        <v>121</v>
      </c>
      <c r="D1020" s="3">
        <v>44151</v>
      </c>
      <c r="E1020" s="15">
        <v>44151.327534722222</v>
      </c>
      <c r="F1020" s="4">
        <v>102</v>
      </c>
      <c r="G1020" s="4" t="str">
        <f>VLOOKUP(F1020,'Record Types'!$Q$7:$R$20,2,FALSE)</f>
        <v>Device Start</v>
      </c>
      <c r="H1020" s="2" t="s">
        <v>122</v>
      </c>
      <c r="I1020" s="17" t="e">
        <v>#N/A</v>
      </c>
      <c r="J1020" s="11" t="e">
        <v>#N/A</v>
      </c>
      <c r="K1020" t="e">
        <v>#N/A</v>
      </c>
      <c r="L1020" t="e">
        <v>#N/A</v>
      </c>
    </row>
    <row r="1021" spans="2:12" x14ac:dyDescent="0.3">
      <c r="B1021" s="2" t="s">
        <v>6</v>
      </c>
      <c r="C1021" s="2" t="s">
        <v>91</v>
      </c>
      <c r="D1021" s="3">
        <v>44151</v>
      </c>
      <c r="E1021" s="15">
        <v>44151.327453703692</v>
      </c>
      <c r="F1021" s="4">
        <v>123</v>
      </c>
      <c r="G1021" s="4" t="str">
        <f>VLOOKUP(F1021,'Record Types'!$Q$7:$R$20,2,FALSE)</f>
        <v>User Login Start is Good</v>
      </c>
      <c r="H1021" s="2" t="s">
        <v>111</v>
      </c>
      <c r="I1021" s="17">
        <v>44151</v>
      </c>
      <c r="J1021" s="11">
        <v>44151.3273148148</v>
      </c>
      <c r="K1021">
        <v>113</v>
      </c>
      <c r="L1021" t="s">
        <v>111</v>
      </c>
    </row>
    <row r="1022" spans="2:12" x14ac:dyDescent="0.3">
      <c r="B1022" s="2" t="s">
        <v>6</v>
      </c>
      <c r="C1022" s="2" t="s">
        <v>91</v>
      </c>
      <c r="D1022" s="3">
        <v>44151</v>
      </c>
      <c r="E1022" s="15">
        <v>44151.3273148148</v>
      </c>
      <c r="F1022" s="4">
        <v>113</v>
      </c>
      <c r="G1022" s="4" t="str">
        <f>VLOOKUP(F1022,'Record Types'!$Q$7:$R$20,2,FALSE)</f>
        <v>User Login Start</v>
      </c>
      <c r="H1022" s="2" t="s">
        <v>111</v>
      </c>
      <c r="I1022" s="17">
        <v>44151</v>
      </c>
      <c r="J1022" s="11">
        <v>44151.32490740739</v>
      </c>
      <c r="K1022">
        <v>135</v>
      </c>
      <c r="L1022" t="s">
        <v>111</v>
      </c>
    </row>
    <row r="1023" spans="2:12" x14ac:dyDescent="0.3">
      <c r="B1023" s="2" t="s">
        <v>6</v>
      </c>
      <c r="C1023" s="2" t="s">
        <v>114</v>
      </c>
      <c r="D1023" s="3">
        <v>44151</v>
      </c>
      <c r="E1023" s="15">
        <v>44151.326851851853</v>
      </c>
      <c r="F1023" s="4">
        <v>112</v>
      </c>
      <c r="G1023" s="4" t="str">
        <f>VLOOKUP(F1023,'Record Types'!$Q$7:$R$20,2,FALSE)</f>
        <v>Device Connect Network</v>
      </c>
      <c r="H1023" s="24" t="s">
        <v>115</v>
      </c>
      <c r="I1023" s="17">
        <v>44151</v>
      </c>
      <c r="J1023" s="11">
        <v>44151.326747685183</v>
      </c>
      <c r="K1023">
        <v>106</v>
      </c>
      <c r="L1023" t="s">
        <v>115</v>
      </c>
    </row>
    <row r="1024" spans="2:12" x14ac:dyDescent="0.3">
      <c r="B1024" s="2" t="s">
        <v>6</v>
      </c>
      <c r="C1024" s="2" t="s">
        <v>114</v>
      </c>
      <c r="D1024" s="3">
        <v>44151</v>
      </c>
      <c r="E1024" s="15">
        <v>44151.326747685183</v>
      </c>
      <c r="F1024" s="4">
        <v>106</v>
      </c>
      <c r="G1024" s="4" t="str">
        <f>VLOOKUP(F1024,'Record Types'!$Q$7:$R$20,2,FALSE)</f>
        <v>Device Start is Good</v>
      </c>
      <c r="H1024" s="2" t="s">
        <v>115</v>
      </c>
      <c r="I1024" s="17">
        <v>44151</v>
      </c>
      <c r="J1024" s="11">
        <v>44151.325810185182</v>
      </c>
      <c r="K1024">
        <v>102</v>
      </c>
      <c r="L1024" t="s">
        <v>115</v>
      </c>
    </row>
    <row r="1025" spans="2:12" x14ac:dyDescent="0.3">
      <c r="B1025" s="2" t="s">
        <v>19</v>
      </c>
      <c r="C1025" s="2" t="s">
        <v>105</v>
      </c>
      <c r="D1025" s="3">
        <v>44151</v>
      </c>
      <c r="E1025" s="15">
        <v>44151.32630787036</v>
      </c>
      <c r="F1025" s="4">
        <v>107</v>
      </c>
      <c r="G1025" s="4" t="str">
        <f>VLOOKUP(F1025,'Record Types'!$Q$7:$R$20,2,FALSE)</f>
        <v>Device Start Fail</v>
      </c>
      <c r="H1025" s="2" t="s">
        <v>106</v>
      </c>
      <c r="I1025" s="17">
        <v>44151</v>
      </c>
      <c r="J1025" s="11">
        <v>44151.326296296284</v>
      </c>
      <c r="K1025">
        <v>102</v>
      </c>
      <c r="L1025" t="s">
        <v>106</v>
      </c>
    </row>
    <row r="1026" spans="2:12" x14ac:dyDescent="0.3">
      <c r="B1026" s="2" t="s">
        <v>19</v>
      </c>
      <c r="C1026" s="2" t="s">
        <v>105</v>
      </c>
      <c r="D1026" s="3">
        <v>44151</v>
      </c>
      <c r="E1026" s="15">
        <v>44151.326296296284</v>
      </c>
      <c r="F1026" s="4">
        <v>102</v>
      </c>
      <c r="G1026" s="4" t="str">
        <f>VLOOKUP(F1026,'Record Types'!$Q$7:$R$20,2,FALSE)</f>
        <v>Device Start</v>
      </c>
      <c r="H1026" s="2" t="s">
        <v>106</v>
      </c>
      <c r="I1026" s="17">
        <v>44151</v>
      </c>
      <c r="J1026" s="11">
        <v>44151.322939814811</v>
      </c>
      <c r="K1026">
        <v>102</v>
      </c>
      <c r="L1026" t="s">
        <v>106</v>
      </c>
    </row>
    <row r="1027" spans="2:12" x14ac:dyDescent="0.3">
      <c r="B1027" s="2" t="s">
        <v>19</v>
      </c>
      <c r="C1027" s="2" t="s">
        <v>97</v>
      </c>
      <c r="D1027" s="3">
        <v>44151</v>
      </c>
      <c r="E1027" s="15">
        <v>44151.326226851845</v>
      </c>
      <c r="F1027" s="4">
        <v>123</v>
      </c>
      <c r="G1027" s="4" t="str">
        <f>VLOOKUP(F1027,'Record Types'!$Q$7:$R$20,2,FALSE)</f>
        <v>User Login Start is Good</v>
      </c>
      <c r="H1027" s="2" t="s">
        <v>116</v>
      </c>
      <c r="I1027" s="17">
        <v>44151</v>
      </c>
      <c r="J1027" s="11">
        <v>44151.326192129622</v>
      </c>
      <c r="K1027">
        <v>113</v>
      </c>
      <c r="L1027" t="s">
        <v>116</v>
      </c>
    </row>
    <row r="1028" spans="2:12" x14ac:dyDescent="0.3">
      <c r="B1028" s="2" t="s">
        <v>19</v>
      </c>
      <c r="C1028" s="2" t="s">
        <v>97</v>
      </c>
      <c r="D1028" s="3">
        <v>44151</v>
      </c>
      <c r="E1028" s="15">
        <v>44151.326192129622</v>
      </c>
      <c r="F1028" s="4">
        <v>113</v>
      </c>
      <c r="G1028" s="4" t="str">
        <f>VLOOKUP(F1028,'Record Types'!$Q$7:$R$20,2,FALSE)</f>
        <v>User Login Start</v>
      </c>
      <c r="H1028" s="2" t="s">
        <v>116</v>
      </c>
      <c r="I1028" s="17">
        <v>44151</v>
      </c>
      <c r="J1028" s="11">
        <v>44151.320914351847</v>
      </c>
      <c r="K1028">
        <v>112</v>
      </c>
      <c r="L1028" t="s">
        <v>98</v>
      </c>
    </row>
    <row r="1029" spans="2:12" x14ac:dyDescent="0.3">
      <c r="B1029" s="2" t="s">
        <v>19</v>
      </c>
      <c r="C1029" s="2" t="s">
        <v>119</v>
      </c>
      <c r="D1029" s="3">
        <v>44151</v>
      </c>
      <c r="E1029" s="15">
        <v>44151.326064814806</v>
      </c>
      <c r="F1029" s="4">
        <v>112</v>
      </c>
      <c r="G1029" s="4" t="str">
        <f>VLOOKUP(F1029,'Record Types'!$Q$7:$R$20,2,FALSE)</f>
        <v>Device Connect Network</v>
      </c>
      <c r="H1029" s="2" t="s">
        <v>120</v>
      </c>
      <c r="I1029" s="17">
        <v>44150</v>
      </c>
      <c r="J1029" s="11">
        <v>44150.716909722221</v>
      </c>
      <c r="K1029">
        <v>156</v>
      </c>
      <c r="L1029" t="s">
        <v>10</v>
      </c>
    </row>
    <row r="1030" spans="2:12" x14ac:dyDescent="0.3">
      <c r="B1030" s="2" t="s">
        <v>6</v>
      </c>
      <c r="C1030" s="2" t="s">
        <v>114</v>
      </c>
      <c r="D1030" s="3">
        <v>44151</v>
      </c>
      <c r="E1030" s="15">
        <v>44151.325810185182</v>
      </c>
      <c r="F1030" s="4">
        <v>102</v>
      </c>
      <c r="G1030" s="4" t="str">
        <f>VLOOKUP(F1030,'Record Types'!$Q$7:$R$20,2,FALSE)</f>
        <v>Device Start</v>
      </c>
      <c r="H1030" s="2" t="s">
        <v>115</v>
      </c>
      <c r="I1030" s="17">
        <v>44150</v>
      </c>
      <c r="J1030" s="11">
        <v>44150.719502314809</v>
      </c>
      <c r="K1030">
        <v>156</v>
      </c>
      <c r="L1030" t="s">
        <v>10</v>
      </c>
    </row>
    <row r="1031" spans="2:12" x14ac:dyDescent="0.3">
      <c r="B1031" s="2" t="s">
        <v>19</v>
      </c>
      <c r="C1031" s="2" t="s">
        <v>109</v>
      </c>
      <c r="D1031" s="3">
        <v>44151</v>
      </c>
      <c r="E1031" s="15">
        <v>44151.325555555559</v>
      </c>
      <c r="F1031" s="4">
        <v>112</v>
      </c>
      <c r="G1031" s="4" t="str">
        <f>VLOOKUP(F1031,'Record Types'!$Q$7:$R$20,2,FALSE)</f>
        <v>Device Connect Network</v>
      </c>
      <c r="H1031" s="2" t="s">
        <v>110</v>
      </c>
      <c r="I1031" s="17">
        <v>44151</v>
      </c>
      <c r="J1031" s="11">
        <v>44151.32548611112</v>
      </c>
      <c r="K1031">
        <v>123</v>
      </c>
      <c r="L1031" t="s">
        <v>118</v>
      </c>
    </row>
    <row r="1032" spans="2:12" x14ac:dyDescent="0.3">
      <c r="B1032" s="2" t="s">
        <v>19</v>
      </c>
      <c r="C1032" s="2" t="s">
        <v>109</v>
      </c>
      <c r="D1032" s="3">
        <v>44151</v>
      </c>
      <c r="E1032" s="15">
        <v>44151.32548611112</v>
      </c>
      <c r="F1032" s="4">
        <v>123</v>
      </c>
      <c r="G1032" s="4" t="str">
        <f>VLOOKUP(F1032,'Record Types'!$Q$7:$R$20,2,FALSE)</f>
        <v>User Login Start is Good</v>
      </c>
      <c r="H1032" s="2" t="s">
        <v>118</v>
      </c>
      <c r="I1032" s="17">
        <v>44151</v>
      </c>
      <c r="J1032" s="11">
        <v>44151.325451388897</v>
      </c>
      <c r="K1032">
        <v>113</v>
      </c>
      <c r="L1032" t="s">
        <v>117</v>
      </c>
    </row>
    <row r="1033" spans="2:12" x14ac:dyDescent="0.3">
      <c r="B1033" s="2" t="s">
        <v>19</v>
      </c>
      <c r="C1033" s="2" t="s">
        <v>109</v>
      </c>
      <c r="D1033" s="3">
        <v>44151</v>
      </c>
      <c r="E1033" s="15">
        <v>44151.325451388897</v>
      </c>
      <c r="F1033" s="4">
        <v>113</v>
      </c>
      <c r="G1033" s="4" t="str">
        <f>VLOOKUP(F1033,'Record Types'!$Q$7:$R$20,2,FALSE)</f>
        <v>User Login Start</v>
      </c>
      <c r="H1033" s="2" t="s">
        <v>117</v>
      </c>
      <c r="I1033" s="17">
        <v>44151</v>
      </c>
      <c r="J1033" s="11">
        <v>44151.32545138889</v>
      </c>
      <c r="K1033">
        <v>106</v>
      </c>
      <c r="L1033" t="s">
        <v>110</v>
      </c>
    </row>
    <row r="1034" spans="2:12" x14ac:dyDescent="0.3">
      <c r="B1034" s="2" t="s">
        <v>19</v>
      </c>
      <c r="C1034" s="2" t="s">
        <v>109</v>
      </c>
      <c r="D1034" s="3">
        <v>44151</v>
      </c>
      <c r="E1034" s="15">
        <v>44151.32545138889</v>
      </c>
      <c r="F1034" s="4">
        <v>106</v>
      </c>
      <c r="G1034" s="4" t="str">
        <f>VLOOKUP(F1034,'Record Types'!$Q$7:$R$20,2,FALSE)</f>
        <v>Device Start is Good</v>
      </c>
      <c r="H1034" s="2" t="s">
        <v>110</v>
      </c>
      <c r="I1034" s="17">
        <v>44151</v>
      </c>
      <c r="J1034" s="11">
        <v>44151.324548611112</v>
      </c>
      <c r="K1034">
        <v>102</v>
      </c>
      <c r="L1034" t="s">
        <v>110</v>
      </c>
    </row>
    <row r="1035" spans="2:12" x14ac:dyDescent="0.3">
      <c r="B1035" s="2" t="s">
        <v>6</v>
      </c>
      <c r="C1035" s="2" t="s">
        <v>91</v>
      </c>
      <c r="D1035" s="3">
        <v>44151</v>
      </c>
      <c r="E1035" s="15">
        <v>44151.32490740739</v>
      </c>
      <c r="F1035" s="4">
        <v>135</v>
      </c>
      <c r="G1035" s="4" t="str">
        <f>VLOOKUP(F1035,'Record Types'!$Q$7:$R$20,2,FALSE)</f>
        <v>User Login Start Fail</v>
      </c>
      <c r="H1035" s="2" t="s">
        <v>111</v>
      </c>
      <c r="I1035" s="17">
        <v>44151</v>
      </c>
      <c r="J1035" s="11">
        <v>44151.324849537021</v>
      </c>
      <c r="K1035">
        <v>113</v>
      </c>
      <c r="L1035" t="s">
        <v>111</v>
      </c>
    </row>
    <row r="1036" spans="2:12" x14ac:dyDescent="0.3">
      <c r="B1036" s="2" t="s">
        <v>6</v>
      </c>
      <c r="C1036" s="2" t="s">
        <v>91</v>
      </c>
      <c r="D1036" s="3">
        <v>44151</v>
      </c>
      <c r="E1036" s="15">
        <v>44151.324849537021</v>
      </c>
      <c r="F1036" s="4">
        <v>113</v>
      </c>
      <c r="G1036" s="4" t="str">
        <f>VLOOKUP(F1036,'Record Types'!$Q$7:$R$20,2,FALSE)</f>
        <v>User Login Start</v>
      </c>
      <c r="H1036" s="2" t="s">
        <v>111</v>
      </c>
      <c r="I1036" s="17">
        <v>44151</v>
      </c>
      <c r="J1036" s="11">
        <v>44151.319942129616</v>
      </c>
      <c r="K1036">
        <v>112</v>
      </c>
      <c r="L1036" t="s">
        <v>92</v>
      </c>
    </row>
    <row r="1037" spans="2:12" x14ac:dyDescent="0.3">
      <c r="B1037" s="2" t="s">
        <v>19</v>
      </c>
      <c r="C1037" s="2" t="s">
        <v>109</v>
      </c>
      <c r="D1037" s="3">
        <v>44151</v>
      </c>
      <c r="E1037" s="15">
        <v>44151.324548611112</v>
      </c>
      <c r="F1037" s="4">
        <v>102</v>
      </c>
      <c r="G1037" s="4" t="str">
        <f>VLOOKUP(F1037,'Record Types'!$Q$7:$R$20,2,FALSE)</f>
        <v>Device Start</v>
      </c>
      <c r="H1037" s="2" t="s">
        <v>110</v>
      </c>
      <c r="I1037" s="17" t="e">
        <v>#N/A</v>
      </c>
      <c r="J1037" s="11" t="e">
        <v>#N/A</v>
      </c>
      <c r="K1037" t="e">
        <v>#N/A</v>
      </c>
      <c r="L1037" t="e">
        <v>#N/A</v>
      </c>
    </row>
    <row r="1038" spans="2:12" x14ac:dyDescent="0.3">
      <c r="B1038" s="2" t="s">
        <v>19</v>
      </c>
      <c r="C1038" s="2" t="s">
        <v>99</v>
      </c>
      <c r="D1038" s="3">
        <v>44151</v>
      </c>
      <c r="E1038" s="15">
        <v>44151.32440972222</v>
      </c>
      <c r="F1038" s="4">
        <v>123</v>
      </c>
      <c r="G1038" s="4" t="str">
        <f>VLOOKUP(F1038,'Record Types'!$Q$7:$R$20,2,FALSE)</f>
        <v>User Login Start is Good</v>
      </c>
      <c r="H1038" s="2" t="s">
        <v>104</v>
      </c>
      <c r="I1038" s="17">
        <v>44151</v>
      </c>
      <c r="J1038" s="11">
        <v>44151.324259259258</v>
      </c>
      <c r="K1038">
        <v>113</v>
      </c>
      <c r="L1038" t="s">
        <v>103</v>
      </c>
    </row>
    <row r="1039" spans="2:12" x14ac:dyDescent="0.3">
      <c r="B1039" s="2" t="s">
        <v>19</v>
      </c>
      <c r="C1039" s="2" t="s">
        <v>99</v>
      </c>
      <c r="D1039" s="3">
        <v>44151</v>
      </c>
      <c r="E1039" s="15">
        <v>44151.324259259258</v>
      </c>
      <c r="F1039" s="4">
        <v>113</v>
      </c>
      <c r="G1039" s="4" t="str">
        <f>VLOOKUP(F1039,'Record Types'!$Q$7:$R$20,2,FALSE)</f>
        <v>User Login Start</v>
      </c>
      <c r="H1039" s="2" t="s">
        <v>103</v>
      </c>
      <c r="I1039" s="17">
        <v>44151</v>
      </c>
      <c r="J1039" s="11">
        <v>44151.322766203702</v>
      </c>
      <c r="K1039">
        <v>135</v>
      </c>
      <c r="L1039" t="s">
        <v>104</v>
      </c>
    </row>
    <row r="1040" spans="2:12" x14ac:dyDescent="0.3">
      <c r="B1040" s="2" t="s">
        <v>19</v>
      </c>
      <c r="C1040" s="2" t="s">
        <v>73</v>
      </c>
      <c r="D1040" s="3">
        <v>44151</v>
      </c>
      <c r="E1040" s="15">
        <v>44151.32413194445</v>
      </c>
      <c r="F1040" s="4">
        <v>123</v>
      </c>
      <c r="G1040" s="4" t="str">
        <f>VLOOKUP(F1040,'Record Types'!$Q$7:$R$20,2,FALSE)</f>
        <v>User Login Start is Good</v>
      </c>
      <c r="H1040" s="2" t="s">
        <v>88</v>
      </c>
      <c r="I1040" s="17">
        <v>44151</v>
      </c>
      <c r="J1040" s="11">
        <v>44151.323993055557</v>
      </c>
      <c r="K1040">
        <v>113</v>
      </c>
      <c r="L1040" t="s">
        <v>88</v>
      </c>
    </row>
    <row r="1041" spans="2:12" x14ac:dyDescent="0.3">
      <c r="B1041" s="2" t="s">
        <v>19</v>
      </c>
      <c r="C1041" s="2" t="s">
        <v>73</v>
      </c>
      <c r="D1041" s="3">
        <v>44151</v>
      </c>
      <c r="E1041" s="15">
        <v>44151.323993055557</v>
      </c>
      <c r="F1041" s="4">
        <v>113</v>
      </c>
      <c r="G1041" s="4" t="str">
        <f>VLOOKUP(F1041,'Record Types'!$Q$7:$R$20,2,FALSE)</f>
        <v>User Login Start</v>
      </c>
      <c r="H1041" s="2" t="s">
        <v>88</v>
      </c>
      <c r="I1041" s="17">
        <v>44151</v>
      </c>
      <c r="J1041" s="11">
        <v>44151.313900462963</v>
      </c>
      <c r="K1041">
        <v>112</v>
      </c>
      <c r="L1041" t="s">
        <v>74</v>
      </c>
    </row>
    <row r="1042" spans="2:12" x14ac:dyDescent="0.3">
      <c r="B1042" s="2" t="s">
        <v>6</v>
      </c>
      <c r="C1042" s="2" t="s">
        <v>107</v>
      </c>
      <c r="D1042" s="3">
        <v>44151</v>
      </c>
      <c r="E1042" s="15">
        <v>44151.323923611104</v>
      </c>
      <c r="F1042" s="4">
        <v>112</v>
      </c>
      <c r="G1042" s="4" t="str">
        <f>VLOOKUP(F1042,'Record Types'!$Q$7:$R$20,2,FALSE)</f>
        <v>Device Connect Network</v>
      </c>
      <c r="H1042" s="2" t="s">
        <v>108</v>
      </c>
      <c r="I1042" s="17" t="e">
        <v>#N/A</v>
      </c>
      <c r="J1042" s="11" t="e">
        <v>#N/A</v>
      </c>
      <c r="K1042" t="e">
        <v>#N/A</v>
      </c>
      <c r="L1042" t="e">
        <v>#N/A</v>
      </c>
    </row>
    <row r="1043" spans="2:12" x14ac:dyDescent="0.3">
      <c r="B1043" s="2" t="s">
        <v>19</v>
      </c>
      <c r="C1043" s="2" t="s">
        <v>86</v>
      </c>
      <c r="D1043" s="3">
        <v>44151</v>
      </c>
      <c r="E1043" s="15">
        <v>44151.323055555549</v>
      </c>
      <c r="F1043" s="4">
        <v>123</v>
      </c>
      <c r="G1043" s="4" t="str">
        <f>VLOOKUP(F1043,'Record Types'!$Q$7:$R$20,2,FALSE)</f>
        <v>User Login Start is Good</v>
      </c>
      <c r="H1043" s="2" t="s">
        <v>102</v>
      </c>
      <c r="I1043" s="17">
        <v>44151</v>
      </c>
      <c r="J1043" s="11">
        <v>44151.322916666657</v>
      </c>
      <c r="K1043">
        <v>113</v>
      </c>
      <c r="L1043" t="s">
        <v>102</v>
      </c>
    </row>
    <row r="1044" spans="2:12" x14ac:dyDescent="0.3">
      <c r="B1044" s="2" t="s">
        <v>19</v>
      </c>
      <c r="C1044" s="2" t="s">
        <v>105</v>
      </c>
      <c r="D1044" s="3">
        <v>44151</v>
      </c>
      <c r="E1044" s="15">
        <v>44151.322939814811</v>
      </c>
      <c r="F1044" s="4">
        <v>102</v>
      </c>
      <c r="G1044" s="4" t="str">
        <f>VLOOKUP(F1044,'Record Types'!$Q$7:$R$20,2,FALSE)</f>
        <v>Device Start</v>
      </c>
      <c r="H1044" s="2" t="s">
        <v>106</v>
      </c>
      <c r="I1044" s="17">
        <v>44150</v>
      </c>
      <c r="J1044" s="11">
        <v>44150.70988425926</v>
      </c>
      <c r="K1044">
        <v>156</v>
      </c>
      <c r="L1044" t="s">
        <v>10</v>
      </c>
    </row>
    <row r="1045" spans="2:12" x14ac:dyDescent="0.3">
      <c r="B1045" s="2" t="s">
        <v>19</v>
      </c>
      <c r="C1045" s="2" t="s">
        <v>86</v>
      </c>
      <c r="D1045" s="3">
        <v>44151</v>
      </c>
      <c r="E1045" s="15">
        <v>44151.322916666657</v>
      </c>
      <c r="F1045" s="4">
        <v>113</v>
      </c>
      <c r="G1045" s="4" t="str">
        <f>VLOOKUP(F1045,'Record Types'!$Q$7:$R$20,2,FALSE)</f>
        <v>User Login Start</v>
      </c>
      <c r="H1045" s="2" t="s">
        <v>102</v>
      </c>
      <c r="I1045" s="17">
        <v>44151</v>
      </c>
      <c r="J1045" s="11">
        <v>44151.317986111106</v>
      </c>
      <c r="K1045">
        <v>112</v>
      </c>
      <c r="L1045" t="s">
        <v>87</v>
      </c>
    </row>
    <row r="1046" spans="2:12" x14ac:dyDescent="0.3">
      <c r="B1046" s="2" t="s">
        <v>19</v>
      </c>
      <c r="C1046" s="2" t="s">
        <v>99</v>
      </c>
      <c r="D1046" s="3">
        <v>44151</v>
      </c>
      <c r="E1046" s="15">
        <v>44151.322766203702</v>
      </c>
      <c r="F1046" s="4">
        <v>135</v>
      </c>
      <c r="G1046" s="4" t="str">
        <f>VLOOKUP(F1046,'Record Types'!$Q$7:$R$20,2,FALSE)</f>
        <v>User Login Start Fail</v>
      </c>
      <c r="H1046" s="2" t="s">
        <v>104</v>
      </c>
      <c r="I1046" s="17">
        <v>44151</v>
      </c>
      <c r="J1046" s="11">
        <v>44151.32267361111</v>
      </c>
      <c r="K1046">
        <v>113</v>
      </c>
      <c r="L1046" t="s">
        <v>103</v>
      </c>
    </row>
    <row r="1047" spans="2:12" x14ac:dyDescent="0.3">
      <c r="B1047" s="2" t="s">
        <v>19</v>
      </c>
      <c r="C1047" s="2" t="s">
        <v>99</v>
      </c>
      <c r="D1047" s="3">
        <v>44151</v>
      </c>
      <c r="E1047" s="15">
        <v>44151.32267361111</v>
      </c>
      <c r="F1047" s="4">
        <v>113</v>
      </c>
      <c r="G1047" s="4" t="str">
        <f>VLOOKUP(F1047,'Record Types'!$Q$7:$R$20,2,FALSE)</f>
        <v>User Login Start</v>
      </c>
      <c r="H1047" s="2" t="s">
        <v>103</v>
      </c>
      <c r="I1047" s="17">
        <v>44151</v>
      </c>
      <c r="J1047" s="11">
        <v>44151.322534722225</v>
      </c>
      <c r="K1047">
        <v>112</v>
      </c>
      <c r="L1047" t="s">
        <v>100</v>
      </c>
    </row>
    <row r="1048" spans="2:12" x14ac:dyDescent="0.3">
      <c r="B1048" s="2" t="s">
        <v>19</v>
      </c>
      <c r="C1048" s="2" t="s">
        <v>99</v>
      </c>
      <c r="D1048" s="3">
        <v>44151</v>
      </c>
      <c r="E1048" s="15">
        <v>44151.322534722225</v>
      </c>
      <c r="F1048" s="4">
        <v>112</v>
      </c>
      <c r="G1048" s="4" t="str">
        <f>VLOOKUP(F1048,'Record Types'!$Q$7:$R$20,2,FALSE)</f>
        <v>Device Connect Network</v>
      </c>
      <c r="H1048" s="24" t="s">
        <v>100</v>
      </c>
      <c r="I1048" s="17">
        <v>44151</v>
      </c>
      <c r="J1048" s="11">
        <v>44151.322430555556</v>
      </c>
      <c r="K1048">
        <v>106</v>
      </c>
      <c r="L1048" t="s">
        <v>100</v>
      </c>
    </row>
    <row r="1049" spans="2:12" x14ac:dyDescent="0.3">
      <c r="B1049" s="2" t="s">
        <v>19</v>
      </c>
      <c r="C1049" s="2" t="s">
        <v>99</v>
      </c>
      <c r="D1049" s="3">
        <v>44151</v>
      </c>
      <c r="E1049" s="15">
        <v>44151.322430555556</v>
      </c>
      <c r="F1049" s="4">
        <v>106</v>
      </c>
      <c r="G1049" s="4" t="str">
        <f>VLOOKUP(F1049,'Record Types'!$Q$7:$R$20,2,FALSE)</f>
        <v>Device Start is Good</v>
      </c>
      <c r="H1049" s="2" t="s">
        <v>100</v>
      </c>
      <c r="I1049" s="17">
        <v>44151</v>
      </c>
      <c r="J1049" s="11">
        <v>44151.321793981479</v>
      </c>
      <c r="K1049">
        <v>102</v>
      </c>
      <c r="L1049" t="s">
        <v>100</v>
      </c>
    </row>
    <row r="1050" spans="2:12" x14ac:dyDescent="0.3">
      <c r="B1050" s="2" t="s">
        <v>19</v>
      </c>
      <c r="C1050" s="2" t="s">
        <v>99</v>
      </c>
      <c r="D1050" s="3">
        <v>44151</v>
      </c>
      <c r="E1050" s="15">
        <v>44151.321793981479</v>
      </c>
      <c r="F1050" s="4">
        <v>102</v>
      </c>
      <c r="G1050" s="4" t="str">
        <f>VLOOKUP(F1050,'Record Types'!$Q$7:$R$20,2,FALSE)</f>
        <v>Device Start</v>
      </c>
      <c r="H1050" s="2" t="s">
        <v>100</v>
      </c>
      <c r="I1050" s="17">
        <v>44150</v>
      </c>
      <c r="J1050" s="11">
        <v>44150.701770833337</v>
      </c>
      <c r="K1050">
        <v>156</v>
      </c>
      <c r="L1050" t="s">
        <v>10</v>
      </c>
    </row>
    <row r="1051" spans="2:12" x14ac:dyDescent="0.3">
      <c r="B1051" s="2" t="s">
        <v>19</v>
      </c>
      <c r="C1051" s="2" t="s">
        <v>93</v>
      </c>
      <c r="D1051" s="3">
        <v>44151</v>
      </c>
      <c r="E1051" s="15">
        <v>44151.321712962956</v>
      </c>
      <c r="F1051" s="4">
        <v>112</v>
      </c>
      <c r="G1051" s="4" t="str">
        <f>VLOOKUP(F1051,'Record Types'!$Q$7:$R$20,2,FALSE)</f>
        <v>Device Connect Network</v>
      </c>
      <c r="H1051" s="2" t="s">
        <v>94</v>
      </c>
      <c r="I1051" s="17" t="e">
        <v>#N/A</v>
      </c>
      <c r="J1051" s="11" t="e">
        <v>#N/A</v>
      </c>
      <c r="K1051" t="e">
        <v>#N/A</v>
      </c>
      <c r="L1051" t="e">
        <v>#N/A</v>
      </c>
    </row>
    <row r="1052" spans="2:12" ht="28.8" x14ac:dyDescent="0.3">
      <c r="B1052" s="2" t="s">
        <v>6</v>
      </c>
      <c r="C1052" s="2" t="s">
        <v>65</v>
      </c>
      <c r="D1052" s="3">
        <v>44151</v>
      </c>
      <c r="E1052" s="15">
        <v>44151.321655092601</v>
      </c>
      <c r="F1052" s="4">
        <v>156</v>
      </c>
      <c r="G1052" s="4" t="str">
        <f>VLOOKUP(F1052,'Record Types'!$Q$7:$R$20,2,FALSE)</f>
        <v>PowerDown Or Network Disconnect Discovered</v>
      </c>
      <c r="H1052" s="2" t="s">
        <v>10</v>
      </c>
      <c r="I1052" s="17">
        <v>44151</v>
      </c>
      <c r="J1052" s="11">
        <v>44151.321516203709</v>
      </c>
      <c r="K1052">
        <v>123</v>
      </c>
      <c r="L1052" t="s">
        <v>79</v>
      </c>
    </row>
    <row r="1053" spans="2:12" x14ac:dyDescent="0.3">
      <c r="B1053" s="2" t="s">
        <v>6</v>
      </c>
      <c r="C1053" s="2" t="s">
        <v>65</v>
      </c>
      <c r="D1053" s="3">
        <v>44151</v>
      </c>
      <c r="E1053" s="15">
        <v>44151.321516203709</v>
      </c>
      <c r="F1053" s="4">
        <v>123</v>
      </c>
      <c r="G1053" s="4" t="str">
        <f>VLOOKUP(F1053,'Record Types'!$Q$7:$R$20,2,FALSE)</f>
        <v>User Login Start is Good</v>
      </c>
      <c r="H1053" s="2" t="s">
        <v>79</v>
      </c>
      <c r="I1053" s="17">
        <v>44151</v>
      </c>
      <c r="J1053" s="11">
        <v>44151.321412037039</v>
      </c>
      <c r="K1053">
        <v>113</v>
      </c>
      <c r="L1053" t="s">
        <v>79</v>
      </c>
    </row>
    <row r="1054" spans="2:12" x14ac:dyDescent="0.3">
      <c r="B1054" s="2" t="s">
        <v>6</v>
      </c>
      <c r="C1054" s="2" t="s">
        <v>65</v>
      </c>
      <c r="D1054" s="3">
        <v>44151</v>
      </c>
      <c r="E1054" s="15">
        <v>44151.321412037039</v>
      </c>
      <c r="F1054" s="4">
        <v>113</v>
      </c>
      <c r="G1054" s="4" t="str">
        <f>VLOOKUP(F1054,'Record Types'!$Q$7:$R$20,2,FALSE)</f>
        <v>User Login Start</v>
      </c>
      <c r="H1054" s="2" t="s">
        <v>79</v>
      </c>
      <c r="I1054" s="17">
        <v>44151</v>
      </c>
      <c r="J1054" s="11">
        <v>44151.310393518521</v>
      </c>
      <c r="K1054">
        <v>112</v>
      </c>
      <c r="L1054" t="s">
        <v>66</v>
      </c>
    </row>
    <row r="1055" spans="2:12" x14ac:dyDescent="0.3">
      <c r="B1055" s="2" t="s">
        <v>19</v>
      </c>
      <c r="C1055" s="2" t="s">
        <v>80</v>
      </c>
      <c r="D1055" s="3">
        <v>44151</v>
      </c>
      <c r="E1055" s="15">
        <v>44151.32131944444</v>
      </c>
      <c r="F1055" s="4">
        <v>123</v>
      </c>
      <c r="G1055" s="4" t="str">
        <f>VLOOKUP(F1055,'Record Types'!$Q$7:$R$20,2,FALSE)</f>
        <v>User Login Start is Good</v>
      </c>
      <c r="H1055" s="2" t="s">
        <v>104</v>
      </c>
      <c r="I1055" s="17">
        <v>44151</v>
      </c>
      <c r="J1055" s="11">
        <v>44151.321168981478</v>
      </c>
      <c r="K1055">
        <v>113</v>
      </c>
      <c r="L1055" t="s">
        <v>104</v>
      </c>
    </row>
    <row r="1056" spans="2:12" x14ac:dyDescent="0.3">
      <c r="B1056" s="2" t="s">
        <v>19</v>
      </c>
      <c r="C1056" s="2" t="s">
        <v>80</v>
      </c>
      <c r="D1056" s="3">
        <v>44151</v>
      </c>
      <c r="E1056" s="15">
        <v>44151.321168981478</v>
      </c>
      <c r="F1056" s="4">
        <v>113</v>
      </c>
      <c r="G1056" s="4" t="str">
        <f>VLOOKUP(F1056,'Record Types'!$Q$7:$R$20,2,FALSE)</f>
        <v>User Login Start</v>
      </c>
      <c r="H1056" s="2" t="s">
        <v>104</v>
      </c>
      <c r="I1056" s="17">
        <v>44151</v>
      </c>
      <c r="J1056" s="11">
        <v>44151.315682870365</v>
      </c>
      <c r="K1056">
        <v>112</v>
      </c>
      <c r="L1056" t="s">
        <v>81</v>
      </c>
    </row>
    <row r="1057" spans="2:12" x14ac:dyDescent="0.3">
      <c r="B1057" s="2" t="s">
        <v>6</v>
      </c>
      <c r="C1057" s="2" t="s">
        <v>95</v>
      </c>
      <c r="D1057" s="3">
        <v>44151</v>
      </c>
      <c r="E1057" s="15">
        <v>44151.320960648147</v>
      </c>
      <c r="F1057" s="4">
        <v>112</v>
      </c>
      <c r="G1057" s="4" t="str">
        <f>VLOOKUP(F1057,'Record Types'!$Q$7:$R$20,2,FALSE)</f>
        <v>Device Connect Network</v>
      </c>
      <c r="H1057" s="2" t="s">
        <v>96</v>
      </c>
      <c r="I1057" s="17">
        <v>44150</v>
      </c>
      <c r="J1057" s="11">
        <v>44150.711782407408</v>
      </c>
      <c r="K1057">
        <v>156</v>
      </c>
      <c r="L1057" t="s">
        <v>10</v>
      </c>
    </row>
    <row r="1058" spans="2:12" x14ac:dyDescent="0.3">
      <c r="B1058" s="2" t="s">
        <v>19</v>
      </c>
      <c r="C1058" s="2" t="s">
        <v>97</v>
      </c>
      <c r="D1058" s="3">
        <v>44151</v>
      </c>
      <c r="E1058" s="15">
        <v>44151.320914351847</v>
      </c>
      <c r="F1058" s="4">
        <v>112</v>
      </c>
      <c r="G1058" s="4" t="str">
        <f>VLOOKUP(F1058,'Record Types'!$Q$7:$R$20,2,FALSE)</f>
        <v>Device Connect Network</v>
      </c>
      <c r="H1058" s="2" t="s">
        <v>98</v>
      </c>
      <c r="I1058" s="17">
        <v>44150</v>
      </c>
      <c r="J1058" s="11">
        <v>44150.699050925927</v>
      </c>
      <c r="K1058">
        <v>156</v>
      </c>
      <c r="L1058" t="s">
        <v>10</v>
      </c>
    </row>
    <row r="1059" spans="2:12" x14ac:dyDescent="0.3">
      <c r="B1059" s="2" t="s">
        <v>6</v>
      </c>
      <c r="C1059" s="2" t="s">
        <v>91</v>
      </c>
      <c r="D1059" s="3">
        <v>44151</v>
      </c>
      <c r="E1059" s="15">
        <v>44151.319942129616</v>
      </c>
      <c r="F1059" s="4">
        <v>112</v>
      </c>
      <c r="G1059" s="4" t="str">
        <f>VLOOKUP(F1059,'Record Types'!$Q$7:$R$20,2,FALSE)</f>
        <v>Device Connect Network</v>
      </c>
      <c r="H1059" s="2" t="s">
        <v>92</v>
      </c>
      <c r="I1059" s="17">
        <v>44150</v>
      </c>
      <c r="J1059" s="11">
        <v>44150.707650462959</v>
      </c>
      <c r="K1059">
        <v>156</v>
      </c>
      <c r="L1059" t="s">
        <v>10</v>
      </c>
    </row>
    <row r="1060" spans="2:12" x14ac:dyDescent="0.3">
      <c r="B1060" s="2" t="s">
        <v>6</v>
      </c>
      <c r="C1060" s="2" t="s">
        <v>84</v>
      </c>
      <c r="D1060" s="3">
        <v>44151</v>
      </c>
      <c r="E1060" s="15">
        <v>44151.318842592591</v>
      </c>
      <c r="F1060" s="4">
        <v>123</v>
      </c>
      <c r="G1060" s="4" t="str">
        <f>VLOOKUP(F1060,'Record Types'!$Q$7:$R$20,2,FALSE)</f>
        <v>User Login Start is Good</v>
      </c>
      <c r="H1060" s="2" t="s">
        <v>90</v>
      </c>
      <c r="I1060" s="17">
        <v>44151</v>
      </c>
      <c r="J1060" s="11">
        <v>44151.318831018514</v>
      </c>
      <c r="K1060">
        <v>113</v>
      </c>
      <c r="L1060" t="s">
        <v>89</v>
      </c>
    </row>
    <row r="1061" spans="2:12" x14ac:dyDescent="0.3">
      <c r="B1061" s="2" t="s">
        <v>6</v>
      </c>
      <c r="C1061" s="2" t="s">
        <v>84</v>
      </c>
      <c r="D1061" s="3">
        <v>44151</v>
      </c>
      <c r="E1061" s="15">
        <v>44151.318831018514</v>
      </c>
      <c r="F1061" s="4">
        <v>113</v>
      </c>
      <c r="G1061" s="4" t="str">
        <f>VLOOKUP(F1061,'Record Types'!$Q$7:$R$20,2,FALSE)</f>
        <v>User Login Start</v>
      </c>
      <c r="H1061" s="2" t="s">
        <v>89</v>
      </c>
      <c r="I1061" s="17">
        <v>44151</v>
      </c>
      <c r="J1061" s="11">
        <v>44151.318252314813</v>
      </c>
      <c r="K1061">
        <v>112</v>
      </c>
      <c r="L1061" t="s">
        <v>85</v>
      </c>
    </row>
    <row r="1062" spans="2:12" x14ac:dyDescent="0.3">
      <c r="B1062" s="2" t="s">
        <v>6</v>
      </c>
      <c r="C1062" s="2" t="s">
        <v>84</v>
      </c>
      <c r="D1062" s="3">
        <v>44151</v>
      </c>
      <c r="E1062" s="15">
        <v>44151.318252314813</v>
      </c>
      <c r="F1062" s="4">
        <v>112</v>
      </c>
      <c r="G1062" s="4" t="str">
        <f>VLOOKUP(F1062,'Record Types'!$Q$7:$R$20,2,FALSE)</f>
        <v>Device Connect Network</v>
      </c>
      <c r="H1062" s="24" t="s">
        <v>85</v>
      </c>
      <c r="I1062" s="17">
        <v>44151</v>
      </c>
      <c r="J1062" s="11">
        <v>44151.318148148144</v>
      </c>
      <c r="K1062">
        <v>106</v>
      </c>
      <c r="L1062" t="s">
        <v>85</v>
      </c>
    </row>
    <row r="1063" spans="2:12" x14ac:dyDescent="0.3">
      <c r="B1063" s="2" t="s">
        <v>6</v>
      </c>
      <c r="C1063" s="2" t="s">
        <v>84</v>
      </c>
      <c r="D1063" s="3">
        <v>44151</v>
      </c>
      <c r="E1063" s="15">
        <v>44151.318148148144</v>
      </c>
      <c r="F1063" s="4">
        <v>106</v>
      </c>
      <c r="G1063" s="4" t="str">
        <f>VLOOKUP(F1063,'Record Types'!$Q$7:$R$20,2,FALSE)</f>
        <v>Device Start is Good</v>
      </c>
      <c r="H1063" s="2" t="s">
        <v>85</v>
      </c>
      <c r="I1063" s="17">
        <v>44151</v>
      </c>
      <c r="J1063" s="11">
        <v>44151.317523148144</v>
      </c>
      <c r="K1063">
        <v>102</v>
      </c>
      <c r="L1063" t="s">
        <v>85</v>
      </c>
    </row>
    <row r="1064" spans="2:12" x14ac:dyDescent="0.3">
      <c r="B1064" s="2" t="s">
        <v>19</v>
      </c>
      <c r="C1064" s="2" t="s">
        <v>86</v>
      </c>
      <c r="D1064" s="3">
        <v>44151</v>
      </c>
      <c r="E1064" s="15">
        <v>44151.317986111106</v>
      </c>
      <c r="F1064" s="4">
        <v>112</v>
      </c>
      <c r="G1064" s="4" t="str">
        <f>VLOOKUP(F1064,'Record Types'!$Q$7:$R$20,2,FALSE)</f>
        <v>Device Connect Network</v>
      </c>
      <c r="H1064" s="2" t="s">
        <v>87</v>
      </c>
      <c r="I1064" s="17">
        <v>44150</v>
      </c>
      <c r="J1064" s="11">
        <v>44150.69981481482</v>
      </c>
      <c r="K1064">
        <v>156</v>
      </c>
      <c r="L1064" t="s">
        <v>10</v>
      </c>
    </row>
    <row r="1065" spans="2:12" x14ac:dyDescent="0.3">
      <c r="B1065" s="2" t="s">
        <v>6</v>
      </c>
      <c r="C1065" s="2" t="s">
        <v>84</v>
      </c>
      <c r="D1065" s="3">
        <v>44151</v>
      </c>
      <c r="E1065" s="15">
        <v>44151.317523148144</v>
      </c>
      <c r="F1065" s="4">
        <v>102</v>
      </c>
      <c r="G1065" s="4" t="str">
        <f>VLOOKUP(F1065,'Record Types'!$Q$7:$R$20,2,FALSE)</f>
        <v>Device Start</v>
      </c>
      <c r="H1065" s="2" t="s">
        <v>85</v>
      </c>
      <c r="I1065" s="17" t="e">
        <v>#N/A</v>
      </c>
      <c r="J1065" s="11" t="e">
        <v>#N/A</v>
      </c>
      <c r="K1065" t="e">
        <v>#N/A</v>
      </c>
      <c r="L1065" t="e">
        <v>#N/A</v>
      </c>
    </row>
    <row r="1066" spans="2:12" x14ac:dyDescent="0.3">
      <c r="B1066" s="2" t="s">
        <v>6</v>
      </c>
      <c r="C1066" s="2" t="s">
        <v>76</v>
      </c>
      <c r="D1066" s="3">
        <v>44151</v>
      </c>
      <c r="E1066" s="15">
        <v>44151.317465277774</v>
      </c>
      <c r="F1066" s="4">
        <v>123</v>
      </c>
      <c r="G1066" s="4" t="str">
        <f>VLOOKUP(F1066,'Record Types'!$Q$7:$R$20,2,FALSE)</f>
        <v>User Login Start is Good</v>
      </c>
      <c r="H1066" s="2" t="s">
        <v>83</v>
      </c>
      <c r="I1066" s="17">
        <v>44151</v>
      </c>
      <c r="J1066" s="11">
        <v>44151.317314814813</v>
      </c>
      <c r="K1066">
        <v>113</v>
      </c>
      <c r="L1066" t="s">
        <v>82</v>
      </c>
    </row>
    <row r="1067" spans="2:12" ht="28.8" x14ac:dyDescent="0.3">
      <c r="B1067" s="2" t="s">
        <v>6</v>
      </c>
      <c r="C1067" s="2" t="s">
        <v>69</v>
      </c>
      <c r="D1067" s="3">
        <v>44151</v>
      </c>
      <c r="E1067" s="15">
        <v>44151.317430555559</v>
      </c>
      <c r="F1067" s="4">
        <v>156</v>
      </c>
      <c r="G1067" s="4" t="str">
        <f>VLOOKUP(F1067,'Record Types'!$Q$7:$R$20,2,FALSE)</f>
        <v>PowerDown Or Network Disconnect Discovered</v>
      </c>
      <c r="H1067" s="2" t="s">
        <v>10</v>
      </c>
      <c r="I1067" s="17">
        <v>44151</v>
      </c>
      <c r="J1067" s="11">
        <v>44151.317291666666</v>
      </c>
      <c r="K1067">
        <v>123</v>
      </c>
      <c r="L1067" t="s">
        <v>101</v>
      </c>
    </row>
    <row r="1068" spans="2:12" x14ac:dyDescent="0.3">
      <c r="B1068" s="2" t="s">
        <v>6</v>
      </c>
      <c r="C1068" s="2" t="s">
        <v>76</v>
      </c>
      <c r="D1068" s="3">
        <v>44151</v>
      </c>
      <c r="E1068" s="15">
        <v>44151.317314814813</v>
      </c>
      <c r="F1068" s="4">
        <v>113</v>
      </c>
      <c r="G1068" s="4" t="str">
        <f>VLOOKUP(F1068,'Record Types'!$Q$7:$R$20,2,FALSE)</f>
        <v>User Login Start</v>
      </c>
      <c r="H1068" s="2" t="s">
        <v>82</v>
      </c>
      <c r="I1068" s="17">
        <v>44151</v>
      </c>
      <c r="J1068" s="11">
        <v>44151.315821759257</v>
      </c>
      <c r="K1068">
        <v>135</v>
      </c>
      <c r="L1068" t="s">
        <v>83</v>
      </c>
    </row>
    <row r="1069" spans="2:12" x14ac:dyDescent="0.3">
      <c r="B1069" s="2" t="s">
        <v>6</v>
      </c>
      <c r="C1069" s="2" t="s">
        <v>69</v>
      </c>
      <c r="D1069" s="3">
        <v>44151</v>
      </c>
      <c r="E1069" s="15">
        <v>44151.317291666666</v>
      </c>
      <c r="F1069" s="4">
        <v>123</v>
      </c>
      <c r="G1069" s="4" t="str">
        <f>VLOOKUP(F1069,'Record Types'!$Q$7:$R$20,2,FALSE)</f>
        <v>User Login Start is Good</v>
      </c>
      <c r="H1069" s="2" t="s">
        <v>101</v>
      </c>
      <c r="I1069" s="17">
        <v>44151</v>
      </c>
      <c r="J1069" s="11">
        <v>44151.317256944443</v>
      </c>
      <c r="K1069">
        <v>113</v>
      </c>
      <c r="L1069" t="s">
        <v>101</v>
      </c>
    </row>
    <row r="1070" spans="2:12" x14ac:dyDescent="0.3">
      <c r="B1070" s="2" t="s">
        <v>6</v>
      </c>
      <c r="C1070" s="2" t="s">
        <v>69</v>
      </c>
      <c r="D1070" s="3">
        <v>44151</v>
      </c>
      <c r="E1070" s="15">
        <v>44151.317256944443</v>
      </c>
      <c r="F1070" s="4">
        <v>113</v>
      </c>
      <c r="G1070" s="4" t="str">
        <f>VLOOKUP(F1070,'Record Types'!$Q$7:$R$20,2,FALSE)</f>
        <v>User Login Start</v>
      </c>
      <c r="H1070" s="2" t="s">
        <v>101</v>
      </c>
      <c r="I1070" s="17">
        <v>44151</v>
      </c>
      <c r="J1070" s="11">
        <v>44151.312372685185</v>
      </c>
      <c r="K1070">
        <v>112</v>
      </c>
      <c r="L1070" t="s">
        <v>70</v>
      </c>
    </row>
    <row r="1071" spans="2:12" x14ac:dyDescent="0.3">
      <c r="B1071" s="2" t="s">
        <v>6</v>
      </c>
      <c r="C1071" s="2" t="s">
        <v>76</v>
      </c>
      <c r="D1071" s="3">
        <v>44151</v>
      </c>
      <c r="E1071" s="15">
        <v>44151.315821759257</v>
      </c>
      <c r="F1071" s="4">
        <v>135</v>
      </c>
      <c r="G1071" s="4" t="str">
        <f>VLOOKUP(F1071,'Record Types'!$Q$7:$R$20,2,FALSE)</f>
        <v>User Login Start Fail</v>
      </c>
      <c r="H1071" s="2" t="s">
        <v>83</v>
      </c>
      <c r="I1071" s="17">
        <v>44151</v>
      </c>
      <c r="J1071" s="11">
        <v>44151.315729166665</v>
      </c>
      <c r="K1071">
        <v>113</v>
      </c>
      <c r="L1071" t="s">
        <v>82</v>
      </c>
    </row>
    <row r="1072" spans="2:12" x14ac:dyDescent="0.3">
      <c r="B1072" s="2" t="s">
        <v>19</v>
      </c>
      <c r="C1072" s="2" t="s">
        <v>71</v>
      </c>
      <c r="D1072" s="3">
        <v>44151</v>
      </c>
      <c r="E1072" s="15">
        <v>44151.315810185195</v>
      </c>
      <c r="F1072" s="4">
        <v>123</v>
      </c>
      <c r="G1072" s="4" t="str">
        <f>VLOOKUP(F1072,'Record Types'!$Q$7:$R$20,2,FALSE)</f>
        <v>User Login Start is Good</v>
      </c>
      <c r="H1072" s="2" t="s">
        <v>67</v>
      </c>
      <c r="I1072" s="17">
        <v>44151</v>
      </c>
      <c r="J1072" s="11">
        <v>44151.315717592603</v>
      </c>
      <c r="K1072">
        <v>113</v>
      </c>
      <c r="L1072" t="s">
        <v>75</v>
      </c>
    </row>
    <row r="1073" spans="2:12" x14ac:dyDescent="0.3">
      <c r="B1073" s="2" t="s">
        <v>6</v>
      </c>
      <c r="C1073" s="2" t="s">
        <v>76</v>
      </c>
      <c r="D1073" s="3">
        <v>44151</v>
      </c>
      <c r="E1073" s="15">
        <v>44151.315729166665</v>
      </c>
      <c r="F1073" s="4">
        <v>113</v>
      </c>
      <c r="G1073" s="4" t="str">
        <f>VLOOKUP(F1073,'Record Types'!$Q$7:$R$20,2,FALSE)</f>
        <v>User Login Start</v>
      </c>
      <c r="H1073" s="2" t="s">
        <v>82</v>
      </c>
      <c r="I1073" s="17">
        <v>44151</v>
      </c>
      <c r="J1073" s="11">
        <v>44151.31559027778</v>
      </c>
      <c r="K1073">
        <v>112</v>
      </c>
      <c r="L1073" t="s">
        <v>77</v>
      </c>
    </row>
    <row r="1074" spans="2:12" x14ac:dyDescent="0.3">
      <c r="B1074" s="2" t="s">
        <v>19</v>
      </c>
      <c r="C1074" s="2" t="s">
        <v>71</v>
      </c>
      <c r="D1074" s="3">
        <v>44151</v>
      </c>
      <c r="E1074" s="15">
        <v>44151.315717592603</v>
      </c>
      <c r="F1074" s="4">
        <v>113</v>
      </c>
      <c r="G1074" s="4" t="str">
        <f>VLOOKUP(F1074,'Record Types'!$Q$7:$R$20,2,FALSE)</f>
        <v>User Login Start</v>
      </c>
      <c r="H1074" s="2" t="s">
        <v>75</v>
      </c>
      <c r="I1074" s="17">
        <v>44151</v>
      </c>
      <c r="J1074" s="11">
        <v>44151.314467592601</v>
      </c>
      <c r="K1074">
        <v>112</v>
      </c>
      <c r="L1074" t="s">
        <v>72</v>
      </c>
    </row>
    <row r="1075" spans="2:12" x14ac:dyDescent="0.3">
      <c r="B1075" s="2" t="s">
        <v>19</v>
      </c>
      <c r="C1075" s="2" t="s">
        <v>80</v>
      </c>
      <c r="D1075" s="3">
        <v>44151</v>
      </c>
      <c r="E1075" s="15">
        <v>44151.315682870365</v>
      </c>
      <c r="F1075" s="4">
        <v>112</v>
      </c>
      <c r="G1075" s="4" t="str">
        <f>VLOOKUP(F1075,'Record Types'!$Q$7:$R$20,2,FALSE)</f>
        <v>Device Connect Network</v>
      </c>
      <c r="H1075" s="2" t="s">
        <v>81</v>
      </c>
      <c r="I1075" s="17">
        <v>44150</v>
      </c>
      <c r="J1075" s="11">
        <v>44150.698680555564</v>
      </c>
      <c r="K1075">
        <v>156</v>
      </c>
      <c r="L1075" t="s">
        <v>10</v>
      </c>
    </row>
    <row r="1076" spans="2:12" x14ac:dyDescent="0.3">
      <c r="B1076" s="2" t="s">
        <v>6</v>
      </c>
      <c r="C1076" s="2" t="s">
        <v>76</v>
      </c>
      <c r="D1076" s="3">
        <v>44151</v>
      </c>
      <c r="E1076" s="15">
        <v>44151.31559027778</v>
      </c>
      <c r="F1076" s="4">
        <v>112</v>
      </c>
      <c r="G1076" s="4" t="str">
        <f>VLOOKUP(F1076,'Record Types'!$Q$7:$R$20,2,FALSE)</f>
        <v>Device Connect Network</v>
      </c>
      <c r="H1076" s="24" t="s">
        <v>77</v>
      </c>
      <c r="I1076" s="17">
        <v>44151</v>
      </c>
      <c r="J1076" s="11">
        <v>44151.315486111111</v>
      </c>
      <c r="K1076">
        <v>106</v>
      </c>
      <c r="L1076" t="s">
        <v>77</v>
      </c>
    </row>
    <row r="1077" spans="2:12" x14ac:dyDescent="0.3">
      <c r="B1077" s="2" t="s">
        <v>6</v>
      </c>
      <c r="C1077" s="2" t="s">
        <v>76</v>
      </c>
      <c r="D1077" s="3">
        <v>44151</v>
      </c>
      <c r="E1077" s="15">
        <v>44151.315486111111</v>
      </c>
      <c r="F1077" s="4">
        <v>106</v>
      </c>
      <c r="G1077" s="4" t="str">
        <f>VLOOKUP(F1077,'Record Types'!$Q$7:$R$20,2,FALSE)</f>
        <v>Device Start is Good</v>
      </c>
      <c r="H1077" s="2" t="s">
        <v>77</v>
      </c>
      <c r="I1077" s="17">
        <v>44151</v>
      </c>
      <c r="J1077" s="11">
        <v>44151.314849537033</v>
      </c>
      <c r="K1077">
        <v>102</v>
      </c>
      <c r="L1077" t="s">
        <v>77</v>
      </c>
    </row>
    <row r="1078" spans="2:12" x14ac:dyDescent="0.3">
      <c r="B1078" s="2" t="s">
        <v>19</v>
      </c>
      <c r="C1078" s="2" t="s">
        <v>63</v>
      </c>
      <c r="D1078" s="3">
        <v>44151</v>
      </c>
      <c r="E1078" s="15">
        <v>44151.31521990741</v>
      </c>
      <c r="F1078" s="4">
        <v>123</v>
      </c>
      <c r="G1078" s="4" t="str">
        <f>VLOOKUP(F1078,'Record Types'!$Q$7:$R$20,2,FALSE)</f>
        <v>User Login Start is Good</v>
      </c>
      <c r="H1078" s="2" t="s">
        <v>78</v>
      </c>
      <c r="I1078" s="17">
        <v>44151</v>
      </c>
      <c r="J1078" s="11">
        <v>44151.315185185187</v>
      </c>
      <c r="K1078">
        <v>113</v>
      </c>
      <c r="L1078" t="s">
        <v>78</v>
      </c>
    </row>
    <row r="1079" spans="2:12" x14ac:dyDescent="0.3">
      <c r="B1079" s="2" t="s">
        <v>19</v>
      </c>
      <c r="C1079" s="2" t="s">
        <v>63</v>
      </c>
      <c r="D1079" s="3">
        <v>44151</v>
      </c>
      <c r="E1079" s="15">
        <v>44151.315185185187</v>
      </c>
      <c r="F1079" s="4">
        <v>113</v>
      </c>
      <c r="G1079" s="4" t="str">
        <f>VLOOKUP(F1079,'Record Types'!$Q$7:$R$20,2,FALSE)</f>
        <v>User Login Start</v>
      </c>
      <c r="H1079" s="2" t="s">
        <v>78</v>
      </c>
      <c r="I1079" s="17">
        <v>44151</v>
      </c>
      <c r="J1079" s="11">
        <v>44151.310914351852</v>
      </c>
      <c r="K1079">
        <v>112</v>
      </c>
      <c r="L1079" t="s">
        <v>64</v>
      </c>
    </row>
    <row r="1080" spans="2:12" x14ac:dyDescent="0.3">
      <c r="B1080" s="2" t="s">
        <v>6</v>
      </c>
      <c r="C1080" s="2" t="s">
        <v>76</v>
      </c>
      <c r="D1080" s="3">
        <v>44151</v>
      </c>
      <c r="E1080" s="15">
        <v>44151.314849537033</v>
      </c>
      <c r="F1080" s="4">
        <v>102</v>
      </c>
      <c r="G1080" s="4" t="str">
        <f>VLOOKUP(F1080,'Record Types'!$Q$7:$R$20,2,FALSE)</f>
        <v>Device Start</v>
      </c>
      <c r="H1080" s="2" t="s">
        <v>77</v>
      </c>
      <c r="I1080" s="17">
        <v>44150</v>
      </c>
      <c r="J1080" s="11">
        <v>44150.698495370358</v>
      </c>
      <c r="K1080">
        <v>156</v>
      </c>
      <c r="L1080" t="s">
        <v>10</v>
      </c>
    </row>
    <row r="1081" spans="2:12" x14ac:dyDescent="0.3">
      <c r="B1081" s="2" t="s">
        <v>19</v>
      </c>
      <c r="C1081" s="2" t="s">
        <v>71</v>
      </c>
      <c r="D1081" s="3">
        <v>44151</v>
      </c>
      <c r="E1081" s="15">
        <v>44151.314467592601</v>
      </c>
      <c r="F1081" s="4">
        <v>112</v>
      </c>
      <c r="G1081" s="4" t="str">
        <f>VLOOKUP(F1081,'Record Types'!$Q$7:$R$20,2,FALSE)</f>
        <v>Device Connect Network</v>
      </c>
      <c r="H1081" s="24" t="s">
        <v>72</v>
      </c>
      <c r="I1081" s="17">
        <v>44151</v>
      </c>
      <c r="J1081" s="11">
        <v>44151.314363425932</v>
      </c>
      <c r="K1081">
        <v>106</v>
      </c>
      <c r="L1081" t="s">
        <v>72</v>
      </c>
    </row>
    <row r="1082" spans="2:12" x14ac:dyDescent="0.3">
      <c r="B1082" s="2" t="s">
        <v>19</v>
      </c>
      <c r="C1082" s="2" t="s">
        <v>71</v>
      </c>
      <c r="D1082" s="3">
        <v>44151</v>
      </c>
      <c r="E1082" s="15">
        <v>44151.314363425932</v>
      </c>
      <c r="F1082" s="4">
        <v>106</v>
      </c>
      <c r="G1082" s="4" t="str">
        <f>VLOOKUP(F1082,'Record Types'!$Q$7:$R$20,2,FALSE)</f>
        <v>Device Start is Good</v>
      </c>
      <c r="H1082" s="2" t="s">
        <v>72</v>
      </c>
      <c r="I1082" s="17">
        <v>44151</v>
      </c>
      <c r="J1082" s="11">
        <v>44151.313599537039</v>
      </c>
      <c r="K1082">
        <v>102</v>
      </c>
      <c r="L1082" t="s">
        <v>72</v>
      </c>
    </row>
    <row r="1083" spans="2:12" x14ac:dyDescent="0.3">
      <c r="B1083" s="2" t="s">
        <v>19</v>
      </c>
      <c r="C1083" s="2" t="s">
        <v>73</v>
      </c>
      <c r="D1083" s="3">
        <v>44151</v>
      </c>
      <c r="E1083" s="15">
        <v>44151.313900462963</v>
      </c>
      <c r="F1083" s="4">
        <v>112</v>
      </c>
      <c r="G1083" s="4" t="str">
        <f>VLOOKUP(F1083,'Record Types'!$Q$7:$R$20,2,FALSE)</f>
        <v>Device Connect Network</v>
      </c>
      <c r="H1083" s="2" t="s">
        <v>74</v>
      </c>
      <c r="I1083" s="17">
        <v>44150</v>
      </c>
      <c r="J1083" s="11">
        <v>44150.688877314809</v>
      </c>
      <c r="K1083">
        <v>156</v>
      </c>
      <c r="L1083" t="s">
        <v>10</v>
      </c>
    </row>
    <row r="1084" spans="2:12" x14ac:dyDescent="0.3">
      <c r="B1084" s="2" t="s">
        <v>19</v>
      </c>
      <c r="C1084" s="2" t="s">
        <v>71</v>
      </c>
      <c r="D1084" s="3">
        <v>44151</v>
      </c>
      <c r="E1084" s="15">
        <v>44151.313599537039</v>
      </c>
      <c r="F1084" s="4">
        <v>102</v>
      </c>
      <c r="G1084" s="4" t="str">
        <f>VLOOKUP(F1084,'Record Types'!$Q$7:$R$20,2,FALSE)</f>
        <v>Device Start</v>
      </c>
      <c r="H1084" s="2" t="s">
        <v>72</v>
      </c>
      <c r="I1084" s="17">
        <v>44150</v>
      </c>
      <c r="J1084" s="11">
        <v>44150.696631944455</v>
      </c>
      <c r="K1084">
        <v>156</v>
      </c>
      <c r="L1084" t="s">
        <v>10</v>
      </c>
    </row>
    <row r="1085" spans="2:12" x14ac:dyDescent="0.3">
      <c r="B1085" s="2" t="s">
        <v>6</v>
      </c>
      <c r="C1085" s="2" t="s">
        <v>69</v>
      </c>
      <c r="D1085" s="3">
        <v>44151</v>
      </c>
      <c r="E1085" s="15">
        <v>44151.312372685185</v>
      </c>
      <c r="F1085" s="4">
        <v>112</v>
      </c>
      <c r="G1085" s="4" t="str">
        <f>VLOOKUP(F1085,'Record Types'!$Q$7:$R$20,2,FALSE)</f>
        <v>Device Connect Network</v>
      </c>
      <c r="H1085" s="2" t="s">
        <v>70</v>
      </c>
      <c r="I1085" s="17" t="e">
        <v>#N/A</v>
      </c>
      <c r="J1085" s="11" t="e">
        <v>#N/A</v>
      </c>
      <c r="K1085" t="e">
        <v>#N/A</v>
      </c>
      <c r="L1085" t="e">
        <v>#N/A</v>
      </c>
    </row>
    <row r="1086" spans="2:12" x14ac:dyDescent="0.3">
      <c r="B1086" s="2" t="s">
        <v>19</v>
      </c>
      <c r="C1086" s="2" t="s">
        <v>61</v>
      </c>
      <c r="D1086" s="3">
        <v>44151</v>
      </c>
      <c r="E1086" s="15">
        <v>44151.311666666676</v>
      </c>
      <c r="F1086" s="4">
        <v>123</v>
      </c>
      <c r="G1086" s="4" t="str">
        <f>VLOOKUP(F1086,'Record Types'!$Q$7:$R$20,2,FALSE)</f>
        <v>User Login Start is Good</v>
      </c>
      <c r="H1086" s="2" t="s">
        <v>67</v>
      </c>
      <c r="I1086" s="17">
        <v>44151</v>
      </c>
      <c r="J1086" s="11">
        <v>44151.311597222229</v>
      </c>
      <c r="K1086">
        <v>113</v>
      </c>
      <c r="L1086" t="s">
        <v>67</v>
      </c>
    </row>
    <row r="1087" spans="2:12" x14ac:dyDescent="0.3">
      <c r="B1087" s="2" t="s">
        <v>19</v>
      </c>
      <c r="C1087" s="2" t="s">
        <v>61</v>
      </c>
      <c r="D1087" s="3">
        <v>44151</v>
      </c>
      <c r="E1087" s="15">
        <v>44151.311597222229</v>
      </c>
      <c r="F1087" s="4">
        <v>113</v>
      </c>
      <c r="G1087" s="4" t="str">
        <f>VLOOKUP(F1087,'Record Types'!$Q$7:$R$20,2,FALSE)</f>
        <v>User Login Start</v>
      </c>
      <c r="H1087" s="2" t="s">
        <v>67</v>
      </c>
      <c r="I1087" s="17">
        <v>44151</v>
      </c>
      <c r="J1087" s="11">
        <v>44151.30614583334</v>
      </c>
      <c r="K1087">
        <v>112</v>
      </c>
      <c r="L1087" t="s">
        <v>62</v>
      </c>
    </row>
    <row r="1088" spans="2:12" x14ac:dyDescent="0.3">
      <c r="B1088" s="2" t="s">
        <v>19</v>
      </c>
      <c r="C1088" s="2" t="s">
        <v>63</v>
      </c>
      <c r="D1088" s="3">
        <v>44151</v>
      </c>
      <c r="E1088" s="15">
        <v>44151.310914351852</v>
      </c>
      <c r="F1088" s="4">
        <v>112</v>
      </c>
      <c r="G1088" s="4" t="str">
        <f>VLOOKUP(F1088,'Record Types'!$Q$7:$R$20,2,FALSE)</f>
        <v>Device Connect Network</v>
      </c>
      <c r="H1088" s="2" t="s">
        <v>64</v>
      </c>
      <c r="I1088" s="17">
        <v>44150</v>
      </c>
      <c r="J1088" s="11">
        <v>44150.681736111095</v>
      </c>
      <c r="K1088">
        <v>156</v>
      </c>
      <c r="L1088" t="s">
        <v>10</v>
      </c>
    </row>
    <row r="1089" spans="2:12" x14ac:dyDescent="0.3">
      <c r="B1089" s="2" t="s">
        <v>6</v>
      </c>
      <c r="C1089" s="2" t="s">
        <v>65</v>
      </c>
      <c r="D1089" s="3">
        <v>44151</v>
      </c>
      <c r="E1089" s="15">
        <v>44151.310393518521</v>
      </c>
      <c r="F1089" s="4">
        <v>112</v>
      </c>
      <c r="G1089" s="4" t="str">
        <f>VLOOKUP(F1089,'Record Types'!$Q$7:$R$20,2,FALSE)</f>
        <v>Device Connect Network</v>
      </c>
      <c r="H1089" s="2" t="s">
        <v>66</v>
      </c>
      <c r="I1089" s="17" t="e">
        <v>#N/A</v>
      </c>
      <c r="J1089" s="11" t="e">
        <v>#N/A</v>
      </c>
      <c r="K1089" t="e">
        <v>#N/A</v>
      </c>
      <c r="L1089" t="e">
        <v>#N/A</v>
      </c>
    </row>
    <row r="1090" spans="2:12" x14ac:dyDescent="0.3">
      <c r="B1090" s="2" t="s">
        <v>19</v>
      </c>
      <c r="C1090" s="2" t="s">
        <v>39</v>
      </c>
      <c r="D1090" s="3">
        <v>44151</v>
      </c>
      <c r="E1090" s="15">
        <v>44151.307164351849</v>
      </c>
      <c r="F1090" s="4">
        <v>123</v>
      </c>
      <c r="G1090" s="4" t="str">
        <f>VLOOKUP(F1090,'Record Types'!$Q$7:$R$20,2,FALSE)</f>
        <v>User Login Start is Good</v>
      </c>
      <c r="H1090" s="2" t="s">
        <v>49</v>
      </c>
      <c r="I1090" s="17">
        <v>44151</v>
      </c>
      <c r="J1090" s="11">
        <v>44151.307083333333</v>
      </c>
      <c r="K1090">
        <v>113</v>
      </c>
      <c r="L1090" t="s">
        <v>49</v>
      </c>
    </row>
    <row r="1091" spans="2:12" x14ac:dyDescent="0.3">
      <c r="B1091" s="2" t="s">
        <v>19</v>
      </c>
      <c r="C1091" s="2" t="s">
        <v>56</v>
      </c>
      <c r="D1091" s="3">
        <v>44151</v>
      </c>
      <c r="E1091" s="15">
        <v>44151.30714120371</v>
      </c>
      <c r="F1091" s="4">
        <v>113</v>
      </c>
      <c r="G1091" s="4" t="str">
        <f>VLOOKUP(F1091,'Record Types'!$Q$7:$R$20,2,FALSE)</f>
        <v>User Login Start</v>
      </c>
      <c r="H1091" s="2" t="s">
        <v>59</v>
      </c>
      <c r="I1091" s="17">
        <v>44151</v>
      </c>
      <c r="J1091" s="11">
        <v>44151.30714120371</v>
      </c>
      <c r="K1091">
        <v>123</v>
      </c>
      <c r="L1091" t="s">
        <v>60</v>
      </c>
    </row>
    <row r="1092" spans="2:12" x14ac:dyDescent="0.3">
      <c r="B1092" s="2" t="s">
        <v>19</v>
      </c>
      <c r="C1092" s="2" t="s">
        <v>56</v>
      </c>
      <c r="D1092" s="3">
        <v>44151</v>
      </c>
      <c r="E1092" s="15">
        <v>44151.30714120371</v>
      </c>
      <c r="F1092" s="4">
        <v>123</v>
      </c>
      <c r="G1092" s="4" t="str">
        <f>VLOOKUP(F1092,'Record Types'!$Q$7:$R$20,2,FALSE)</f>
        <v>User Login Start is Good</v>
      </c>
      <c r="H1092" s="2" t="s">
        <v>60</v>
      </c>
      <c r="I1092" s="17">
        <v>44151</v>
      </c>
      <c r="J1092" s="11">
        <v>44151.30604166667</v>
      </c>
      <c r="K1092">
        <v>112</v>
      </c>
      <c r="L1092" t="s">
        <v>57</v>
      </c>
    </row>
    <row r="1093" spans="2:12" x14ac:dyDescent="0.3">
      <c r="B1093" s="2" t="s">
        <v>19</v>
      </c>
      <c r="C1093" s="2" t="s">
        <v>39</v>
      </c>
      <c r="D1093" s="3">
        <v>44151</v>
      </c>
      <c r="E1093" s="15">
        <v>44151.307083333333</v>
      </c>
      <c r="F1093" s="4">
        <v>113</v>
      </c>
      <c r="G1093" s="4" t="str">
        <f>VLOOKUP(F1093,'Record Types'!$Q$7:$R$20,2,FALSE)</f>
        <v>User Login Start</v>
      </c>
      <c r="H1093" s="2" t="s">
        <v>49</v>
      </c>
      <c r="I1093" s="17">
        <v>44151</v>
      </c>
      <c r="J1093" s="11">
        <v>44151.297025462962</v>
      </c>
      <c r="K1093">
        <v>112</v>
      </c>
      <c r="L1093" t="s">
        <v>40</v>
      </c>
    </row>
    <row r="1094" spans="2:12" x14ac:dyDescent="0.3">
      <c r="B1094" s="2" t="s">
        <v>19</v>
      </c>
      <c r="C1094" s="2" t="s">
        <v>61</v>
      </c>
      <c r="D1094" s="3">
        <v>44151</v>
      </c>
      <c r="E1094" s="15">
        <v>44151.30614583334</v>
      </c>
      <c r="F1094" s="4">
        <v>112</v>
      </c>
      <c r="G1094" s="4" t="str">
        <f>VLOOKUP(F1094,'Record Types'!$Q$7:$R$20,2,FALSE)</f>
        <v>Device Connect Network</v>
      </c>
      <c r="H1094" s="2" t="s">
        <v>62</v>
      </c>
      <c r="I1094" s="17">
        <v>44150</v>
      </c>
      <c r="J1094" s="11">
        <v>44150.684594907405</v>
      </c>
      <c r="K1094">
        <v>156</v>
      </c>
      <c r="L1094" t="s">
        <v>10</v>
      </c>
    </row>
    <row r="1095" spans="2:12" x14ac:dyDescent="0.3">
      <c r="B1095" s="2" t="s">
        <v>19</v>
      </c>
      <c r="C1095" s="2" t="s">
        <v>56</v>
      </c>
      <c r="D1095" s="3">
        <v>44151</v>
      </c>
      <c r="E1095" s="15">
        <v>44151.30604166667</v>
      </c>
      <c r="F1095" s="4">
        <v>112</v>
      </c>
      <c r="G1095" s="4" t="str">
        <f>VLOOKUP(F1095,'Record Types'!$Q$7:$R$20,2,FALSE)</f>
        <v>Device Connect Network</v>
      </c>
      <c r="H1095" s="24" t="s">
        <v>57</v>
      </c>
      <c r="I1095" s="17">
        <v>44151</v>
      </c>
      <c r="J1095" s="11">
        <v>44151.305937500001</v>
      </c>
      <c r="K1095">
        <v>106</v>
      </c>
      <c r="L1095" t="s">
        <v>57</v>
      </c>
    </row>
    <row r="1096" spans="2:12" x14ac:dyDescent="0.3">
      <c r="B1096" s="2" t="s">
        <v>19</v>
      </c>
      <c r="C1096" s="2" t="s">
        <v>56</v>
      </c>
      <c r="D1096" s="3">
        <v>44151</v>
      </c>
      <c r="E1096" s="15">
        <v>44151.305937500001</v>
      </c>
      <c r="F1096" s="4">
        <v>106</v>
      </c>
      <c r="G1096" s="4" t="str">
        <f>VLOOKUP(F1096,'Record Types'!$Q$7:$R$20,2,FALSE)</f>
        <v>Device Start is Good</v>
      </c>
      <c r="H1096" s="2" t="s">
        <v>57</v>
      </c>
      <c r="I1096" s="17">
        <v>44151</v>
      </c>
      <c r="J1096" s="11">
        <v>44151.30532407407</v>
      </c>
      <c r="K1096">
        <v>102</v>
      </c>
      <c r="L1096" t="s">
        <v>57</v>
      </c>
    </row>
    <row r="1097" spans="2:12" x14ac:dyDescent="0.3">
      <c r="B1097" s="2" t="s">
        <v>6</v>
      </c>
      <c r="C1097" s="2" t="s">
        <v>45</v>
      </c>
      <c r="D1097" s="3">
        <v>44151</v>
      </c>
      <c r="E1097" s="15">
        <v>44151.305520833332</v>
      </c>
      <c r="F1097" s="4">
        <v>123</v>
      </c>
      <c r="G1097" s="4" t="str">
        <f>VLOOKUP(F1097,'Record Types'!$Q$7:$R$20,2,FALSE)</f>
        <v>User Login Start is Good</v>
      </c>
      <c r="H1097" s="2" t="s">
        <v>58</v>
      </c>
      <c r="I1097" s="17">
        <v>44151</v>
      </c>
      <c r="J1097" s="11">
        <v>44151.305486111109</v>
      </c>
      <c r="K1097">
        <v>113</v>
      </c>
      <c r="L1097" t="s">
        <v>58</v>
      </c>
    </row>
    <row r="1098" spans="2:12" x14ac:dyDescent="0.3">
      <c r="B1098" s="2" t="s">
        <v>6</v>
      </c>
      <c r="C1098" s="2" t="s">
        <v>45</v>
      </c>
      <c r="D1098" s="3">
        <v>44151</v>
      </c>
      <c r="E1098" s="15">
        <v>44151.305486111109</v>
      </c>
      <c r="F1098" s="4">
        <v>113</v>
      </c>
      <c r="G1098" s="4" t="str">
        <f>VLOOKUP(F1098,'Record Types'!$Q$7:$R$20,2,FALSE)</f>
        <v>User Login Start</v>
      </c>
      <c r="H1098" s="2" t="s">
        <v>58</v>
      </c>
      <c r="I1098" s="17">
        <v>44151</v>
      </c>
      <c r="J1098" s="11">
        <v>44151.300219907404</v>
      </c>
      <c r="K1098">
        <v>112</v>
      </c>
      <c r="L1098" t="s">
        <v>46</v>
      </c>
    </row>
    <row r="1099" spans="2:12" x14ac:dyDescent="0.3">
      <c r="B1099" s="2" t="s">
        <v>19</v>
      </c>
      <c r="C1099" s="2" t="s">
        <v>56</v>
      </c>
      <c r="D1099" s="3">
        <v>44151</v>
      </c>
      <c r="E1099" s="15">
        <v>44151.30532407407</v>
      </c>
      <c r="F1099" s="4">
        <v>102</v>
      </c>
      <c r="G1099" s="4" t="str">
        <f>VLOOKUP(F1099,'Record Types'!$Q$7:$R$20,2,FALSE)</f>
        <v>Device Start</v>
      </c>
      <c r="H1099" s="2" t="s">
        <v>57</v>
      </c>
      <c r="I1099" s="17">
        <v>44150</v>
      </c>
      <c r="J1099" s="11">
        <v>44150.676678240736</v>
      </c>
      <c r="K1099">
        <v>156</v>
      </c>
      <c r="L1099" t="s">
        <v>10</v>
      </c>
    </row>
    <row r="1100" spans="2:12" ht="28.8" x14ac:dyDescent="0.3">
      <c r="B1100" s="2" t="s">
        <v>6</v>
      </c>
      <c r="C1100" s="2" t="s">
        <v>47</v>
      </c>
      <c r="D1100" s="3">
        <v>44151</v>
      </c>
      <c r="E1100" s="15">
        <v>44151.30496527777</v>
      </c>
      <c r="F1100" s="4">
        <v>156</v>
      </c>
      <c r="G1100" s="4" t="str">
        <f>VLOOKUP(F1100,'Record Types'!$Q$7:$R$20,2,FALSE)</f>
        <v>PowerDown Or Network Disconnect Discovered</v>
      </c>
      <c r="H1100" s="2" t="s">
        <v>10</v>
      </c>
      <c r="I1100" s="17">
        <v>44151</v>
      </c>
      <c r="J1100" s="11">
        <v>44151.304814814808</v>
      </c>
      <c r="K1100">
        <v>123</v>
      </c>
      <c r="L1100" t="s">
        <v>68</v>
      </c>
    </row>
    <row r="1101" spans="2:12" x14ac:dyDescent="0.3">
      <c r="B1101" s="2" t="s">
        <v>6</v>
      </c>
      <c r="C1101" s="2" t="s">
        <v>47</v>
      </c>
      <c r="D1101" s="3">
        <v>44151</v>
      </c>
      <c r="E1101" s="15">
        <v>44151.304814814808</v>
      </c>
      <c r="F1101" s="4">
        <v>123</v>
      </c>
      <c r="G1101" s="4" t="str">
        <f>VLOOKUP(F1101,'Record Types'!$Q$7:$R$20,2,FALSE)</f>
        <v>User Login Start is Good</v>
      </c>
      <c r="H1101" s="2" t="s">
        <v>68</v>
      </c>
      <c r="I1101" s="17">
        <v>44151</v>
      </c>
      <c r="J1101" s="11">
        <v>44151.304791666662</v>
      </c>
      <c r="K1101">
        <v>113</v>
      </c>
      <c r="L1101" t="s">
        <v>68</v>
      </c>
    </row>
    <row r="1102" spans="2:12" x14ac:dyDescent="0.3">
      <c r="B1102" s="2" t="s">
        <v>6</v>
      </c>
      <c r="C1102" s="2" t="s">
        <v>47</v>
      </c>
      <c r="D1102" s="3">
        <v>44151</v>
      </c>
      <c r="E1102" s="15">
        <v>44151.304791666662</v>
      </c>
      <c r="F1102" s="4">
        <v>113</v>
      </c>
      <c r="G1102" s="4" t="str">
        <f>VLOOKUP(F1102,'Record Types'!$Q$7:$R$20,2,FALSE)</f>
        <v>User Login Start</v>
      </c>
      <c r="H1102" s="2" t="s">
        <v>68</v>
      </c>
      <c r="I1102" s="17">
        <v>44151</v>
      </c>
      <c r="J1102" s="11">
        <v>44151.300393518512</v>
      </c>
      <c r="K1102">
        <v>112</v>
      </c>
      <c r="L1102" t="s">
        <v>48</v>
      </c>
    </row>
    <row r="1103" spans="2:12" x14ac:dyDescent="0.3">
      <c r="B1103" s="2" t="s">
        <v>6</v>
      </c>
      <c r="C1103" s="2" t="s">
        <v>43</v>
      </c>
      <c r="D1103" s="3">
        <v>44151</v>
      </c>
      <c r="E1103" s="15">
        <v>44151.304699074055</v>
      </c>
      <c r="F1103" s="4">
        <v>123</v>
      </c>
      <c r="G1103" s="4" t="str">
        <f>VLOOKUP(F1103,'Record Types'!$Q$7:$R$20,2,FALSE)</f>
        <v>User Login Start is Good</v>
      </c>
      <c r="H1103" s="2" t="s">
        <v>55</v>
      </c>
      <c r="I1103" s="17">
        <v>44151</v>
      </c>
      <c r="J1103" s="11">
        <v>44151.304618055539</v>
      </c>
      <c r="K1103">
        <v>113</v>
      </c>
      <c r="L1103" t="s">
        <v>55</v>
      </c>
    </row>
    <row r="1104" spans="2:12" x14ac:dyDescent="0.3">
      <c r="B1104" s="2" t="s">
        <v>6</v>
      </c>
      <c r="C1104" s="2" t="s">
        <v>43</v>
      </c>
      <c r="D1104" s="3">
        <v>44151</v>
      </c>
      <c r="E1104" s="15">
        <v>44151.304618055539</v>
      </c>
      <c r="F1104" s="4">
        <v>113</v>
      </c>
      <c r="G1104" s="4" t="str">
        <f>VLOOKUP(F1104,'Record Types'!$Q$7:$R$20,2,FALSE)</f>
        <v>User Login Start</v>
      </c>
      <c r="H1104" s="2" t="s">
        <v>55</v>
      </c>
      <c r="I1104" s="17">
        <v>44151</v>
      </c>
      <c r="J1104" s="11">
        <v>44151.299409722211</v>
      </c>
      <c r="K1104">
        <v>112</v>
      </c>
      <c r="L1104" t="s">
        <v>44</v>
      </c>
    </row>
    <row r="1105" spans="2:12" x14ac:dyDescent="0.3">
      <c r="B1105" s="2" t="s">
        <v>6</v>
      </c>
      <c r="C1105" s="2" t="s">
        <v>52</v>
      </c>
      <c r="D1105" s="3">
        <v>44151</v>
      </c>
      <c r="E1105" s="15">
        <v>44151.304027777776</v>
      </c>
      <c r="F1105" s="4">
        <v>123</v>
      </c>
      <c r="G1105" s="4" t="str">
        <f>VLOOKUP(F1105,'Record Types'!$Q$7:$R$20,2,FALSE)</f>
        <v>User Login Start is Good</v>
      </c>
      <c r="H1105" s="2" t="s">
        <v>55</v>
      </c>
      <c r="I1105" s="17">
        <v>44151</v>
      </c>
      <c r="J1105" s="11">
        <v>44151.303993055553</v>
      </c>
      <c r="K1105">
        <v>113</v>
      </c>
      <c r="L1105" t="s">
        <v>54</v>
      </c>
    </row>
    <row r="1106" spans="2:12" x14ac:dyDescent="0.3">
      <c r="B1106" s="2" t="s">
        <v>6</v>
      </c>
      <c r="C1106" s="2" t="s">
        <v>52</v>
      </c>
      <c r="D1106" s="3">
        <v>44151</v>
      </c>
      <c r="E1106" s="15">
        <v>44151.303993055553</v>
      </c>
      <c r="F1106" s="4">
        <v>113</v>
      </c>
      <c r="G1106" s="4" t="str">
        <f>VLOOKUP(F1106,'Record Types'!$Q$7:$R$20,2,FALSE)</f>
        <v>User Login Start</v>
      </c>
      <c r="H1106" s="2" t="s">
        <v>54</v>
      </c>
      <c r="I1106" s="17">
        <v>44151</v>
      </c>
      <c r="J1106" s="11">
        <v>44151.303738425922</v>
      </c>
      <c r="K1106">
        <v>112</v>
      </c>
      <c r="L1106" t="s">
        <v>53</v>
      </c>
    </row>
    <row r="1107" spans="2:12" x14ac:dyDescent="0.3">
      <c r="B1107" s="2" t="s">
        <v>6</v>
      </c>
      <c r="C1107" s="2" t="s">
        <v>52</v>
      </c>
      <c r="D1107" s="3">
        <v>44151</v>
      </c>
      <c r="E1107" s="15">
        <v>44151.303738425922</v>
      </c>
      <c r="F1107" s="4">
        <v>112</v>
      </c>
      <c r="G1107" s="4" t="str">
        <f>VLOOKUP(F1107,'Record Types'!$Q$7:$R$20,2,FALSE)</f>
        <v>Device Connect Network</v>
      </c>
      <c r="H1107" s="24" t="s">
        <v>53</v>
      </c>
      <c r="I1107" s="17">
        <v>44151</v>
      </c>
      <c r="J1107" s="11">
        <v>44151.303634259253</v>
      </c>
      <c r="K1107">
        <v>106</v>
      </c>
      <c r="L1107" t="s">
        <v>53</v>
      </c>
    </row>
    <row r="1108" spans="2:12" x14ac:dyDescent="0.3">
      <c r="B1108" s="2" t="s">
        <v>6</v>
      </c>
      <c r="C1108" s="2" t="s">
        <v>52</v>
      </c>
      <c r="D1108" s="3">
        <v>44151</v>
      </c>
      <c r="E1108" s="15">
        <v>44151.303634259253</v>
      </c>
      <c r="F1108" s="4">
        <v>106</v>
      </c>
      <c r="G1108" s="4" t="str">
        <f>VLOOKUP(F1108,'Record Types'!$Q$7:$R$20,2,FALSE)</f>
        <v>Device Start is Good</v>
      </c>
      <c r="H1108" s="2" t="s">
        <v>53</v>
      </c>
      <c r="I1108" s="17">
        <v>44151</v>
      </c>
      <c r="J1108" s="11">
        <v>44151.302881944437</v>
      </c>
      <c r="K1108">
        <v>102</v>
      </c>
      <c r="L1108" t="s">
        <v>53</v>
      </c>
    </row>
    <row r="1109" spans="2:12" x14ac:dyDescent="0.3">
      <c r="B1109" s="2" t="s">
        <v>6</v>
      </c>
      <c r="C1109" s="2" t="s">
        <v>52</v>
      </c>
      <c r="D1109" s="3">
        <v>44151</v>
      </c>
      <c r="E1109" s="15">
        <v>44151.302881944437</v>
      </c>
      <c r="F1109" s="4">
        <v>102</v>
      </c>
      <c r="G1109" s="4" t="str">
        <f>VLOOKUP(F1109,'Record Types'!$Q$7:$R$20,2,FALSE)</f>
        <v>Device Start</v>
      </c>
      <c r="H1109" s="2" t="s">
        <v>53</v>
      </c>
      <c r="I1109" s="17">
        <v>44150</v>
      </c>
      <c r="J1109" s="11">
        <v>44150.682164351849</v>
      </c>
      <c r="K1109">
        <v>156</v>
      </c>
      <c r="L1109" t="s">
        <v>10</v>
      </c>
    </row>
    <row r="1110" spans="2:12" x14ac:dyDescent="0.3">
      <c r="B1110" s="2" t="s">
        <v>6</v>
      </c>
      <c r="C1110" s="2" t="s">
        <v>41</v>
      </c>
      <c r="D1110" s="3">
        <v>44151</v>
      </c>
      <c r="E1110" s="15">
        <v>44151.30163194445</v>
      </c>
      <c r="F1110" s="4">
        <v>123</v>
      </c>
      <c r="G1110" s="4" t="str">
        <f>VLOOKUP(F1110,'Record Types'!$Q$7:$R$20,2,FALSE)</f>
        <v>User Login Start is Good</v>
      </c>
      <c r="H1110" s="2" t="s">
        <v>51</v>
      </c>
      <c r="I1110" s="17">
        <v>44151</v>
      </c>
      <c r="J1110" s="11">
        <v>44151.301481481489</v>
      </c>
      <c r="K1110">
        <v>113</v>
      </c>
      <c r="L1110" t="s">
        <v>50</v>
      </c>
    </row>
    <row r="1111" spans="2:12" x14ac:dyDescent="0.3">
      <c r="B1111" s="2" t="s">
        <v>6</v>
      </c>
      <c r="C1111" s="2" t="s">
        <v>41</v>
      </c>
      <c r="D1111" s="3">
        <v>44151</v>
      </c>
      <c r="E1111" s="15">
        <v>44151.301481481489</v>
      </c>
      <c r="F1111" s="4">
        <v>113</v>
      </c>
      <c r="G1111" s="4" t="str">
        <f>VLOOKUP(F1111,'Record Types'!$Q$7:$R$20,2,FALSE)</f>
        <v>User Login Start</v>
      </c>
      <c r="H1111" s="2" t="s">
        <v>50</v>
      </c>
      <c r="I1111" s="17">
        <v>44151</v>
      </c>
      <c r="J1111" s="11">
        <v>44151.300555555565</v>
      </c>
      <c r="K1111">
        <v>112</v>
      </c>
      <c r="L1111" t="s">
        <v>42</v>
      </c>
    </row>
    <row r="1112" spans="2:12" x14ac:dyDescent="0.3">
      <c r="B1112" s="2" t="s">
        <v>6</v>
      </c>
      <c r="C1112" s="2" t="s">
        <v>41</v>
      </c>
      <c r="D1112" s="3">
        <v>44151</v>
      </c>
      <c r="E1112" s="15">
        <v>44151.300555555565</v>
      </c>
      <c r="F1112" s="4">
        <v>112</v>
      </c>
      <c r="G1112" s="4" t="str">
        <f>VLOOKUP(F1112,'Record Types'!$Q$7:$R$20,2,FALSE)</f>
        <v>Device Connect Network</v>
      </c>
      <c r="H1112" s="24" t="s">
        <v>42</v>
      </c>
      <c r="I1112" s="17">
        <v>44151</v>
      </c>
      <c r="J1112" s="11">
        <v>44151.300451388895</v>
      </c>
      <c r="K1112">
        <v>106</v>
      </c>
      <c r="L1112" t="s">
        <v>42</v>
      </c>
    </row>
    <row r="1113" spans="2:12" x14ac:dyDescent="0.3">
      <c r="B1113" s="2" t="s">
        <v>6</v>
      </c>
      <c r="C1113" s="2" t="s">
        <v>41</v>
      </c>
      <c r="D1113" s="3">
        <v>44151</v>
      </c>
      <c r="E1113" s="15">
        <v>44151.300451388895</v>
      </c>
      <c r="F1113" s="4">
        <v>106</v>
      </c>
      <c r="G1113" s="4" t="str">
        <f>VLOOKUP(F1113,'Record Types'!$Q$7:$R$20,2,FALSE)</f>
        <v>Device Start is Good</v>
      </c>
      <c r="H1113" s="2" t="s">
        <v>42</v>
      </c>
      <c r="I1113" s="17">
        <v>44151</v>
      </c>
      <c r="J1113" s="11">
        <v>44151.29959490741</v>
      </c>
      <c r="K1113">
        <v>102</v>
      </c>
      <c r="L1113" t="s">
        <v>42</v>
      </c>
    </row>
    <row r="1114" spans="2:12" x14ac:dyDescent="0.3">
      <c r="B1114" s="2" t="s">
        <v>6</v>
      </c>
      <c r="C1114" s="2" t="s">
        <v>47</v>
      </c>
      <c r="D1114" s="3">
        <v>44151</v>
      </c>
      <c r="E1114" s="15">
        <v>44151.300393518512</v>
      </c>
      <c r="F1114" s="4">
        <v>112</v>
      </c>
      <c r="G1114" s="4" t="str">
        <f>VLOOKUP(F1114,'Record Types'!$Q$7:$R$20,2,FALSE)</f>
        <v>Device Connect Network</v>
      </c>
      <c r="H1114" s="2" t="s">
        <v>48</v>
      </c>
      <c r="I1114" s="17" t="e">
        <v>#N/A</v>
      </c>
      <c r="J1114" s="11" t="e">
        <v>#N/A</v>
      </c>
      <c r="K1114" t="e">
        <v>#N/A</v>
      </c>
      <c r="L1114" t="e">
        <v>#N/A</v>
      </c>
    </row>
    <row r="1115" spans="2:12" x14ac:dyDescent="0.3">
      <c r="B1115" s="2" t="s">
        <v>6</v>
      </c>
      <c r="C1115" s="2" t="s">
        <v>45</v>
      </c>
      <c r="D1115" s="3">
        <v>44151</v>
      </c>
      <c r="E1115" s="15">
        <v>44151.300219907404</v>
      </c>
      <c r="F1115" s="4">
        <v>112</v>
      </c>
      <c r="G1115" s="4" t="str">
        <f>VLOOKUP(F1115,'Record Types'!$Q$7:$R$20,2,FALSE)</f>
        <v>Device Connect Network</v>
      </c>
      <c r="H1115" s="2" t="s">
        <v>46</v>
      </c>
      <c r="I1115" s="17">
        <v>44150</v>
      </c>
      <c r="J1115" s="11">
        <v>44150.686712962954</v>
      </c>
      <c r="K1115">
        <v>156</v>
      </c>
      <c r="L1115" t="s">
        <v>10</v>
      </c>
    </row>
    <row r="1116" spans="2:12" ht="28.8" x14ac:dyDescent="0.3">
      <c r="B1116" s="2" t="s">
        <v>19</v>
      </c>
      <c r="C1116" s="2" t="s">
        <v>34</v>
      </c>
      <c r="D1116" s="3">
        <v>44151</v>
      </c>
      <c r="E1116" s="15">
        <v>44151.300081018526</v>
      </c>
      <c r="F1116" s="4">
        <v>156</v>
      </c>
      <c r="G1116" s="4" t="str">
        <f>VLOOKUP(F1116,'Record Types'!$Q$7:$R$20,2,FALSE)</f>
        <v>PowerDown Or Network Disconnect Discovered</v>
      </c>
      <c r="H1116" s="2" t="s">
        <v>10</v>
      </c>
      <c r="I1116" s="17">
        <v>44151</v>
      </c>
      <c r="J1116" s="11">
        <v>44151.299942129634</v>
      </c>
      <c r="K1116">
        <v>123</v>
      </c>
      <c r="L1116" t="s">
        <v>38</v>
      </c>
    </row>
    <row r="1117" spans="2:12" x14ac:dyDescent="0.3">
      <c r="B1117" s="2" t="s">
        <v>19</v>
      </c>
      <c r="C1117" s="2" t="s">
        <v>34</v>
      </c>
      <c r="D1117" s="3">
        <v>44151</v>
      </c>
      <c r="E1117" s="15">
        <v>44151.299942129634</v>
      </c>
      <c r="F1117" s="4">
        <v>123</v>
      </c>
      <c r="G1117" s="4" t="str">
        <f>VLOOKUP(F1117,'Record Types'!$Q$7:$R$20,2,FALSE)</f>
        <v>User Login Start is Good</v>
      </c>
      <c r="H1117" s="2" t="s">
        <v>38</v>
      </c>
      <c r="I1117" s="17">
        <v>44151</v>
      </c>
      <c r="J1117" s="11">
        <v>44151.299837962964</v>
      </c>
      <c r="K1117">
        <v>113</v>
      </c>
      <c r="L1117" t="s">
        <v>38</v>
      </c>
    </row>
    <row r="1118" spans="2:12" x14ac:dyDescent="0.3">
      <c r="B1118" s="2" t="s">
        <v>19</v>
      </c>
      <c r="C1118" s="2" t="s">
        <v>34</v>
      </c>
      <c r="D1118" s="3">
        <v>44151</v>
      </c>
      <c r="E1118" s="15">
        <v>44151.299837962964</v>
      </c>
      <c r="F1118" s="4">
        <v>113</v>
      </c>
      <c r="G1118" s="4" t="str">
        <f>VLOOKUP(F1118,'Record Types'!$Q$7:$R$20,2,FALSE)</f>
        <v>User Login Start</v>
      </c>
      <c r="H1118" s="2" t="s">
        <v>38</v>
      </c>
      <c r="I1118" s="17">
        <v>44151</v>
      </c>
      <c r="J1118" s="11">
        <v>44151.288819444446</v>
      </c>
      <c r="K1118">
        <v>112</v>
      </c>
      <c r="L1118" t="s">
        <v>35</v>
      </c>
    </row>
    <row r="1119" spans="2:12" x14ac:dyDescent="0.3">
      <c r="B1119" s="2" t="s">
        <v>6</v>
      </c>
      <c r="C1119" s="2" t="s">
        <v>41</v>
      </c>
      <c r="D1119" s="3">
        <v>44151</v>
      </c>
      <c r="E1119" s="15">
        <v>44151.29959490741</v>
      </c>
      <c r="F1119" s="4">
        <v>102</v>
      </c>
      <c r="G1119" s="4" t="str">
        <f>VLOOKUP(F1119,'Record Types'!$Q$7:$R$20,2,FALSE)</f>
        <v>Device Start</v>
      </c>
      <c r="H1119" s="2" t="s">
        <v>42</v>
      </c>
      <c r="I1119" s="17">
        <v>44150</v>
      </c>
      <c r="J1119" s="11">
        <v>44150.669398148151</v>
      </c>
      <c r="K1119">
        <v>156</v>
      </c>
      <c r="L1119" t="s">
        <v>10</v>
      </c>
    </row>
    <row r="1120" spans="2:12" x14ac:dyDescent="0.3">
      <c r="B1120" s="2" t="s">
        <v>6</v>
      </c>
      <c r="C1120" s="2" t="s">
        <v>43</v>
      </c>
      <c r="D1120" s="3">
        <v>44151</v>
      </c>
      <c r="E1120" s="15">
        <v>44151.299409722211</v>
      </c>
      <c r="F1120" s="4">
        <v>112</v>
      </c>
      <c r="G1120" s="4" t="str">
        <f>VLOOKUP(F1120,'Record Types'!$Q$7:$R$20,2,FALSE)</f>
        <v>Device Connect Network</v>
      </c>
      <c r="H1120" s="2" t="s">
        <v>44</v>
      </c>
      <c r="I1120" s="17">
        <v>44150</v>
      </c>
      <c r="J1120" s="11">
        <v>44150.673124999987</v>
      </c>
      <c r="K1120">
        <v>156</v>
      </c>
      <c r="L1120" t="s">
        <v>10</v>
      </c>
    </row>
    <row r="1121" spans="2:12" x14ac:dyDescent="0.3">
      <c r="B1121" s="2" t="s">
        <v>19</v>
      </c>
      <c r="C1121" s="2" t="s">
        <v>39</v>
      </c>
      <c r="D1121" s="3">
        <v>44151</v>
      </c>
      <c r="E1121" s="15">
        <v>44151.297025462962</v>
      </c>
      <c r="F1121" s="4">
        <v>112</v>
      </c>
      <c r="G1121" s="4" t="str">
        <f>VLOOKUP(F1121,'Record Types'!$Q$7:$R$20,2,FALSE)</f>
        <v>Device Connect Network</v>
      </c>
      <c r="H1121" s="2" t="s">
        <v>40</v>
      </c>
      <c r="I1121" s="17">
        <v>44150</v>
      </c>
      <c r="J1121" s="11">
        <v>44150.70417824074</v>
      </c>
      <c r="K1121">
        <v>156</v>
      </c>
      <c r="L1121" t="s">
        <v>10</v>
      </c>
    </row>
    <row r="1122" spans="2:12" x14ac:dyDescent="0.3">
      <c r="B1122" s="2" t="s">
        <v>6</v>
      </c>
      <c r="C1122" s="2" t="s">
        <v>32</v>
      </c>
      <c r="D1122" s="3">
        <v>44151</v>
      </c>
      <c r="E1122" s="15">
        <v>44151.292129629626</v>
      </c>
      <c r="F1122" s="4">
        <v>123</v>
      </c>
      <c r="G1122" s="4" t="str">
        <f>VLOOKUP(F1122,'Record Types'!$Q$7:$R$20,2,FALSE)</f>
        <v>User Login Start is Good</v>
      </c>
      <c r="H1122" s="2" t="s">
        <v>37</v>
      </c>
      <c r="I1122" s="17">
        <v>44151</v>
      </c>
      <c r="J1122" s="11">
        <v>44151.292013888888</v>
      </c>
      <c r="K1122">
        <v>113</v>
      </c>
      <c r="L1122" t="s">
        <v>36</v>
      </c>
    </row>
    <row r="1123" spans="2:12" x14ac:dyDescent="0.3">
      <c r="B1123" s="2" t="s">
        <v>6</v>
      </c>
      <c r="C1123" s="2" t="s">
        <v>32</v>
      </c>
      <c r="D1123" s="3">
        <v>44151</v>
      </c>
      <c r="E1123" s="15">
        <v>44151.292013888888</v>
      </c>
      <c r="F1123" s="4">
        <v>113</v>
      </c>
      <c r="G1123" s="4" t="str">
        <f>VLOOKUP(F1123,'Record Types'!$Q$7:$R$20,2,FALSE)</f>
        <v>User Login Start</v>
      </c>
      <c r="H1123" s="2" t="s">
        <v>36</v>
      </c>
      <c r="I1123" s="17">
        <v>44151</v>
      </c>
      <c r="J1123" s="11">
        <v>44151.290648148148</v>
      </c>
      <c r="K1123">
        <v>112</v>
      </c>
      <c r="L1123" t="s">
        <v>33</v>
      </c>
    </row>
    <row r="1124" spans="2:12" x14ac:dyDescent="0.3">
      <c r="B1124" s="2" t="s">
        <v>6</v>
      </c>
      <c r="C1124" s="2" t="s">
        <v>32</v>
      </c>
      <c r="D1124" s="3">
        <v>44151</v>
      </c>
      <c r="E1124" s="15">
        <v>44151.290648148148</v>
      </c>
      <c r="F1124" s="4">
        <v>112</v>
      </c>
      <c r="G1124" s="4" t="str">
        <f>VLOOKUP(F1124,'Record Types'!$Q$7:$R$20,2,FALSE)</f>
        <v>Device Connect Network</v>
      </c>
      <c r="H1124" s="24" t="s">
        <v>33</v>
      </c>
      <c r="I1124" s="17">
        <v>44151</v>
      </c>
      <c r="J1124" s="11">
        <v>44151.290543981479</v>
      </c>
      <c r="K1124">
        <v>106</v>
      </c>
      <c r="L1124" t="s">
        <v>33</v>
      </c>
    </row>
    <row r="1125" spans="2:12" x14ac:dyDescent="0.3">
      <c r="B1125" s="2" t="s">
        <v>6</v>
      </c>
      <c r="C1125" s="2" t="s">
        <v>32</v>
      </c>
      <c r="D1125" s="3">
        <v>44151</v>
      </c>
      <c r="E1125" s="15">
        <v>44151.290543981479</v>
      </c>
      <c r="F1125" s="4">
        <v>106</v>
      </c>
      <c r="G1125" s="4" t="str">
        <f>VLOOKUP(F1125,'Record Types'!$Q$7:$R$20,2,FALSE)</f>
        <v>Device Start is Good</v>
      </c>
      <c r="H1125" s="2" t="s">
        <v>33</v>
      </c>
      <c r="I1125" s="17">
        <v>44151</v>
      </c>
      <c r="J1125" s="11">
        <v>44151.289675925924</v>
      </c>
      <c r="K1125">
        <v>102</v>
      </c>
      <c r="L1125" t="s">
        <v>33</v>
      </c>
    </row>
    <row r="1126" spans="2:12" x14ac:dyDescent="0.3">
      <c r="B1126" s="2" t="s">
        <v>6</v>
      </c>
      <c r="C1126" s="2" t="s">
        <v>32</v>
      </c>
      <c r="D1126" s="3">
        <v>44151</v>
      </c>
      <c r="E1126" s="15">
        <v>44151.289675925924</v>
      </c>
      <c r="F1126" s="4">
        <v>102</v>
      </c>
      <c r="G1126" s="4" t="str">
        <f>VLOOKUP(F1126,'Record Types'!$Q$7:$R$20,2,FALSE)</f>
        <v>Device Start</v>
      </c>
      <c r="H1126" s="2" t="s">
        <v>33</v>
      </c>
      <c r="I1126" s="17">
        <v>44150</v>
      </c>
      <c r="J1126" s="11">
        <v>44150.677905092598</v>
      </c>
      <c r="K1126">
        <v>156</v>
      </c>
      <c r="L1126" t="s">
        <v>10</v>
      </c>
    </row>
    <row r="1127" spans="2:12" x14ac:dyDescent="0.3">
      <c r="B1127" s="2" t="s">
        <v>19</v>
      </c>
      <c r="C1127" s="2" t="s">
        <v>34</v>
      </c>
      <c r="D1127" s="3">
        <v>44151</v>
      </c>
      <c r="E1127" s="15">
        <v>44151.288819444446</v>
      </c>
      <c r="F1127" s="4">
        <v>112</v>
      </c>
      <c r="G1127" s="4" t="str">
        <f>VLOOKUP(F1127,'Record Types'!$Q$7:$R$20,2,FALSE)</f>
        <v>Device Connect Network</v>
      </c>
      <c r="H1127" s="2" t="s">
        <v>35</v>
      </c>
      <c r="I1127" s="17" t="e">
        <v>#N/A</v>
      </c>
      <c r="J1127" s="11" t="e">
        <v>#N/A</v>
      </c>
      <c r="K1127" t="e">
        <v>#N/A</v>
      </c>
      <c r="L1127" t="e">
        <v>#N/A</v>
      </c>
    </row>
    <row r="1128" spans="2:12" x14ac:dyDescent="0.3">
      <c r="B1128" s="2" t="s">
        <v>6</v>
      </c>
      <c r="C1128" s="2" t="s">
        <v>30</v>
      </c>
      <c r="D1128" s="3">
        <v>44151</v>
      </c>
      <c r="E1128" s="15">
        <v>44151.2887037037</v>
      </c>
      <c r="F1128" s="4">
        <v>123</v>
      </c>
      <c r="G1128" s="4" t="str">
        <f>VLOOKUP(F1128,'Record Types'!$Q$7:$R$20,2,FALSE)</f>
        <v>User Login Start is Good</v>
      </c>
      <c r="H1128" s="2" t="s">
        <v>37</v>
      </c>
      <c r="I1128" s="17">
        <v>44151</v>
      </c>
      <c r="J1128" s="11">
        <v>44151.288645833331</v>
      </c>
      <c r="K1128">
        <v>113</v>
      </c>
      <c r="L1128" t="s">
        <v>37</v>
      </c>
    </row>
    <row r="1129" spans="2:12" x14ac:dyDescent="0.3">
      <c r="B1129" s="2" t="s">
        <v>6</v>
      </c>
      <c r="C1129" s="2" t="s">
        <v>30</v>
      </c>
      <c r="D1129" s="3">
        <v>44151</v>
      </c>
      <c r="E1129" s="15">
        <v>44151.288645833331</v>
      </c>
      <c r="F1129" s="4">
        <v>113</v>
      </c>
      <c r="G1129" s="4" t="str">
        <f>VLOOKUP(F1129,'Record Types'!$Q$7:$R$20,2,FALSE)</f>
        <v>User Login Start</v>
      </c>
      <c r="H1129" s="2" t="s">
        <v>37</v>
      </c>
      <c r="I1129" s="17">
        <v>44151</v>
      </c>
      <c r="J1129" s="11">
        <v>44151.284143518518</v>
      </c>
      <c r="K1129">
        <v>112</v>
      </c>
      <c r="L1129" t="s">
        <v>31</v>
      </c>
    </row>
    <row r="1130" spans="2:12" x14ac:dyDescent="0.3">
      <c r="B1130" s="2" t="s">
        <v>6</v>
      </c>
      <c r="C1130" s="2" t="s">
        <v>30</v>
      </c>
      <c r="D1130" s="3">
        <v>44151</v>
      </c>
      <c r="E1130" s="15">
        <v>44151.284143518518</v>
      </c>
      <c r="F1130" s="4">
        <v>112</v>
      </c>
      <c r="G1130" s="4" t="str">
        <f>VLOOKUP(F1130,'Record Types'!$Q$7:$R$20,2,FALSE)</f>
        <v>Device Connect Network</v>
      </c>
      <c r="H1130" s="2" t="s">
        <v>31</v>
      </c>
      <c r="I1130" s="17">
        <v>44150</v>
      </c>
      <c r="J1130" s="11">
        <v>44150.660266203711</v>
      </c>
      <c r="K1130">
        <v>156</v>
      </c>
      <c r="L1130" t="s">
        <v>10</v>
      </c>
    </row>
    <row r="1131" spans="2:12" ht="28.8" x14ac:dyDescent="0.3">
      <c r="B1131" s="2" t="s">
        <v>19</v>
      </c>
      <c r="C1131" s="2" t="s">
        <v>26</v>
      </c>
      <c r="D1131" s="3">
        <v>44151</v>
      </c>
      <c r="E1131" s="15">
        <v>44151.283437500002</v>
      </c>
      <c r="F1131" s="4">
        <v>156</v>
      </c>
      <c r="G1131" s="4" t="str">
        <f>VLOOKUP(F1131,'Record Types'!$Q$7:$R$20,2,FALSE)</f>
        <v>PowerDown Or Network Disconnect Discovered</v>
      </c>
      <c r="H1131" s="2" t="s">
        <v>10</v>
      </c>
      <c r="I1131" s="17">
        <v>44151</v>
      </c>
      <c r="J1131" s="11">
        <v>44151.283310185187</v>
      </c>
      <c r="K1131">
        <v>123</v>
      </c>
      <c r="L1131" t="s">
        <v>29</v>
      </c>
    </row>
    <row r="1132" spans="2:12" x14ac:dyDescent="0.3">
      <c r="B1132" s="2" t="s">
        <v>19</v>
      </c>
      <c r="C1132" s="2" t="s">
        <v>26</v>
      </c>
      <c r="D1132" s="3">
        <v>44151</v>
      </c>
      <c r="E1132" s="15">
        <v>44151.283310185187</v>
      </c>
      <c r="F1132" s="4">
        <v>123</v>
      </c>
      <c r="G1132" s="4" t="str">
        <f>VLOOKUP(F1132,'Record Types'!$Q$7:$R$20,2,FALSE)</f>
        <v>User Login Start is Good</v>
      </c>
      <c r="H1132" s="2" t="s">
        <v>29</v>
      </c>
      <c r="I1132" s="17">
        <v>44151</v>
      </c>
      <c r="J1132" s="11">
        <v>44151.283206018517</v>
      </c>
      <c r="K1132">
        <v>113</v>
      </c>
      <c r="L1132" t="s">
        <v>29</v>
      </c>
    </row>
    <row r="1133" spans="2:12" x14ac:dyDescent="0.3">
      <c r="B1133" s="2" t="s">
        <v>19</v>
      </c>
      <c r="C1133" s="2" t="s">
        <v>26</v>
      </c>
      <c r="D1133" s="3">
        <v>44151</v>
      </c>
      <c r="E1133" s="15">
        <v>44151.283206018517</v>
      </c>
      <c r="F1133" s="4">
        <v>113</v>
      </c>
      <c r="G1133" s="4" t="str">
        <f>VLOOKUP(F1133,'Record Types'!$Q$7:$R$20,2,FALSE)</f>
        <v>User Login Start</v>
      </c>
      <c r="H1133" s="2" t="s">
        <v>29</v>
      </c>
      <c r="I1133" s="17">
        <v>44151</v>
      </c>
      <c r="J1133" s="11">
        <v>44151.278101851851</v>
      </c>
      <c r="K1133">
        <v>112</v>
      </c>
      <c r="L1133" t="s">
        <v>27</v>
      </c>
    </row>
    <row r="1134" spans="2:12" ht="28.8" x14ac:dyDescent="0.3">
      <c r="B1134" s="2" t="s">
        <v>19</v>
      </c>
      <c r="C1134" s="2" t="s">
        <v>24</v>
      </c>
      <c r="D1134" s="3">
        <v>44151</v>
      </c>
      <c r="E1134" s="15">
        <v>44151.280578703707</v>
      </c>
      <c r="F1134" s="4">
        <v>156</v>
      </c>
      <c r="G1134" s="4" t="str">
        <f>VLOOKUP(F1134,'Record Types'!$Q$7:$R$20,2,FALSE)</f>
        <v>PowerDown Or Network Disconnect Discovered</v>
      </c>
      <c r="H1134" s="2" t="s">
        <v>10</v>
      </c>
      <c r="I1134" s="17">
        <v>44151</v>
      </c>
      <c r="J1134" s="11">
        <v>44151.280416666668</v>
      </c>
      <c r="K1134">
        <v>113</v>
      </c>
      <c r="L1134" t="s">
        <v>28</v>
      </c>
    </row>
    <row r="1135" spans="2:12" x14ac:dyDescent="0.3">
      <c r="B1135" s="2" t="s">
        <v>19</v>
      </c>
      <c r="C1135" s="2" t="s">
        <v>24</v>
      </c>
      <c r="D1135" s="3">
        <v>44151</v>
      </c>
      <c r="E1135" s="15">
        <v>44151.280416666668</v>
      </c>
      <c r="F1135" s="4">
        <v>113</v>
      </c>
      <c r="G1135" s="4" t="str">
        <f>VLOOKUP(F1135,'Record Types'!$Q$7:$R$20,2,FALSE)</f>
        <v>User Login Start</v>
      </c>
      <c r="H1135" s="2" t="s">
        <v>28</v>
      </c>
      <c r="I1135" s="17">
        <v>44151</v>
      </c>
      <c r="J1135" s="11">
        <v>44151.280416666668</v>
      </c>
      <c r="K1135">
        <v>123</v>
      </c>
      <c r="L1135" t="s">
        <v>28</v>
      </c>
    </row>
    <row r="1136" spans="2:12" x14ac:dyDescent="0.3">
      <c r="B1136" s="2" t="s">
        <v>19</v>
      </c>
      <c r="C1136" s="2" t="s">
        <v>24</v>
      </c>
      <c r="D1136" s="3">
        <v>44151</v>
      </c>
      <c r="E1136" s="15">
        <v>44151.280416666668</v>
      </c>
      <c r="F1136" s="4">
        <v>123</v>
      </c>
      <c r="G1136" s="4" t="str">
        <f>VLOOKUP(F1136,'Record Types'!$Q$7:$R$20,2,FALSE)</f>
        <v>User Login Start is Good</v>
      </c>
      <c r="H1136" s="2" t="s">
        <v>28</v>
      </c>
      <c r="I1136" s="17">
        <v>44151</v>
      </c>
      <c r="J1136" s="11">
        <v>44151.275740740741</v>
      </c>
      <c r="K1136">
        <v>112</v>
      </c>
      <c r="L1136" t="s">
        <v>25</v>
      </c>
    </row>
    <row r="1137" spans="2:12" x14ac:dyDescent="0.3">
      <c r="B1137" s="2" t="s">
        <v>19</v>
      </c>
      <c r="C1137" s="2" t="s">
        <v>26</v>
      </c>
      <c r="D1137" s="3">
        <v>44151</v>
      </c>
      <c r="E1137" s="15">
        <v>44151.278101851851</v>
      </c>
      <c r="F1137" s="4">
        <v>112</v>
      </c>
      <c r="G1137" s="4" t="str">
        <f>VLOOKUP(F1137,'Record Types'!$Q$7:$R$20,2,FALSE)</f>
        <v>Device Connect Network</v>
      </c>
      <c r="H1137" s="2" t="s">
        <v>27</v>
      </c>
      <c r="I1137" s="17" t="e">
        <v>#N/A</v>
      </c>
      <c r="J1137" s="11" t="e">
        <v>#N/A</v>
      </c>
      <c r="K1137" t="e">
        <v>#N/A</v>
      </c>
      <c r="L1137" t="e">
        <v>#N/A</v>
      </c>
    </row>
    <row r="1138" spans="2:12" x14ac:dyDescent="0.3">
      <c r="B1138" s="2" t="s">
        <v>19</v>
      </c>
      <c r="C1138" s="2" t="s">
        <v>24</v>
      </c>
      <c r="D1138" s="3">
        <v>44151</v>
      </c>
      <c r="E1138" s="15">
        <v>44151.275740740741</v>
      </c>
      <c r="F1138" s="4">
        <v>112</v>
      </c>
      <c r="G1138" s="4" t="str">
        <f>VLOOKUP(F1138,'Record Types'!$Q$7:$R$20,2,FALSE)</f>
        <v>Device Connect Network</v>
      </c>
      <c r="H1138" s="2" t="s">
        <v>25</v>
      </c>
      <c r="I1138" s="17" t="e">
        <v>#N/A</v>
      </c>
      <c r="J1138" s="11" t="e">
        <v>#N/A</v>
      </c>
      <c r="K1138" t="e">
        <v>#N/A</v>
      </c>
      <c r="L1138" t="e">
        <v>#N/A</v>
      </c>
    </row>
    <row r="1139" spans="2:12" ht="28.8" x14ac:dyDescent="0.3">
      <c r="B1139" s="2" t="s">
        <v>19</v>
      </c>
      <c r="C1139" s="2" t="s">
        <v>20</v>
      </c>
      <c r="D1139" s="3">
        <v>44151</v>
      </c>
      <c r="E1139" s="15">
        <v>44151.274317129624</v>
      </c>
      <c r="F1139" s="4">
        <v>156</v>
      </c>
      <c r="G1139" s="4" t="str">
        <f>VLOOKUP(F1139,'Record Types'!$Q$7:$R$20,2,FALSE)</f>
        <v>PowerDown Or Network Disconnect Discovered</v>
      </c>
      <c r="H1139" s="2" t="s">
        <v>10</v>
      </c>
      <c r="I1139" s="17">
        <v>44151</v>
      </c>
      <c r="J1139" s="11">
        <v>44151.274178240732</v>
      </c>
      <c r="K1139">
        <v>123</v>
      </c>
      <c r="L1139" t="s">
        <v>23</v>
      </c>
    </row>
    <row r="1140" spans="2:12" x14ac:dyDescent="0.3">
      <c r="B1140" s="2" t="s">
        <v>19</v>
      </c>
      <c r="C1140" s="2" t="s">
        <v>20</v>
      </c>
      <c r="D1140" s="3">
        <v>44151</v>
      </c>
      <c r="E1140" s="15">
        <v>44151.274178240732</v>
      </c>
      <c r="F1140" s="4">
        <v>123</v>
      </c>
      <c r="G1140" s="4" t="str">
        <f>VLOOKUP(F1140,'Record Types'!$Q$7:$R$20,2,FALSE)</f>
        <v>User Login Start is Good</v>
      </c>
      <c r="H1140" s="2" t="s">
        <v>23</v>
      </c>
      <c r="I1140" s="17">
        <v>44151</v>
      </c>
      <c r="J1140" s="11">
        <v>44151.274120370363</v>
      </c>
      <c r="K1140">
        <v>113</v>
      </c>
      <c r="L1140" t="s">
        <v>23</v>
      </c>
    </row>
    <row r="1141" spans="2:12" x14ac:dyDescent="0.3">
      <c r="B1141" s="2" t="s">
        <v>19</v>
      </c>
      <c r="C1141" s="2" t="s">
        <v>20</v>
      </c>
      <c r="D1141" s="3">
        <v>44151</v>
      </c>
      <c r="E1141" s="15">
        <v>44151.274120370363</v>
      </c>
      <c r="F1141" s="4">
        <v>113</v>
      </c>
      <c r="G1141" s="4" t="str">
        <f>VLOOKUP(F1141,'Record Types'!$Q$7:$R$20,2,FALSE)</f>
        <v>User Login Start</v>
      </c>
      <c r="H1141" s="2" t="s">
        <v>23</v>
      </c>
      <c r="I1141" s="17">
        <v>44151</v>
      </c>
      <c r="J1141" s="11">
        <v>44151.26961805555</v>
      </c>
      <c r="K1141">
        <v>112</v>
      </c>
      <c r="L1141" t="s">
        <v>21</v>
      </c>
    </row>
    <row r="1142" spans="2:12" ht="28.8" x14ac:dyDescent="0.3">
      <c r="B1142" s="2" t="s">
        <v>6</v>
      </c>
      <c r="C1142" s="2" t="s">
        <v>17</v>
      </c>
      <c r="D1142" s="3">
        <v>44151</v>
      </c>
      <c r="E1142" s="15">
        <v>44151.270925925921</v>
      </c>
      <c r="F1142" s="4">
        <v>156</v>
      </c>
      <c r="G1142" s="4" t="str">
        <f>VLOOKUP(F1142,'Record Types'!$Q$7:$R$20,2,FALSE)</f>
        <v>PowerDown Or Network Disconnect Discovered</v>
      </c>
      <c r="H1142" s="2" t="s">
        <v>10</v>
      </c>
      <c r="I1142" s="17">
        <v>44151</v>
      </c>
      <c r="J1142" s="11">
        <v>44151.270775462959</v>
      </c>
      <c r="K1142">
        <v>123</v>
      </c>
      <c r="L1142" t="s">
        <v>22</v>
      </c>
    </row>
    <row r="1143" spans="2:12" x14ac:dyDescent="0.3">
      <c r="B1143" s="2" t="s">
        <v>6</v>
      </c>
      <c r="C1143" s="2" t="s">
        <v>17</v>
      </c>
      <c r="D1143" s="3">
        <v>44151</v>
      </c>
      <c r="E1143" s="15">
        <v>44151.270775462959</v>
      </c>
      <c r="F1143" s="4">
        <v>123</v>
      </c>
      <c r="G1143" s="4" t="str">
        <f>VLOOKUP(F1143,'Record Types'!$Q$7:$R$20,2,FALSE)</f>
        <v>User Login Start is Good</v>
      </c>
      <c r="H1143" s="2" t="s">
        <v>22</v>
      </c>
      <c r="I1143" s="17">
        <v>44151</v>
      </c>
      <c r="J1143" s="11">
        <v>44151.270624999997</v>
      </c>
      <c r="K1143">
        <v>113</v>
      </c>
      <c r="L1143" t="s">
        <v>22</v>
      </c>
    </row>
    <row r="1144" spans="2:12" x14ac:dyDescent="0.3">
      <c r="B1144" s="2" t="s">
        <v>6</v>
      </c>
      <c r="C1144" s="2" t="s">
        <v>17</v>
      </c>
      <c r="D1144" s="3">
        <v>44151</v>
      </c>
      <c r="E1144" s="15">
        <v>44151.270624999997</v>
      </c>
      <c r="F1144" s="4">
        <v>113</v>
      </c>
      <c r="G1144" s="4" t="str">
        <f>VLOOKUP(F1144,'Record Types'!$Q$7:$R$20,2,FALSE)</f>
        <v>User Login Start</v>
      </c>
      <c r="H1144" s="2" t="s">
        <v>22</v>
      </c>
      <c r="I1144" s="17">
        <v>44151</v>
      </c>
      <c r="J1144" s="11">
        <v>44151.266261574077</v>
      </c>
      <c r="K1144">
        <v>112</v>
      </c>
      <c r="L1144" t="s">
        <v>18</v>
      </c>
    </row>
    <row r="1145" spans="2:12" x14ac:dyDescent="0.3">
      <c r="B1145" s="2" t="s">
        <v>19</v>
      </c>
      <c r="C1145" s="2" t="s">
        <v>20</v>
      </c>
      <c r="D1145" s="3">
        <v>44151</v>
      </c>
      <c r="E1145" s="15">
        <v>44151.26961805555</v>
      </c>
      <c r="F1145" s="4">
        <v>112</v>
      </c>
      <c r="G1145" s="4" t="str">
        <f>VLOOKUP(F1145,'Record Types'!$Q$7:$R$20,2,FALSE)</f>
        <v>Device Connect Network</v>
      </c>
      <c r="H1145" s="2" t="s">
        <v>21</v>
      </c>
      <c r="I1145" s="17" t="e">
        <v>#N/A</v>
      </c>
      <c r="J1145" s="11" t="e">
        <v>#N/A</v>
      </c>
      <c r="K1145" t="e">
        <v>#N/A</v>
      </c>
      <c r="L1145" t="e">
        <v>#N/A</v>
      </c>
    </row>
    <row r="1146" spans="2:12" x14ac:dyDescent="0.3">
      <c r="B1146" s="2" t="s">
        <v>6</v>
      </c>
      <c r="C1146" s="2" t="s">
        <v>17</v>
      </c>
      <c r="D1146" s="3">
        <v>44151</v>
      </c>
      <c r="E1146" s="15">
        <v>44151.266261574077</v>
      </c>
      <c r="F1146" s="4">
        <v>112</v>
      </c>
      <c r="G1146" s="4" t="str">
        <f>VLOOKUP(F1146,'Record Types'!$Q$7:$R$20,2,FALSE)</f>
        <v>Device Connect Network</v>
      </c>
      <c r="H1146" s="2" t="s">
        <v>18</v>
      </c>
      <c r="I1146" s="17" t="e">
        <v>#N/A</v>
      </c>
      <c r="J1146" s="11" t="e">
        <v>#N/A</v>
      </c>
      <c r="K1146" t="e">
        <v>#N/A</v>
      </c>
      <c r="L1146" t="e">
        <v>#N/A</v>
      </c>
    </row>
    <row r="1147" spans="2:12" x14ac:dyDescent="0.3">
      <c r="B1147" s="2" t="s">
        <v>6</v>
      </c>
      <c r="C1147" s="2" t="s">
        <v>11</v>
      </c>
      <c r="D1147" s="3">
        <v>44151</v>
      </c>
      <c r="E1147" s="15">
        <v>44151.262465277774</v>
      </c>
      <c r="F1147" s="4">
        <v>123</v>
      </c>
      <c r="G1147" s="4" t="str">
        <f>VLOOKUP(F1147,'Record Types'!$Q$7:$R$20,2,FALSE)</f>
        <v>User Login Start is Good</v>
      </c>
      <c r="H1147" s="2" t="s">
        <v>16</v>
      </c>
      <c r="I1147" s="17">
        <v>44151</v>
      </c>
      <c r="J1147" s="11">
        <v>44151.262407407405</v>
      </c>
      <c r="K1147">
        <v>113</v>
      </c>
      <c r="L1147" t="s">
        <v>16</v>
      </c>
    </row>
    <row r="1148" spans="2:12" x14ac:dyDescent="0.3">
      <c r="B1148" s="2" t="s">
        <v>6</v>
      </c>
      <c r="C1148" s="2" t="s">
        <v>11</v>
      </c>
      <c r="D1148" s="3">
        <v>44151</v>
      </c>
      <c r="E1148" s="15">
        <v>44151.262407407405</v>
      </c>
      <c r="F1148" s="4">
        <v>113</v>
      </c>
      <c r="G1148" s="4" t="str">
        <f>VLOOKUP(F1148,'Record Types'!$Q$7:$R$20,2,FALSE)</f>
        <v>User Login Start</v>
      </c>
      <c r="H1148" s="2" t="s">
        <v>16</v>
      </c>
      <c r="I1148" s="17">
        <v>44151</v>
      </c>
      <c r="J1148" s="11">
        <v>44151.2578125</v>
      </c>
      <c r="K1148">
        <v>112</v>
      </c>
      <c r="L1148" t="s">
        <v>12</v>
      </c>
    </row>
    <row r="1149" spans="2:12" x14ac:dyDescent="0.3">
      <c r="B1149" s="2" t="s">
        <v>6</v>
      </c>
      <c r="C1149" s="2" t="s">
        <v>13</v>
      </c>
      <c r="D1149" s="3">
        <v>44151</v>
      </c>
      <c r="E1149" s="15">
        <v>44151.261562500003</v>
      </c>
      <c r="F1149" s="4">
        <v>123</v>
      </c>
      <c r="G1149" s="4" t="str">
        <f>VLOOKUP(F1149,'Record Types'!$Q$7:$R$20,2,FALSE)</f>
        <v>User Login Start is Good</v>
      </c>
      <c r="H1149" s="2" t="s">
        <v>16</v>
      </c>
      <c r="I1149" s="17">
        <v>44151</v>
      </c>
      <c r="J1149" s="11">
        <v>44151.261423611111</v>
      </c>
      <c r="K1149">
        <v>113</v>
      </c>
      <c r="L1149" t="s">
        <v>15</v>
      </c>
    </row>
    <row r="1150" spans="2:12" x14ac:dyDescent="0.3">
      <c r="B1150" s="2" t="s">
        <v>6</v>
      </c>
      <c r="C1150" s="2" t="s">
        <v>13</v>
      </c>
      <c r="D1150" s="3">
        <v>44151</v>
      </c>
      <c r="E1150" s="15">
        <v>44151.261423611111</v>
      </c>
      <c r="F1150" s="4">
        <v>113</v>
      </c>
      <c r="G1150" s="4" t="str">
        <f>VLOOKUP(F1150,'Record Types'!$Q$7:$R$20,2,FALSE)</f>
        <v>User Login Start</v>
      </c>
      <c r="H1150" s="2" t="s">
        <v>15</v>
      </c>
      <c r="I1150" s="17">
        <v>44151</v>
      </c>
      <c r="J1150" s="11">
        <v>44151.261076388895</v>
      </c>
      <c r="K1150">
        <v>112</v>
      </c>
      <c r="L1150" t="s">
        <v>14</v>
      </c>
    </row>
    <row r="1151" spans="2:12" x14ac:dyDescent="0.3">
      <c r="B1151" s="2" t="s">
        <v>6</v>
      </c>
      <c r="C1151" s="2" t="s">
        <v>13</v>
      </c>
      <c r="D1151" s="3">
        <v>44151</v>
      </c>
      <c r="E1151" s="15">
        <v>44151.261076388895</v>
      </c>
      <c r="F1151" s="4">
        <v>112</v>
      </c>
      <c r="G1151" s="4" t="str">
        <f>VLOOKUP(F1151,'Record Types'!$Q$7:$R$20,2,FALSE)</f>
        <v>Device Connect Network</v>
      </c>
      <c r="H1151" s="24" t="s">
        <v>14</v>
      </c>
      <c r="I1151" s="17">
        <v>44151</v>
      </c>
      <c r="J1151" s="11">
        <v>44151.260972222226</v>
      </c>
      <c r="K1151">
        <v>106</v>
      </c>
      <c r="L1151" t="s">
        <v>14</v>
      </c>
    </row>
    <row r="1152" spans="2:12" x14ac:dyDescent="0.3">
      <c r="B1152" s="2" t="s">
        <v>6</v>
      </c>
      <c r="C1152" s="2" t="s">
        <v>13</v>
      </c>
      <c r="D1152" s="3">
        <v>44151</v>
      </c>
      <c r="E1152" s="15">
        <v>44151.260972222226</v>
      </c>
      <c r="F1152" s="4">
        <v>106</v>
      </c>
      <c r="G1152" s="4" t="str">
        <f>VLOOKUP(F1152,'Record Types'!$Q$7:$R$20,2,FALSE)</f>
        <v>Device Start is Good</v>
      </c>
      <c r="H1152" s="2" t="s">
        <v>14</v>
      </c>
      <c r="I1152" s="17">
        <v>44151</v>
      </c>
      <c r="J1152" s="11">
        <v>44151.260439814818</v>
      </c>
      <c r="K1152">
        <v>102</v>
      </c>
      <c r="L1152" t="s">
        <v>14</v>
      </c>
    </row>
    <row r="1153" spans="2:12" x14ac:dyDescent="0.3">
      <c r="B1153" s="2" t="s">
        <v>6</v>
      </c>
      <c r="C1153" s="2" t="s">
        <v>13</v>
      </c>
      <c r="D1153" s="3">
        <v>44151</v>
      </c>
      <c r="E1153" s="15">
        <v>44151.260439814818</v>
      </c>
      <c r="F1153" s="4">
        <v>102</v>
      </c>
      <c r="G1153" s="4" t="str">
        <f>VLOOKUP(F1153,'Record Types'!$Q$7:$R$20,2,FALSE)</f>
        <v>Device Start</v>
      </c>
      <c r="H1153" s="2" t="s">
        <v>14</v>
      </c>
      <c r="I1153" s="17">
        <v>44150</v>
      </c>
      <c r="J1153" s="11">
        <v>44150.639375000006</v>
      </c>
      <c r="K1153">
        <v>156</v>
      </c>
      <c r="L1153" t="s">
        <v>10</v>
      </c>
    </row>
    <row r="1154" spans="2:12" x14ac:dyDescent="0.3">
      <c r="B1154" s="2" t="s">
        <v>6</v>
      </c>
      <c r="C1154" s="2" t="s">
        <v>11</v>
      </c>
      <c r="D1154" s="3">
        <v>44151</v>
      </c>
      <c r="E1154" s="15">
        <v>44151.2578125</v>
      </c>
      <c r="F1154" s="4">
        <v>112</v>
      </c>
      <c r="G1154" s="4" t="str">
        <f>VLOOKUP(F1154,'Record Types'!$Q$7:$R$20,2,FALSE)</f>
        <v>Device Connect Network</v>
      </c>
      <c r="H1154" s="2" t="s">
        <v>12</v>
      </c>
      <c r="I1154" s="17">
        <v>44150</v>
      </c>
      <c r="J1154" s="11">
        <v>44150.657129629632</v>
      </c>
      <c r="K1154">
        <v>156</v>
      </c>
      <c r="L1154" t="s">
        <v>10</v>
      </c>
    </row>
    <row r="1155" spans="2:12" ht="28.8" x14ac:dyDescent="0.3">
      <c r="B1155" s="2" t="s">
        <v>6</v>
      </c>
      <c r="C1155" s="2" t="s">
        <v>7</v>
      </c>
      <c r="D1155" s="3">
        <v>44151</v>
      </c>
      <c r="E1155" s="15">
        <v>44151.255243055566</v>
      </c>
      <c r="F1155" s="4">
        <v>156</v>
      </c>
      <c r="G1155" s="4" t="str">
        <f>VLOOKUP(F1155,'Record Types'!$Q$7:$R$20,2,FALSE)</f>
        <v>PowerDown Or Network Disconnect Discovered</v>
      </c>
      <c r="H1155" s="2" t="s">
        <v>10</v>
      </c>
      <c r="I1155" s="17">
        <v>44151</v>
      </c>
      <c r="J1155" s="11">
        <v>44151.255115740751</v>
      </c>
      <c r="K1155">
        <v>123</v>
      </c>
      <c r="L1155" t="s">
        <v>9</v>
      </c>
    </row>
    <row r="1156" spans="2:12" x14ac:dyDescent="0.3">
      <c r="B1156" s="2" t="s">
        <v>6</v>
      </c>
      <c r="C1156" s="2" t="s">
        <v>7</v>
      </c>
      <c r="D1156" s="3">
        <v>44151</v>
      </c>
      <c r="E1156" s="15">
        <v>44151.255115740751</v>
      </c>
      <c r="F1156" s="4">
        <v>123</v>
      </c>
      <c r="G1156" s="4" t="str">
        <f>VLOOKUP(F1156,'Record Types'!$Q$7:$R$20,2,FALSE)</f>
        <v>User Login Start is Good</v>
      </c>
      <c r="H1156" s="2" t="s">
        <v>9</v>
      </c>
      <c r="I1156" s="17">
        <v>44151</v>
      </c>
      <c r="J1156" s="11">
        <v>44151.255046296304</v>
      </c>
      <c r="K1156">
        <v>113</v>
      </c>
      <c r="L1156" t="s">
        <v>9</v>
      </c>
    </row>
    <row r="1157" spans="2:12" x14ac:dyDescent="0.3">
      <c r="B1157" s="2" t="s">
        <v>6</v>
      </c>
      <c r="C1157" s="2" t="s">
        <v>7</v>
      </c>
      <c r="D1157" s="3">
        <v>44151</v>
      </c>
      <c r="E1157" s="15">
        <v>44151.255046296304</v>
      </c>
      <c r="F1157" s="4">
        <v>113</v>
      </c>
      <c r="G1157" s="4" t="str">
        <f>VLOOKUP(F1157,'Record Types'!$Q$7:$R$20,2,FALSE)</f>
        <v>User Login Start</v>
      </c>
      <c r="H1157" s="2" t="s">
        <v>9</v>
      </c>
      <c r="I1157" s="17">
        <v>44151</v>
      </c>
      <c r="J1157" s="11">
        <v>44151.250057870377</v>
      </c>
      <c r="K1157">
        <v>112</v>
      </c>
      <c r="L1157" t="s">
        <v>8</v>
      </c>
    </row>
    <row r="1158" spans="2:12" x14ac:dyDescent="0.3">
      <c r="B1158" s="2" t="s">
        <v>6</v>
      </c>
      <c r="C1158" s="2" t="s">
        <v>7</v>
      </c>
      <c r="D1158" s="3">
        <v>44151</v>
      </c>
      <c r="E1158" s="15">
        <v>44151.250057870377</v>
      </c>
      <c r="F1158" s="4">
        <v>112</v>
      </c>
      <c r="G1158" s="4" t="str">
        <f>VLOOKUP(F1158,'Record Types'!$Q$7:$R$20,2,FALSE)</f>
        <v>Device Connect Network</v>
      </c>
      <c r="H1158" s="2" t="s">
        <v>8</v>
      </c>
      <c r="I1158" s="17" t="e">
        <v>#N/A</v>
      </c>
      <c r="J1158" s="11" t="e">
        <v>#N/A</v>
      </c>
      <c r="K1158" t="e">
        <v>#N/A</v>
      </c>
      <c r="L1158" t="e">
        <v>#N/A</v>
      </c>
    </row>
    <row r="1159" spans="2:12" ht="28.8" x14ac:dyDescent="0.3">
      <c r="B1159" s="2" t="s">
        <v>6</v>
      </c>
      <c r="C1159" s="2" t="s">
        <v>114</v>
      </c>
      <c r="D1159" s="3">
        <v>44150</v>
      </c>
      <c r="E1159" s="15">
        <v>44150.719502314809</v>
      </c>
      <c r="F1159" s="4">
        <v>156</v>
      </c>
      <c r="G1159" s="4" t="str">
        <f>VLOOKUP(F1159,'Record Types'!$Q$7:$R$20,2,FALSE)</f>
        <v>PowerDown Or Network Disconnect Discovered</v>
      </c>
      <c r="H1159" s="2" t="s">
        <v>10</v>
      </c>
      <c r="I1159" s="17">
        <v>44150</v>
      </c>
      <c r="J1159" s="11">
        <v>44150.719374999993</v>
      </c>
      <c r="K1159">
        <v>151</v>
      </c>
      <c r="L1159" t="s">
        <v>115</v>
      </c>
    </row>
    <row r="1160" spans="2:12" x14ac:dyDescent="0.3">
      <c r="B1160" s="2" t="s">
        <v>6</v>
      </c>
      <c r="C1160" s="2" t="s">
        <v>114</v>
      </c>
      <c r="D1160" s="3">
        <v>44150</v>
      </c>
      <c r="E1160" s="15">
        <v>44150.719374999993</v>
      </c>
      <c r="F1160" s="4">
        <v>151</v>
      </c>
      <c r="G1160" s="4" t="str">
        <f>VLOOKUP(F1160,'Record Types'!$Q$7:$R$20,2,FALSE)</f>
        <v>Device Shutdown Finish</v>
      </c>
      <c r="H1160" s="2" t="s">
        <v>115</v>
      </c>
      <c r="I1160" s="17">
        <v>44150</v>
      </c>
      <c r="J1160" s="11">
        <v>44150.718483796292</v>
      </c>
      <c r="K1160">
        <v>149</v>
      </c>
      <c r="L1160" t="s">
        <v>115</v>
      </c>
    </row>
    <row r="1161" spans="2:12" x14ac:dyDescent="0.3">
      <c r="B1161" s="2" t="s">
        <v>6</v>
      </c>
      <c r="C1161" s="2" t="s">
        <v>114</v>
      </c>
      <c r="D1161" s="3">
        <v>44150</v>
      </c>
      <c r="E1161" s="15">
        <v>44150.718483796292</v>
      </c>
      <c r="F1161" s="4">
        <v>149</v>
      </c>
      <c r="G1161" s="4" t="str">
        <f>VLOOKUP(F1161,'Record Types'!$Q$7:$R$20,2,FALSE)</f>
        <v>Device Shutdown Start</v>
      </c>
      <c r="H1161" s="2" t="s">
        <v>115</v>
      </c>
      <c r="I1161" s="17">
        <v>44150</v>
      </c>
      <c r="J1161" s="11">
        <v>44150.718171296292</v>
      </c>
      <c r="K1161">
        <v>144</v>
      </c>
      <c r="L1161" t="s">
        <v>111</v>
      </c>
    </row>
    <row r="1162" spans="2:12" x14ac:dyDescent="0.3">
      <c r="B1162" s="2" t="s">
        <v>6</v>
      </c>
      <c r="C1162" s="2" t="s">
        <v>114</v>
      </c>
      <c r="D1162" s="3">
        <v>44150</v>
      </c>
      <c r="E1162" s="15">
        <v>44150.718171296292</v>
      </c>
      <c r="F1162" s="4">
        <v>144</v>
      </c>
      <c r="G1162" s="4" t="str">
        <f>VLOOKUP(F1162,'Record Types'!$Q$7:$R$20,2,FALSE)</f>
        <v>User Logout is Good</v>
      </c>
      <c r="H1162" s="2" t="s">
        <v>111</v>
      </c>
      <c r="I1162" s="17">
        <v>44150</v>
      </c>
      <c r="J1162" s="11">
        <v>44150.717800925922</v>
      </c>
      <c r="K1162">
        <v>139</v>
      </c>
      <c r="L1162" t="s">
        <v>125</v>
      </c>
    </row>
    <row r="1163" spans="2:12" ht="28.8" x14ac:dyDescent="0.3">
      <c r="B1163" s="2" t="s">
        <v>6</v>
      </c>
      <c r="C1163" s="2" t="s">
        <v>131</v>
      </c>
      <c r="D1163" s="3">
        <v>44150</v>
      </c>
      <c r="E1163" s="15">
        <v>44150.717847222237</v>
      </c>
      <c r="F1163" s="4">
        <v>156</v>
      </c>
      <c r="G1163" s="4" t="str">
        <f>VLOOKUP(F1163,'Record Types'!$Q$7:$R$20,2,FALSE)</f>
        <v>PowerDown Or Network Disconnect Discovered</v>
      </c>
      <c r="H1163" s="2" t="s">
        <v>10</v>
      </c>
      <c r="I1163" s="17">
        <v>44150</v>
      </c>
      <c r="J1163" s="11">
        <v>44150.717719907421</v>
      </c>
      <c r="K1163">
        <v>151</v>
      </c>
      <c r="L1163" t="s">
        <v>132</v>
      </c>
    </row>
    <row r="1164" spans="2:12" x14ac:dyDescent="0.3">
      <c r="B1164" s="2" t="s">
        <v>6</v>
      </c>
      <c r="C1164" s="2" t="s">
        <v>114</v>
      </c>
      <c r="D1164" s="3">
        <v>44150</v>
      </c>
      <c r="E1164" s="15">
        <v>44150.717800925922</v>
      </c>
      <c r="F1164" s="4">
        <v>139</v>
      </c>
      <c r="G1164" s="4" t="str">
        <f>VLOOKUP(F1164,'Record Types'!$Q$7:$R$20,2,FALSE)</f>
        <v>User Logout Start</v>
      </c>
      <c r="H1164" s="2" t="s">
        <v>125</v>
      </c>
      <c r="I1164" s="17">
        <v>44150</v>
      </c>
      <c r="J1164" s="11">
        <v>44150.330590277772</v>
      </c>
      <c r="K1164">
        <v>123</v>
      </c>
      <c r="L1164" t="s">
        <v>111</v>
      </c>
    </row>
    <row r="1165" spans="2:12" x14ac:dyDescent="0.3">
      <c r="B1165" s="2" t="s">
        <v>6</v>
      </c>
      <c r="C1165" s="2" t="s">
        <v>131</v>
      </c>
      <c r="D1165" s="3">
        <v>44150</v>
      </c>
      <c r="E1165" s="15">
        <v>44150.717719907421</v>
      </c>
      <c r="F1165" s="4">
        <v>151</v>
      </c>
      <c r="G1165" s="4" t="str">
        <f>VLOOKUP(F1165,'Record Types'!$Q$7:$R$20,2,FALSE)</f>
        <v>Device Shutdown Finish</v>
      </c>
      <c r="H1165" s="2" t="s">
        <v>132</v>
      </c>
      <c r="I1165" s="17">
        <v>44150</v>
      </c>
      <c r="J1165" s="11">
        <v>44150.717476851867</v>
      </c>
      <c r="K1165">
        <v>149</v>
      </c>
      <c r="L1165" t="s">
        <v>132</v>
      </c>
    </row>
    <row r="1166" spans="2:12" x14ac:dyDescent="0.3">
      <c r="B1166" s="2" t="s">
        <v>6</v>
      </c>
      <c r="C1166" s="2" t="s">
        <v>131</v>
      </c>
      <c r="D1166" s="3">
        <v>44150</v>
      </c>
      <c r="E1166" s="15">
        <v>44150.717476851867</v>
      </c>
      <c r="F1166" s="4">
        <v>149</v>
      </c>
      <c r="G1166" s="4" t="str">
        <f>VLOOKUP(F1166,'Record Types'!$Q$7:$R$20,2,FALSE)</f>
        <v>Device Shutdown Start</v>
      </c>
      <c r="H1166" s="2" t="s">
        <v>132</v>
      </c>
      <c r="I1166" s="17">
        <v>44150</v>
      </c>
      <c r="J1166" s="11">
        <v>44150.716562500013</v>
      </c>
      <c r="K1166">
        <v>144</v>
      </c>
      <c r="L1166" t="s">
        <v>134</v>
      </c>
    </row>
    <row r="1167" spans="2:12" ht="28.8" x14ac:dyDescent="0.3">
      <c r="B1167" s="2" t="s">
        <v>19</v>
      </c>
      <c r="C1167" s="2" t="s">
        <v>119</v>
      </c>
      <c r="D1167" s="3">
        <v>44150</v>
      </c>
      <c r="E1167" s="15">
        <v>44150.716909722221</v>
      </c>
      <c r="F1167" s="4">
        <v>156</v>
      </c>
      <c r="G1167" s="4" t="str">
        <f>VLOOKUP(F1167,'Record Types'!$Q$7:$R$20,2,FALSE)</f>
        <v>PowerDown Or Network Disconnect Discovered</v>
      </c>
      <c r="H1167" s="2" t="s">
        <v>10</v>
      </c>
      <c r="I1167" s="17">
        <v>44150</v>
      </c>
      <c r="J1167" s="11">
        <v>44150.716782407406</v>
      </c>
      <c r="K1167">
        <v>144</v>
      </c>
      <c r="L1167" t="s">
        <v>135</v>
      </c>
    </row>
    <row r="1168" spans="2:12" x14ac:dyDescent="0.3">
      <c r="B1168" s="2" t="s">
        <v>19</v>
      </c>
      <c r="C1168" s="2" t="s">
        <v>119</v>
      </c>
      <c r="D1168" s="3">
        <v>44150</v>
      </c>
      <c r="E1168" s="15">
        <v>44150.716782407406</v>
      </c>
      <c r="F1168" s="4">
        <v>144</v>
      </c>
      <c r="G1168" s="4" t="str">
        <f>VLOOKUP(F1168,'Record Types'!$Q$7:$R$20,2,FALSE)</f>
        <v>User Logout is Good</v>
      </c>
      <c r="H1168" s="2" t="s">
        <v>135</v>
      </c>
      <c r="I1168" s="17">
        <v>44150</v>
      </c>
      <c r="J1168" s="11">
        <v>44150.716435185182</v>
      </c>
      <c r="K1168">
        <v>139</v>
      </c>
      <c r="L1168" t="s">
        <v>135</v>
      </c>
    </row>
    <row r="1169" spans="2:12" x14ac:dyDescent="0.3">
      <c r="B1169" s="2" t="s">
        <v>6</v>
      </c>
      <c r="C1169" s="2" t="s">
        <v>131</v>
      </c>
      <c r="D1169" s="3">
        <v>44150</v>
      </c>
      <c r="E1169" s="15">
        <v>44150.716562500013</v>
      </c>
      <c r="F1169" s="4">
        <v>144</v>
      </c>
      <c r="G1169" s="4" t="str">
        <f>VLOOKUP(F1169,'Record Types'!$Q$7:$R$20,2,FALSE)</f>
        <v>User Logout is Good</v>
      </c>
      <c r="H1169" s="2" t="s">
        <v>134</v>
      </c>
      <c r="I1169" s="17">
        <v>44150</v>
      </c>
      <c r="J1169" s="11">
        <v>44150.716192129643</v>
      </c>
      <c r="K1169">
        <v>139</v>
      </c>
      <c r="L1169" t="s">
        <v>133</v>
      </c>
    </row>
    <row r="1170" spans="2:12" x14ac:dyDescent="0.3">
      <c r="B1170" s="2" t="s">
        <v>19</v>
      </c>
      <c r="C1170" s="2" t="s">
        <v>119</v>
      </c>
      <c r="D1170" s="3">
        <v>44150</v>
      </c>
      <c r="E1170" s="15">
        <v>44150.716435185182</v>
      </c>
      <c r="F1170" s="4">
        <v>139</v>
      </c>
      <c r="G1170" s="4" t="str">
        <f>VLOOKUP(F1170,'Record Types'!$Q$7:$R$20,2,FALSE)</f>
        <v>User Logout Start</v>
      </c>
      <c r="H1170" s="2" t="s">
        <v>135</v>
      </c>
      <c r="I1170" s="17">
        <v>44150</v>
      </c>
      <c r="J1170" s="11">
        <v>44150.337743055556</v>
      </c>
      <c r="K1170">
        <v>123</v>
      </c>
      <c r="L1170" t="s">
        <v>135</v>
      </c>
    </row>
    <row r="1171" spans="2:12" x14ac:dyDescent="0.3">
      <c r="B1171" s="2" t="s">
        <v>6</v>
      </c>
      <c r="C1171" s="2" t="s">
        <v>131</v>
      </c>
      <c r="D1171" s="3">
        <v>44150</v>
      </c>
      <c r="E1171" s="15">
        <v>44150.716192129643</v>
      </c>
      <c r="F1171" s="4">
        <v>139</v>
      </c>
      <c r="G1171" s="4" t="str">
        <f>VLOOKUP(F1171,'Record Types'!$Q$7:$R$20,2,FALSE)</f>
        <v>User Logout Start</v>
      </c>
      <c r="H1171" s="2" t="s">
        <v>133</v>
      </c>
      <c r="I1171" s="17">
        <v>44150</v>
      </c>
      <c r="J1171" s="11">
        <v>44150.332465277788</v>
      </c>
      <c r="K1171">
        <v>123</v>
      </c>
      <c r="L1171" t="s">
        <v>134</v>
      </c>
    </row>
    <row r="1172" spans="2:12" ht="28.8" x14ac:dyDescent="0.3">
      <c r="B1172" s="2" t="s">
        <v>6</v>
      </c>
      <c r="C1172" s="2" t="s">
        <v>95</v>
      </c>
      <c r="D1172" s="3">
        <v>44150</v>
      </c>
      <c r="E1172" s="15">
        <v>44150.711782407408</v>
      </c>
      <c r="F1172" s="4">
        <v>156</v>
      </c>
      <c r="G1172" s="4" t="str">
        <f>VLOOKUP(F1172,'Record Types'!$Q$7:$R$20,2,FALSE)</f>
        <v>PowerDown Or Network Disconnect Discovered</v>
      </c>
      <c r="H1172" s="2" t="s">
        <v>10</v>
      </c>
      <c r="I1172" s="17">
        <v>44150</v>
      </c>
      <c r="J1172" s="11">
        <v>44150.711655092593</v>
      </c>
      <c r="K1172">
        <v>144</v>
      </c>
      <c r="L1172" t="s">
        <v>112</v>
      </c>
    </row>
    <row r="1173" spans="2:12" x14ac:dyDescent="0.3">
      <c r="B1173" s="2" t="s">
        <v>6</v>
      </c>
      <c r="C1173" s="2" t="s">
        <v>95</v>
      </c>
      <c r="D1173" s="3">
        <v>44150</v>
      </c>
      <c r="E1173" s="15">
        <v>44150.711655092593</v>
      </c>
      <c r="F1173" s="4">
        <v>144</v>
      </c>
      <c r="G1173" s="4" t="str">
        <f>VLOOKUP(F1173,'Record Types'!$Q$7:$R$20,2,FALSE)</f>
        <v>User Logout is Good</v>
      </c>
      <c r="H1173" s="2" t="s">
        <v>112</v>
      </c>
      <c r="I1173" s="17">
        <v>44150</v>
      </c>
      <c r="J1173" s="11">
        <v>44150.711284722223</v>
      </c>
      <c r="K1173">
        <v>139</v>
      </c>
      <c r="L1173" t="s">
        <v>112</v>
      </c>
    </row>
    <row r="1174" spans="2:12" x14ac:dyDescent="0.3">
      <c r="B1174" s="2" t="s">
        <v>6</v>
      </c>
      <c r="C1174" s="2" t="s">
        <v>95</v>
      </c>
      <c r="D1174" s="3">
        <v>44150</v>
      </c>
      <c r="E1174" s="15">
        <v>44150.711284722223</v>
      </c>
      <c r="F1174" s="4">
        <v>139</v>
      </c>
      <c r="G1174" s="4" t="str">
        <f>VLOOKUP(F1174,'Record Types'!$Q$7:$R$20,2,FALSE)</f>
        <v>User Logout Start</v>
      </c>
      <c r="H1174" s="2" t="s">
        <v>112</v>
      </c>
      <c r="I1174" s="17">
        <v>44150</v>
      </c>
      <c r="J1174" s="11">
        <v>44150.325567129628</v>
      </c>
      <c r="K1174">
        <v>123</v>
      </c>
      <c r="L1174" t="s">
        <v>112</v>
      </c>
    </row>
    <row r="1175" spans="2:12" ht="28.8" x14ac:dyDescent="0.3">
      <c r="B1175" s="2" t="s">
        <v>19</v>
      </c>
      <c r="C1175" s="2" t="s">
        <v>105</v>
      </c>
      <c r="D1175" s="3">
        <v>44150</v>
      </c>
      <c r="E1175" s="15">
        <v>44150.70988425926</v>
      </c>
      <c r="F1175" s="4">
        <v>156</v>
      </c>
      <c r="G1175" s="4" t="str">
        <f>VLOOKUP(F1175,'Record Types'!$Q$7:$R$20,2,FALSE)</f>
        <v>PowerDown Or Network Disconnect Discovered</v>
      </c>
      <c r="H1175" s="2" t="s">
        <v>10</v>
      </c>
      <c r="I1175" s="17">
        <v>44150</v>
      </c>
      <c r="J1175" s="11">
        <v>44150.709733796299</v>
      </c>
      <c r="K1175">
        <v>151</v>
      </c>
      <c r="L1175" t="s">
        <v>106</v>
      </c>
    </row>
    <row r="1176" spans="2:12" x14ac:dyDescent="0.3">
      <c r="B1176" s="2" t="s">
        <v>19</v>
      </c>
      <c r="C1176" s="2" t="s">
        <v>105</v>
      </c>
      <c r="D1176" s="3">
        <v>44150</v>
      </c>
      <c r="E1176" s="15">
        <v>44150.709733796299</v>
      </c>
      <c r="F1176" s="4">
        <v>151</v>
      </c>
      <c r="G1176" s="4" t="str">
        <f>VLOOKUP(F1176,'Record Types'!$Q$7:$R$20,2,FALSE)</f>
        <v>Device Shutdown Finish</v>
      </c>
      <c r="H1176" s="2" t="s">
        <v>106</v>
      </c>
      <c r="I1176" s="17">
        <v>44150</v>
      </c>
      <c r="J1176" s="11">
        <v>44150.708993055559</v>
      </c>
      <c r="K1176">
        <v>149</v>
      </c>
      <c r="L1176" t="s">
        <v>106</v>
      </c>
    </row>
    <row r="1177" spans="2:12" ht="28.8" x14ac:dyDescent="0.3">
      <c r="B1177" s="2" t="s">
        <v>19</v>
      </c>
      <c r="C1177" s="2" t="s">
        <v>121</v>
      </c>
      <c r="D1177" s="3">
        <v>44150</v>
      </c>
      <c r="E1177" s="15">
        <v>44150.709236111121</v>
      </c>
      <c r="F1177" s="4">
        <v>156</v>
      </c>
      <c r="G1177" s="4" t="str">
        <f>VLOOKUP(F1177,'Record Types'!$Q$7:$R$20,2,FALSE)</f>
        <v>PowerDown Or Network Disconnect Discovered</v>
      </c>
      <c r="H1177" s="2" t="s">
        <v>10</v>
      </c>
      <c r="I1177" s="17">
        <v>44150</v>
      </c>
      <c r="J1177" s="11">
        <v>44150.709108796305</v>
      </c>
      <c r="K1177">
        <v>151</v>
      </c>
      <c r="L1177" t="s">
        <v>122</v>
      </c>
    </row>
    <row r="1178" spans="2:12" x14ac:dyDescent="0.3">
      <c r="B1178" s="2" t="s">
        <v>19</v>
      </c>
      <c r="C1178" s="2" t="s">
        <v>121</v>
      </c>
      <c r="D1178" s="3">
        <v>44150</v>
      </c>
      <c r="E1178" s="15">
        <v>44150.709108796305</v>
      </c>
      <c r="F1178" s="4">
        <v>151</v>
      </c>
      <c r="G1178" s="4" t="str">
        <f>VLOOKUP(F1178,'Record Types'!$Q$7:$R$20,2,FALSE)</f>
        <v>Device Shutdown Finish</v>
      </c>
      <c r="H1178" s="2" t="s">
        <v>122</v>
      </c>
      <c r="I1178" s="17">
        <v>44150</v>
      </c>
      <c r="J1178" s="11">
        <v>44150.708368055566</v>
      </c>
      <c r="K1178">
        <v>149</v>
      </c>
      <c r="L1178" t="s">
        <v>122</v>
      </c>
    </row>
    <row r="1179" spans="2:12" x14ac:dyDescent="0.3">
      <c r="B1179" s="2" t="s">
        <v>19</v>
      </c>
      <c r="C1179" s="2" t="s">
        <v>105</v>
      </c>
      <c r="D1179" s="3">
        <v>44150</v>
      </c>
      <c r="E1179" s="15">
        <v>44150.708993055559</v>
      </c>
      <c r="F1179" s="4">
        <v>149</v>
      </c>
      <c r="G1179" s="4" t="str">
        <f>VLOOKUP(F1179,'Record Types'!$Q$7:$R$20,2,FALSE)</f>
        <v>Device Shutdown Start</v>
      </c>
      <c r="H1179" s="2" t="s">
        <v>106</v>
      </c>
      <c r="I1179" s="17">
        <v>44150</v>
      </c>
      <c r="J1179" s="11">
        <v>44150.708692129636</v>
      </c>
      <c r="K1179">
        <v>144</v>
      </c>
      <c r="L1179" t="s">
        <v>102</v>
      </c>
    </row>
    <row r="1180" spans="2:12" x14ac:dyDescent="0.3">
      <c r="B1180" s="2" t="s">
        <v>19</v>
      </c>
      <c r="C1180" s="2" t="s">
        <v>105</v>
      </c>
      <c r="D1180" s="3">
        <v>44150</v>
      </c>
      <c r="E1180" s="15">
        <v>44150.708692129636</v>
      </c>
      <c r="F1180" s="4">
        <v>144</v>
      </c>
      <c r="G1180" s="4" t="str">
        <f>VLOOKUP(F1180,'Record Types'!$Q$7:$R$20,2,FALSE)</f>
        <v>User Logout is Good</v>
      </c>
      <c r="H1180" s="2" t="s">
        <v>102</v>
      </c>
      <c r="I1180" s="17">
        <v>44150</v>
      </c>
      <c r="J1180" s="11">
        <v>44150.708206018528</v>
      </c>
      <c r="K1180">
        <v>139</v>
      </c>
      <c r="L1180" t="s">
        <v>126</v>
      </c>
    </row>
    <row r="1181" spans="2:12" x14ac:dyDescent="0.3">
      <c r="B1181" s="2" t="s">
        <v>19</v>
      </c>
      <c r="C1181" s="2" t="s">
        <v>121</v>
      </c>
      <c r="D1181" s="3">
        <v>44150</v>
      </c>
      <c r="E1181" s="15">
        <v>44150.708368055566</v>
      </c>
      <c r="F1181" s="4">
        <v>149</v>
      </c>
      <c r="G1181" s="4" t="str">
        <f>VLOOKUP(F1181,'Record Types'!$Q$7:$R$20,2,FALSE)</f>
        <v>Device Shutdown Start</v>
      </c>
      <c r="H1181" s="2" t="s">
        <v>122</v>
      </c>
      <c r="I1181" s="17">
        <v>44150</v>
      </c>
      <c r="J1181" s="11">
        <v>44150.707962962973</v>
      </c>
      <c r="K1181">
        <v>144</v>
      </c>
      <c r="L1181" t="s">
        <v>116</v>
      </c>
    </row>
    <row r="1182" spans="2:12" x14ac:dyDescent="0.3">
      <c r="B1182" s="2" t="s">
        <v>19</v>
      </c>
      <c r="C1182" s="2" t="s">
        <v>105</v>
      </c>
      <c r="D1182" s="3">
        <v>44150</v>
      </c>
      <c r="E1182" s="15">
        <v>44150.708206018528</v>
      </c>
      <c r="F1182" s="4">
        <v>139</v>
      </c>
      <c r="G1182" s="4" t="str">
        <f>VLOOKUP(F1182,'Record Types'!$Q$7:$R$20,2,FALSE)</f>
        <v>User Logout Start</v>
      </c>
      <c r="H1182" s="2" t="s">
        <v>126</v>
      </c>
      <c r="I1182" s="17">
        <v>44150</v>
      </c>
      <c r="J1182" s="11">
        <v>44150.329166666677</v>
      </c>
      <c r="K1182">
        <v>123</v>
      </c>
      <c r="L1182" t="s">
        <v>102</v>
      </c>
    </row>
    <row r="1183" spans="2:12" x14ac:dyDescent="0.3">
      <c r="B1183" s="2" t="s">
        <v>19</v>
      </c>
      <c r="C1183" s="2" t="s">
        <v>121</v>
      </c>
      <c r="D1183" s="3">
        <v>44150</v>
      </c>
      <c r="E1183" s="15">
        <v>44150.707962962973</v>
      </c>
      <c r="F1183" s="4">
        <v>144</v>
      </c>
      <c r="G1183" s="4" t="str">
        <f>VLOOKUP(F1183,'Record Types'!$Q$7:$R$20,2,FALSE)</f>
        <v>User Logout is Good</v>
      </c>
      <c r="H1183" s="2" t="s">
        <v>116</v>
      </c>
      <c r="I1183" s="17">
        <v>44150</v>
      </c>
      <c r="J1183" s="11">
        <v>44150.707523148158</v>
      </c>
      <c r="K1183">
        <v>139</v>
      </c>
      <c r="L1183" t="s">
        <v>128</v>
      </c>
    </row>
    <row r="1184" spans="2:12" ht="28.8" x14ac:dyDescent="0.3">
      <c r="B1184" s="2" t="s">
        <v>6</v>
      </c>
      <c r="C1184" s="2" t="s">
        <v>91</v>
      </c>
      <c r="D1184" s="3">
        <v>44150</v>
      </c>
      <c r="E1184" s="15">
        <v>44150.707650462959</v>
      </c>
      <c r="F1184" s="4">
        <v>156</v>
      </c>
      <c r="G1184" s="4" t="str">
        <f>VLOOKUP(F1184,'Record Types'!$Q$7:$R$20,2,FALSE)</f>
        <v>PowerDown Or Network Disconnect Discovered</v>
      </c>
      <c r="H1184" s="2" t="s">
        <v>10</v>
      </c>
      <c r="I1184" s="17">
        <v>44150</v>
      </c>
      <c r="J1184" s="11">
        <v>44150.707511574066</v>
      </c>
      <c r="K1184">
        <v>144</v>
      </c>
      <c r="L1184" t="s">
        <v>111</v>
      </c>
    </row>
    <row r="1185" spans="2:12" x14ac:dyDescent="0.3">
      <c r="B1185" s="2" t="s">
        <v>19</v>
      </c>
      <c r="C1185" s="2" t="s">
        <v>121</v>
      </c>
      <c r="D1185" s="3">
        <v>44150</v>
      </c>
      <c r="E1185" s="15">
        <v>44150.707523148158</v>
      </c>
      <c r="F1185" s="4">
        <v>139</v>
      </c>
      <c r="G1185" s="4" t="str">
        <f>VLOOKUP(F1185,'Record Types'!$Q$7:$R$20,2,FALSE)</f>
        <v>User Logout Start</v>
      </c>
      <c r="H1185" s="2" t="s">
        <v>128</v>
      </c>
      <c r="I1185" s="17">
        <v>44150</v>
      </c>
      <c r="J1185" s="11">
        <v>44150.329317129639</v>
      </c>
      <c r="K1185">
        <v>123</v>
      </c>
      <c r="L1185" t="s">
        <v>116</v>
      </c>
    </row>
    <row r="1186" spans="2:12" x14ac:dyDescent="0.3">
      <c r="B1186" s="2" t="s">
        <v>6</v>
      </c>
      <c r="C1186" s="2" t="s">
        <v>91</v>
      </c>
      <c r="D1186" s="3">
        <v>44150</v>
      </c>
      <c r="E1186" s="15">
        <v>44150.707511574066</v>
      </c>
      <c r="F1186" s="4">
        <v>144</v>
      </c>
      <c r="G1186" s="4" t="str">
        <f>VLOOKUP(F1186,'Record Types'!$Q$7:$R$20,2,FALSE)</f>
        <v>User Logout is Good</v>
      </c>
      <c r="H1186" s="2" t="s">
        <v>111</v>
      </c>
      <c r="I1186" s="17">
        <v>44150</v>
      </c>
      <c r="J1186" s="11">
        <v>44150.706226851842</v>
      </c>
      <c r="K1186">
        <v>139</v>
      </c>
      <c r="L1186" t="s">
        <v>111</v>
      </c>
    </row>
    <row r="1187" spans="2:12" x14ac:dyDescent="0.3">
      <c r="B1187" s="2" t="s">
        <v>6</v>
      </c>
      <c r="C1187" s="2" t="s">
        <v>91</v>
      </c>
      <c r="D1187" s="3">
        <v>44150</v>
      </c>
      <c r="E1187" s="15">
        <v>44150.706226851842</v>
      </c>
      <c r="F1187" s="4">
        <v>139</v>
      </c>
      <c r="G1187" s="4" t="str">
        <f>VLOOKUP(F1187,'Record Types'!$Q$7:$R$20,2,FALSE)</f>
        <v>User Logout Start</v>
      </c>
      <c r="H1187" s="2" t="s">
        <v>111</v>
      </c>
      <c r="I1187" s="17">
        <v>44150</v>
      </c>
      <c r="J1187" s="11">
        <v>44150.325092592582</v>
      </c>
      <c r="K1187">
        <v>123</v>
      </c>
      <c r="L1187" t="s">
        <v>111</v>
      </c>
    </row>
    <row r="1188" spans="2:12" ht="28.8" x14ac:dyDescent="0.3">
      <c r="B1188" s="2" t="s">
        <v>19</v>
      </c>
      <c r="C1188" s="2" t="s">
        <v>39</v>
      </c>
      <c r="D1188" s="3">
        <v>44150</v>
      </c>
      <c r="E1188" s="15">
        <v>44150.70417824074</v>
      </c>
      <c r="F1188" s="4">
        <v>156</v>
      </c>
      <c r="G1188" s="4" t="str">
        <f>VLOOKUP(F1188,'Record Types'!$Q$7:$R$20,2,FALSE)</f>
        <v>PowerDown Or Network Disconnect Discovered</v>
      </c>
      <c r="H1188" s="2" t="s">
        <v>10</v>
      </c>
      <c r="I1188" s="17">
        <v>44150</v>
      </c>
      <c r="J1188" s="11">
        <v>44150.704027777778</v>
      </c>
      <c r="K1188">
        <v>144</v>
      </c>
      <c r="L1188" t="s">
        <v>49</v>
      </c>
    </row>
    <row r="1189" spans="2:12" x14ac:dyDescent="0.3">
      <c r="B1189" s="2" t="s">
        <v>19</v>
      </c>
      <c r="C1189" s="2" t="s">
        <v>39</v>
      </c>
      <c r="D1189" s="3">
        <v>44150</v>
      </c>
      <c r="E1189" s="15">
        <v>44150.704027777778</v>
      </c>
      <c r="F1189" s="4">
        <v>144</v>
      </c>
      <c r="G1189" s="4" t="str">
        <f>VLOOKUP(F1189,'Record Types'!$Q$7:$R$20,2,FALSE)</f>
        <v>User Logout is Good</v>
      </c>
      <c r="H1189" s="2" t="s">
        <v>49</v>
      </c>
      <c r="I1189" s="17">
        <v>44150</v>
      </c>
      <c r="J1189" s="11">
        <v>44150.703622685185</v>
      </c>
      <c r="K1189">
        <v>139</v>
      </c>
      <c r="L1189" t="s">
        <v>49</v>
      </c>
    </row>
    <row r="1190" spans="2:12" x14ac:dyDescent="0.3">
      <c r="B1190" s="2" t="s">
        <v>19</v>
      </c>
      <c r="C1190" s="2" t="s">
        <v>39</v>
      </c>
      <c r="D1190" s="3">
        <v>44150</v>
      </c>
      <c r="E1190" s="15">
        <v>44150.703622685185</v>
      </c>
      <c r="F1190" s="4">
        <v>139</v>
      </c>
      <c r="G1190" s="4" t="str">
        <f>VLOOKUP(F1190,'Record Types'!$Q$7:$R$20,2,FALSE)</f>
        <v>User Logout Start</v>
      </c>
      <c r="H1190" s="2" t="s">
        <v>49</v>
      </c>
      <c r="I1190" s="17" t="e">
        <v>#N/A</v>
      </c>
      <c r="J1190" s="11" t="e">
        <v>#N/A</v>
      </c>
      <c r="K1190" t="e">
        <v>#N/A</v>
      </c>
      <c r="L1190" t="e">
        <v>#N/A</v>
      </c>
    </row>
    <row r="1191" spans="2:12" ht="28.8" x14ac:dyDescent="0.3">
      <c r="B1191" s="2" t="s">
        <v>19</v>
      </c>
      <c r="C1191" s="2" t="s">
        <v>99</v>
      </c>
      <c r="D1191" s="3">
        <v>44150</v>
      </c>
      <c r="E1191" s="15">
        <v>44150.701770833337</v>
      </c>
      <c r="F1191" s="4">
        <v>156</v>
      </c>
      <c r="G1191" s="4" t="str">
        <f>VLOOKUP(F1191,'Record Types'!$Q$7:$R$20,2,FALSE)</f>
        <v>PowerDown Or Network Disconnect Discovered</v>
      </c>
      <c r="H1191" s="2" t="s">
        <v>10</v>
      </c>
      <c r="I1191" s="17">
        <v>44150</v>
      </c>
      <c r="J1191" s="11">
        <v>44150.701655092598</v>
      </c>
      <c r="K1191">
        <v>151</v>
      </c>
      <c r="L1191" t="s">
        <v>100</v>
      </c>
    </row>
    <row r="1192" spans="2:12" x14ac:dyDescent="0.3">
      <c r="B1192" s="2" t="s">
        <v>19</v>
      </c>
      <c r="C1192" s="2" t="s">
        <v>99</v>
      </c>
      <c r="D1192" s="3">
        <v>44150</v>
      </c>
      <c r="E1192" s="15">
        <v>44150.701655092598</v>
      </c>
      <c r="F1192" s="4">
        <v>151</v>
      </c>
      <c r="G1192" s="4" t="str">
        <f>VLOOKUP(F1192,'Record Types'!$Q$7:$R$20,2,FALSE)</f>
        <v>Device Shutdown Finish</v>
      </c>
      <c r="H1192" s="2" t="s">
        <v>100</v>
      </c>
      <c r="I1192" s="17">
        <v>44150</v>
      </c>
      <c r="J1192" s="11">
        <v>44150.701296296305</v>
      </c>
      <c r="K1192">
        <v>149</v>
      </c>
      <c r="L1192" t="s">
        <v>100</v>
      </c>
    </row>
    <row r="1193" spans="2:12" x14ac:dyDescent="0.3">
      <c r="B1193" s="2" t="s">
        <v>19</v>
      </c>
      <c r="C1193" s="2" t="s">
        <v>99</v>
      </c>
      <c r="D1193" s="3">
        <v>44150</v>
      </c>
      <c r="E1193" s="15">
        <v>44150.701296296305</v>
      </c>
      <c r="F1193" s="4">
        <v>149</v>
      </c>
      <c r="G1193" s="4" t="str">
        <f>VLOOKUP(F1193,'Record Types'!$Q$7:$R$20,2,FALSE)</f>
        <v>Device Shutdown Start</v>
      </c>
      <c r="H1193" s="2" t="s">
        <v>100</v>
      </c>
      <c r="I1193" s="17">
        <v>44150</v>
      </c>
      <c r="J1193" s="11">
        <v>44150.700567129636</v>
      </c>
      <c r="K1193">
        <v>144</v>
      </c>
      <c r="L1193" t="s">
        <v>104</v>
      </c>
    </row>
    <row r="1194" spans="2:12" x14ac:dyDescent="0.3">
      <c r="B1194" s="2" t="s">
        <v>19</v>
      </c>
      <c r="C1194" s="2" t="s">
        <v>99</v>
      </c>
      <c r="D1194" s="3">
        <v>44150</v>
      </c>
      <c r="E1194" s="15">
        <v>44150.700567129636</v>
      </c>
      <c r="F1194" s="4">
        <v>144</v>
      </c>
      <c r="G1194" s="4" t="str">
        <f>VLOOKUP(F1194,'Record Types'!$Q$7:$R$20,2,FALSE)</f>
        <v>User Logout is Good</v>
      </c>
      <c r="H1194" s="2" t="s">
        <v>104</v>
      </c>
      <c r="I1194" s="17">
        <v>44150</v>
      </c>
      <c r="J1194" s="11">
        <v>44150.700057870374</v>
      </c>
      <c r="K1194">
        <v>139</v>
      </c>
      <c r="L1194" t="s">
        <v>103</v>
      </c>
    </row>
    <row r="1195" spans="2:12" x14ac:dyDescent="0.3">
      <c r="B1195" s="2" t="s">
        <v>19</v>
      </c>
      <c r="C1195" s="2" t="s">
        <v>99</v>
      </c>
      <c r="D1195" s="3">
        <v>44150</v>
      </c>
      <c r="E1195" s="15">
        <v>44150.700057870374</v>
      </c>
      <c r="F1195" s="4">
        <v>139</v>
      </c>
      <c r="G1195" s="4" t="str">
        <f>VLOOKUP(F1195,'Record Types'!$Q$7:$R$20,2,FALSE)</f>
        <v>User Logout Start</v>
      </c>
      <c r="H1195" s="2" t="s">
        <v>103</v>
      </c>
      <c r="I1195" s="17">
        <v>44150</v>
      </c>
      <c r="J1195" s="11">
        <v>44150.323171296302</v>
      </c>
      <c r="K1195">
        <v>123</v>
      </c>
      <c r="L1195" t="s">
        <v>104</v>
      </c>
    </row>
    <row r="1196" spans="2:12" ht="28.8" x14ac:dyDescent="0.3">
      <c r="B1196" s="2" t="s">
        <v>19</v>
      </c>
      <c r="C1196" s="2" t="s">
        <v>86</v>
      </c>
      <c r="D1196" s="3">
        <v>44150</v>
      </c>
      <c r="E1196" s="15">
        <v>44150.69981481482</v>
      </c>
      <c r="F1196" s="4">
        <v>156</v>
      </c>
      <c r="G1196" s="4" t="str">
        <f>VLOOKUP(F1196,'Record Types'!$Q$7:$R$20,2,FALSE)</f>
        <v>PowerDown Or Network Disconnect Discovered</v>
      </c>
      <c r="H1196" s="2" t="s">
        <v>10</v>
      </c>
      <c r="I1196" s="17">
        <v>44150</v>
      </c>
      <c r="J1196" s="11">
        <v>44150.699687500004</v>
      </c>
      <c r="K1196">
        <v>144</v>
      </c>
      <c r="L1196" t="s">
        <v>102</v>
      </c>
    </row>
    <row r="1197" spans="2:12" x14ac:dyDescent="0.3">
      <c r="B1197" s="2" t="s">
        <v>19</v>
      </c>
      <c r="C1197" s="2" t="s">
        <v>86</v>
      </c>
      <c r="D1197" s="3">
        <v>44150</v>
      </c>
      <c r="E1197" s="15">
        <v>44150.699687500004</v>
      </c>
      <c r="F1197" s="4">
        <v>144</v>
      </c>
      <c r="G1197" s="4" t="str">
        <f>VLOOKUP(F1197,'Record Types'!$Q$7:$R$20,2,FALSE)</f>
        <v>User Logout is Good</v>
      </c>
      <c r="H1197" s="2" t="s">
        <v>102</v>
      </c>
      <c r="I1197" s="17">
        <v>44150</v>
      </c>
      <c r="J1197" s="11">
        <v>44150.699247685188</v>
      </c>
      <c r="K1197">
        <v>139</v>
      </c>
      <c r="L1197" t="s">
        <v>102</v>
      </c>
    </row>
    <row r="1198" spans="2:12" x14ac:dyDescent="0.3">
      <c r="B1198" s="2" t="s">
        <v>19</v>
      </c>
      <c r="C1198" s="2" t="s">
        <v>86</v>
      </c>
      <c r="D1198" s="3">
        <v>44150</v>
      </c>
      <c r="E1198" s="15">
        <v>44150.699247685188</v>
      </c>
      <c r="F1198" s="4">
        <v>139</v>
      </c>
      <c r="G1198" s="4" t="str">
        <f>VLOOKUP(F1198,'Record Types'!$Q$7:$R$20,2,FALSE)</f>
        <v>User Logout Start</v>
      </c>
      <c r="H1198" s="2" t="s">
        <v>102</v>
      </c>
      <c r="I1198" s="17">
        <v>44150</v>
      </c>
      <c r="J1198" s="11">
        <v>44150.321932870371</v>
      </c>
      <c r="K1198">
        <v>123</v>
      </c>
      <c r="L1198" t="s">
        <v>102</v>
      </c>
    </row>
    <row r="1199" spans="2:12" ht="28.8" x14ac:dyDescent="0.3">
      <c r="B1199" s="2" t="s">
        <v>19</v>
      </c>
      <c r="C1199" s="2" t="s">
        <v>97</v>
      </c>
      <c r="D1199" s="3">
        <v>44150</v>
      </c>
      <c r="E1199" s="15">
        <v>44150.699050925927</v>
      </c>
      <c r="F1199" s="4">
        <v>156</v>
      </c>
      <c r="G1199" s="4" t="str">
        <f>VLOOKUP(F1199,'Record Types'!$Q$7:$R$20,2,FALSE)</f>
        <v>PowerDown Or Network Disconnect Discovered</v>
      </c>
      <c r="H1199" s="2" t="s">
        <v>10</v>
      </c>
      <c r="I1199" s="17">
        <v>44150</v>
      </c>
      <c r="J1199" s="11">
        <v>44150.698912037034</v>
      </c>
      <c r="K1199">
        <v>144</v>
      </c>
      <c r="L1199" t="s">
        <v>116</v>
      </c>
    </row>
    <row r="1200" spans="2:12" x14ac:dyDescent="0.3">
      <c r="B1200" s="2" t="s">
        <v>19</v>
      </c>
      <c r="C1200" s="2" t="s">
        <v>97</v>
      </c>
      <c r="D1200" s="3">
        <v>44150</v>
      </c>
      <c r="E1200" s="15">
        <v>44150.698912037034</v>
      </c>
      <c r="F1200" s="4">
        <v>144</v>
      </c>
      <c r="G1200" s="4" t="str">
        <f>VLOOKUP(F1200,'Record Types'!$Q$7:$R$20,2,FALSE)</f>
        <v>User Logout is Good</v>
      </c>
      <c r="H1200" s="2" t="s">
        <v>116</v>
      </c>
      <c r="I1200" s="17">
        <v>44150</v>
      </c>
      <c r="J1200" s="11">
        <v>44150.698425925926</v>
      </c>
      <c r="K1200">
        <v>139</v>
      </c>
      <c r="L1200" t="s">
        <v>116</v>
      </c>
    </row>
    <row r="1201" spans="2:12" ht="28.8" x14ac:dyDescent="0.3">
      <c r="B1201" s="2" t="s">
        <v>19</v>
      </c>
      <c r="C1201" s="2" t="s">
        <v>80</v>
      </c>
      <c r="D1201" s="3">
        <v>44150</v>
      </c>
      <c r="E1201" s="15">
        <v>44150.698680555564</v>
      </c>
      <c r="F1201" s="4">
        <v>156</v>
      </c>
      <c r="G1201" s="4" t="str">
        <f>VLOOKUP(F1201,'Record Types'!$Q$7:$R$20,2,FALSE)</f>
        <v>PowerDown Or Network Disconnect Discovered</v>
      </c>
      <c r="H1201" s="2" t="s">
        <v>10</v>
      </c>
      <c r="I1201" s="17">
        <v>44150</v>
      </c>
      <c r="J1201" s="11">
        <v>44150.698541666672</v>
      </c>
      <c r="K1201">
        <v>144</v>
      </c>
      <c r="L1201" t="s">
        <v>104</v>
      </c>
    </row>
    <row r="1202" spans="2:12" x14ac:dyDescent="0.3">
      <c r="B1202" s="2" t="s">
        <v>19</v>
      </c>
      <c r="C1202" s="2" t="s">
        <v>80</v>
      </c>
      <c r="D1202" s="3">
        <v>44150</v>
      </c>
      <c r="E1202" s="15">
        <v>44150.698541666672</v>
      </c>
      <c r="F1202" s="4">
        <v>144</v>
      </c>
      <c r="G1202" s="4" t="str">
        <f>VLOOKUP(F1202,'Record Types'!$Q$7:$R$20,2,FALSE)</f>
        <v>User Logout is Good</v>
      </c>
      <c r="H1202" s="2" t="s">
        <v>104</v>
      </c>
      <c r="I1202" s="17">
        <v>44150</v>
      </c>
      <c r="J1202" s="11">
        <v>44150.698125000003</v>
      </c>
      <c r="K1202">
        <v>139</v>
      </c>
      <c r="L1202" t="s">
        <v>104</v>
      </c>
    </row>
    <row r="1203" spans="2:12" ht="28.8" x14ac:dyDescent="0.3">
      <c r="B1203" s="2" t="s">
        <v>6</v>
      </c>
      <c r="C1203" s="2" t="s">
        <v>76</v>
      </c>
      <c r="D1203" s="3">
        <v>44150</v>
      </c>
      <c r="E1203" s="15">
        <v>44150.698495370358</v>
      </c>
      <c r="F1203" s="4">
        <v>156</v>
      </c>
      <c r="G1203" s="4" t="str">
        <f>VLOOKUP(F1203,'Record Types'!$Q$7:$R$20,2,FALSE)</f>
        <v>PowerDown Or Network Disconnect Discovered</v>
      </c>
      <c r="H1203" s="2" t="s">
        <v>10</v>
      </c>
      <c r="I1203" s="17">
        <v>44150</v>
      </c>
      <c r="J1203" s="11">
        <v>44150.698368055542</v>
      </c>
      <c r="K1203">
        <v>151</v>
      </c>
      <c r="L1203" t="s">
        <v>77</v>
      </c>
    </row>
    <row r="1204" spans="2:12" x14ac:dyDescent="0.3">
      <c r="B1204" s="2" t="s">
        <v>19</v>
      </c>
      <c r="C1204" s="2" t="s">
        <v>97</v>
      </c>
      <c r="D1204" s="3">
        <v>44150</v>
      </c>
      <c r="E1204" s="15">
        <v>44150.698425925926</v>
      </c>
      <c r="F1204" s="4">
        <v>139</v>
      </c>
      <c r="G1204" s="4" t="str">
        <f>VLOOKUP(F1204,'Record Types'!$Q$7:$R$20,2,FALSE)</f>
        <v>User Logout Start</v>
      </c>
      <c r="H1204" s="2" t="s">
        <v>116</v>
      </c>
      <c r="I1204" s="17">
        <v>44150</v>
      </c>
      <c r="J1204" s="11">
        <v>44150.32640046296</v>
      </c>
      <c r="K1204">
        <v>123</v>
      </c>
      <c r="L1204" t="s">
        <v>116</v>
      </c>
    </row>
    <row r="1205" spans="2:12" x14ac:dyDescent="0.3">
      <c r="B1205" s="2" t="s">
        <v>6</v>
      </c>
      <c r="C1205" s="2" t="s">
        <v>76</v>
      </c>
      <c r="D1205" s="3">
        <v>44150</v>
      </c>
      <c r="E1205" s="15">
        <v>44150.698368055542</v>
      </c>
      <c r="F1205" s="4">
        <v>151</v>
      </c>
      <c r="G1205" s="4" t="str">
        <f>VLOOKUP(F1205,'Record Types'!$Q$7:$R$20,2,FALSE)</f>
        <v>Device Shutdown Finish</v>
      </c>
      <c r="H1205" s="2" t="s">
        <v>77</v>
      </c>
      <c r="I1205" s="17">
        <v>44150</v>
      </c>
      <c r="J1205" s="11">
        <v>44150.698055555542</v>
      </c>
      <c r="K1205">
        <v>149</v>
      </c>
      <c r="L1205" t="s">
        <v>77</v>
      </c>
    </row>
    <row r="1206" spans="2:12" x14ac:dyDescent="0.3">
      <c r="B1206" s="2" t="s">
        <v>19</v>
      </c>
      <c r="C1206" s="2" t="s">
        <v>80</v>
      </c>
      <c r="D1206" s="3">
        <v>44150</v>
      </c>
      <c r="E1206" s="15">
        <v>44150.698125000003</v>
      </c>
      <c r="F1206" s="4">
        <v>139</v>
      </c>
      <c r="G1206" s="4" t="str">
        <f>VLOOKUP(F1206,'Record Types'!$Q$7:$R$20,2,FALSE)</f>
        <v>User Logout Start</v>
      </c>
      <c r="H1206" s="2" t="s">
        <v>104</v>
      </c>
      <c r="I1206" s="17">
        <v>44150</v>
      </c>
      <c r="J1206" s="11">
        <v>44150.327476851853</v>
      </c>
      <c r="K1206">
        <v>123</v>
      </c>
      <c r="L1206" t="s">
        <v>104</v>
      </c>
    </row>
    <row r="1207" spans="2:12" x14ac:dyDescent="0.3">
      <c r="B1207" s="2" t="s">
        <v>6</v>
      </c>
      <c r="C1207" s="2" t="s">
        <v>76</v>
      </c>
      <c r="D1207" s="3">
        <v>44150</v>
      </c>
      <c r="E1207" s="15">
        <v>44150.698055555542</v>
      </c>
      <c r="F1207" s="4">
        <v>149</v>
      </c>
      <c r="G1207" s="4" t="str">
        <f>VLOOKUP(F1207,'Record Types'!$Q$7:$R$20,2,FALSE)</f>
        <v>Device Shutdown Start</v>
      </c>
      <c r="H1207" s="2" t="s">
        <v>77</v>
      </c>
      <c r="I1207" s="17">
        <v>44150</v>
      </c>
      <c r="J1207" s="11">
        <v>44150.697187499987</v>
      </c>
      <c r="K1207">
        <v>144</v>
      </c>
      <c r="L1207" t="s">
        <v>83</v>
      </c>
    </row>
    <row r="1208" spans="2:12" x14ac:dyDescent="0.3">
      <c r="B1208" s="2" t="s">
        <v>6</v>
      </c>
      <c r="C1208" s="2" t="s">
        <v>76</v>
      </c>
      <c r="D1208" s="3">
        <v>44150</v>
      </c>
      <c r="E1208" s="15">
        <v>44150.697187499987</v>
      </c>
      <c r="F1208" s="4">
        <v>144</v>
      </c>
      <c r="G1208" s="4" t="str">
        <f>VLOOKUP(F1208,'Record Types'!$Q$7:$R$20,2,FALSE)</f>
        <v>User Logout is Good</v>
      </c>
      <c r="H1208" s="2" t="s">
        <v>83</v>
      </c>
      <c r="I1208" s="17">
        <v>44150</v>
      </c>
      <c r="J1208" s="11">
        <v>44150.695949074063</v>
      </c>
      <c r="K1208">
        <v>139</v>
      </c>
      <c r="L1208" t="s">
        <v>82</v>
      </c>
    </row>
    <row r="1209" spans="2:12" ht="28.8" x14ac:dyDescent="0.3">
      <c r="B1209" s="2" t="s">
        <v>19</v>
      </c>
      <c r="C1209" s="2" t="s">
        <v>71</v>
      </c>
      <c r="D1209" s="3">
        <v>44150</v>
      </c>
      <c r="E1209" s="15">
        <v>44150.696631944455</v>
      </c>
      <c r="F1209" s="4">
        <v>156</v>
      </c>
      <c r="G1209" s="4" t="str">
        <f>VLOOKUP(F1209,'Record Types'!$Q$7:$R$20,2,FALSE)</f>
        <v>PowerDown Or Network Disconnect Discovered</v>
      </c>
      <c r="H1209" s="2" t="s">
        <v>10</v>
      </c>
      <c r="I1209" s="17">
        <v>44150</v>
      </c>
      <c r="J1209" s="11">
        <v>44150.696516203716</v>
      </c>
      <c r="K1209">
        <v>151</v>
      </c>
      <c r="L1209" t="s">
        <v>72</v>
      </c>
    </row>
    <row r="1210" spans="2:12" x14ac:dyDescent="0.3">
      <c r="B1210" s="2" t="s">
        <v>19</v>
      </c>
      <c r="C1210" s="2" t="s">
        <v>71</v>
      </c>
      <c r="D1210" s="3">
        <v>44150</v>
      </c>
      <c r="E1210" s="15">
        <v>44150.696516203716</v>
      </c>
      <c r="F1210" s="4">
        <v>151</v>
      </c>
      <c r="G1210" s="4" t="str">
        <f>VLOOKUP(F1210,'Record Types'!$Q$7:$R$20,2,FALSE)</f>
        <v>Device Shutdown Finish</v>
      </c>
      <c r="H1210" s="2" t="s">
        <v>72</v>
      </c>
      <c r="I1210" s="17">
        <v>44150</v>
      </c>
      <c r="J1210" s="11">
        <v>44150.695925925938</v>
      </c>
      <c r="K1210">
        <v>149</v>
      </c>
      <c r="L1210" t="s">
        <v>72</v>
      </c>
    </row>
    <row r="1211" spans="2:12" x14ac:dyDescent="0.3">
      <c r="B1211" s="2" t="s">
        <v>6</v>
      </c>
      <c r="C1211" s="2" t="s">
        <v>76</v>
      </c>
      <c r="D1211" s="3">
        <v>44150</v>
      </c>
      <c r="E1211" s="15">
        <v>44150.695949074063</v>
      </c>
      <c r="F1211" s="4">
        <v>139</v>
      </c>
      <c r="G1211" s="4" t="str">
        <f>VLOOKUP(F1211,'Record Types'!$Q$7:$R$20,2,FALSE)</f>
        <v>User Logout Start</v>
      </c>
      <c r="H1211" s="2" t="s">
        <v>82</v>
      </c>
      <c r="I1211" s="17">
        <v>44150</v>
      </c>
      <c r="J1211" s="11">
        <v>44150.317303240736</v>
      </c>
      <c r="K1211">
        <v>123</v>
      </c>
      <c r="L1211" t="s">
        <v>83</v>
      </c>
    </row>
    <row r="1212" spans="2:12" x14ac:dyDescent="0.3">
      <c r="B1212" s="2" t="s">
        <v>19</v>
      </c>
      <c r="C1212" s="2" t="s">
        <v>71</v>
      </c>
      <c r="D1212" s="3">
        <v>44150</v>
      </c>
      <c r="E1212" s="15">
        <v>44150.695925925938</v>
      </c>
      <c r="F1212" s="4">
        <v>149</v>
      </c>
      <c r="G1212" s="4" t="str">
        <f>VLOOKUP(F1212,'Record Types'!$Q$7:$R$20,2,FALSE)</f>
        <v>Device Shutdown Start</v>
      </c>
      <c r="H1212" s="2" t="s">
        <v>72</v>
      </c>
      <c r="I1212" s="17">
        <v>44150</v>
      </c>
      <c r="J1212" s="11">
        <v>44150.695208333345</v>
      </c>
      <c r="K1212">
        <v>144</v>
      </c>
      <c r="L1212" t="s">
        <v>67</v>
      </c>
    </row>
    <row r="1213" spans="2:12" x14ac:dyDescent="0.3">
      <c r="B1213" s="2" t="s">
        <v>19</v>
      </c>
      <c r="C1213" s="2" t="s">
        <v>71</v>
      </c>
      <c r="D1213" s="3">
        <v>44150</v>
      </c>
      <c r="E1213" s="15">
        <v>44150.695208333345</v>
      </c>
      <c r="F1213" s="4">
        <v>144</v>
      </c>
      <c r="G1213" s="4" t="str">
        <f>VLOOKUP(F1213,'Record Types'!$Q$7:$R$20,2,FALSE)</f>
        <v>User Logout is Good</v>
      </c>
      <c r="H1213" s="2" t="s">
        <v>67</v>
      </c>
      <c r="I1213" s="17">
        <v>44150</v>
      </c>
      <c r="J1213" s="11">
        <v>44150.69471064816</v>
      </c>
      <c r="K1213">
        <v>139</v>
      </c>
      <c r="L1213" t="s">
        <v>75</v>
      </c>
    </row>
    <row r="1214" spans="2:12" ht="28.8" x14ac:dyDescent="0.3">
      <c r="B1214" s="2" t="s">
        <v>19</v>
      </c>
      <c r="C1214" s="2" t="s">
        <v>93</v>
      </c>
      <c r="D1214" s="3">
        <v>44150</v>
      </c>
      <c r="E1214" s="15">
        <v>44150.694722222222</v>
      </c>
      <c r="F1214" s="4">
        <v>156</v>
      </c>
      <c r="G1214" s="4" t="str">
        <f>VLOOKUP(F1214,'Record Types'!$Q$7:$R$20,2,FALSE)</f>
        <v>PowerDown Or Network Disconnect Discovered</v>
      </c>
      <c r="H1214" s="2" t="s">
        <v>10</v>
      </c>
      <c r="I1214" s="17">
        <v>44150</v>
      </c>
      <c r="J1214" s="11">
        <v>44150.69458333333</v>
      </c>
      <c r="K1214">
        <v>144</v>
      </c>
      <c r="L1214" t="s">
        <v>113</v>
      </c>
    </row>
    <row r="1215" spans="2:12" x14ac:dyDescent="0.3">
      <c r="B1215" s="2" t="s">
        <v>19</v>
      </c>
      <c r="C1215" s="2" t="s">
        <v>71</v>
      </c>
      <c r="D1215" s="3">
        <v>44150</v>
      </c>
      <c r="E1215" s="15">
        <v>44150.69471064816</v>
      </c>
      <c r="F1215" s="4">
        <v>139</v>
      </c>
      <c r="G1215" s="4" t="str">
        <f>VLOOKUP(F1215,'Record Types'!$Q$7:$R$20,2,FALSE)</f>
        <v>User Logout Start</v>
      </c>
      <c r="H1215" s="2" t="s">
        <v>75</v>
      </c>
      <c r="I1215" s="17">
        <v>44150</v>
      </c>
      <c r="J1215" s="11">
        <v>44150.31394675927</v>
      </c>
      <c r="K1215">
        <v>123</v>
      </c>
      <c r="L1215" t="s">
        <v>67</v>
      </c>
    </row>
    <row r="1216" spans="2:12" x14ac:dyDescent="0.3">
      <c r="B1216" s="2" t="s">
        <v>19</v>
      </c>
      <c r="C1216" s="2" t="s">
        <v>93</v>
      </c>
      <c r="D1216" s="3">
        <v>44150</v>
      </c>
      <c r="E1216" s="15">
        <v>44150.69458333333</v>
      </c>
      <c r="F1216" s="4">
        <v>144</v>
      </c>
      <c r="G1216" s="4" t="str">
        <f>VLOOKUP(F1216,'Record Types'!$Q$7:$R$20,2,FALSE)</f>
        <v>User Logout is Good</v>
      </c>
      <c r="H1216" s="2" t="s">
        <v>113</v>
      </c>
      <c r="I1216" s="17">
        <v>44150</v>
      </c>
      <c r="J1216" s="11">
        <v>44150.694212962961</v>
      </c>
      <c r="K1216">
        <v>139</v>
      </c>
      <c r="L1216" t="s">
        <v>113</v>
      </c>
    </row>
    <row r="1217" spans="2:12" ht="28.8" x14ac:dyDescent="0.3">
      <c r="B1217" s="2" t="s">
        <v>19</v>
      </c>
      <c r="C1217" s="2" t="s">
        <v>109</v>
      </c>
      <c r="D1217" s="3">
        <v>44150</v>
      </c>
      <c r="E1217" s="15">
        <v>44150.694236111114</v>
      </c>
      <c r="F1217" s="4">
        <v>156</v>
      </c>
      <c r="G1217" s="4" t="str">
        <f>VLOOKUP(F1217,'Record Types'!$Q$7:$R$20,2,FALSE)</f>
        <v>PowerDown Or Network Disconnect Discovered</v>
      </c>
      <c r="H1217" s="2" t="s">
        <v>10</v>
      </c>
      <c r="I1217" s="17">
        <v>44150</v>
      </c>
      <c r="J1217" s="11">
        <v>44150.694120370375</v>
      </c>
      <c r="K1217">
        <v>151</v>
      </c>
      <c r="L1217" t="s">
        <v>110</v>
      </c>
    </row>
    <row r="1218" spans="2:12" x14ac:dyDescent="0.3">
      <c r="B1218" s="2" t="s">
        <v>19</v>
      </c>
      <c r="C1218" s="2" t="s">
        <v>93</v>
      </c>
      <c r="D1218" s="3">
        <v>44150</v>
      </c>
      <c r="E1218" s="15">
        <v>44150.694212962961</v>
      </c>
      <c r="F1218" s="4">
        <v>139</v>
      </c>
      <c r="G1218" s="4" t="str">
        <f>VLOOKUP(F1218,'Record Types'!$Q$7:$R$20,2,FALSE)</f>
        <v>User Logout Start</v>
      </c>
      <c r="H1218" s="2" t="s">
        <v>113</v>
      </c>
      <c r="I1218" s="17">
        <v>44150</v>
      </c>
      <c r="J1218" s="11">
        <v>44150.325590277775</v>
      </c>
      <c r="K1218">
        <v>123</v>
      </c>
      <c r="L1218" t="s">
        <v>113</v>
      </c>
    </row>
    <row r="1219" spans="2:12" x14ac:dyDescent="0.3">
      <c r="B1219" s="2" t="s">
        <v>19</v>
      </c>
      <c r="C1219" s="2" t="s">
        <v>109</v>
      </c>
      <c r="D1219" s="3">
        <v>44150</v>
      </c>
      <c r="E1219" s="15">
        <v>44150.694120370375</v>
      </c>
      <c r="F1219" s="4">
        <v>151</v>
      </c>
      <c r="G1219" s="4" t="str">
        <f>VLOOKUP(F1219,'Record Types'!$Q$7:$R$20,2,FALSE)</f>
        <v>Device Shutdown Finish</v>
      </c>
      <c r="H1219" s="2" t="s">
        <v>110</v>
      </c>
      <c r="I1219" s="17">
        <v>44150</v>
      </c>
      <c r="J1219" s="11">
        <v>44150.69366898149</v>
      </c>
      <c r="K1219">
        <v>149</v>
      </c>
      <c r="L1219" t="s">
        <v>110</v>
      </c>
    </row>
    <row r="1220" spans="2:12" x14ac:dyDescent="0.3">
      <c r="B1220" s="2" t="s">
        <v>19</v>
      </c>
      <c r="C1220" s="2" t="s">
        <v>109</v>
      </c>
      <c r="D1220" s="3">
        <v>44150</v>
      </c>
      <c r="E1220" s="15">
        <v>44150.69366898149</v>
      </c>
      <c r="F1220" s="4">
        <v>149</v>
      </c>
      <c r="G1220" s="4" t="str">
        <f>VLOOKUP(F1220,'Record Types'!$Q$7:$R$20,2,FALSE)</f>
        <v>Device Shutdown Start</v>
      </c>
      <c r="H1220" s="2" t="s">
        <v>110</v>
      </c>
      <c r="I1220" s="17">
        <v>44150</v>
      </c>
      <c r="J1220" s="11">
        <v>44150.692951388897</v>
      </c>
      <c r="K1220">
        <v>144</v>
      </c>
      <c r="L1220" t="s">
        <v>118</v>
      </c>
    </row>
    <row r="1221" spans="2:12" x14ac:dyDescent="0.3">
      <c r="B1221" s="2" t="s">
        <v>19</v>
      </c>
      <c r="C1221" s="2" t="s">
        <v>109</v>
      </c>
      <c r="D1221" s="3">
        <v>44150</v>
      </c>
      <c r="E1221" s="15">
        <v>44150.692951388897</v>
      </c>
      <c r="F1221" s="4">
        <v>144</v>
      </c>
      <c r="G1221" s="4" t="str">
        <f>VLOOKUP(F1221,'Record Types'!$Q$7:$R$20,2,FALSE)</f>
        <v>User Logout is Good</v>
      </c>
      <c r="H1221" s="2" t="s">
        <v>118</v>
      </c>
      <c r="I1221" s="17">
        <v>44150</v>
      </c>
      <c r="J1221" s="11">
        <v>44150.692476851858</v>
      </c>
      <c r="K1221">
        <v>139</v>
      </c>
      <c r="L1221" t="s">
        <v>117</v>
      </c>
    </row>
    <row r="1222" spans="2:12" x14ac:dyDescent="0.3">
      <c r="B1222" s="2" t="s">
        <v>19</v>
      </c>
      <c r="C1222" s="2" t="s">
        <v>109</v>
      </c>
      <c r="D1222" s="3">
        <v>44150</v>
      </c>
      <c r="E1222" s="15">
        <v>44150.692476851858</v>
      </c>
      <c r="F1222" s="4">
        <v>139</v>
      </c>
      <c r="G1222" s="4" t="str">
        <f>VLOOKUP(F1222,'Record Types'!$Q$7:$R$20,2,FALSE)</f>
        <v>User Logout Start</v>
      </c>
      <c r="H1222" s="2" t="s">
        <v>117</v>
      </c>
      <c r="I1222" s="17">
        <v>44150</v>
      </c>
      <c r="J1222" s="11">
        <v>44150.32649305556</v>
      </c>
      <c r="K1222">
        <v>123</v>
      </c>
      <c r="L1222" t="s">
        <v>118</v>
      </c>
    </row>
    <row r="1223" spans="2:12" ht="28.8" x14ac:dyDescent="0.3">
      <c r="B1223" s="2" t="s">
        <v>6</v>
      </c>
      <c r="C1223" s="2" t="s">
        <v>84</v>
      </c>
      <c r="D1223" s="3">
        <v>44150</v>
      </c>
      <c r="E1223" s="15">
        <v>44150.691921296289</v>
      </c>
      <c r="F1223" s="4">
        <v>156</v>
      </c>
      <c r="G1223" s="4" t="str">
        <f>VLOOKUP(F1223,'Record Types'!$Q$7:$R$20,2,FALSE)</f>
        <v>PowerDown Or Network Disconnect Discovered</v>
      </c>
      <c r="H1223" s="2" t="s">
        <v>10</v>
      </c>
      <c r="I1223" s="17">
        <v>44150</v>
      </c>
      <c r="J1223" s="11">
        <v>44150.691805555551</v>
      </c>
      <c r="K1223">
        <v>151</v>
      </c>
      <c r="L1223" t="s">
        <v>85</v>
      </c>
    </row>
    <row r="1224" spans="2:12" x14ac:dyDescent="0.3">
      <c r="B1224" s="2" t="s">
        <v>6</v>
      </c>
      <c r="C1224" s="2" t="s">
        <v>84</v>
      </c>
      <c r="D1224" s="3">
        <v>44150</v>
      </c>
      <c r="E1224" s="15">
        <v>44150.691805555551</v>
      </c>
      <c r="F1224" s="4">
        <v>151</v>
      </c>
      <c r="G1224" s="4" t="str">
        <f>VLOOKUP(F1224,'Record Types'!$Q$7:$R$20,2,FALSE)</f>
        <v>Device Shutdown Finish</v>
      </c>
      <c r="H1224" s="2" t="s">
        <v>85</v>
      </c>
      <c r="I1224" s="17">
        <v>44150</v>
      </c>
      <c r="J1224" s="11">
        <v>44150.691192129627</v>
      </c>
      <c r="K1224">
        <v>149</v>
      </c>
      <c r="L1224" t="s">
        <v>85</v>
      </c>
    </row>
    <row r="1225" spans="2:12" x14ac:dyDescent="0.3">
      <c r="B1225" s="2" t="s">
        <v>6</v>
      </c>
      <c r="C1225" s="2" t="s">
        <v>84</v>
      </c>
      <c r="D1225" s="3">
        <v>44150</v>
      </c>
      <c r="E1225" s="15">
        <v>44150.691192129627</v>
      </c>
      <c r="F1225" s="4">
        <v>149</v>
      </c>
      <c r="G1225" s="4" t="str">
        <f>VLOOKUP(F1225,'Record Types'!$Q$7:$R$20,2,FALSE)</f>
        <v>Device Shutdown Start</v>
      </c>
      <c r="H1225" s="2" t="s">
        <v>85</v>
      </c>
      <c r="I1225" s="17">
        <v>44150</v>
      </c>
      <c r="J1225" s="11">
        <v>44150.690324074072</v>
      </c>
      <c r="K1225">
        <v>144</v>
      </c>
      <c r="L1225" t="s">
        <v>90</v>
      </c>
    </row>
    <row r="1226" spans="2:12" x14ac:dyDescent="0.3">
      <c r="B1226" s="2" t="s">
        <v>6</v>
      </c>
      <c r="C1226" s="2" t="s">
        <v>84</v>
      </c>
      <c r="D1226" s="3">
        <v>44150</v>
      </c>
      <c r="E1226" s="15">
        <v>44150.690324074072</v>
      </c>
      <c r="F1226" s="4">
        <v>144</v>
      </c>
      <c r="G1226" s="4" t="str">
        <f>VLOOKUP(F1226,'Record Types'!$Q$7:$R$20,2,FALSE)</f>
        <v>User Logout is Good</v>
      </c>
      <c r="H1226" s="2" t="s">
        <v>90</v>
      </c>
      <c r="I1226" s="17">
        <v>44150</v>
      </c>
      <c r="J1226" s="11">
        <v>44150.689849537033</v>
      </c>
      <c r="K1226">
        <v>139</v>
      </c>
      <c r="L1226" t="s">
        <v>89</v>
      </c>
    </row>
    <row r="1227" spans="2:12" x14ac:dyDescent="0.3">
      <c r="B1227" s="2" t="s">
        <v>6</v>
      </c>
      <c r="C1227" s="2" t="s">
        <v>84</v>
      </c>
      <c r="D1227" s="3">
        <v>44150</v>
      </c>
      <c r="E1227" s="15">
        <v>44150.689849537033</v>
      </c>
      <c r="F1227" s="4">
        <v>139</v>
      </c>
      <c r="G1227" s="4" t="str">
        <f>VLOOKUP(F1227,'Record Types'!$Q$7:$R$20,2,FALSE)</f>
        <v>User Logout Start</v>
      </c>
      <c r="H1227" s="2" t="s">
        <v>89</v>
      </c>
      <c r="I1227" s="17">
        <v>44150</v>
      </c>
      <c r="J1227" s="11">
        <v>44150.318553240737</v>
      </c>
      <c r="K1227">
        <v>123</v>
      </c>
      <c r="L1227" t="s">
        <v>90</v>
      </c>
    </row>
    <row r="1228" spans="2:12" ht="28.8" x14ac:dyDescent="0.3">
      <c r="B1228" s="2" t="s">
        <v>19</v>
      </c>
      <c r="C1228" s="2" t="s">
        <v>73</v>
      </c>
      <c r="D1228" s="3">
        <v>44150</v>
      </c>
      <c r="E1228" s="15">
        <v>44150.688877314809</v>
      </c>
      <c r="F1228" s="4">
        <v>156</v>
      </c>
      <c r="G1228" s="4" t="str">
        <f>VLOOKUP(F1228,'Record Types'!$Q$7:$R$20,2,FALSE)</f>
        <v>PowerDown Or Network Disconnect Discovered</v>
      </c>
      <c r="H1228" s="2" t="s">
        <v>10</v>
      </c>
      <c r="I1228" s="17">
        <v>44150</v>
      </c>
      <c r="J1228" s="11">
        <v>44150.688738425917</v>
      </c>
      <c r="K1228">
        <v>144</v>
      </c>
      <c r="L1228" t="s">
        <v>88</v>
      </c>
    </row>
    <row r="1229" spans="2:12" x14ac:dyDescent="0.3">
      <c r="B1229" s="2" t="s">
        <v>19</v>
      </c>
      <c r="C1229" s="2" t="s">
        <v>73</v>
      </c>
      <c r="D1229" s="3">
        <v>44150</v>
      </c>
      <c r="E1229" s="15">
        <v>44150.688738425917</v>
      </c>
      <c r="F1229" s="4">
        <v>144</v>
      </c>
      <c r="G1229" s="4" t="str">
        <f>VLOOKUP(F1229,'Record Types'!$Q$7:$R$20,2,FALSE)</f>
        <v>User Logout is Good</v>
      </c>
      <c r="H1229" s="2" t="s">
        <v>88</v>
      </c>
      <c r="I1229" s="17">
        <v>44150</v>
      </c>
      <c r="J1229" s="11">
        <v>44150.688368055547</v>
      </c>
      <c r="K1229">
        <v>139</v>
      </c>
      <c r="L1229" t="s">
        <v>88</v>
      </c>
    </row>
    <row r="1230" spans="2:12" x14ac:dyDescent="0.3">
      <c r="B1230" s="2" t="s">
        <v>19</v>
      </c>
      <c r="C1230" s="2" t="s">
        <v>73</v>
      </c>
      <c r="D1230" s="3">
        <v>44150</v>
      </c>
      <c r="E1230" s="15">
        <v>44150.688368055547</v>
      </c>
      <c r="F1230" s="4">
        <v>139</v>
      </c>
      <c r="G1230" s="4" t="str">
        <f>VLOOKUP(F1230,'Record Types'!$Q$7:$R$20,2,FALSE)</f>
        <v>User Logout Start</v>
      </c>
      <c r="H1230" s="2" t="s">
        <v>88</v>
      </c>
      <c r="I1230" s="17">
        <v>44150</v>
      </c>
      <c r="J1230" s="11">
        <v>44150.318298611106</v>
      </c>
      <c r="K1230">
        <v>123</v>
      </c>
      <c r="L1230" t="s">
        <v>88</v>
      </c>
    </row>
    <row r="1231" spans="2:12" ht="28.8" x14ac:dyDescent="0.3">
      <c r="B1231" s="2" t="s">
        <v>6</v>
      </c>
      <c r="C1231" s="2" t="s">
        <v>45</v>
      </c>
      <c r="D1231" s="3">
        <v>44150</v>
      </c>
      <c r="E1231" s="15">
        <v>44150.686712962954</v>
      </c>
      <c r="F1231" s="4">
        <v>156</v>
      </c>
      <c r="G1231" s="4" t="str">
        <f>VLOOKUP(F1231,'Record Types'!$Q$7:$R$20,2,FALSE)</f>
        <v>PowerDown Or Network Disconnect Discovered</v>
      </c>
      <c r="H1231" s="2" t="s">
        <v>10</v>
      </c>
      <c r="I1231" s="17">
        <v>44150</v>
      </c>
      <c r="J1231" s="11">
        <v>44150.686585648138</v>
      </c>
      <c r="K1231">
        <v>144</v>
      </c>
      <c r="L1231" t="s">
        <v>58</v>
      </c>
    </row>
    <row r="1232" spans="2:12" x14ac:dyDescent="0.3">
      <c r="B1232" s="2" t="s">
        <v>6</v>
      </c>
      <c r="C1232" s="2" t="s">
        <v>45</v>
      </c>
      <c r="D1232" s="3">
        <v>44150</v>
      </c>
      <c r="E1232" s="15">
        <v>44150.686585648138</v>
      </c>
      <c r="F1232" s="4">
        <v>144</v>
      </c>
      <c r="G1232" s="4" t="str">
        <f>VLOOKUP(F1232,'Record Types'!$Q$7:$R$20,2,FALSE)</f>
        <v>User Logout is Good</v>
      </c>
      <c r="H1232" s="2" t="s">
        <v>58</v>
      </c>
      <c r="I1232" s="17">
        <v>44150</v>
      </c>
      <c r="J1232" s="11">
        <v>44150.686122685176</v>
      </c>
      <c r="K1232">
        <v>139</v>
      </c>
      <c r="L1232" t="s">
        <v>58</v>
      </c>
    </row>
    <row r="1233" spans="2:12" x14ac:dyDescent="0.3">
      <c r="B1233" s="2" t="s">
        <v>6</v>
      </c>
      <c r="C1233" s="2" t="s">
        <v>45</v>
      </c>
      <c r="D1233" s="3">
        <v>44150</v>
      </c>
      <c r="E1233" s="15">
        <v>44150.686122685176</v>
      </c>
      <c r="F1233" s="4">
        <v>139</v>
      </c>
      <c r="G1233" s="4" t="str">
        <f>VLOOKUP(F1233,'Record Types'!$Q$7:$R$20,2,FALSE)</f>
        <v>User Logout Start</v>
      </c>
      <c r="H1233" s="2" t="s">
        <v>58</v>
      </c>
      <c r="I1233" s="17">
        <v>44150</v>
      </c>
      <c r="J1233" s="11">
        <v>44150.305706018509</v>
      </c>
      <c r="K1233">
        <v>123</v>
      </c>
      <c r="L1233" t="s">
        <v>58</v>
      </c>
    </row>
    <row r="1234" spans="2:12" ht="28.8" x14ac:dyDescent="0.3">
      <c r="B1234" s="2" t="s">
        <v>19</v>
      </c>
      <c r="C1234" s="2" t="s">
        <v>61</v>
      </c>
      <c r="D1234" s="3">
        <v>44150</v>
      </c>
      <c r="E1234" s="15">
        <v>44150.684594907405</v>
      </c>
      <c r="F1234" s="4">
        <v>156</v>
      </c>
      <c r="G1234" s="4" t="str">
        <f>VLOOKUP(F1234,'Record Types'!$Q$7:$R$20,2,FALSE)</f>
        <v>PowerDown Or Network Disconnect Discovered</v>
      </c>
      <c r="H1234" s="2" t="s">
        <v>10</v>
      </c>
      <c r="I1234" s="17">
        <v>44150</v>
      </c>
      <c r="J1234" s="11">
        <v>44150.684444444443</v>
      </c>
      <c r="K1234">
        <v>144</v>
      </c>
      <c r="L1234" t="s">
        <v>67</v>
      </c>
    </row>
    <row r="1235" spans="2:12" x14ac:dyDescent="0.3">
      <c r="B1235" s="2" t="s">
        <v>19</v>
      </c>
      <c r="C1235" s="2" t="s">
        <v>61</v>
      </c>
      <c r="D1235" s="3">
        <v>44150</v>
      </c>
      <c r="E1235" s="15">
        <v>44150.684444444443</v>
      </c>
      <c r="F1235" s="4">
        <v>144</v>
      </c>
      <c r="G1235" s="4" t="str">
        <f>VLOOKUP(F1235,'Record Types'!$Q$7:$R$20,2,FALSE)</f>
        <v>User Logout is Good</v>
      </c>
      <c r="H1235" s="2" t="s">
        <v>67</v>
      </c>
      <c r="I1235" s="17">
        <v>44150</v>
      </c>
      <c r="J1235" s="11">
        <v>44150.683946759258</v>
      </c>
      <c r="K1235">
        <v>139</v>
      </c>
      <c r="L1235" t="s">
        <v>67</v>
      </c>
    </row>
    <row r="1236" spans="2:12" x14ac:dyDescent="0.3">
      <c r="B1236" s="2" t="s">
        <v>19</v>
      </c>
      <c r="C1236" s="2" t="s">
        <v>61</v>
      </c>
      <c r="D1236" s="3">
        <v>44150</v>
      </c>
      <c r="E1236" s="15">
        <v>44150.683946759258</v>
      </c>
      <c r="F1236" s="4">
        <v>139</v>
      </c>
      <c r="G1236" s="4" t="str">
        <f>VLOOKUP(F1236,'Record Types'!$Q$7:$R$20,2,FALSE)</f>
        <v>User Logout Start</v>
      </c>
      <c r="H1236" s="2" t="s">
        <v>67</v>
      </c>
      <c r="I1236" s="17">
        <v>44150</v>
      </c>
      <c r="J1236" s="11">
        <v>44150.314317129632</v>
      </c>
      <c r="K1236">
        <v>123</v>
      </c>
      <c r="L1236" t="s">
        <v>67</v>
      </c>
    </row>
    <row r="1237" spans="2:12" ht="28.8" x14ac:dyDescent="0.3">
      <c r="B1237" s="2" t="s">
        <v>6</v>
      </c>
      <c r="C1237" s="2" t="s">
        <v>52</v>
      </c>
      <c r="D1237" s="3">
        <v>44150</v>
      </c>
      <c r="E1237" s="15">
        <v>44150.682164351849</v>
      </c>
      <c r="F1237" s="4">
        <v>156</v>
      </c>
      <c r="G1237" s="4" t="str">
        <f>VLOOKUP(F1237,'Record Types'!$Q$7:$R$20,2,FALSE)</f>
        <v>PowerDown Or Network Disconnect Discovered</v>
      </c>
      <c r="H1237" s="2" t="s">
        <v>10</v>
      </c>
      <c r="I1237" s="17">
        <v>44150</v>
      </c>
      <c r="J1237" s="11">
        <v>44150.682025462957</v>
      </c>
      <c r="K1237">
        <v>151</v>
      </c>
      <c r="L1237" t="s">
        <v>53</v>
      </c>
    </row>
    <row r="1238" spans="2:12" x14ac:dyDescent="0.3">
      <c r="B1238" s="2" t="s">
        <v>6</v>
      </c>
      <c r="C1238" s="2" t="s">
        <v>52</v>
      </c>
      <c r="D1238" s="3">
        <v>44150</v>
      </c>
      <c r="E1238" s="15">
        <v>44150.682025462957</v>
      </c>
      <c r="F1238" s="4">
        <v>151</v>
      </c>
      <c r="G1238" s="4" t="str">
        <f>VLOOKUP(F1238,'Record Types'!$Q$7:$R$20,2,FALSE)</f>
        <v>Device Shutdown Finish</v>
      </c>
      <c r="H1238" s="2" t="s">
        <v>53</v>
      </c>
      <c r="I1238" s="17">
        <v>44150</v>
      </c>
      <c r="J1238" s="11">
        <v>44150.68127314814</v>
      </c>
      <c r="K1238">
        <v>149</v>
      </c>
      <c r="L1238" t="s">
        <v>53</v>
      </c>
    </row>
    <row r="1239" spans="2:12" ht="28.8" x14ac:dyDescent="0.3">
      <c r="B1239" s="2" t="s">
        <v>19</v>
      </c>
      <c r="C1239" s="2" t="s">
        <v>63</v>
      </c>
      <c r="D1239" s="3">
        <v>44150</v>
      </c>
      <c r="E1239" s="15">
        <v>44150.681736111095</v>
      </c>
      <c r="F1239" s="4">
        <v>156</v>
      </c>
      <c r="G1239" s="4" t="str">
        <f>VLOOKUP(F1239,'Record Types'!$Q$7:$R$20,2,FALSE)</f>
        <v>PowerDown Or Network Disconnect Discovered</v>
      </c>
      <c r="H1239" s="2" t="s">
        <v>10</v>
      </c>
      <c r="I1239" s="17">
        <v>44150</v>
      </c>
      <c r="J1239" s="11">
        <v>44150.681585648133</v>
      </c>
      <c r="K1239">
        <v>144</v>
      </c>
      <c r="L1239" t="s">
        <v>78</v>
      </c>
    </row>
    <row r="1240" spans="2:12" x14ac:dyDescent="0.3">
      <c r="B1240" s="2" t="s">
        <v>19</v>
      </c>
      <c r="C1240" s="2" t="s">
        <v>63</v>
      </c>
      <c r="D1240" s="3">
        <v>44150</v>
      </c>
      <c r="E1240" s="15">
        <v>44150.681585648133</v>
      </c>
      <c r="F1240" s="4">
        <v>144</v>
      </c>
      <c r="G1240" s="4" t="str">
        <f>VLOOKUP(F1240,'Record Types'!$Q$7:$R$20,2,FALSE)</f>
        <v>User Logout is Good</v>
      </c>
      <c r="H1240" s="2" t="s">
        <v>78</v>
      </c>
      <c r="I1240" s="17">
        <v>44150</v>
      </c>
      <c r="J1240" s="11">
        <v>44150.681134259248</v>
      </c>
      <c r="K1240">
        <v>139</v>
      </c>
      <c r="L1240" t="s">
        <v>78</v>
      </c>
    </row>
    <row r="1241" spans="2:12" x14ac:dyDescent="0.3">
      <c r="B1241" s="2" t="s">
        <v>6</v>
      </c>
      <c r="C1241" s="2" t="s">
        <v>52</v>
      </c>
      <c r="D1241" s="3">
        <v>44150</v>
      </c>
      <c r="E1241" s="15">
        <v>44150.68127314814</v>
      </c>
      <c r="F1241" s="4">
        <v>149</v>
      </c>
      <c r="G1241" s="4" t="str">
        <f>VLOOKUP(F1241,'Record Types'!$Q$7:$R$20,2,FALSE)</f>
        <v>Device Shutdown Start</v>
      </c>
      <c r="H1241" s="2" t="s">
        <v>53</v>
      </c>
      <c r="I1241" s="17">
        <v>44150</v>
      </c>
      <c r="J1241" s="11">
        <v>44150.680879629625</v>
      </c>
      <c r="K1241">
        <v>144</v>
      </c>
      <c r="L1241" t="s">
        <v>55</v>
      </c>
    </row>
    <row r="1242" spans="2:12" x14ac:dyDescent="0.3">
      <c r="B1242" s="2" t="s">
        <v>19</v>
      </c>
      <c r="C1242" s="2" t="s">
        <v>63</v>
      </c>
      <c r="D1242" s="3">
        <v>44150</v>
      </c>
      <c r="E1242" s="15">
        <v>44150.681134259248</v>
      </c>
      <c r="F1242" s="4">
        <v>139</v>
      </c>
      <c r="G1242" s="4" t="str">
        <f>VLOOKUP(F1242,'Record Types'!$Q$7:$R$20,2,FALSE)</f>
        <v>User Logout Start</v>
      </c>
      <c r="H1242" s="2" t="s">
        <v>78</v>
      </c>
      <c r="I1242" s="17">
        <v>44150</v>
      </c>
      <c r="J1242" s="11">
        <v>44150.315462962957</v>
      </c>
      <c r="K1242">
        <v>123</v>
      </c>
      <c r="L1242" t="s">
        <v>78</v>
      </c>
    </row>
    <row r="1243" spans="2:12" x14ac:dyDescent="0.3">
      <c r="B1243" s="2" t="s">
        <v>6</v>
      </c>
      <c r="C1243" s="2" t="s">
        <v>52</v>
      </c>
      <c r="D1243" s="3">
        <v>44150</v>
      </c>
      <c r="E1243" s="15">
        <v>44150.680879629625</v>
      </c>
      <c r="F1243" s="4">
        <v>144</v>
      </c>
      <c r="G1243" s="4" t="str">
        <f>VLOOKUP(F1243,'Record Types'!$Q$7:$R$20,2,FALSE)</f>
        <v>User Logout is Good</v>
      </c>
      <c r="H1243" s="2" t="s">
        <v>55</v>
      </c>
      <c r="I1243" s="17">
        <v>44150</v>
      </c>
      <c r="J1243" s="11">
        <v>44150.680509259255</v>
      </c>
      <c r="K1243">
        <v>139</v>
      </c>
      <c r="L1243" t="s">
        <v>54</v>
      </c>
    </row>
    <row r="1244" spans="2:12" x14ac:dyDescent="0.3">
      <c r="B1244" s="2" t="s">
        <v>6</v>
      </c>
      <c r="C1244" s="2" t="s">
        <v>52</v>
      </c>
      <c r="D1244" s="3">
        <v>44150</v>
      </c>
      <c r="E1244" s="15">
        <v>44150.680509259255</v>
      </c>
      <c r="F1244" s="4">
        <v>139</v>
      </c>
      <c r="G1244" s="4" t="str">
        <f>VLOOKUP(F1244,'Record Types'!$Q$7:$R$20,2,FALSE)</f>
        <v>User Logout Start</v>
      </c>
      <c r="H1244" s="2" t="s">
        <v>54</v>
      </c>
      <c r="I1244" s="17">
        <v>44150</v>
      </c>
      <c r="J1244" s="11">
        <v>44150.304652777777</v>
      </c>
      <c r="K1244">
        <v>112</v>
      </c>
      <c r="L1244" t="s">
        <v>53</v>
      </c>
    </row>
    <row r="1245" spans="2:12" ht="28.8" x14ac:dyDescent="0.3">
      <c r="B1245" s="2" t="s">
        <v>6</v>
      </c>
      <c r="C1245" s="2" t="s">
        <v>32</v>
      </c>
      <c r="D1245" s="3">
        <v>44150</v>
      </c>
      <c r="E1245" s="15">
        <v>44150.677905092598</v>
      </c>
      <c r="F1245" s="4">
        <v>156</v>
      </c>
      <c r="G1245" s="4" t="str">
        <f>VLOOKUP(F1245,'Record Types'!$Q$7:$R$20,2,FALSE)</f>
        <v>PowerDown Or Network Disconnect Discovered</v>
      </c>
      <c r="H1245" s="2" t="s">
        <v>10</v>
      </c>
      <c r="I1245" s="17">
        <v>44150</v>
      </c>
      <c r="J1245" s="11">
        <v>44150.677777777782</v>
      </c>
      <c r="K1245">
        <v>151</v>
      </c>
      <c r="L1245" t="s">
        <v>33</v>
      </c>
    </row>
    <row r="1246" spans="2:12" x14ac:dyDescent="0.3">
      <c r="B1246" s="2" t="s">
        <v>6</v>
      </c>
      <c r="C1246" s="2" t="s">
        <v>32</v>
      </c>
      <c r="D1246" s="3">
        <v>44150</v>
      </c>
      <c r="E1246" s="15">
        <v>44150.677777777782</v>
      </c>
      <c r="F1246" s="4">
        <v>151</v>
      </c>
      <c r="G1246" s="4" t="str">
        <f>VLOOKUP(F1246,'Record Types'!$Q$7:$R$20,2,FALSE)</f>
        <v>Device Shutdown Finish</v>
      </c>
      <c r="H1246" s="2" t="s">
        <v>33</v>
      </c>
      <c r="I1246" s="17">
        <v>44150</v>
      </c>
      <c r="J1246" s="11">
        <v>44150.677430555559</v>
      </c>
      <c r="K1246">
        <v>149</v>
      </c>
      <c r="L1246" t="s">
        <v>33</v>
      </c>
    </row>
    <row r="1247" spans="2:12" x14ac:dyDescent="0.3">
      <c r="B1247" s="2" t="s">
        <v>6</v>
      </c>
      <c r="C1247" s="2" t="s">
        <v>32</v>
      </c>
      <c r="D1247" s="3">
        <v>44150</v>
      </c>
      <c r="E1247" s="15">
        <v>44150.677430555559</v>
      </c>
      <c r="F1247" s="4">
        <v>149</v>
      </c>
      <c r="G1247" s="4" t="str">
        <f>VLOOKUP(F1247,'Record Types'!$Q$7:$R$20,2,FALSE)</f>
        <v>Device Shutdown Start</v>
      </c>
      <c r="H1247" s="2" t="s">
        <v>33</v>
      </c>
      <c r="I1247" s="17">
        <v>44150</v>
      </c>
      <c r="J1247" s="11">
        <v>44150.676863425928</v>
      </c>
      <c r="K1247">
        <v>144</v>
      </c>
      <c r="L1247" t="s">
        <v>37</v>
      </c>
    </row>
    <row r="1248" spans="2:12" x14ac:dyDescent="0.3">
      <c r="B1248" s="2" t="s">
        <v>6</v>
      </c>
      <c r="C1248" s="2" t="s">
        <v>32</v>
      </c>
      <c r="D1248" s="3">
        <v>44150</v>
      </c>
      <c r="E1248" s="15">
        <v>44150.676863425928</v>
      </c>
      <c r="F1248" s="4">
        <v>144</v>
      </c>
      <c r="G1248" s="4" t="str">
        <f>VLOOKUP(F1248,'Record Types'!$Q$7:$R$20,2,FALSE)</f>
        <v>User Logout is Good</v>
      </c>
      <c r="H1248" s="2" t="s">
        <v>37</v>
      </c>
      <c r="I1248" s="17">
        <v>44150</v>
      </c>
      <c r="J1248" s="11">
        <v>44150.676400462966</v>
      </c>
      <c r="K1248">
        <v>139</v>
      </c>
      <c r="L1248" t="s">
        <v>36</v>
      </c>
    </row>
    <row r="1249" spans="2:12" ht="28.8" x14ac:dyDescent="0.3">
      <c r="B1249" s="2" t="s">
        <v>19</v>
      </c>
      <c r="C1249" s="2" t="s">
        <v>56</v>
      </c>
      <c r="D1249" s="3">
        <v>44150</v>
      </c>
      <c r="E1249" s="15">
        <v>44150.676678240736</v>
      </c>
      <c r="F1249" s="4">
        <v>156</v>
      </c>
      <c r="G1249" s="4" t="str">
        <f>VLOOKUP(F1249,'Record Types'!$Q$7:$R$20,2,FALSE)</f>
        <v>PowerDown Or Network Disconnect Discovered</v>
      </c>
      <c r="H1249" s="2" t="s">
        <v>10</v>
      </c>
      <c r="I1249" s="17">
        <v>44150</v>
      </c>
      <c r="J1249" s="11">
        <v>44150.676562499997</v>
      </c>
      <c r="K1249">
        <v>151</v>
      </c>
      <c r="L1249" t="s">
        <v>57</v>
      </c>
    </row>
    <row r="1250" spans="2:12" x14ac:dyDescent="0.3">
      <c r="B1250" s="2" t="s">
        <v>19</v>
      </c>
      <c r="C1250" s="2" t="s">
        <v>56</v>
      </c>
      <c r="D1250" s="3">
        <v>44150</v>
      </c>
      <c r="E1250" s="15">
        <v>44150.676562499997</v>
      </c>
      <c r="F1250" s="4">
        <v>151</v>
      </c>
      <c r="G1250" s="4" t="str">
        <f>VLOOKUP(F1250,'Record Types'!$Q$7:$R$20,2,FALSE)</f>
        <v>Device Shutdown Finish</v>
      </c>
      <c r="H1250" s="2" t="s">
        <v>57</v>
      </c>
      <c r="I1250" s="17">
        <v>44150</v>
      </c>
      <c r="J1250" s="11">
        <v>44150.676018518512</v>
      </c>
      <c r="K1250">
        <v>149</v>
      </c>
      <c r="L1250" t="s">
        <v>57</v>
      </c>
    </row>
    <row r="1251" spans="2:12" x14ac:dyDescent="0.3">
      <c r="B1251" s="2" t="s">
        <v>6</v>
      </c>
      <c r="C1251" s="2" t="s">
        <v>32</v>
      </c>
      <c r="D1251" s="3">
        <v>44150</v>
      </c>
      <c r="E1251" s="15">
        <v>44150.676400462966</v>
      </c>
      <c r="F1251" s="4">
        <v>139</v>
      </c>
      <c r="G1251" s="4" t="str">
        <f>VLOOKUP(F1251,'Record Types'!$Q$7:$R$20,2,FALSE)</f>
        <v>User Logout Start</v>
      </c>
      <c r="H1251" s="2" t="s">
        <v>36</v>
      </c>
      <c r="I1251" s="17" t="e">
        <v>#N/A</v>
      </c>
      <c r="J1251" s="11" t="e">
        <v>#N/A</v>
      </c>
      <c r="K1251" t="e">
        <v>#N/A</v>
      </c>
      <c r="L1251" t="e">
        <v>#N/A</v>
      </c>
    </row>
    <row r="1252" spans="2:12" x14ac:dyDescent="0.3">
      <c r="B1252" s="2" t="s">
        <v>19</v>
      </c>
      <c r="C1252" s="2" t="s">
        <v>56</v>
      </c>
      <c r="D1252" s="3">
        <v>44150</v>
      </c>
      <c r="E1252" s="15">
        <v>44150.676018518512</v>
      </c>
      <c r="F1252" s="4">
        <v>149</v>
      </c>
      <c r="G1252" s="4" t="str">
        <f>VLOOKUP(F1252,'Record Types'!$Q$7:$R$20,2,FALSE)</f>
        <v>Device Shutdown Start</v>
      </c>
      <c r="H1252" s="2" t="s">
        <v>57</v>
      </c>
      <c r="I1252" s="17">
        <v>44150</v>
      </c>
      <c r="J1252" s="11">
        <v>44150.675150462957</v>
      </c>
      <c r="K1252">
        <v>144</v>
      </c>
      <c r="L1252" t="s">
        <v>60</v>
      </c>
    </row>
    <row r="1253" spans="2:12" x14ac:dyDescent="0.3">
      <c r="B1253" s="2" t="s">
        <v>19</v>
      </c>
      <c r="C1253" s="2" t="s">
        <v>56</v>
      </c>
      <c r="D1253" s="3">
        <v>44150</v>
      </c>
      <c r="E1253" s="15">
        <v>44150.675150462957</v>
      </c>
      <c r="F1253" s="4">
        <v>144</v>
      </c>
      <c r="G1253" s="4" t="str">
        <f>VLOOKUP(F1253,'Record Types'!$Q$7:$R$20,2,FALSE)</f>
        <v>User Logout is Good</v>
      </c>
      <c r="H1253" s="2" t="s">
        <v>60</v>
      </c>
      <c r="I1253" s="17">
        <v>44150</v>
      </c>
      <c r="J1253" s="11">
        <v>44150.674722222218</v>
      </c>
      <c r="K1253">
        <v>139</v>
      </c>
      <c r="L1253" t="s">
        <v>59</v>
      </c>
    </row>
    <row r="1254" spans="2:12" x14ac:dyDescent="0.3">
      <c r="B1254" s="2" t="s">
        <v>19</v>
      </c>
      <c r="C1254" s="2" t="s">
        <v>56</v>
      </c>
      <c r="D1254" s="3">
        <v>44150</v>
      </c>
      <c r="E1254" s="15">
        <v>44150.674722222218</v>
      </c>
      <c r="F1254" s="4">
        <v>139</v>
      </c>
      <c r="G1254" s="4" t="str">
        <f>VLOOKUP(F1254,'Record Types'!$Q$7:$R$20,2,FALSE)</f>
        <v>User Logout Start</v>
      </c>
      <c r="H1254" s="2" t="s">
        <v>59</v>
      </c>
      <c r="I1254" s="17">
        <v>44150</v>
      </c>
      <c r="J1254" s="11">
        <v>44150.306388888886</v>
      </c>
      <c r="K1254">
        <v>123</v>
      </c>
      <c r="L1254" t="s">
        <v>60</v>
      </c>
    </row>
    <row r="1255" spans="2:12" ht="28.8" x14ac:dyDescent="0.3">
      <c r="B1255" s="2" t="s">
        <v>6</v>
      </c>
      <c r="C1255" s="2" t="s">
        <v>43</v>
      </c>
      <c r="D1255" s="3">
        <v>44150</v>
      </c>
      <c r="E1255" s="15">
        <v>44150.673124999987</v>
      </c>
      <c r="F1255" s="4">
        <v>156</v>
      </c>
      <c r="G1255" s="4" t="str">
        <f>VLOOKUP(F1255,'Record Types'!$Q$7:$R$20,2,FALSE)</f>
        <v>PowerDown Or Network Disconnect Discovered</v>
      </c>
      <c r="H1255" s="2" t="s">
        <v>10</v>
      </c>
      <c r="I1255" s="17">
        <v>44150</v>
      </c>
      <c r="J1255" s="11">
        <v>44150.673009259248</v>
      </c>
      <c r="K1255">
        <v>144</v>
      </c>
      <c r="L1255" t="s">
        <v>55</v>
      </c>
    </row>
    <row r="1256" spans="2:12" x14ac:dyDescent="0.3">
      <c r="B1256" s="2" t="s">
        <v>6</v>
      </c>
      <c r="C1256" s="2" t="s">
        <v>43</v>
      </c>
      <c r="D1256" s="3">
        <v>44150</v>
      </c>
      <c r="E1256" s="15">
        <v>44150.673009259248</v>
      </c>
      <c r="F1256" s="4">
        <v>144</v>
      </c>
      <c r="G1256" s="4" t="str">
        <f>VLOOKUP(F1256,'Record Types'!$Q$7:$R$20,2,FALSE)</f>
        <v>User Logout is Good</v>
      </c>
      <c r="H1256" s="2" t="s">
        <v>55</v>
      </c>
      <c r="I1256" s="17">
        <v>44150</v>
      </c>
      <c r="J1256" s="11">
        <v>44150.672581018509</v>
      </c>
      <c r="K1256">
        <v>139</v>
      </c>
      <c r="L1256" t="s">
        <v>55</v>
      </c>
    </row>
    <row r="1257" spans="2:12" x14ac:dyDescent="0.3">
      <c r="B1257" s="2" t="s">
        <v>6</v>
      </c>
      <c r="C1257" s="2" t="s">
        <v>43</v>
      </c>
      <c r="D1257" s="3">
        <v>44150</v>
      </c>
      <c r="E1257" s="15">
        <v>44150.672581018509</v>
      </c>
      <c r="F1257" s="4">
        <v>139</v>
      </c>
      <c r="G1257" s="4" t="str">
        <f>VLOOKUP(F1257,'Record Types'!$Q$7:$R$20,2,FALSE)</f>
        <v>User Logout Start</v>
      </c>
      <c r="H1257" s="2" t="s">
        <v>55</v>
      </c>
      <c r="I1257" s="17">
        <v>44150</v>
      </c>
      <c r="J1257" s="11">
        <v>44150.305590277763</v>
      </c>
      <c r="K1257">
        <v>123</v>
      </c>
      <c r="L1257" t="s">
        <v>55</v>
      </c>
    </row>
    <row r="1258" spans="2:12" ht="28.8" x14ac:dyDescent="0.3">
      <c r="B1258" s="2" t="s">
        <v>6</v>
      </c>
      <c r="C1258" s="2" t="s">
        <v>41</v>
      </c>
      <c r="D1258" s="3">
        <v>44150</v>
      </c>
      <c r="E1258" s="15">
        <v>44150.669398148151</v>
      </c>
      <c r="F1258" s="4">
        <v>156</v>
      </c>
      <c r="G1258" s="4" t="str">
        <f>VLOOKUP(F1258,'Record Types'!$Q$7:$R$20,2,FALSE)</f>
        <v>PowerDown Or Network Disconnect Discovered</v>
      </c>
      <c r="H1258" s="2" t="s">
        <v>10</v>
      </c>
      <c r="I1258" s="17">
        <v>44150</v>
      </c>
      <c r="J1258" s="11">
        <v>44150.669236111113</v>
      </c>
      <c r="K1258">
        <v>151</v>
      </c>
      <c r="L1258" t="s">
        <v>42</v>
      </c>
    </row>
    <row r="1259" spans="2:12" x14ac:dyDescent="0.3">
      <c r="B1259" s="2" t="s">
        <v>6</v>
      </c>
      <c r="C1259" s="2" t="s">
        <v>41</v>
      </c>
      <c r="D1259" s="3">
        <v>44150</v>
      </c>
      <c r="E1259" s="15">
        <v>44150.669236111113</v>
      </c>
      <c r="F1259" s="4">
        <v>151</v>
      </c>
      <c r="G1259" s="4" t="str">
        <f>VLOOKUP(F1259,'Record Types'!$Q$7:$R$20,2,FALSE)</f>
        <v>Device Shutdown Finish</v>
      </c>
      <c r="H1259" s="2" t="s">
        <v>42</v>
      </c>
      <c r="I1259" s="17">
        <v>44150</v>
      </c>
      <c r="J1259" s="11">
        <v>44150.669004629628</v>
      </c>
      <c r="K1259">
        <v>149</v>
      </c>
      <c r="L1259" t="s">
        <v>42</v>
      </c>
    </row>
    <row r="1260" spans="2:12" x14ac:dyDescent="0.3">
      <c r="B1260" s="2" t="s">
        <v>6</v>
      </c>
      <c r="C1260" s="2" t="s">
        <v>41</v>
      </c>
      <c r="D1260" s="3">
        <v>44150</v>
      </c>
      <c r="E1260" s="15">
        <v>44150.669004629628</v>
      </c>
      <c r="F1260" s="4">
        <v>149</v>
      </c>
      <c r="G1260" s="4" t="str">
        <f>VLOOKUP(F1260,'Record Types'!$Q$7:$R$20,2,FALSE)</f>
        <v>Device Shutdown Start</v>
      </c>
      <c r="H1260" s="2" t="s">
        <v>42</v>
      </c>
      <c r="I1260" s="17">
        <v>44150</v>
      </c>
      <c r="J1260" s="11">
        <v>44150.668668981481</v>
      </c>
      <c r="K1260">
        <v>144</v>
      </c>
      <c r="L1260" t="s">
        <v>51</v>
      </c>
    </row>
    <row r="1261" spans="2:12" x14ac:dyDescent="0.3">
      <c r="B1261" s="2" t="s">
        <v>6</v>
      </c>
      <c r="C1261" s="2" t="s">
        <v>41</v>
      </c>
      <c r="D1261" s="3">
        <v>44150</v>
      </c>
      <c r="E1261" s="15">
        <v>44150.668668981481</v>
      </c>
      <c r="F1261" s="4">
        <v>144</v>
      </c>
      <c r="G1261" s="4" t="str">
        <f>VLOOKUP(F1261,'Record Types'!$Q$7:$R$20,2,FALSE)</f>
        <v>User Logout is Good</v>
      </c>
      <c r="H1261" s="2" t="s">
        <v>51</v>
      </c>
      <c r="I1261" s="17">
        <v>44150</v>
      </c>
      <c r="J1261" s="11">
        <v>44150.668182870373</v>
      </c>
      <c r="K1261">
        <v>139</v>
      </c>
      <c r="L1261" t="s">
        <v>50</v>
      </c>
    </row>
    <row r="1262" spans="2:12" x14ac:dyDescent="0.3">
      <c r="B1262" s="2" t="s">
        <v>6</v>
      </c>
      <c r="C1262" s="2" t="s">
        <v>41</v>
      </c>
      <c r="D1262" s="3">
        <v>44150</v>
      </c>
      <c r="E1262" s="15">
        <v>44150.668182870373</v>
      </c>
      <c r="F1262" s="4">
        <v>139</v>
      </c>
      <c r="G1262" s="4" t="str">
        <f>VLOOKUP(F1262,'Record Types'!$Q$7:$R$20,2,FALSE)</f>
        <v>User Logout Start</v>
      </c>
      <c r="H1262" s="2" t="s">
        <v>50</v>
      </c>
      <c r="I1262" s="17">
        <v>44150</v>
      </c>
      <c r="J1262" s="11">
        <v>44150.301562500004</v>
      </c>
      <c r="K1262">
        <v>123</v>
      </c>
      <c r="L1262" t="s">
        <v>51</v>
      </c>
    </row>
    <row r="1263" spans="2:12" ht="28.8" x14ac:dyDescent="0.3">
      <c r="B1263" s="2" t="s">
        <v>6</v>
      </c>
      <c r="C1263" s="2" t="s">
        <v>30</v>
      </c>
      <c r="D1263" s="3">
        <v>44150</v>
      </c>
      <c r="E1263" s="15">
        <v>44150.660266203711</v>
      </c>
      <c r="F1263" s="4">
        <v>156</v>
      </c>
      <c r="G1263" s="4" t="str">
        <f>VLOOKUP(F1263,'Record Types'!$Q$7:$R$20,2,FALSE)</f>
        <v>PowerDown Or Network Disconnect Discovered</v>
      </c>
      <c r="H1263" s="2" t="s">
        <v>10</v>
      </c>
      <c r="I1263" s="17">
        <v>44150</v>
      </c>
      <c r="J1263" s="11">
        <v>44150.660127314819</v>
      </c>
      <c r="K1263">
        <v>144</v>
      </c>
      <c r="L1263" t="s">
        <v>37</v>
      </c>
    </row>
    <row r="1264" spans="2:12" x14ac:dyDescent="0.3">
      <c r="B1264" s="2" t="s">
        <v>6</v>
      </c>
      <c r="C1264" s="2" t="s">
        <v>30</v>
      </c>
      <c r="D1264" s="3">
        <v>44150</v>
      </c>
      <c r="E1264" s="15">
        <v>44150.660127314819</v>
      </c>
      <c r="F1264" s="4">
        <v>144</v>
      </c>
      <c r="G1264" s="4" t="str">
        <f>VLOOKUP(F1264,'Record Types'!$Q$7:$R$20,2,FALSE)</f>
        <v>User Logout is Good</v>
      </c>
      <c r="H1264" s="2" t="s">
        <v>37</v>
      </c>
      <c r="I1264" s="17">
        <v>44150</v>
      </c>
      <c r="J1264" s="11">
        <v>44150.658761574079</v>
      </c>
      <c r="K1264">
        <v>139</v>
      </c>
      <c r="L1264" t="s">
        <v>37</v>
      </c>
    </row>
    <row r="1265" spans="2:12" x14ac:dyDescent="0.3">
      <c r="B1265" s="2" t="s">
        <v>6</v>
      </c>
      <c r="C1265" s="2" t="s">
        <v>30</v>
      </c>
      <c r="D1265" s="3">
        <v>44150</v>
      </c>
      <c r="E1265" s="15">
        <v>44150.658761574079</v>
      </c>
      <c r="F1265" s="4">
        <v>139</v>
      </c>
      <c r="G1265" s="4" t="str">
        <f>VLOOKUP(F1265,'Record Types'!$Q$7:$R$20,2,FALSE)</f>
        <v>User Logout Start</v>
      </c>
      <c r="H1265" s="2" t="s">
        <v>37</v>
      </c>
      <c r="I1265" s="17">
        <v>44150</v>
      </c>
      <c r="J1265" s="11">
        <v>44150.294386574074</v>
      </c>
      <c r="K1265">
        <v>123</v>
      </c>
      <c r="L1265" t="s">
        <v>37</v>
      </c>
    </row>
    <row r="1266" spans="2:12" ht="28.8" x14ac:dyDescent="0.3">
      <c r="B1266" s="2" t="s">
        <v>6</v>
      </c>
      <c r="C1266" s="2" t="s">
        <v>11</v>
      </c>
      <c r="D1266" s="3">
        <v>44150</v>
      </c>
      <c r="E1266" s="15">
        <v>44150.657129629632</v>
      </c>
      <c r="F1266" s="4">
        <v>156</v>
      </c>
      <c r="G1266" s="4" t="str">
        <f>VLOOKUP(F1266,'Record Types'!$Q$7:$R$20,2,FALSE)</f>
        <v>PowerDown Or Network Disconnect Discovered</v>
      </c>
      <c r="H1266" s="2" t="s">
        <v>10</v>
      </c>
      <c r="I1266" s="17">
        <v>44150</v>
      </c>
      <c r="J1266" s="11">
        <v>44150.65697916667</v>
      </c>
      <c r="K1266">
        <v>144</v>
      </c>
      <c r="L1266" t="s">
        <v>16</v>
      </c>
    </row>
    <row r="1267" spans="2:12" x14ac:dyDescent="0.3">
      <c r="B1267" s="2" t="s">
        <v>6</v>
      </c>
      <c r="C1267" s="2" t="s">
        <v>11</v>
      </c>
      <c r="D1267" s="3">
        <v>44150</v>
      </c>
      <c r="E1267" s="15">
        <v>44150.65697916667</v>
      </c>
      <c r="F1267" s="4">
        <v>144</v>
      </c>
      <c r="G1267" s="4" t="str">
        <f>VLOOKUP(F1267,'Record Types'!$Q$7:$R$20,2,FALSE)</f>
        <v>User Logout is Good</v>
      </c>
      <c r="H1267" s="2" t="s">
        <v>16</v>
      </c>
      <c r="I1267" s="17">
        <v>44150</v>
      </c>
      <c r="J1267" s="11">
        <v>44150.656550925931</v>
      </c>
      <c r="K1267">
        <v>139</v>
      </c>
      <c r="L1267" t="s">
        <v>16</v>
      </c>
    </row>
    <row r="1268" spans="2:12" x14ac:dyDescent="0.3">
      <c r="B1268" s="2" t="s">
        <v>6</v>
      </c>
      <c r="C1268" s="2" t="s">
        <v>11</v>
      </c>
      <c r="D1268" s="3">
        <v>44150</v>
      </c>
      <c r="E1268" s="15">
        <v>44150.656550925931</v>
      </c>
      <c r="F1268" s="4">
        <v>139</v>
      </c>
      <c r="G1268" s="4" t="str">
        <f>VLOOKUP(F1268,'Record Types'!$Q$7:$R$20,2,FALSE)</f>
        <v>User Logout Start</v>
      </c>
      <c r="H1268" s="2" t="s">
        <v>16</v>
      </c>
      <c r="I1268" s="17" t="e">
        <v>#N/A</v>
      </c>
      <c r="J1268" s="11" t="e">
        <v>#N/A</v>
      </c>
      <c r="K1268" t="e">
        <v>#N/A</v>
      </c>
      <c r="L1268" t="e">
        <v>#N/A</v>
      </c>
    </row>
    <row r="1269" spans="2:12" ht="28.8" x14ac:dyDescent="0.3">
      <c r="B1269" s="2" t="s">
        <v>6</v>
      </c>
      <c r="C1269" s="2" t="s">
        <v>13</v>
      </c>
      <c r="D1269" s="3">
        <v>44150</v>
      </c>
      <c r="E1269" s="15">
        <v>44150.639375000006</v>
      </c>
      <c r="F1269" s="4">
        <v>156</v>
      </c>
      <c r="G1269" s="4" t="str">
        <f>VLOOKUP(F1269,'Record Types'!$Q$7:$R$20,2,FALSE)</f>
        <v>PowerDown Or Network Disconnect Discovered</v>
      </c>
      <c r="H1269" s="2" t="s">
        <v>10</v>
      </c>
      <c r="I1269" s="17">
        <v>44150</v>
      </c>
      <c r="J1269" s="11">
        <v>44150.639247685191</v>
      </c>
      <c r="K1269">
        <v>151</v>
      </c>
      <c r="L1269" t="s">
        <v>14</v>
      </c>
    </row>
    <row r="1270" spans="2:12" x14ac:dyDescent="0.3">
      <c r="B1270" s="2" t="s">
        <v>6</v>
      </c>
      <c r="C1270" s="2" t="s">
        <v>13</v>
      </c>
      <c r="D1270" s="3">
        <v>44150</v>
      </c>
      <c r="E1270" s="15">
        <v>44150.639247685191</v>
      </c>
      <c r="F1270" s="4">
        <v>151</v>
      </c>
      <c r="G1270" s="4" t="str">
        <f>VLOOKUP(F1270,'Record Types'!$Q$7:$R$20,2,FALSE)</f>
        <v>Device Shutdown Finish</v>
      </c>
      <c r="H1270" s="2" t="s">
        <v>14</v>
      </c>
      <c r="I1270" s="17">
        <v>44150</v>
      </c>
      <c r="J1270" s="11">
        <v>44150.638946759267</v>
      </c>
      <c r="K1270">
        <v>149</v>
      </c>
      <c r="L1270" t="s">
        <v>14</v>
      </c>
    </row>
    <row r="1271" spans="2:12" x14ac:dyDescent="0.3">
      <c r="B1271" s="2" t="s">
        <v>6</v>
      </c>
      <c r="C1271" s="2" t="s">
        <v>13</v>
      </c>
      <c r="D1271" s="3">
        <v>44150</v>
      </c>
      <c r="E1271" s="15">
        <v>44150.638946759267</v>
      </c>
      <c r="F1271" s="4">
        <v>149</v>
      </c>
      <c r="G1271" s="4" t="str">
        <f>VLOOKUP(F1271,'Record Types'!$Q$7:$R$20,2,FALSE)</f>
        <v>Device Shutdown Start</v>
      </c>
      <c r="H1271" s="2" t="s">
        <v>14</v>
      </c>
      <c r="I1271" s="17">
        <v>44150</v>
      </c>
      <c r="J1271" s="11">
        <v>44150.638287037043</v>
      </c>
      <c r="K1271">
        <v>144</v>
      </c>
      <c r="L1271" t="s">
        <v>16</v>
      </c>
    </row>
    <row r="1272" spans="2:12" x14ac:dyDescent="0.3">
      <c r="B1272" s="2" t="s">
        <v>6</v>
      </c>
      <c r="C1272" s="2" t="s">
        <v>13</v>
      </c>
      <c r="D1272" s="3">
        <v>44150</v>
      </c>
      <c r="E1272" s="15">
        <v>44150.638287037043</v>
      </c>
      <c r="F1272" s="4">
        <v>144</v>
      </c>
      <c r="G1272" s="4" t="str">
        <f>VLOOKUP(F1272,'Record Types'!$Q$7:$R$20,2,FALSE)</f>
        <v>User Logout is Good</v>
      </c>
      <c r="H1272" s="2" t="s">
        <v>16</v>
      </c>
      <c r="I1272" s="17">
        <v>44150</v>
      </c>
      <c r="J1272" s="11">
        <v>44150.63694444445</v>
      </c>
      <c r="K1272">
        <v>139</v>
      </c>
      <c r="L1272" t="s">
        <v>15</v>
      </c>
    </row>
    <row r="1273" spans="2:12" x14ac:dyDescent="0.3">
      <c r="B1273" s="2" t="s">
        <v>6</v>
      </c>
      <c r="C1273" s="2" t="s">
        <v>13</v>
      </c>
      <c r="D1273" s="3">
        <v>44150</v>
      </c>
      <c r="E1273" s="15">
        <v>44150.63694444445</v>
      </c>
      <c r="F1273" s="4">
        <v>139</v>
      </c>
      <c r="G1273" s="4" t="str">
        <f>VLOOKUP(F1273,'Record Types'!$Q$7:$R$20,2,FALSE)</f>
        <v>User Logout Start</v>
      </c>
      <c r="H1273" s="2" t="s">
        <v>15</v>
      </c>
      <c r="I1273" s="17" t="e">
        <v>#N/A</v>
      </c>
      <c r="J1273" s="11" t="e">
        <v>#N/A</v>
      </c>
      <c r="K1273" t="e">
        <v>#N/A</v>
      </c>
      <c r="L1273" t="e">
        <v>#N/A</v>
      </c>
    </row>
    <row r="1274" spans="2:12" ht="28.8" x14ac:dyDescent="0.3">
      <c r="B1274" s="2" t="s">
        <v>6</v>
      </c>
      <c r="C1274" s="2" t="s">
        <v>129</v>
      </c>
      <c r="D1274" s="3">
        <v>44150</v>
      </c>
      <c r="E1274" s="15">
        <v>44150.341122685182</v>
      </c>
      <c r="F1274" s="4">
        <v>156</v>
      </c>
      <c r="G1274" s="4" t="str">
        <f>VLOOKUP(F1274,'Record Types'!$Q$7:$R$20,2,FALSE)</f>
        <v>PowerDown Or Network Disconnect Discovered</v>
      </c>
      <c r="H1274" s="2" t="s">
        <v>10</v>
      </c>
      <c r="I1274" s="17">
        <v>44150</v>
      </c>
      <c r="J1274" s="11">
        <v>44150.34098379629</v>
      </c>
      <c r="K1274">
        <v>123</v>
      </c>
      <c r="L1274" t="s">
        <v>137</v>
      </c>
    </row>
    <row r="1275" spans="2:12" x14ac:dyDescent="0.3">
      <c r="B1275" s="2" t="s">
        <v>6</v>
      </c>
      <c r="C1275" s="2" t="s">
        <v>129</v>
      </c>
      <c r="D1275" s="3">
        <v>44150</v>
      </c>
      <c r="E1275" s="15">
        <v>44150.34098379629</v>
      </c>
      <c r="F1275" s="4">
        <v>123</v>
      </c>
      <c r="G1275" s="4" t="str">
        <f>VLOOKUP(F1275,'Record Types'!$Q$7:$R$20,2,FALSE)</f>
        <v>User Login Start is Good</v>
      </c>
      <c r="H1275" s="2" t="s">
        <v>137</v>
      </c>
      <c r="I1275" s="17">
        <v>44150</v>
      </c>
      <c r="J1275" s="11">
        <v>44150.340960648144</v>
      </c>
      <c r="K1275">
        <v>113</v>
      </c>
      <c r="L1275" t="s">
        <v>137</v>
      </c>
    </row>
    <row r="1276" spans="2:12" x14ac:dyDescent="0.3">
      <c r="B1276" s="2" t="s">
        <v>6</v>
      </c>
      <c r="C1276" s="2" t="s">
        <v>129</v>
      </c>
      <c r="D1276" s="3">
        <v>44150</v>
      </c>
      <c r="E1276" s="15">
        <v>44150.340960648144</v>
      </c>
      <c r="F1276" s="4">
        <v>113</v>
      </c>
      <c r="G1276" s="4" t="str">
        <f>VLOOKUP(F1276,'Record Types'!$Q$7:$R$20,2,FALSE)</f>
        <v>User Login Start</v>
      </c>
      <c r="H1276" s="2" t="s">
        <v>137</v>
      </c>
      <c r="I1276" s="17">
        <v>44150</v>
      </c>
      <c r="J1276" s="11">
        <v>44150.33017361111</v>
      </c>
      <c r="K1276">
        <v>112</v>
      </c>
      <c r="L1276" t="s">
        <v>130</v>
      </c>
    </row>
    <row r="1277" spans="2:12" ht="28.8" x14ac:dyDescent="0.3">
      <c r="B1277" s="2" t="s">
        <v>6</v>
      </c>
      <c r="C1277" s="2" t="s">
        <v>123</v>
      </c>
      <c r="D1277" s="3">
        <v>44150</v>
      </c>
      <c r="E1277" s="15">
        <v>44150.338726851849</v>
      </c>
      <c r="F1277" s="4">
        <v>156</v>
      </c>
      <c r="G1277" s="4" t="str">
        <f>VLOOKUP(F1277,'Record Types'!$Q$7:$R$20,2,FALSE)</f>
        <v>PowerDown Or Network Disconnect Discovered</v>
      </c>
      <c r="H1277" s="2" t="s">
        <v>10</v>
      </c>
      <c r="I1277" s="17">
        <v>44150</v>
      </c>
      <c r="J1277" s="11">
        <v>44150.338599537034</v>
      </c>
      <c r="K1277">
        <v>123</v>
      </c>
      <c r="L1277" t="s">
        <v>136</v>
      </c>
    </row>
    <row r="1278" spans="2:12" x14ac:dyDescent="0.3">
      <c r="B1278" s="2" t="s">
        <v>6</v>
      </c>
      <c r="C1278" s="2" t="s">
        <v>123</v>
      </c>
      <c r="D1278" s="3">
        <v>44150</v>
      </c>
      <c r="E1278" s="15">
        <v>44150.338599537034</v>
      </c>
      <c r="F1278" s="4">
        <v>123</v>
      </c>
      <c r="G1278" s="4" t="str">
        <f>VLOOKUP(F1278,'Record Types'!$Q$7:$R$20,2,FALSE)</f>
        <v>User Login Start is Good</v>
      </c>
      <c r="H1278" s="2" t="s">
        <v>136</v>
      </c>
      <c r="I1278" s="17">
        <v>44150</v>
      </c>
      <c r="J1278" s="11">
        <v>44150.338541666664</v>
      </c>
      <c r="K1278">
        <v>113</v>
      </c>
      <c r="L1278" t="s">
        <v>136</v>
      </c>
    </row>
    <row r="1279" spans="2:12" x14ac:dyDescent="0.3">
      <c r="B1279" s="2" t="s">
        <v>6</v>
      </c>
      <c r="C1279" s="2" t="s">
        <v>123</v>
      </c>
      <c r="D1279" s="3">
        <v>44150</v>
      </c>
      <c r="E1279" s="15">
        <v>44150.338541666664</v>
      </c>
      <c r="F1279" s="4">
        <v>113</v>
      </c>
      <c r="G1279" s="4" t="str">
        <f>VLOOKUP(F1279,'Record Types'!$Q$7:$R$20,2,FALSE)</f>
        <v>User Login Start</v>
      </c>
      <c r="H1279" s="2" t="s">
        <v>136</v>
      </c>
      <c r="I1279" s="17">
        <v>44150</v>
      </c>
      <c r="J1279" s="11">
        <v>44150.328055555554</v>
      </c>
      <c r="K1279">
        <v>112</v>
      </c>
      <c r="L1279" t="s">
        <v>124</v>
      </c>
    </row>
    <row r="1280" spans="2:12" x14ac:dyDescent="0.3">
      <c r="B1280" s="2" t="s">
        <v>19</v>
      </c>
      <c r="C1280" s="2" t="s">
        <v>119</v>
      </c>
      <c r="D1280" s="3">
        <v>44150</v>
      </c>
      <c r="E1280" s="15">
        <v>44150.337743055556</v>
      </c>
      <c r="F1280" s="4">
        <v>123</v>
      </c>
      <c r="G1280" s="4" t="str">
        <f>VLOOKUP(F1280,'Record Types'!$Q$7:$R$20,2,FALSE)</f>
        <v>User Login Start is Good</v>
      </c>
      <c r="H1280" s="2" t="s">
        <v>135</v>
      </c>
      <c r="I1280" s="17">
        <v>44150</v>
      </c>
      <c r="J1280" s="11">
        <v>44150.337673611109</v>
      </c>
      <c r="K1280">
        <v>113</v>
      </c>
      <c r="L1280" t="s">
        <v>135</v>
      </c>
    </row>
    <row r="1281" spans="2:12" x14ac:dyDescent="0.3">
      <c r="B1281" s="2" t="s">
        <v>19</v>
      </c>
      <c r="C1281" s="2" t="s">
        <v>119</v>
      </c>
      <c r="D1281" s="3">
        <v>44150</v>
      </c>
      <c r="E1281" s="15">
        <v>44150.337673611109</v>
      </c>
      <c r="F1281" s="4">
        <v>113</v>
      </c>
      <c r="G1281" s="4" t="str">
        <f>VLOOKUP(F1281,'Record Types'!$Q$7:$R$20,2,FALSE)</f>
        <v>User Login Start</v>
      </c>
      <c r="H1281" s="2" t="s">
        <v>135</v>
      </c>
      <c r="I1281" s="17">
        <v>44150</v>
      </c>
      <c r="J1281" s="11">
        <v>44150.326678240737</v>
      </c>
      <c r="K1281">
        <v>112</v>
      </c>
      <c r="L1281" t="s">
        <v>120</v>
      </c>
    </row>
    <row r="1282" spans="2:12" x14ac:dyDescent="0.3">
      <c r="B1282" s="2" t="s">
        <v>6</v>
      </c>
      <c r="C1282" s="2" t="s">
        <v>131</v>
      </c>
      <c r="D1282" s="3">
        <v>44150</v>
      </c>
      <c r="E1282" s="15">
        <v>44150.332465277788</v>
      </c>
      <c r="F1282" s="4">
        <v>123</v>
      </c>
      <c r="G1282" s="4" t="str">
        <f>VLOOKUP(F1282,'Record Types'!$Q$7:$R$20,2,FALSE)</f>
        <v>User Login Start is Good</v>
      </c>
      <c r="H1282" s="2" t="s">
        <v>134</v>
      </c>
      <c r="I1282" s="17">
        <v>44150</v>
      </c>
      <c r="J1282" s="11">
        <v>44150.332361111119</v>
      </c>
      <c r="K1282">
        <v>113</v>
      </c>
      <c r="L1282" t="s">
        <v>133</v>
      </c>
    </row>
    <row r="1283" spans="2:12" x14ac:dyDescent="0.3">
      <c r="B1283" s="2" t="s">
        <v>6</v>
      </c>
      <c r="C1283" s="2" t="s">
        <v>131</v>
      </c>
      <c r="D1283" s="3">
        <v>44150</v>
      </c>
      <c r="E1283" s="15">
        <v>44150.332361111119</v>
      </c>
      <c r="F1283" s="4">
        <v>113</v>
      </c>
      <c r="G1283" s="4" t="str">
        <f>VLOOKUP(F1283,'Record Types'!$Q$7:$R$20,2,FALSE)</f>
        <v>User Login Start</v>
      </c>
      <c r="H1283" s="2" t="s">
        <v>133</v>
      </c>
      <c r="I1283" s="17">
        <v>44150</v>
      </c>
      <c r="J1283" s="11">
        <v>44150.332002314819</v>
      </c>
      <c r="K1283">
        <v>112</v>
      </c>
      <c r="L1283" t="s">
        <v>132</v>
      </c>
    </row>
    <row r="1284" spans="2:12" x14ac:dyDescent="0.3">
      <c r="B1284" s="2" t="s">
        <v>6</v>
      </c>
      <c r="C1284" s="2" t="s">
        <v>131</v>
      </c>
      <c r="D1284" s="3">
        <v>44150</v>
      </c>
      <c r="E1284" s="15">
        <v>44150.332002314819</v>
      </c>
      <c r="F1284" s="4">
        <v>112</v>
      </c>
      <c r="G1284" s="4" t="str">
        <f>VLOOKUP(F1284,'Record Types'!$Q$7:$R$20,2,FALSE)</f>
        <v>Device Connect Network</v>
      </c>
      <c r="H1284" s="24" t="s">
        <v>132</v>
      </c>
      <c r="I1284" s="17">
        <v>44150</v>
      </c>
      <c r="J1284" s="11">
        <v>44150.33189814815</v>
      </c>
      <c r="K1284">
        <v>106</v>
      </c>
      <c r="L1284" t="s">
        <v>132</v>
      </c>
    </row>
    <row r="1285" spans="2:12" x14ac:dyDescent="0.3">
      <c r="B1285" s="2" t="s">
        <v>6</v>
      </c>
      <c r="C1285" s="2" t="s">
        <v>131</v>
      </c>
      <c r="D1285" s="3">
        <v>44150</v>
      </c>
      <c r="E1285" s="15">
        <v>44150.33189814815</v>
      </c>
      <c r="F1285" s="4">
        <v>106</v>
      </c>
      <c r="G1285" s="4" t="str">
        <f>VLOOKUP(F1285,'Record Types'!$Q$7:$R$20,2,FALSE)</f>
        <v>Device Start is Good</v>
      </c>
      <c r="H1285" s="2" t="s">
        <v>132</v>
      </c>
      <c r="I1285" s="17">
        <v>44150</v>
      </c>
      <c r="J1285" s="11">
        <v>44150.331238425926</v>
      </c>
      <c r="K1285">
        <v>102</v>
      </c>
      <c r="L1285" t="s">
        <v>132</v>
      </c>
    </row>
    <row r="1286" spans="2:12" x14ac:dyDescent="0.3">
      <c r="B1286" s="2" t="s">
        <v>6</v>
      </c>
      <c r="C1286" s="2" t="s">
        <v>131</v>
      </c>
      <c r="D1286" s="3">
        <v>44150</v>
      </c>
      <c r="E1286" s="15">
        <v>44150.331238425926</v>
      </c>
      <c r="F1286" s="4">
        <v>102</v>
      </c>
      <c r="G1286" s="4" t="str">
        <f>VLOOKUP(F1286,'Record Types'!$Q$7:$R$20,2,FALSE)</f>
        <v>Device Start</v>
      </c>
      <c r="H1286" s="2" t="s">
        <v>132</v>
      </c>
      <c r="I1286" s="17" t="e">
        <v>#N/A</v>
      </c>
      <c r="J1286" s="11" t="e">
        <v>#N/A</v>
      </c>
      <c r="K1286" t="e">
        <v>#N/A</v>
      </c>
      <c r="L1286" t="e">
        <v>#N/A</v>
      </c>
    </row>
    <row r="1287" spans="2:12" x14ac:dyDescent="0.3">
      <c r="B1287" s="2" t="s">
        <v>6</v>
      </c>
      <c r="C1287" s="2" t="s">
        <v>114</v>
      </c>
      <c r="D1287" s="3">
        <v>44150</v>
      </c>
      <c r="E1287" s="15">
        <v>44150.330590277772</v>
      </c>
      <c r="F1287" s="4">
        <v>123</v>
      </c>
      <c r="G1287" s="4" t="str">
        <f>VLOOKUP(F1287,'Record Types'!$Q$7:$R$20,2,FALSE)</f>
        <v>User Login Start is Good</v>
      </c>
      <c r="H1287" s="2" t="s">
        <v>111</v>
      </c>
      <c r="I1287" s="17">
        <v>44150</v>
      </c>
      <c r="J1287" s="11">
        <v>44150.330462962957</v>
      </c>
      <c r="K1287">
        <v>113</v>
      </c>
      <c r="L1287" t="s">
        <v>125</v>
      </c>
    </row>
    <row r="1288" spans="2:12" x14ac:dyDescent="0.3">
      <c r="B1288" s="2" t="s">
        <v>6</v>
      </c>
      <c r="C1288" s="2" t="s">
        <v>114</v>
      </c>
      <c r="D1288" s="3">
        <v>44150</v>
      </c>
      <c r="E1288" s="15">
        <v>44150.330462962957</v>
      </c>
      <c r="F1288" s="4">
        <v>113</v>
      </c>
      <c r="G1288" s="4" t="str">
        <f>VLOOKUP(F1288,'Record Types'!$Q$7:$R$20,2,FALSE)</f>
        <v>User Login Start</v>
      </c>
      <c r="H1288" s="2" t="s">
        <v>125</v>
      </c>
      <c r="I1288" s="17">
        <v>44150</v>
      </c>
      <c r="J1288" s="11">
        <v>44150.328344907401</v>
      </c>
      <c r="K1288">
        <v>135</v>
      </c>
      <c r="L1288" t="s">
        <v>111</v>
      </c>
    </row>
    <row r="1289" spans="2:12" x14ac:dyDescent="0.3">
      <c r="B1289" s="2" t="s">
        <v>6</v>
      </c>
      <c r="C1289" s="2" t="s">
        <v>129</v>
      </c>
      <c r="D1289" s="3">
        <v>44150</v>
      </c>
      <c r="E1289" s="15">
        <v>44150.33017361111</v>
      </c>
      <c r="F1289" s="4">
        <v>112</v>
      </c>
      <c r="G1289" s="4" t="str">
        <f>VLOOKUP(F1289,'Record Types'!$Q$7:$R$20,2,FALSE)</f>
        <v>Device Connect Network</v>
      </c>
      <c r="H1289" s="2" t="s">
        <v>130</v>
      </c>
      <c r="I1289" s="17" t="e">
        <v>#N/A</v>
      </c>
      <c r="J1289" s="11" t="e">
        <v>#N/A</v>
      </c>
      <c r="K1289" t="e">
        <v>#N/A</v>
      </c>
      <c r="L1289" t="e">
        <v>#N/A</v>
      </c>
    </row>
    <row r="1290" spans="2:12" x14ac:dyDescent="0.3">
      <c r="B1290" s="2" t="s">
        <v>19</v>
      </c>
      <c r="C1290" s="2" t="s">
        <v>121</v>
      </c>
      <c r="D1290" s="3">
        <v>44150</v>
      </c>
      <c r="E1290" s="15">
        <v>44150.329317129639</v>
      </c>
      <c r="F1290" s="4">
        <v>123</v>
      </c>
      <c r="G1290" s="4" t="str">
        <f>VLOOKUP(F1290,'Record Types'!$Q$7:$R$20,2,FALSE)</f>
        <v>User Login Start is Good</v>
      </c>
      <c r="H1290" s="2" t="s">
        <v>116</v>
      </c>
      <c r="I1290" s="17">
        <v>44150</v>
      </c>
      <c r="J1290" s="11">
        <v>44150.329293981493</v>
      </c>
      <c r="K1290">
        <v>113</v>
      </c>
      <c r="L1290" t="s">
        <v>128</v>
      </c>
    </row>
    <row r="1291" spans="2:12" ht="28.8" x14ac:dyDescent="0.3">
      <c r="B1291" s="2" t="s">
        <v>6</v>
      </c>
      <c r="C1291" s="2" t="s">
        <v>107</v>
      </c>
      <c r="D1291" s="3">
        <v>44150</v>
      </c>
      <c r="E1291" s="15">
        <v>44150.329317129625</v>
      </c>
      <c r="F1291" s="4">
        <v>156</v>
      </c>
      <c r="G1291" s="4" t="str">
        <f>VLOOKUP(F1291,'Record Types'!$Q$7:$R$20,2,FALSE)</f>
        <v>PowerDown Or Network Disconnect Discovered</v>
      </c>
      <c r="H1291" s="2" t="s">
        <v>10</v>
      </c>
      <c r="I1291" s="17">
        <v>44150</v>
      </c>
      <c r="J1291" s="11">
        <v>44150.329178240732</v>
      </c>
      <c r="K1291">
        <v>123</v>
      </c>
      <c r="L1291" t="s">
        <v>127</v>
      </c>
    </row>
    <row r="1292" spans="2:12" x14ac:dyDescent="0.3">
      <c r="B1292" s="2" t="s">
        <v>19</v>
      </c>
      <c r="C1292" s="2" t="s">
        <v>121</v>
      </c>
      <c r="D1292" s="3">
        <v>44150</v>
      </c>
      <c r="E1292" s="15">
        <v>44150.329293981493</v>
      </c>
      <c r="F1292" s="4">
        <v>113</v>
      </c>
      <c r="G1292" s="4" t="str">
        <f>VLOOKUP(F1292,'Record Types'!$Q$7:$R$20,2,FALSE)</f>
        <v>User Login Start</v>
      </c>
      <c r="H1292" s="2" t="s">
        <v>128</v>
      </c>
      <c r="I1292" s="17">
        <v>44150</v>
      </c>
      <c r="J1292" s="11">
        <v>44150.328715277785</v>
      </c>
      <c r="K1292">
        <v>112</v>
      </c>
      <c r="L1292" t="s">
        <v>122</v>
      </c>
    </row>
    <row r="1293" spans="2:12" x14ac:dyDescent="0.3">
      <c r="B1293" s="2" t="s">
        <v>6</v>
      </c>
      <c r="C1293" s="2" t="s">
        <v>107</v>
      </c>
      <c r="D1293" s="3">
        <v>44150</v>
      </c>
      <c r="E1293" s="15">
        <v>44150.329178240732</v>
      </c>
      <c r="F1293" s="4">
        <v>123</v>
      </c>
      <c r="G1293" s="4" t="str">
        <f>VLOOKUP(F1293,'Record Types'!$Q$7:$R$20,2,FALSE)</f>
        <v>User Login Start is Good</v>
      </c>
      <c r="H1293" s="2" t="s">
        <v>127</v>
      </c>
      <c r="I1293" s="17">
        <v>44150</v>
      </c>
      <c r="J1293" s="11">
        <v>44150.329108796286</v>
      </c>
      <c r="K1293">
        <v>113</v>
      </c>
      <c r="L1293" t="s">
        <v>127</v>
      </c>
    </row>
    <row r="1294" spans="2:12" x14ac:dyDescent="0.3">
      <c r="B1294" s="2" t="s">
        <v>19</v>
      </c>
      <c r="C1294" s="2" t="s">
        <v>105</v>
      </c>
      <c r="D1294" s="3">
        <v>44150</v>
      </c>
      <c r="E1294" s="15">
        <v>44150.329166666677</v>
      </c>
      <c r="F1294" s="4">
        <v>123</v>
      </c>
      <c r="G1294" s="4" t="str">
        <f>VLOOKUP(F1294,'Record Types'!$Q$7:$R$20,2,FALSE)</f>
        <v>User Login Start is Good</v>
      </c>
      <c r="H1294" s="2" t="s">
        <v>102</v>
      </c>
      <c r="I1294" s="17">
        <v>44150</v>
      </c>
      <c r="J1294" s="11">
        <v>44150.329062500008</v>
      </c>
      <c r="K1294">
        <v>113</v>
      </c>
      <c r="L1294" t="s">
        <v>126</v>
      </c>
    </row>
    <row r="1295" spans="2:12" x14ac:dyDescent="0.3">
      <c r="B1295" s="2" t="s">
        <v>6</v>
      </c>
      <c r="C1295" s="2" t="s">
        <v>107</v>
      </c>
      <c r="D1295" s="3">
        <v>44150</v>
      </c>
      <c r="E1295" s="15">
        <v>44150.329108796286</v>
      </c>
      <c r="F1295" s="4">
        <v>113</v>
      </c>
      <c r="G1295" s="4" t="str">
        <f>VLOOKUP(F1295,'Record Types'!$Q$7:$R$20,2,FALSE)</f>
        <v>User Login Start</v>
      </c>
      <c r="H1295" s="2" t="s">
        <v>127</v>
      </c>
      <c r="I1295" s="17">
        <v>44150</v>
      </c>
      <c r="J1295" s="11">
        <v>44150.324374999989</v>
      </c>
      <c r="K1295">
        <v>112</v>
      </c>
      <c r="L1295" t="s">
        <v>108</v>
      </c>
    </row>
    <row r="1296" spans="2:12" x14ac:dyDescent="0.3">
      <c r="B1296" s="2" t="s">
        <v>19</v>
      </c>
      <c r="C1296" s="2" t="s">
        <v>105</v>
      </c>
      <c r="D1296" s="3">
        <v>44150</v>
      </c>
      <c r="E1296" s="15">
        <v>44150.329062500008</v>
      </c>
      <c r="F1296" s="4">
        <v>113</v>
      </c>
      <c r="G1296" s="4" t="str">
        <f>VLOOKUP(F1296,'Record Types'!$Q$7:$R$20,2,FALSE)</f>
        <v>User Login Start</v>
      </c>
      <c r="H1296" s="2" t="s">
        <v>126</v>
      </c>
      <c r="I1296" s="17">
        <v>44150</v>
      </c>
      <c r="J1296" s="11">
        <v>44150.328506944446</v>
      </c>
      <c r="K1296">
        <v>112</v>
      </c>
      <c r="L1296" t="s">
        <v>106</v>
      </c>
    </row>
    <row r="1297" spans="2:12" x14ac:dyDescent="0.3">
      <c r="B1297" s="2" t="s">
        <v>19</v>
      </c>
      <c r="C1297" s="2" t="s">
        <v>121</v>
      </c>
      <c r="D1297" s="3">
        <v>44150</v>
      </c>
      <c r="E1297" s="15">
        <v>44150.328715277785</v>
      </c>
      <c r="F1297" s="4">
        <v>112</v>
      </c>
      <c r="G1297" s="4" t="str">
        <f>VLOOKUP(F1297,'Record Types'!$Q$7:$R$20,2,FALSE)</f>
        <v>Device Connect Network</v>
      </c>
      <c r="H1297" s="24" t="s">
        <v>122</v>
      </c>
      <c r="I1297" s="17">
        <v>44150</v>
      </c>
      <c r="J1297" s="11">
        <v>44150.328611111116</v>
      </c>
      <c r="K1297">
        <v>106</v>
      </c>
      <c r="L1297" t="s">
        <v>122</v>
      </c>
    </row>
    <row r="1298" spans="2:12" x14ac:dyDescent="0.3">
      <c r="B1298" s="2" t="s">
        <v>19</v>
      </c>
      <c r="C1298" s="2" t="s">
        <v>121</v>
      </c>
      <c r="D1298" s="3">
        <v>44150</v>
      </c>
      <c r="E1298" s="15">
        <v>44150.328611111116</v>
      </c>
      <c r="F1298" s="4">
        <v>106</v>
      </c>
      <c r="G1298" s="4" t="str">
        <f>VLOOKUP(F1298,'Record Types'!$Q$7:$R$20,2,FALSE)</f>
        <v>Device Start is Good</v>
      </c>
      <c r="H1298" s="2" t="s">
        <v>122</v>
      </c>
      <c r="I1298" s="17">
        <v>44150</v>
      </c>
      <c r="J1298" s="11">
        <v>44150.328032407408</v>
      </c>
      <c r="K1298">
        <v>102</v>
      </c>
      <c r="L1298" t="s">
        <v>122</v>
      </c>
    </row>
    <row r="1299" spans="2:12" x14ac:dyDescent="0.3">
      <c r="B1299" s="2" t="s">
        <v>19</v>
      </c>
      <c r="C1299" s="2" t="s">
        <v>105</v>
      </c>
      <c r="D1299" s="3">
        <v>44150</v>
      </c>
      <c r="E1299" s="15">
        <v>44150.328506944446</v>
      </c>
      <c r="F1299" s="4">
        <v>112</v>
      </c>
      <c r="G1299" s="4" t="str">
        <f>VLOOKUP(F1299,'Record Types'!$Q$7:$R$20,2,FALSE)</f>
        <v>Device Connect Network</v>
      </c>
      <c r="H1299" s="24" t="s">
        <v>106</v>
      </c>
      <c r="I1299" s="17">
        <v>44150</v>
      </c>
      <c r="J1299" s="11">
        <v>44150.328402777777</v>
      </c>
      <c r="K1299">
        <v>106</v>
      </c>
      <c r="L1299" t="s">
        <v>106</v>
      </c>
    </row>
    <row r="1300" spans="2:12" x14ac:dyDescent="0.3">
      <c r="B1300" s="2" t="s">
        <v>19</v>
      </c>
      <c r="C1300" s="2" t="s">
        <v>105</v>
      </c>
      <c r="D1300" s="3">
        <v>44150</v>
      </c>
      <c r="E1300" s="15">
        <v>44150.328402777777</v>
      </c>
      <c r="F1300" s="4">
        <v>106</v>
      </c>
      <c r="G1300" s="4" t="str">
        <f>VLOOKUP(F1300,'Record Types'!$Q$7:$R$20,2,FALSE)</f>
        <v>Device Start is Good</v>
      </c>
      <c r="H1300" s="2" t="s">
        <v>106</v>
      </c>
      <c r="I1300" s="17">
        <v>44150</v>
      </c>
      <c r="J1300" s="11">
        <v>44150.326863425922</v>
      </c>
      <c r="K1300">
        <v>107</v>
      </c>
      <c r="L1300" t="s">
        <v>106</v>
      </c>
    </row>
    <row r="1301" spans="2:12" x14ac:dyDescent="0.3">
      <c r="B1301" s="2" t="s">
        <v>6</v>
      </c>
      <c r="C1301" s="2" t="s">
        <v>114</v>
      </c>
      <c r="D1301" s="3">
        <v>44150</v>
      </c>
      <c r="E1301" s="15">
        <v>44150.328344907401</v>
      </c>
      <c r="F1301" s="4">
        <v>135</v>
      </c>
      <c r="G1301" s="4" t="str">
        <f>VLOOKUP(F1301,'Record Types'!$Q$7:$R$20,2,FALSE)</f>
        <v>User Login Start Fail</v>
      </c>
      <c r="H1301" s="2" t="s">
        <v>111</v>
      </c>
      <c r="I1301" s="17">
        <v>44150</v>
      </c>
      <c r="J1301" s="11">
        <v>44150.328263888885</v>
      </c>
      <c r="K1301">
        <v>113</v>
      </c>
      <c r="L1301" t="s">
        <v>125</v>
      </c>
    </row>
    <row r="1302" spans="2:12" x14ac:dyDescent="0.3">
      <c r="B1302" s="2" t="s">
        <v>6</v>
      </c>
      <c r="C1302" s="2" t="s">
        <v>114</v>
      </c>
      <c r="D1302" s="3">
        <v>44150</v>
      </c>
      <c r="E1302" s="15">
        <v>44150.328263888885</v>
      </c>
      <c r="F1302" s="4">
        <v>113</v>
      </c>
      <c r="G1302" s="4" t="str">
        <f>VLOOKUP(F1302,'Record Types'!$Q$7:$R$20,2,FALSE)</f>
        <v>User Login Start</v>
      </c>
      <c r="H1302" s="2" t="s">
        <v>125</v>
      </c>
      <c r="I1302" s="17">
        <v>44150</v>
      </c>
      <c r="J1302" s="11">
        <v>44150.327141203699</v>
      </c>
      <c r="K1302">
        <v>112</v>
      </c>
      <c r="L1302" t="s">
        <v>115</v>
      </c>
    </row>
    <row r="1303" spans="2:12" x14ac:dyDescent="0.3">
      <c r="B1303" s="2" t="s">
        <v>6</v>
      </c>
      <c r="C1303" s="2" t="s">
        <v>123</v>
      </c>
      <c r="D1303" s="3">
        <v>44150</v>
      </c>
      <c r="E1303" s="15">
        <v>44150.328055555554</v>
      </c>
      <c r="F1303" s="4">
        <v>112</v>
      </c>
      <c r="G1303" s="4" t="str">
        <f>VLOOKUP(F1303,'Record Types'!$Q$7:$R$20,2,FALSE)</f>
        <v>Device Connect Network</v>
      </c>
      <c r="H1303" s="2" t="s">
        <v>124</v>
      </c>
      <c r="I1303" s="17" t="e">
        <v>#N/A</v>
      </c>
      <c r="J1303" s="11" t="e">
        <v>#N/A</v>
      </c>
      <c r="K1303" t="e">
        <v>#N/A</v>
      </c>
      <c r="L1303" t="e">
        <v>#N/A</v>
      </c>
    </row>
    <row r="1304" spans="2:12" x14ac:dyDescent="0.3">
      <c r="B1304" s="2" t="s">
        <v>19</v>
      </c>
      <c r="C1304" s="2" t="s">
        <v>121</v>
      </c>
      <c r="D1304" s="3">
        <v>44150</v>
      </c>
      <c r="E1304" s="15">
        <v>44150.328032407408</v>
      </c>
      <c r="F1304" s="4">
        <v>102</v>
      </c>
      <c r="G1304" s="4" t="str">
        <f>VLOOKUP(F1304,'Record Types'!$Q$7:$R$20,2,FALSE)</f>
        <v>Device Start</v>
      </c>
      <c r="H1304" s="2" t="s">
        <v>122</v>
      </c>
      <c r="I1304" s="17" t="e">
        <v>#N/A</v>
      </c>
      <c r="J1304" s="11" t="e">
        <v>#N/A</v>
      </c>
      <c r="K1304" t="e">
        <v>#N/A</v>
      </c>
      <c r="L1304" t="e">
        <v>#N/A</v>
      </c>
    </row>
    <row r="1305" spans="2:12" x14ac:dyDescent="0.3">
      <c r="B1305" s="2" t="s">
        <v>19</v>
      </c>
      <c r="C1305" s="2" t="s">
        <v>80</v>
      </c>
      <c r="D1305" s="3">
        <v>44150</v>
      </c>
      <c r="E1305" s="15">
        <v>44150.327476851853</v>
      </c>
      <c r="F1305" s="4">
        <v>123</v>
      </c>
      <c r="G1305" s="4" t="str">
        <f>VLOOKUP(F1305,'Record Types'!$Q$7:$R$20,2,FALSE)</f>
        <v>User Login Start is Good</v>
      </c>
      <c r="H1305" s="2" t="s">
        <v>104</v>
      </c>
      <c r="I1305" s="17">
        <v>44150</v>
      </c>
      <c r="J1305" s="11">
        <v>44150.327314814815</v>
      </c>
      <c r="K1305">
        <v>113</v>
      </c>
      <c r="L1305" t="s">
        <v>104</v>
      </c>
    </row>
    <row r="1306" spans="2:12" x14ac:dyDescent="0.3">
      <c r="B1306" s="2" t="s">
        <v>19</v>
      </c>
      <c r="C1306" s="2" t="s">
        <v>80</v>
      </c>
      <c r="D1306" s="3">
        <v>44150</v>
      </c>
      <c r="E1306" s="15">
        <v>44150.327314814815</v>
      </c>
      <c r="F1306" s="4">
        <v>113</v>
      </c>
      <c r="G1306" s="4" t="str">
        <f>VLOOKUP(F1306,'Record Types'!$Q$7:$R$20,2,FALSE)</f>
        <v>User Login Start</v>
      </c>
      <c r="H1306" s="2" t="s">
        <v>104</v>
      </c>
      <c r="I1306" s="17">
        <v>44150</v>
      </c>
      <c r="J1306" s="11">
        <v>44150.316782407404</v>
      </c>
      <c r="K1306">
        <v>112</v>
      </c>
      <c r="L1306" t="s">
        <v>81</v>
      </c>
    </row>
    <row r="1307" spans="2:12" x14ac:dyDescent="0.3">
      <c r="B1307" s="2" t="s">
        <v>6</v>
      </c>
      <c r="C1307" s="2" t="s">
        <v>114</v>
      </c>
      <c r="D1307" s="3">
        <v>44150</v>
      </c>
      <c r="E1307" s="15">
        <v>44150.327141203699</v>
      </c>
      <c r="F1307" s="4">
        <v>112</v>
      </c>
      <c r="G1307" s="4" t="str">
        <f>VLOOKUP(F1307,'Record Types'!$Q$7:$R$20,2,FALSE)</f>
        <v>Device Connect Network</v>
      </c>
      <c r="H1307" s="24" t="s">
        <v>115</v>
      </c>
      <c r="I1307" s="17">
        <v>44150</v>
      </c>
      <c r="J1307" s="11">
        <v>44150.32703703703</v>
      </c>
      <c r="K1307">
        <v>106</v>
      </c>
      <c r="L1307" t="s">
        <v>115</v>
      </c>
    </row>
    <row r="1308" spans="2:12" x14ac:dyDescent="0.3">
      <c r="B1308" s="2" t="s">
        <v>6</v>
      </c>
      <c r="C1308" s="2" t="s">
        <v>114</v>
      </c>
      <c r="D1308" s="3">
        <v>44150</v>
      </c>
      <c r="E1308" s="15">
        <v>44150.32703703703</v>
      </c>
      <c r="F1308" s="4">
        <v>106</v>
      </c>
      <c r="G1308" s="4" t="str">
        <f>VLOOKUP(F1308,'Record Types'!$Q$7:$R$20,2,FALSE)</f>
        <v>Device Start is Good</v>
      </c>
      <c r="H1308" s="2" t="s">
        <v>115</v>
      </c>
      <c r="I1308" s="17">
        <v>44150</v>
      </c>
      <c r="J1308" s="11">
        <v>44150.326157407399</v>
      </c>
      <c r="K1308">
        <v>102</v>
      </c>
      <c r="L1308" t="s">
        <v>115</v>
      </c>
    </row>
    <row r="1309" spans="2:12" x14ac:dyDescent="0.3">
      <c r="B1309" s="2" t="s">
        <v>19</v>
      </c>
      <c r="C1309" s="2" t="s">
        <v>105</v>
      </c>
      <c r="D1309" s="3">
        <v>44150</v>
      </c>
      <c r="E1309" s="15">
        <v>44150.326863425922</v>
      </c>
      <c r="F1309" s="4">
        <v>107</v>
      </c>
      <c r="G1309" s="4" t="str">
        <f>VLOOKUP(F1309,'Record Types'!$Q$7:$R$20,2,FALSE)</f>
        <v>Device Start Fail</v>
      </c>
      <c r="H1309" s="2" t="s">
        <v>106</v>
      </c>
      <c r="I1309" s="17">
        <v>44150</v>
      </c>
      <c r="J1309" s="11">
        <v>44150.326527777775</v>
      </c>
      <c r="K1309">
        <v>102</v>
      </c>
      <c r="L1309" t="s">
        <v>106</v>
      </c>
    </row>
    <row r="1310" spans="2:12" x14ac:dyDescent="0.3">
      <c r="B1310" s="2" t="s">
        <v>19</v>
      </c>
      <c r="C1310" s="2" t="s">
        <v>119</v>
      </c>
      <c r="D1310" s="3">
        <v>44150</v>
      </c>
      <c r="E1310" s="15">
        <v>44150.326678240737</v>
      </c>
      <c r="F1310" s="4">
        <v>112</v>
      </c>
      <c r="G1310" s="4" t="str">
        <f>VLOOKUP(F1310,'Record Types'!$Q$7:$R$20,2,FALSE)</f>
        <v>Device Connect Network</v>
      </c>
      <c r="H1310" s="2" t="s">
        <v>120</v>
      </c>
      <c r="I1310" s="17" t="e">
        <v>#N/A</v>
      </c>
      <c r="J1310" s="11" t="e">
        <v>#N/A</v>
      </c>
      <c r="K1310" t="e">
        <v>#N/A</v>
      </c>
      <c r="L1310" t="e">
        <v>#N/A</v>
      </c>
    </row>
    <row r="1311" spans="2:12" x14ac:dyDescent="0.3">
      <c r="B1311" s="2" t="s">
        <v>19</v>
      </c>
      <c r="C1311" s="2" t="s">
        <v>105</v>
      </c>
      <c r="D1311" s="3">
        <v>44150</v>
      </c>
      <c r="E1311" s="15">
        <v>44150.326527777775</v>
      </c>
      <c r="F1311" s="4">
        <v>102</v>
      </c>
      <c r="G1311" s="4" t="str">
        <f>VLOOKUP(F1311,'Record Types'!$Q$7:$R$20,2,FALSE)</f>
        <v>Device Start</v>
      </c>
      <c r="H1311" s="2" t="s">
        <v>106</v>
      </c>
      <c r="I1311" s="17">
        <v>44150</v>
      </c>
      <c r="J1311" s="11">
        <v>44150.323564814811</v>
      </c>
      <c r="K1311">
        <v>102</v>
      </c>
      <c r="L1311" t="s">
        <v>106</v>
      </c>
    </row>
    <row r="1312" spans="2:12" x14ac:dyDescent="0.3">
      <c r="B1312" s="2" t="s">
        <v>19</v>
      </c>
      <c r="C1312" s="2" t="s">
        <v>109</v>
      </c>
      <c r="D1312" s="3">
        <v>44150</v>
      </c>
      <c r="E1312" s="15">
        <v>44150.32649305556</v>
      </c>
      <c r="F1312" s="4">
        <v>123</v>
      </c>
      <c r="G1312" s="4" t="str">
        <f>VLOOKUP(F1312,'Record Types'!$Q$7:$R$20,2,FALSE)</f>
        <v>User Login Start is Good</v>
      </c>
      <c r="H1312" s="2" t="s">
        <v>118</v>
      </c>
      <c r="I1312" s="17">
        <v>44150</v>
      </c>
      <c r="J1312" s="11">
        <v>44150.326458333337</v>
      </c>
      <c r="K1312">
        <v>113</v>
      </c>
      <c r="L1312" t="s">
        <v>117</v>
      </c>
    </row>
    <row r="1313" spans="2:12" x14ac:dyDescent="0.3">
      <c r="B1313" s="2" t="s">
        <v>19</v>
      </c>
      <c r="C1313" s="2" t="s">
        <v>109</v>
      </c>
      <c r="D1313" s="3">
        <v>44150</v>
      </c>
      <c r="E1313" s="15">
        <v>44150.326458333337</v>
      </c>
      <c r="F1313" s="4">
        <v>113</v>
      </c>
      <c r="G1313" s="4" t="str">
        <f>VLOOKUP(F1313,'Record Types'!$Q$7:$R$20,2,FALSE)</f>
        <v>User Login Start</v>
      </c>
      <c r="H1313" s="2" t="s">
        <v>117</v>
      </c>
      <c r="I1313" s="17">
        <v>44150</v>
      </c>
      <c r="J1313" s="11">
        <v>44150.325706018521</v>
      </c>
      <c r="K1313">
        <v>112</v>
      </c>
      <c r="L1313" t="s">
        <v>110</v>
      </c>
    </row>
    <row r="1314" spans="2:12" x14ac:dyDescent="0.3">
      <c r="B1314" s="2" t="s">
        <v>19</v>
      </c>
      <c r="C1314" s="2" t="s">
        <v>97</v>
      </c>
      <c r="D1314" s="3">
        <v>44150</v>
      </c>
      <c r="E1314" s="15">
        <v>44150.32640046296</v>
      </c>
      <c r="F1314" s="4">
        <v>123</v>
      </c>
      <c r="G1314" s="4" t="str">
        <f>VLOOKUP(F1314,'Record Types'!$Q$7:$R$20,2,FALSE)</f>
        <v>User Login Start is Good</v>
      </c>
      <c r="H1314" s="2" t="s">
        <v>116</v>
      </c>
      <c r="I1314" s="17">
        <v>44150</v>
      </c>
      <c r="J1314" s="11">
        <v>44150.326307870368</v>
      </c>
      <c r="K1314">
        <v>113</v>
      </c>
      <c r="L1314" t="s">
        <v>116</v>
      </c>
    </row>
    <row r="1315" spans="2:12" x14ac:dyDescent="0.3">
      <c r="B1315" s="2" t="s">
        <v>19</v>
      </c>
      <c r="C1315" s="2" t="s">
        <v>97</v>
      </c>
      <c r="D1315" s="3">
        <v>44150</v>
      </c>
      <c r="E1315" s="15">
        <v>44150.326307870368</v>
      </c>
      <c r="F1315" s="4">
        <v>113</v>
      </c>
      <c r="G1315" s="4" t="str">
        <f>VLOOKUP(F1315,'Record Types'!$Q$7:$R$20,2,FALSE)</f>
        <v>User Login Start</v>
      </c>
      <c r="H1315" s="2" t="s">
        <v>116</v>
      </c>
      <c r="I1315" s="17">
        <v>44150</v>
      </c>
      <c r="J1315" s="11">
        <v>44150.321597222217</v>
      </c>
      <c r="K1315">
        <v>112</v>
      </c>
      <c r="L1315" t="s">
        <v>98</v>
      </c>
    </row>
    <row r="1316" spans="2:12" x14ac:dyDescent="0.3">
      <c r="B1316" s="2" t="s">
        <v>6</v>
      </c>
      <c r="C1316" s="2" t="s">
        <v>114</v>
      </c>
      <c r="D1316" s="3">
        <v>44150</v>
      </c>
      <c r="E1316" s="15">
        <v>44150.326157407399</v>
      </c>
      <c r="F1316" s="4">
        <v>102</v>
      </c>
      <c r="G1316" s="4" t="str">
        <f>VLOOKUP(F1316,'Record Types'!$Q$7:$R$20,2,FALSE)</f>
        <v>Device Start</v>
      </c>
      <c r="H1316" s="2" t="s">
        <v>115</v>
      </c>
      <c r="I1316" s="17" t="e">
        <v>#N/A</v>
      </c>
      <c r="J1316" s="11" t="e">
        <v>#N/A</v>
      </c>
      <c r="K1316" t="e">
        <v>#N/A</v>
      </c>
      <c r="L1316" t="e">
        <v>#N/A</v>
      </c>
    </row>
    <row r="1317" spans="2:12" x14ac:dyDescent="0.3">
      <c r="B1317" s="2" t="s">
        <v>19</v>
      </c>
      <c r="C1317" s="2" t="s">
        <v>109</v>
      </c>
      <c r="D1317" s="3">
        <v>44150</v>
      </c>
      <c r="E1317" s="15">
        <v>44150.325706018521</v>
      </c>
      <c r="F1317" s="4">
        <v>112</v>
      </c>
      <c r="G1317" s="4" t="str">
        <f>VLOOKUP(F1317,'Record Types'!$Q$7:$R$20,2,FALSE)</f>
        <v>Device Connect Network</v>
      </c>
      <c r="H1317" s="24" t="s">
        <v>110</v>
      </c>
      <c r="I1317" s="17">
        <v>44150</v>
      </c>
      <c r="J1317" s="11">
        <v>44150.325601851851</v>
      </c>
      <c r="K1317">
        <v>106</v>
      </c>
      <c r="L1317" t="s">
        <v>110</v>
      </c>
    </row>
    <row r="1318" spans="2:12" x14ac:dyDescent="0.3">
      <c r="B1318" s="2" t="s">
        <v>19</v>
      </c>
      <c r="C1318" s="2" t="s">
        <v>109</v>
      </c>
      <c r="D1318" s="3">
        <v>44150</v>
      </c>
      <c r="E1318" s="15">
        <v>44150.325601851851</v>
      </c>
      <c r="F1318" s="4">
        <v>106</v>
      </c>
      <c r="G1318" s="4" t="str">
        <f>VLOOKUP(F1318,'Record Types'!$Q$7:$R$20,2,FALSE)</f>
        <v>Device Start is Good</v>
      </c>
      <c r="H1318" s="2" t="s">
        <v>110</v>
      </c>
      <c r="I1318" s="17">
        <v>44150</v>
      </c>
      <c r="J1318" s="11">
        <v>44150.324861111112</v>
      </c>
      <c r="K1318">
        <v>102</v>
      </c>
      <c r="L1318" t="s">
        <v>110</v>
      </c>
    </row>
    <row r="1319" spans="2:12" x14ac:dyDescent="0.3">
      <c r="B1319" s="2" t="s">
        <v>19</v>
      </c>
      <c r="C1319" s="2" t="s">
        <v>93</v>
      </c>
      <c r="D1319" s="3">
        <v>44150</v>
      </c>
      <c r="E1319" s="15">
        <v>44150.325590277775</v>
      </c>
      <c r="F1319" s="4">
        <v>123</v>
      </c>
      <c r="G1319" s="4" t="str">
        <f>VLOOKUP(F1319,'Record Types'!$Q$7:$R$20,2,FALSE)</f>
        <v>User Login Start is Good</v>
      </c>
      <c r="H1319" s="2" t="s">
        <v>113</v>
      </c>
      <c r="I1319" s="17">
        <v>44150</v>
      </c>
      <c r="J1319" s="11">
        <v>44150.325497685182</v>
      </c>
      <c r="K1319">
        <v>113</v>
      </c>
      <c r="L1319" t="s">
        <v>113</v>
      </c>
    </row>
    <row r="1320" spans="2:12" x14ac:dyDescent="0.3">
      <c r="B1320" s="2" t="s">
        <v>6</v>
      </c>
      <c r="C1320" s="2" t="s">
        <v>95</v>
      </c>
      <c r="D1320" s="3">
        <v>44150</v>
      </c>
      <c r="E1320" s="15">
        <v>44150.325567129628</v>
      </c>
      <c r="F1320" s="4">
        <v>123</v>
      </c>
      <c r="G1320" s="4" t="str">
        <f>VLOOKUP(F1320,'Record Types'!$Q$7:$R$20,2,FALSE)</f>
        <v>User Login Start is Good</v>
      </c>
      <c r="H1320" s="2" t="s">
        <v>112</v>
      </c>
      <c r="I1320" s="17">
        <v>44150</v>
      </c>
      <c r="J1320" s="11">
        <v>44150.325462962959</v>
      </c>
      <c r="K1320">
        <v>113</v>
      </c>
      <c r="L1320" t="s">
        <v>112</v>
      </c>
    </row>
    <row r="1321" spans="2:12" x14ac:dyDescent="0.3">
      <c r="B1321" s="2" t="s">
        <v>19</v>
      </c>
      <c r="C1321" s="2" t="s">
        <v>93</v>
      </c>
      <c r="D1321" s="3">
        <v>44150</v>
      </c>
      <c r="E1321" s="15">
        <v>44150.325497685182</v>
      </c>
      <c r="F1321" s="4">
        <v>113</v>
      </c>
      <c r="G1321" s="4" t="str">
        <f>VLOOKUP(F1321,'Record Types'!$Q$7:$R$20,2,FALSE)</f>
        <v>User Login Start</v>
      </c>
      <c r="H1321" s="2" t="s">
        <v>113</v>
      </c>
      <c r="I1321" s="17">
        <v>44150</v>
      </c>
      <c r="J1321" s="11">
        <v>44150.320844907401</v>
      </c>
      <c r="K1321">
        <v>112</v>
      </c>
      <c r="L1321" t="s">
        <v>94</v>
      </c>
    </row>
    <row r="1322" spans="2:12" x14ac:dyDescent="0.3">
      <c r="B1322" s="2" t="s">
        <v>6</v>
      </c>
      <c r="C1322" s="2" t="s">
        <v>95</v>
      </c>
      <c r="D1322" s="3">
        <v>44150</v>
      </c>
      <c r="E1322" s="15">
        <v>44150.325462962959</v>
      </c>
      <c r="F1322" s="4">
        <v>113</v>
      </c>
      <c r="G1322" s="4" t="str">
        <f>VLOOKUP(F1322,'Record Types'!$Q$7:$R$20,2,FALSE)</f>
        <v>User Login Start</v>
      </c>
      <c r="H1322" s="2" t="s">
        <v>112</v>
      </c>
      <c r="I1322" s="17">
        <v>44150</v>
      </c>
      <c r="J1322" s="11">
        <v>44150.32126157407</v>
      </c>
      <c r="K1322">
        <v>112</v>
      </c>
      <c r="L1322" t="s">
        <v>96</v>
      </c>
    </row>
    <row r="1323" spans="2:12" x14ac:dyDescent="0.3">
      <c r="B1323" s="2" t="s">
        <v>6</v>
      </c>
      <c r="C1323" s="2" t="s">
        <v>91</v>
      </c>
      <c r="D1323" s="3">
        <v>44150</v>
      </c>
      <c r="E1323" s="15">
        <v>44150.325092592582</v>
      </c>
      <c r="F1323" s="4">
        <v>123</v>
      </c>
      <c r="G1323" s="4" t="str">
        <f>VLOOKUP(F1323,'Record Types'!$Q$7:$R$20,2,FALSE)</f>
        <v>User Login Start is Good</v>
      </c>
      <c r="H1323" s="2" t="s">
        <v>111</v>
      </c>
      <c r="I1323" s="17">
        <v>44150</v>
      </c>
      <c r="J1323" s="11">
        <v>44150.325046296282</v>
      </c>
      <c r="K1323">
        <v>113</v>
      </c>
      <c r="L1323" t="s">
        <v>111</v>
      </c>
    </row>
    <row r="1324" spans="2:12" x14ac:dyDescent="0.3">
      <c r="B1324" s="2" t="s">
        <v>6</v>
      </c>
      <c r="C1324" s="2" t="s">
        <v>91</v>
      </c>
      <c r="D1324" s="3">
        <v>44150</v>
      </c>
      <c r="E1324" s="15">
        <v>44150.325046296282</v>
      </c>
      <c r="F1324" s="4">
        <v>113</v>
      </c>
      <c r="G1324" s="4" t="str">
        <f>VLOOKUP(F1324,'Record Types'!$Q$7:$R$20,2,FALSE)</f>
        <v>User Login Start</v>
      </c>
      <c r="H1324" s="2" t="s">
        <v>111</v>
      </c>
      <c r="I1324" s="17">
        <v>44150</v>
      </c>
      <c r="J1324" s="11">
        <v>44150.320347222209</v>
      </c>
      <c r="K1324">
        <v>112</v>
      </c>
      <c r="L1324" t="s">
        <v>92</v>
      </c>
    </row>
    <row r="1325" spans="2:12" x14ac:dyDescent="0.3">
      <c r="B1325" s="2" t="s">
        <v>19</v>
      </c>
      <c r="C1325" s="2" t="s">
        <v>109</v>
      </c>
      <c r="D1325" s="3">
        <v>44150</v>
      </c>
      <c r="E1325" s="15">
        <v>44150.324861111112</v>
      </c>
      <c r="F1325" s="4">
        <v>102</v>
      </c>
      <c r="G1325" s="4" t="str">
        <f>VLOOKUP(F1325,'Record Types'!$Q$7:$R$20,2,FALSE)</f>
        <v>Device Start</v>
      </c>
      <c r="H1325" s="2" t="s">
        <v>110</v>
      </c>
      <c r="I1325" s="17" t="e">
        <v>#N/A</v>
      </c>
      <c r="J1325" s="11" t="e">
        <v>#N/A</v>
      </c>
      <c r="K1325" t="e">
        <v>#N/A</v>
      </c>
      <c r="L1325" t="e">
        <v>#N/A</v>
      </c>
    </row>
    <row r="1326" spans="2:12" x14ac:dyDescent="0.3">
      <c r="B1326" s="2" t="s">
        <v>6</v>
      </c>
      <c r="C1326" s="2" t="s">
        <v>107</v>
      </c>
      <c r="D1326" s="3">
        <v>44150</v>
      </c>
      <c r="E1326" s="15">
        <v>44150.324374999989</v>
      </c>
      <c r="F1326" s="4">
        <v>112</v>
      </c>
      <c r="G1326" s="4" t="str">
        <f>VLOOKUP(F1326,'Record Types'!$Q$7:$R$20,2,FALSE)</f>
        <v>Device Connect Network</v>
      </c>
      <c r="H1326" s="2" t="s">
        <v>108</v>
      </c>
      <c r="I1326" s="17" t="e">
        <v>#N/A</v>
      </c>
      <c r="J1326" s="11" t="e">
        <v>#N/A</v>
      </c>
      <c r="K1326" t="e">
        <v>#N/A</v>
      </c>
      <c r="L1326" t="e">
        <v>#N/A</v>
      </c>
    </row>
    <row r="1327" spans="2:12" x14ac:dyDescent="0.3">
      <c r="B1327" s="2" t="s">
        <v>19</v>
      </c>
      <c r="C1327" s="2" t="s">
        <v>105</v>
      </c>
      <c r="D1327" s="3">
        <v>44150</v>
      </c>
      <c r="E1327" s="15">
        <v>44150.323564814811</v>
      </c>
      <c r="F1327" s="4">
        <v>102</v>
      </c>
      <c r="G1327" s="4" t="str">
        <f>VLOOKUP(F1327,'Record Types'!$Q$7:$R$20,2,FALSE)</f>
        <v>Device Start</v>
      </c>
      <c r="H1327" s="2" t="s">
        <v>106</v>
      </c>
      <c r="I1327" s="17" t="e">
        <v>#N/A</v>
      </c>
      <c r="J1327" s="11" t="e">
        <v>#N/A</v>
      </c>
      <c r="K1327" t="e">
        <v>#N/A</v>
      </c>
      <c r="L1327" t="e">
        <v>#N/A</v>
      </c>
    </row>
    <row r="1328" spans="2:12" x14ac:dyDescent="0.3">
      <c r="B1328" s="2" t="s">
        <v>19</v>
      </c>
      <c r="C1328" s="2" t="s">
        <v>99</v>
      </c>
      <c r="D1328" s="3">
        <v>44150</v>
      </c>
      <c r="E1328" s="15">
        <v>44150.323171296302</v>
      </c>
      <c r="F1328" s="4">
        <v>123</v>
      </c>
      <c r="G1328" s="4" t="str">
        <f>VLOOKUP(F1328,'Record Types'!$Q$7:$R$20,2,FALSE)</f>
        <v>User Login Start is Good</v>
      </c>
      <c r="H1328" s="2" t="s">
        <v>104</v>
      </c>
      <c r="I1328" s="17">
        <v>44150</v>
      </c>
      <c r="J1328" s="11">
        <v>44150.323125000003</v>
      </c>
      <c r="K1328">
        <v>113</v>
      </c>
      <c r="L1328" t="s">
        <v>103</v>
      </c>
    </row>
    <row r="1329" spans="2:12" x14ac:dyDescent="0.3">
      <c r="B1329" s="2" t="s">
        <v>19</v>
      </c>
      <c r="C1329" s="2" t="s">
        <v>99</v>
      </c>
      <c r="D1329" s="3">
        <v>44150</v>
      </c>
      <c r="E1329" s="15">
        <v>44150.323125000003</v>
      </c>
      <c r="F1329" s="4">
        <v>113</v>
      </c>
      <c r="G1329" s="4" t="str">
        <f>VLOOKUP(F1329,'Record Types'!$Q$7:$R$20,2,FALSE)</f>
        <v>User Login Start</v>
      </c>
      <c r="H1329" s="2" t="s">
        <v>103</v>
      </c>
      <c r="I1329" s="17">
        <v>44150</v>
      </c>
      <c r="J1329" s="11">
        <v>44150.32271990741</v>
      </c>
      <c r="K1329">
        <v>112</v>
      </c>
      <c r="L1329" t="s">
        <v>100</v>
      </c>
    </row>
    <row r="1330" spans="2:12" x14ac:dyDescent="0.3">
      <c r="B1330" s="2" t="s">
        <v>19</v>
      </c>
      <c r="C1330" s="2" t="s">
        <v>99</v>
      </c>
      <c r="D1330" s="3">
        <v>44150</v>
      </c>
      <c r="E1330" s="15">
        <v>44150.32271990741</v>
      </c>
      <c r="F1330" s="4">
        <v>112</v>
      </c>
      <c r="G1330" s="4" t="str">
        <f>VLOOKUP(F1330,'Record Types'!$Q$7:$R$20,2,FALSE)</f>
        <v>Device Connect Network</v>
      </c>
      <c r="H1330" s="24" t="s">
        <v>100</v>
      </c>
      <c r="I1330" s="17">
        <v>44150</v>
      </c>
      <c r="J1330" s="11">
        <v>44150.322615740741</v>
      </c>
      <c r="K1330">
        <v>106</v>
      </c>
      <c r="L1330" t="s">
        <v>100</v>
      </c>
    </row>
    <row r="1331" spans="2:12" x14ac:dyDescent="0.3">
      <c r="B1331" s="2" t="s">
        <v>19</v>
      </c>
      <c r="C1331" s="2" t="s">
        <v>99</v>
      </c>
      <c r="D1331" s="3">
        <v>44150</v>
      </c>
      <c r="E1331" s="15">
        <v>44150.322615740741</v>
      </c>
      <c r="F1331" s="4">
        <v>106</v>
      </c>
      <c r="G1331" s="4" t="str">
        <f>VLOOKUP(F1331,'Record Types'!$Q$7:$R$20,2,FALSE)</f>
        <v>Device Start is Good</v>
      </c>
      <c r="H1331" s="2" t="s">
        <v>100</v>
      </c>
      <c r="I1331" s="17">
        <v>44150</v>
      </c>
      <c r="J1331" s="11">
        <v>44150.321655092594</v>
      </c>
      <c r="K1331">
        <v>102</v>
      </c>
      <c r="L1331" t="s">
        <v>100</v>
      </c>
    </row>
    <row r="1332" spans="2:12" ht="28.8" x14ac:dyDescent="0.3">
      <c r="B1332" s="2" t="s">
        <v>6</v>
      </c>
      <c r="C1332" s="2" t="s">
        <v>69</v>
      </c>
      <c r="D1332" s="3">
        <v>44150</v>
      </c>
      <c r="E1332" s="15">
        <v>44150.322083333333</v>
      </c>
      <c r="F1332" s="4">
        <v>156</v>
      </c>
      <c r="G1332" s="4" t="str">
        <f>VLOOKUP(F1332,'Record Types'!$Q$7:$R$20,2,FALSE)</f>
        <v>PowerDown Or Network Disconnect Discovered</v>
      </c>
      <c r="H1332" s="2" t="s">
        <v>10</v>
      </c>
      <c r="I1332" s="17">
        <v>44150</v>
      </c>
      <c r="J1332" s="11">
        <v>44150.321956018517</v>
      </c>
      <c r="K1332">
        <v>123</v>
      </c>
      <c r="L1332" t="s">
        <v>101</v>
      </c>
    </row>
    <row r="1333" spans="2:12" x14ac:dyDescent="0.3">
      <c r="B1333" s="2" t="s">
        <v>6</v>
      </c>
      <c r="C1333" s="2" t="s">
        <v>69</v>
      </c>
      <c r="D1333" s="3">
        <v>44150</v>
      </c>
      <c r="E1333" s="15">
        <v>44150.321956018517</v>
      </c>
      <c r="F1333" s="4">
        <v>123</v>
      </c>
      <c r="G1333" s="4" t="str">
        <f>VLOOKUP(F1333,'Record Types'!$Q$7:$R$20,2,FALSE)</f>
        <v>User Login Start is Good</v>
      </c>
      <c r="H1333" s="2" t="s">
        <v>101</v>
      </c>
      <c r="I1333" s="17">
        <v>44150</v>
      </c>
      <c r="J1333" s="11">
        <v>44150.321817129625</v>
      </c>
      <c r="K1333">
        <v>113</v>
      </c>
      <c r="L1333" t="s">
        <v>101</v>
      </c>
    </row>
    <row r="1334" spans="2:12" x14ac:dyDescent="0.3">
      <c r="B1334" s="2" t="s">
        <v>19</v>
      </c>
      <c r="C1334" s="2" t="s">
        <v>86</v>
      </c>
      <c r="D1334" s="3">
        <v>44150</v>
      </c>
      <c r="E1334" s="15">
        <v>44150.321932870371</v>
      </c>
      <c r="F1334" s="4">
        <v>123</v>
      </c>
      <c r="G1334" s="4" t="str">
        <f>VLOOKUP(F1334,'Record Types'!$Q$7:$R$20,2,FALSE)</f>
        <v>User Login Start is Good</v>
      </c>
      <c r="H1334" s="2" t="s">
        <v>102</v>
      </c>
      <c r="I1334" s="17">
        <v>44150</v>
      </c>
      <c r="J1334" s="11">
        <v>44150.321909722225</v>
      </c>
      <c r="K1334">
        <v>113</v>
      </c>
      <c r="L1334" t="s">
        <v>102</v>
      </c>
    </row>
    <row r="1335" spans="2:12" x14ac:dyDescent="0.3">
      <c r="B1335" s="2" t="s">
        <v>19</v>
      </c>
      <c r="C1335" s="2" t="s">
        <v>86</v>
      </c>
      <c r="D1335" s="3">
        <v>44150</v>
      </c>
      <c r="E1335" s="15">
        <v>44150.321909722225</v>
      </c>
      <c r="F1335" s="4">
        <v>113</v>
      </c>
      <c r="G1335" s="4" t="str">
        <f>VLOOKUP(F1335,'Record Types'!$Q$7:$R$20,2,FALSE)</f>
        <v>User Login Start</v>
      </c>
      <c r="H1335" s="2" t="s">
        <v>102</v>
      </c>
      <c r="I1335" s="17">
        <v>44150</v>
      </c>
      <c r="J1335" s="11">
        <v>44150.317476851851</v>
      </c>
      <c r="K1335">
        <v>112</v>
      </c>
      <c r="L1335" t="s">
        <v>87</v>
      </c>
    </row>
    <row r="1336" spans="2:12" x14ac:dyDescent="0.3">
      <c r="B1336" s="2" t="s">
        <v>6</v>
      </c>
      <c r="C1336" s="2" t="s">
        <v>69</v>
      </c>
      <c r="D1336" s="3">
        <v>44150</v>
      </c>
      <c r="E1336" s="15">
        <v>44150.321817129625</v>
      </c>
      <c r="F1336" s="4">
        <v>113</v>
      </c>
      <c r="G1336" s="4" t="str">
        <f>VLOOKUP(F1336,'Record Types'!$Q$7:$R$20,2,FALSE)</f>
        <v>User Login Start</v>
      </c>
      <c r="H1336" s="2" t="s">
        <v>101</v>
      </c>
      <c r="I1336" s="17">
        <v>44150</v>
      </c>
      <c r="J1336" s="11">
        <v>44150.312175925923</v>
      </c>
      <c r="K1336">
        <v>112</v>
      </c>
      <c r="L1336" t="s">
        <v>70</v>
      </c>
    </row>
    <row r="1337" spans="2:12" x14ac:dyDescent="0.3">
      <c r="B1337" s="2" t="s">
        <v>19</v>
      </c>
      <c r="C1337" s="2" t="s">
        <v>99</v>
      </c>
      <c r="D1337" s="3">
        <v>44150</v>
      </c>
      <c r="E1337" s="15">
        <v>44150.321655092594</v>
      </c>
      <c r="F1337" s="4">
        <v>102</v>
      </c>
      <c r="G1337" s="4" t="str">
        <f>VLOOKUP(F1337,'Record Types'!$Q$7:$R$20,2,FALSE)</f>
        <v>Device Start</v>
      </c>
      <c r="H1337" s="2" t="s">
        <v>100</v>
      </c>
      <c r="I1337" s="17" t="e">
        <v>#N/A</v>
      </c>
      <c r="J1337" s="11" t="e">
        <v>#N/A</v>
      </c>
      <c r="K1337" t="e">
        <v>#N/A</v>
      </c>
      <c r="L1337" t="e">
        <v>#N/A</v>
      </c>
    </row>
    <row r="1338" spans="2:12" x14ac:dyDescent="0.3">
      <c r="B1338" s="2" t="s">
        <v>19</v>
      </c>
      <c r="C1338" s="2" t="s">
        <v>97</v>
      </c>
      <c r="D1338" s="3">
        <v>44150</v>
      </c>
      <c r="E1338" s="15">
        <v>44150.321597222217</v>
      </c>
      <c r="F1338" s="4">
        <v>112</v>
      </c>
      <c r="G1338" s="4" t="str">
        <f>VLOOKUP(F1338,'Record Types'!$Q$7:$R$20,2,FALSE)</f>
        <v>Device Connect Network</v>
      </c>
      <c r="H1338" s="2" t="s">
        <v>98</v>
      </c>
      <c r="I1338" s="17" t="e">
        <v>#N/A</v>
      </c>
      <c r="J1338" s="11" t="e">
        <v>#N/A</v>
      </c>
      <c r="K1338" t="e">
        <v>#N/A</v>
      </c>
      <c r="L1338" t="e">
        <v>#N/A</v>
      </c>
    </row>
    <row r="1339" spans="2:12" x14ac:dyDescent="0.3">
      <c r="B1339" s="2" t="s">
        <v>6</v>
      </c>
      <c r="C1339" s="2" t="s">
        <v>95</v>
      </c>
      <c r="D1339" s="3">
        <v>44150</v>
      </c>
      <c r="E1339" s="15">
        <v>44150.32126157407</v>
      </c>
      <c r="F1339" s="4">
        <v>112</v>
      </c>
      <c r="G1339" s="4" t="str">
        <f>VLOOKUP(F1339,'Record Types'!$Q$7:$R$20,2,FALSE)</f>
        <v>Device Connect Network</v>
      </c>
      <c r="H1339" s="2" t="s">
        <v>96</v>
      </c>
      <c r="I1339" s="17" t="e">
        <v>#N/A</v>
      </c>
      <c r="J1339" s="11" t="e">
        <v>#N/A</v>
      </c>
      <c r="K1339" t="e">
        <v>#N/A</v>
      </c>
      <c r="L1339" t="e">
        <v>#N/A</v>
      </c>
    </row>
    <row r="1340" spans="2:12" x14ac:dyDescent="0.3">
      <c r="B1340" s="2" t="s">
        <v>19</v>
      </c>
      <c r="C1340" s="2" t="s">
        <v>93</v>
      </c>
      <c r="D1340" s="3">
        <v>44150</v>
      </c>
      <c r="E1340" s="15">
        <v>44150.320844907401</v>
      </c>
      <c r="F1340" s="4">
        <v>112</v>
      </c>
      <c r="G1340" s="4" t="str">
        <f>VLOOKUP(F1340,'Record Types'!$Q$7:$R$20,2,FALSE)</f>
        <v>Device Connect Network</v>
      </c>
      <c r="H1340" s="2" t="s">
        <v>94</v>
      </c>
      <c r="I1340" s="17" t="e">
        <v>#N/A</v>
      </c>
      <c r="J1340" s="11" t="e">
        <v>#N/A</v>
      </c>
      <c r="K1340" t="e">
        <v>#N/A</v>
      </c>
      <c r="L1340" t="e">
        <v>#N/A</v>
      </c>
    </row>
    <row r="1341" spans="2:12" x14ac:dyDescent="0.3">
      <c r="B1341" s="2" t="s">
        <v>6</v>
      </c>
      <c r="C1341" s="2" t="s">
        <v>91</v>
      </c>
      <c r="D1341" s="3">
        <v>44150</v>
      </c>
      <c r="E1341" s="15">
        <v>44150.320347222209</v>
      </c>
      <c r="F1341" s="4">
        <v>112</v>
      </c>
      <c r="G1341" s="4" t="str">
        <f>VLOOKUP(F1341,'Record Types'!$Q$7:$R$20,2,FALSE)</f>
        <v>Device Connect Network</v>
      </c>
      <c r="H1341" s="2" t="s">
        <v>92</v>
      </c>
      <c r="I1341" s="17" t="e">
        <v>#N/A</v>
      </c>
      <c r="J1341" s="11" t="e">
        <v>#N/A</v>
      </c>
      <c r="K1341" t="e">
        <v>#N/A</v>
      </c>
      <c r="L1341" t="e">
        <v>#N/A</v>
      </c>
    </row>
    <row r="1342" spans="2:12" x14ac:dyDescent="0.3">
      <c r="B1342" s="2" t="s">
        <v>6</v>
      </c>
      <c r="C1342" s="2" t="s">
        <v>84</v>
      </c>
      <c r="D1342" s="3">
        <v>44150</v>
      </c>
      <c r="E1342" s="15">
        <v>44150.318553240737</v>
      </c>
      <c r="F1342" s="4">
        <v>123</v>
      </c>
      <c r="G1342" s="4" t="str">
        <f>VLOOKUP(F1342,'Record Types'!$Q$7:$R$20,2,FALSE)</f>
        <v>User Login Start is Good</v>
      </c>
      <c r="H1342" s="2" t="s">
        <v>90</v>
      </c>
      <c r="I1342" s="17">
        <v>44150</v>
      </c>
      <c r="J1342" s="11">
        <v>44150.318472222221</v>
      </c>
      <c r="K1342">
        <v>113</v>
      </c>
      <c r="L1342" t="s">
        <v>89</v>
      </c>
    </row>
    <row r="1343" spans="2:12" x14ac:dyDescent="0.3">
      <c r="B1343" s="2" t="s">
        <v>6</v>
      </c>
      <c r="C1343" s="2" t="s">
        <v>84</v>
      </c>
      <c r="D1343" s="3">
        <v>44150</v>
      </c>
      <c r="E1343" s="15">
        <v>44150.318472222221</v>
      </c>
      <c r="F1343" s="4">
        <v>113</v>
      </c>
      <c r="G1343" s="4" t="str">
        <f>VLOOKUP(F1343,'Record Types'!$Q$7:$R$20,2,FALSE)</f>
        <v>User Login Start</v>
      </c>
      <c r="H1343" s="2" t="s">
        <v>89</v>
      </c>
      <c r="I1343" s="17">
        <v>44150</v>
      </c>
      <c r="J1343" s="11">
        <v>44150.318043981475</v>
      </c>
      <c r="K1343">
        <v>112</v>
      </c>
      <c r="L1343" t="s">
        <v>85</v>
      </c>
    </row>
    <row r="1344" spans="2:12" x14ac:dyDescent="0.3">
      <c r="B1344" s="2" t="s">
        <v>19</v>
      </c>
      <c r="C1344" s="2" t="s">
        <v>73</v>
      </c>
      <c r="D1344" s="3">
        <v>44150</v>
      </c>
      <c r="E1344" s="15">
        <v>44150.318298611106</v>
      </c>
      <c r="F1344" s="4">
        <v>123</v>
      </c>
      <c r="G1344" s="4" t="str">
        <f>VLOOKUP(F1344,'Record Types'!$Q$7:$R$20,2,FALSE)</f>
        <v>User Login Start is Good</v>
      </c>
      <c r="H1344" s="2" t="s">
        <v>88</v>
      </c>
      <c r="I1344" s="17">
        <v>44150</v>
      </c>
      <c r="J1344" s="11">
        <v>44150.318136574067</v>
      </c>
      <c r="K1344">
        <v>113</v>
      </c>
      <c r="L1344" t="s">
        <v>88</v>
      </c>
    </row>
    <row r="1345" spans="2:12" x14ac:dyDescent="0.3">
      <c r="B1345" s="2" t="s">
        <v>19</v>
      </c>
      <c r="C1345" s="2" t="s">
        <v>73</v>
      </c>
      <c r="D1345" s="3">
        <v>44150</v>
      </c>
      <c r="E1345" s="15">
        <v>44150.318136574067</v>
      </c>
      <c r="F1345" s="4">
        <v>113</v>
      </c>
      <c r="G1345" s="4" t="str">
        <f>VLOOKUP(F1345,'Record Types'!$Q$7:$R$20,2,FALSE)</f>
        <v>User Login Start</v>
      </c>
      <c r="H1345" s="2" t="s">
        <v>88</v>
      </c>
      <c r="I1345" s="17">
        <v>44150</v>
      </c>
      <c r="J1345" s="11">
        <v>44150.313067129624</v>
      </c>
      <c r="K1345">
        <v>112</v>
      </c>
      <c r="L1345" t="s">
        <v>74</v>
      </c>
    </row>
    <row r="1346" spans="2:12" x14ac:dyDescent="0.3">
      <c r="B1346" s="2" t="s">
        <v>6</v>
      </c>
      <c r="C1346" s="2" t="s">
        <v>84</v>
      </c>
      <c r="D1346" s="3">
        <v>44150</v>
      </c>
      <c r="E1346" s="15">
        <v>44150.318043981475</v>
      </c>
      <c r="F1346" s="4">
        <v>112</v>
      </c>
      <c r="G1346" s="4" t="str">
        <f>VLOOKUP(F1346,'Record Types'!$Q$7:$R$20,2,FALSE)</f>
        <v>Device Connect Network</v>
      </c>
      <c r="H1346" s="24" t="s">
        <v>85</v>
      </c>
      <c r="I1346" s="17">
        <v>44150</v>
      </c>
      <c r="J1346" s="11">
        <v>44150.317939814806</v>
      </c>
      <c r="K1346">
        <v>106</v>
      </c>
      <c r="L1346" t="s">
        <v>85</v>
      </c>
    </row>
    <row r="1347" spans="2:12" x14ac:dyDescent="0.3">
      <c r="B1347" s="2" t="s">
        <v>6</v>
      </c>
      <c r="C1347" s="2" t="s">
        <v>84</v>
      </c>
      <c r="D1347" s="3">
        <v>44150</v>
      </c>
      <c r="E1347" s="15">
        <v>44150.317939814806</v>
      </c>
      <c r="F1347" s="4">
        <v>106</v>
      </c>
      <c r="G1347" s="4" t="str">
        <f>VLOOKUP(F1347,'Record Types'!$Q$7:$R$20,2,FALSE)</f>
        <v>Device Start is Good</v>
      </c>
      <c r="H1347" s="2" t="s">
        <v>85</v>
      </c>
      <c r="I1347" s="17">
        <v>44150</v>
      </c>
      <c r="J1347" s="11">
        <v>44150.317314814805</v>
      </c>
      <c r="K1347">
        <v>102</v>
      </c>
      <c r="L1347" t="s">
        <v>85</v>
      </c>
    </row>
    <row r="1348" spans="2:12" x14ac:dyDescent="0.3">
      <c r="B1348" s="2" t="s">
        <v>19</v>
      </c>
      <c r="C1348" s="2" t="s">
        <v>86</v>
      </c>
      <c r="D1348" s="3">
        <v>44150</v>
      </c>
      <c r="E1348" s="15">
        <v>44150.317476851851</v>
      </c>
      <c r="F1348" s="4">
        <v>112</v>
      </c>
      <c r="G1348" s="4" t="str">
        <f>VLOOKUP(F1348,'Record Types'!$Q$7:$R$20,2,FALSE)</f>
        <v>Device Connect Network</v>
      </c>
      <c r="H1348" s="2" t="s">
        <v>87</v>
      </c>
      <c r="I1348" s="17" t="e">
        <v>#N/A</v>
      </c>
      <c r="J1348" s="11" t="e">
        <v>#N/A</v>
      </c>
      <c r="K1348" t="e">
        <v>#N/A</v>
      </c>
      <c r="L1348" t="e">
        <v>#N/A</v>
      </c>
    </row>
    <row r="1349" spans="2:12" x14ac:dyDescent="0.3">
      <c r="B1349" s="2" t="s">
        <v>6</v>
      </c>
      <c r="C1349" s="2" t="s">
        <v>84</v>
      </c>
      <c r="D1349" s="3">
        <v>44150</v>
      </c>
      <c r="E1349" s="15">
        <v>44150.317314814805</v>
      </c>
      <c r="F1349" s="4">
        <v>102</v>
      </c>
      <c r="G1349" s="4" t="str">
        <f>VLOOKUP(F1349,'Record Types'!$Q$7:$R$20,2,FALSE)</f>
        <v>Device Start</v>
      </c>
      <c r="H1349" s="2" t="s">
        <v>85</v>
      </c>
      <c r="I1349" s="17" t="e">
        <v>#N/A</v>
      </c>
      <c r="J1349" s="11" t="e">
        <v>#N/A</v>
      </c>
      <c r="K1349" t="e">
        <v>#N/A</v>
      </c>
      <c r="L1349" t="e">
        <v>#N/A</v>
      </c>
    </row>
    <row r="1350" spans="2:12" x14ac:dyDescent="0.3">
      <c r="B1350" s="2" t="s">
        <v>6</v>
      </c>
      <c r="C1350" s="2" t="s">
        <v>76</v>
      </c>
      <c r="D1350" s="3">
        <v>44150</v>
      </c>
      <c r="E1350" s="15">
        <v>44150.317303240736</v>
      </c>
      <c r="F1350" s="4">
        <v>123</v>
      </c>
      <c r="G1350" s="4" t="str">
        <f>VLOOKUP(F1350,'Record Types'!$Q$7:$R$20,2,FALSE)</f>
        <v>User Login Start is Good</v>
      </c>
      <c r="H1350" s="2" t="s">
        <v>83</v>
      </c>
      <c r="I1350" s="17">
        <v>44150</v>
      </c>
      <c r="J1350" s="11">
        <v>44150.31722222222</v>
      </c>
      <c r="K1350">
        <v>113</v>
      </c>
      <c r="L1350" t="s">
        <v>82</v>
      </c>
    </row>
    <row r="1351" spans="2:12" x14ac:dyDescent="0.3">
      <c r="B1351" s="2" t="s">
        <v>6</v>
      </c>
      <c r="C1351" s="2" t="s">
        <v>76</v>
      </c>
      <c r="D1351" s="3">
        <v>44150</v>
      </c>
      <c r="E1351" s="15">
        <v>44150.31722222222</v>
      </c>
      <c r="F1351" s="4">
        <v>113</v>
      </c>
      <c r="G1351" s="4" t="str">
        <f>VLOOKUP(F1351,'Record Types'!$Q$7:$R$20,2,FALSE)</f>
        <v>User Login Start</v>
      </c>
      <c r="H1351" s="2" t="s">
        <v>82</v>
      </c>
      <c r="I1351" s="17">
        <v>44150</v>
      </c>
      <c r="J1351" s="11">
        <v>44150.31621527778</v>
      </c>
      <c r="K1351">
        <v>112</v>
      </c>
      <c r="L1351" t="s">
        <v>77</v>
      </c>
    </row>
    <row r="1352" spans="2:12" ht="28.8" x14ac:dyDescent="0.3">
      <c r="B1352" s="2" t="s">
        <v>6</v>
      </c>
      <c r="C1352" s="2" t="s">
        <v>65</v>
      </c>
      <c r="D1352" s="3">
        <v>44150</v>
      </c>
      <c r="E1352" s="15">
        <v>44150.316840277774</v>
      </c>
      <c r="F1352" s="4">
        <v>156</v>
      </c>
      <c r="G1352" s="4" t="str">
        <f>VLOOKUP(F1352,'Record Types'!$Q$7:$R$20,2,FALSE)</f>
        <v>PowerDown Or Network Disconnect Discovered</v>
      </c>
      <c r="H1352" s="2" t="s">
        <v>10</v>
      </c>
      <c r="I1352" s="17">
        <v>44150</v>
      </c>
      <c r="J1352" s="11">
        <v>44150.316678240735</v>
      </c>
      <c r="K1352">
        <v>123</v>
      </c>
      <c r="L1352" t="s">
        <v>79</v>
      </c>
    </row>
    <row r="1353" spans="2:12" x14ac:dyDescent="0.3">
      <c r="B1353" s="2" t="s">
        <v>19</v>
      </c>
      <c r="C1353" s="2" t="s">
        <v>80</v>
      </c>
      <c r="D1353" s="3">
        <v>44150</v>
      </c>
      <c r="E1353" s="15">
        <v>44150.316782407404</v>
      </c>
      <c r="F1353" s="4">
        <v>112</v>
      </c>
      <c r="G1353" s="4" t="str">
        <f>VLOOKUP(F1353,'Record Types'!$Q$7:$R$20,2,FALSE)</f>
        <v>Device Connect Network</v>
      </c>
      <c r="H1353" s="2" t="s">
        <v>81</v>
      </c>
      <c r="I1353" s="17" t="e">
        <v>#N/A</v>
      </c>
      <c r="J1353" s="11" t="e">
        <v>#N/A</v>
      </c>
      <c r="K1353" t="e">
        <v>#N/A</v>
      </c>
      <c r="L1353" t="e">
        <v>#N/A</v>
      </c>
    </row>
    <row r="1354" spans="2:12" x14ac:dyDescent="0.3">
      <c r="B1354" s="2" t="s">
        <v>6</v>
      </c>
      <c r="C1354" s="2" t="s">
        <v>65</v>
      </c>
      <c r="D1354" s="3">
        <v>44150</v>
      </c>
      <c r="E1354" s="15">
        <v>44150.316678240735</v>
      </c>
      <c r="F1354" s="4">
        <v>123</v>
      </c>
      <c r="G1354" s="4" t="str">
        <f>VLOOKUP(F1354,'Record Types'!$Q$7:$R$20,2,FALSE)</f>
        <v>User Login Start is Good</v>
      </c>
      <c r="H1354" s="2" t="s">
        <v>79</v>
      </c>
      <c r="I1354" s="17">
        <v>44150</v>
      </c>
      <c r="J1354" s="11">
        <v>44150.316527777773</v>
      </c>
      <c r="K1354">
        <v>113</v>
      </c>
      <c r="L1354" t="s">
        <v>79</v>
      </c>
    </row>
    <row r="1355" spans="2:12" x14ac:dyDescent="0.3">
      <c r="B1355" s="2" t="s">
        <v>6</v>
      </c>
      <c r="C1355" s="2" t="s">
        <v>65</v>
      </c>
      <c r="D1355" s="3">
        <v>44150</v>
      </c>
      <c r="E1355" s="15">
        <v>44150.316527777773</v>
      </c>
      <c r="F1355" s="4">
        <v>113</v>
      </c>
      <c r="G1355" s="4" t="str">
        <f>VLOOKUP(F1355,'Record Types'!$Q$7:$R$20,2,FALSE)</f>
        <v>User Login Start</v>
      </c>
      <c r="H1355" s="2" t="s">
        <v>79</v>
      </c>
      <c r="I1355" s="17">
        <v>44150</v>
      </c>
      <c r="J1355" s="11">
        <v>44150.311261574076</v>
      </c>
      <c r="K1355">
        <v>112</v>
      </c>
      <c r="L1355" t="s">
        <v>66</v>
      </c>
    </row>
    <row r="1356" spans="2:12" x14ac:dyDescent="0.3">
      <c r="B1356" s="2" t="s">
        <v>6</v>
      </c>
      <c r="C1356" s="2" t="s">
        <v>76</v>
      </c>
      <c r="D1356" s="3">
        <v>44150</v>
      </c>
      <c r="E1356" s="15">
        <v>44150.31621527778</v>
      </c>
      <c r="F1356" s="4">
        <v>112</v>
      </c>
      <c r="G1356" s="4" t="str">
        <f>VLOOKUP(F1356,'Record Types'!$Q$7:$R$20,2,FALSE)</f>
        <v>Device Connect Network</v>
      </c>
      <c r="H1356" s="24" t="s">
        <v>77</v>
      </c>
      <c r="I1356" s="17">
        <v>44150</v>
      </c>
      <c r="J1356" s="11">
        <v>44150.316111111111</v>
      </c>
      <c r="K1356">
        <v>106</v>
      </c>
      <c r="L1356" t="s">
        <v>77</v>
      </c>
    </row>
    <row r="1357" spans="2:12" x14ac:dyDescent="0.3">
      <c r="B1357" s="2" t="s">
        <v>6</v>
      </c>
      <c r="C1357" s="2" t="s">
        <v>76</v>
      </c>
      <c r="D1357" s="3">
        <v>44150</v>
      </c>
      <c r="E1357" s="15">
        <v>44150.316111111111</v>
      </c>
      <c r="F1357" s="4">
        <v>106</v>
      </c>
      <c r="G1357" s="4" t="str">
        <f>VLOOKUP(F1357,'Record Types'!$Q$7:$R$20,2,FALSE)</f>
        <v>Device Start is Good</v>
      </c>
      <c r="H1357" s="2" t="s">
        <v>77</v>
      </c>
      <c r="I1357" s="17">
        <v>44150</v>
      </c>
      <c r="J1357" s="11">
        <v>44150.315162037034</v>
      </c>
      <c r="K1357">
        <v>102</v>
      </c>
      <c r="L1357" t="s">
        <v>77</v>
      </c>
    </row>
    <row r="1358" spans="2:12" x14ac:dyDescent="0.3">
      <c r="B1358" s="2" t="s">
        <v>19</v>
      </c>
      <c r="C1358" s="2" t="s">
        <v>63</v>
      </c>
      <c r="D1358" s="3">
        <v>44150</v>
      </c>
      <c r="E1358" s="15">
        <v>44150.315462962957</v>
      </c>
      <c r="F1358" s="4">
        <v>123</v>
      </c>
      <c r="G1358" s="4" t="str">
        <f>VLOOKUP(F1358,'Record Types'!$Q$7:$R$20,2,FALSE)</f>
        <v>User Login Start is Good</v>
      </c>
      <c r="H1358" s="2" t="s">
        <v>78</v>
      </c>
      <c r="I1358" s="17">
        <v>44150</v>
      </c>
      <c r="J1358" s="11">
        <v>44150.315335648142</v>
      </c>
      <c r="K1358">
        <v>113</v>
      </c>
      <c r="L1358" t="s">
        <v>78</v>
      </c>
    </row>
    <row r="1359" spans="2:12" x14ac:dyDescent="0.3">
      <c r="B1359" s="2" t="s">
        <v>19</v>
      </c>
      <c r="C1359" s="2" t="s">
        <v>63</v>
      </c>
      <c r="D1359" s="3">
        <v>44150</v>
      </c>
      <c r="E1359" s="15">
        <v>44150.315335648142</v>
      </c>
      <c r="F1359" s="4">
        <v>113</v>
      </c>
      <c r="G1359" s="4" t="str">
        <f>VLOOKUP(F1359,'Record Types'!$Q$7:$R$20,2,FALSE)</f>
        <v>User Login Start</v>
      </c>
      <c r="H1359" s="2" t="s">
        <v>78</v>
      </c>
      <c r="I1359" s="17">
        <v>44150</v>
      </c>
      <c r="J1359" s="11">
        <v>44150.310844907406</v>
      </c>
      <c r="K1359">
        <v>112</v>
      </c>
      <c r="L1359" t="s">
        <v>64</v>
      </c>
    </row>
    <row r="1360" spans="2:12" x14ac:dyDescent="0.3">
      <c r="B1360" s="2" t="s">
        <v>6</v>
      </c>
      <c r="C1360" s="2" t="s">
        <v>76</v>
      </c>
      <c r="D1360" s="3">
        <v>44150</v>
      </c>
      <c r="E1360" s="15">
        <v>44150.315162037034</v>
      </c>
      <c r="F1360" s="4">
        <v>102</v>
      </c>
      <c r="G1360" s="4" t="str">
        <f>VLOOKUP(F1360,'Record Types'!$Q$7:$R$20,2,FALSE)</f>
        <v>Device Start</v>
      </c>
      <c r="H1360" s="2" t="s">
        <v>77</v>
      </c>
      <c r="I1360" s="17" t="e">
        <v>#N/A</v>
      </c>
      <c r="J1360" s="11" t="e">
        <v>#N/A</v>
      </c>
      <c r="K1360" t="e">
        <v>#N/A</v>
      </c>
      <c r="L1360" t="e">
        <v>#N/A</v>
      </c>
    </row>
    <row r="1361" spans="2:12" x14ac:dyDescent="0.3">
      <c r="B1361" s="2" t="s">
        <v>19</v>
      </c>
      <c r="C1361" s="2" t="s">
        <v>61</v>
      </c>
      <c r="D1361" s="3">
        <v>44150</v>
      </c>
      <c r="E1361" s="15">
        <v>44150.314317129632</v>
      </c>
      <c r="F1361" s="4">
        <v>123</v>
      </c>
      <c r="G1361" s="4" t="str">
        <f>VLOOKUP(F1361,'Record Types'!$Q$7:$R$20,2,FALSE)</f>
        <v>User Login Start is Good</v>
      </c>
      <c r="H1361" s="2" t="s">
        <v>67</v>
      </c>
      <c r="I1361" s="17">
        <v>44150</v>
      </c>
      <c r="J1361" s="11">
        <v>44150.314166666671</v>
      </c>
      <c r="K1361">
        <v>113</v>
      </c>
      <c r="L1361" t="s">
        <v>67</v>
      </c>
    </row>
    <row r="1362" spans="2:12" x14ac:dyDescent="0.3">
      <c r="B1362" s="2" t="s">
        <v>19</v>
      </c>
      <c r="C1362" s="2" t="s">
        <v>61</v>
      </c>
      <c r="D1362" s="3">
        <v>44150</v>
      </c>
      <c r="E1362" s="15">
        <v>44150.314166666671</v>
      </c>
      <c r="F1362" s="4">
        <v>113</v>
      </c>
      <c r="G1362" s="4" t="str">
        <f>VLOOKUP(F1362,'Record Types'!$Q$7:$R$20,2,FALSE)</f>
        <v>User Login Start</v>
      </c>
      <c r="H1362" s="2" t="s">
        <v>67</v>
      </c>
      <c r="I1362" s="17">
        <v>44150</v>
      </c>
      <c r="J1362" s="11">
        <v>44150.311828703707</v>
      </c>
      <c r="K1362">
        <v>135</v>
      </c>
      <c r="L1362" t="s">
        <v>67</v>
      </c>
    </row>
    <row r="1363" spans="2:12" x14ac:dyDescent="0.3">
      <c r="B1363" s="2" t="s">
        <v>19</v>
      </c>
      <c r="C1363" s="2" t="s">
        <v>71</v>
      </c>
      <c r="D1363" s="3">
        <v>44150</v>
      </c>
      <c r="E1363" s="15">
        <v>44150.31394675927</v>
      </c>
      <c r="F1363" s="4">
        <v>123</v>
      </c>
      <c r="G1363" s="4" t="str">
        <f>VLOOKUP(F1363,'Record Types'!$Q$7:$R$20,2,FALSE)</f>
        <v>User Login Start is Good</v>
      </c>
      <c r="H1363" s="2" t="s">
        <v>67</v>
      </c>
      <c r="I1363" s="17">
        <v>44150</v>
      </c>
      <c r="J1363" s="11">
        <v>44150.313912037047</v>
      </c>
      <c r="K1363">
        <v>113</v>
      </c>
      <c r="L1363" t="s">
        <v>75</v>
      </c>
    </row>
    <row r="1364" spans="2:12" x14ac:dyDescent="0.3">
      <c r="B1364" s="2" t="s">
        <v>19</v>
      </c>
      <c r="C1364" s="2" t="s">
        <v>71</v>
      </c>
      <c r="D1364" s="3">
        <v>44150</v>
      </c>
      <c r="E1364" s="15">
        <v>44150.313912037047</v>
      </c>
      <c r="F1364" s="4">
        <v>113</v>
      </c>
      <c r="G1364" s="4" t="str">
        <f>VLOOKUP(F1364,'Record Types'!$Q$7:$R$20,2,FALSE)</f>
        <v>User Login Start</v>
      </c>
      <c r="H1364" s="2" t="s">
        <v>75</v>
      </c>
      <c r="I1364" s="17">
        <v>44150</v>
      </c>
      <c r="J1364" s="11">
        <v>44150.313796296301</v>
      </c>
      <c r="K1364">
        <v>112</v>
      </c>
      <c r="L1364" t="s">
        <v>72</v>
      </c>
    </row>
    <row r="1365" spans="2:12" x14ac:dyDescent="0.3">
      <c r="B1365" s="2" t="s">
        <v>19</v>
      </c>
      <c r="C1365" s="2" t="s">
        <v>71</v>
      </c>
      <c r="D1365" s="3">
        <v>44150</v>
      </c>
      <c r="E1365" s="15">
        <v>44150.313796296301</v>
      </c>
      <c r="F1365" s="4">
        <v>112</v>
      </c>
      <c r="G1365" s="4" t="str">
        <f>VLOOKUP(F1365,'Record Types'!$Q$7:$R$20,2,FALSE)</f>
        <v>Device Connect Network</v>
      </c>
      <c r="H1365" s="24" t="s">
        <v>72</v>
      </c>
      <c r="I1365" s="17">
        <v>44150</v>
      </c>
      <c r="J1365" s="11">
        <v>44150.313692129632</v>
      </c>
      <c r="K1365">
        <v>106</v>
      </c>
      <c r="L1365" t="s">
        <v>72</v>
      </c>
    </row>
    <row r="1366" spans="2:12" x14ac:dyDescent="0.3">
      <c r="B1366" s="2" t="s">
        <v>19</v>
      </c>
      <c r="C1366" s="2" t="s">
        <v>71</v>
      </c>
      <c r="D1366" s="3">
        <v>44150</v>
      </c>
      <c r="E1366" s="15">
        <v>44150.313692129632</v>
      </c>
      <c r="F1366" s="4">
        <v>106</v>
      </c>
      <c r="G1366" s="4" t="str">
        <f>VLOOKUP(F1366,'Record Types'!$Q$7:$R$20,2,FALSE)</f>
        <v>Device Start is Good</v>
      </c>
      <c r="H1366" s="2" t="s">
        <v>72</v>
      </c>
      <c r="I1366" s="17">
        <v>44150</v>
      </c>
      <c r="J1366" s="11">
        <v>44150.3128125</v>
      </c>
      <c r="K1366">
        <v>102</v>
      </c>
      <c r="L1366" t="s">
        <v>72</v>
      </c>
    </row>
    <row r="1367" spans="2:12" x14ac:dyDescent="0.3">
      <c r="B1367" s="2" t="s">
        <v>19</v>
      </c>
      <c r="C1367" s="2" t="s">
        <v>73</v>
      </c>
      <c r="D1367" s="3">
        <v>44150</v>
      </c>
      <c r="E1367" s="15">
        <v>44150.313067129624</v>
      </c>
      <c r="F1367" s="4">
        <v>112</v>
      </c>
      <c r="G1367" s="4" t="str">
        <f>VLOOKUP(F1367,'Record Types'!$Q$7:$R$20,2,FALSE)</f>
        <v>Device Connect Network</v>
      </c>
      <c r="H1367" s="2" t="s">
        <v>74</v>
      </c>
      <c r="I1367" s="17" t="e">
        <v>#N/A</v>
      </c>
      <c r="J1367" s="11" t="e">
        <v>#N/A</v>
      </c>
      <c r="K1367" t="e">
        <v>#N/A</v>
      </c>
      <c r="L1367" t="e">
        <v>#N/A</v>
      </c>
    </row>
    <row r="1368" spans="2:12" x14ac:dyDescent="0.3">
      <c r="B1368" s="2" t="s">
        <v>19</v>
      </c>
      <c r="C1368" s="2" t="s">
        <v>71</v>
      </c>
      <c r="D1368" s="3">
        <v>44150</v>
      </c>
      <c r="E1368" s="15">
        <v>44150.3128125</v>
      </c>
      <c r="F1368" s="4">
        <v>102</v>
      </c>
      <c r="G1368" s="4" t="str">
        <f>VLOOKUP(F1368,'Record Types'!$Q$7:$R$20,2,FALSE)</f>
        <v>Device Start</v>
      </c>
      <c r="H1368" s="2" t="s">
        <v>72</v>
      </c>
      <c r="I1368" s="17" t="e">
        <v>#N/A</v>
      </c>
      <c r="J1368" s="11" t="e">
        <v>#N/A</v>
      </c>
      <c r="K1368" t="e">
        <v>#N/A</v>
      </c>
      <c r="L1368" t="e">
        <v>#N/A</v>
      </c>
    </row>
    <row r="1369" spans="2:12" x14ac:dyDescent="0.3">
      <c r="B1369" s="2" t="s">
        <v>6</v>
      </c>
      <c r="C1369" s="2" t="s">
        <v>69</v>
      </c>
      <c r="D1369" s="3">
        <v>44150</v>
      </c>
      <c r="E1369" s="15">
        <v>44150.312175925923</v>
      </c>
      <c r="F1369" s="4">
        <v>112</v>
      </c>
      <c r="G1369" s="4" t="str">
        <f>VLOOKUP(F1369,'Record Types'!$Q$7:$R$20,2,FALSE)</f>
        <v>Device Connect Network</v>
      </c>
      <c r="H1369" s="2" t="s">
        <v>70</v>
      </c>
      <c r="I1369" s="17" t="e">
        <v>#N/A</v>
      </c>
      <c r="J1369" s="11" t="e">
        <v>#N/A</v>
      </c>
      <c r="K1369" t="e">
        <v>#N/A</v>
      </c>
      <c r="L1369" t="e">
        <v>#N/A</v>
      </c>
    </row>
    <row r="1370" spans="2:12" ht="28.8" x14ac:dyDescent="0.3">
      <c r="B1370" s="2" t="s">
        <v>6</v>
      </c>
      <c r="C1370" s="2" t="s">
        <v>47</v>
      </c>
      <c r="D1370" s="3">
        <v>44150</v>
      </c>
      <c r="E1370" s="15">
        <v>44150.312152777769</v>
      </c>
      <c r="F1370" s="4">
        <v>156</v>
      </c>
      <c r="G1370" s="4" t="str">
        <f>VLOOKUP(F1370,'Record Types'!$Q$7:$R$20,2,FALSE)</f>
        <v>PowerDown Or Network Disconnect Discovered</v>
      </c>
      <c r="H1370" s="2" t="s">
        <v>10</v>
      </c>
      <c r="I1370" s="17">
        <v>44150</v>
      </c>
      <c r="J1370" s="11">
        <v>44150.311990740731</v>
      </c>
      <c r="K1370">
        <v>123</v>
      </c>
      <c r="L1370" t="s">
        <v>68</v>
      </c>
    </row>
    <row r="1371" spans="2:12" x14ac:dyDescent="0.3">
      <c r="B1371" s="2" t="s">
        <v>6</v>
      </c>
      <c r="C1371" s="2" t="s">
        <v>47</v>
      </c>
      <c r="D1371" s="3">
        <v>44150</v>
      </c>
      <c r="E1371" s="15">
        <v>44150.311990740731</v>
      </c>
      <c r="F1371" s="4">
        <v>123</v>
      </c>
      <c r="G1371" s="4" t="str">
        <f>VLOOKUP(F1371,'Record Types'!$Q$7:$R$20,2,FALSE)</f>
        <v>User Login Start is Good</v>
      </c>
      <c r="H1371" s="2" t="s">
        <v>68</v>
      </c>
      <c r="I1371" s="17">
        <v>44150</v>
      </c>
      <c r="J1371" s="11">
        <v>44150.311886574062</v>
      </c>
      <c r="K1371">
        <v>113</v>
      </c>
      <c r="L1371" t="s">
        <v>68</v>
      </c>
    </row>
    <row r="1372" spans="2:12" x14ac:dyDescent="0.3">
      <c r="B1372" s="2" t="s">
        <v>6</v>
      </c>
      <c r="C1372" s="2" t="s">
        <v>47</v>
      </c>
      <c r="D1372" s="3">
        <v>44150</v>
      </c>
      <c r="E1372" s="15">
        <v>44150.311886574062</v>
      </c>
      <c r="F1372" s="4">
        <v>113</v>
      </c>
      <c r="G1372" s="4" t="str">
        <f>VLOOKUP(F1372,'Record Types'!$Q$7:$R$20,2,FALSE)</f>
        <v>User Login Start</v>
      </c>
      <c r="H1372" s="2" t="s">
        <v>68</v>
      </c>
      <c r="I1372" s="17">
        <v>44150</v>
      </c>
      <c r="J1372" s="11">
        <v>44150.300694444435</v>
      </c>
      <c r="K1372">
        <v>112</v>
      </c>
      <c r="L1372" t="s">
        <v>48</v>
      </c>
    </row>
    <row r="1373" spans="2:12" x14ac:dyDescent="0.3">
      <c r="B1373" s="2" t="s">
        <v>19</v>
      </c>
      <c r="C1373" s="2" t="s">
        <v>61</v>
      </c>
      <c r="D1373" s="3">
        <v>44150</v>
      </c>
      <c r="E1373" s="15">
        <v>44150.311828703707</v>
      </c>
      <c r="F1373" s="4">
        <v>135</v>
      </c>
      <c r="G1373" s="4" t="str">
        <f>VLOOKUP(F1373,'Record Types'!$Q$7:$R$20,2,FALSE)</f>
        <v>User Login Start Fail</v>
      </c>
      <c r="H1373" s="2" t="s">
        <v>67</v>
      </c>
      <c r="I1373" s="17">
        <v>44150</v>
      </c>
      <c r="J1373" s="11">
        <v>44150.311747685191</v>
      </c>
      <c r="K1373">
        <v>113</v>
      </c>
      <c r="L1373" t="s">
        <v>67</v>
      </c>
    </row>
    <row r="1374" spans="2:12" x14ac:dyDescent="0.3">
      <c r="B1374" s="2" t="s">
        <v>19</v>
      </c>
      <c r="C1374" s="2" t="s">
        <v>61</v>
      </c>
      <c r="D1374" s="3">
        <v>44150</v>
      </c>
      <c r="E1374" s="15">
        <v>44150.311747685191</v>
      </c>
      <c r="F1374" s="4">
        <v>113</v>
      </c>
      <c r="G1374" s="4" t="str">
        <f>VLOOKUP(F1374,'Record Types'!$Q$7:$R$20,2,FALSE)</f>
        <v>User Login Start</v>
      </c>
      <c r="H1374" s="2" t="s">
        <v>67</v>
      </c>
      <c r="I1374" s="17">
        <v>44150</v>
      </c>
      <c r="J1374" s="11">
        <v>44150.306435185194</v>
      </c>
      <c r="K1374">
        <v>112</v>
      </c>
      <c r="L1374" t="s">
        <v>62</v>
      </c>
    </row>
    <row r="1375" spans="2:12" x14ac:dyDescent="0.3">
      <c r="B1375" s="2" t="s">
        <v>6</v>
      </c>
      <c r="C1375" s="2" t="s">
        <v>65</v>
      </c>
      <c r="D1375" s="3">
        <v>44150</v>
      </c>
      <c r="E1375" s="15">
        <v>44150.311261574076</v>
      </c>
      <c r="F1375" s="4">
        <v>112</v>
      </c>
      <c r="G1375" s="4" t="str">
        <f>VLOOKUP(F1375,'Record Types'!$Q$7:$R$20,2,FALSE)</f>
        <v>Device Connect Network</v>
      </c>
      <c r="H1375" s="2" t="s">
        <v>66</v>
      </c>
      <c r="I1375" s="17" t="e">
        <v>#N/A</v>
      </c>
      <c r="J1375" s="11" t="e">
        <v>#N/A</v>
      </c>
      <c r="K1375" t="e">
        <v>#N/A</v>
      </c>
      <c r="L1375" t="e">
        <v>#N/A</v>
      </c>
    </row>
    <row r="1376" spans="2:12" x14ac:dyDescent="0.3">
      <c r="B1376" s="2" t="s">
        <v>19</v>
      </c>
      <c r="C1376" s="2" t="s">
        <v>63</v>
      </c>
      <c r="D1376" s="3">
        <v>44150</v>
      </c>
      <c r="E1376" s="15">
        <v>44150.310844907406</v>
      </c>
      <c r="F1376" s="4">
        <v>112</v>
      </c>
      <c r="G1376" s="4" t="str">
        <f>VLOOKUP(F1376,'Record Types'!$Q$7:$R$20,2,FALSE)</f>
        <v>Device Connect Network</v>
      </c>
      <c r="H1376" s="2" t="s">
        <v>64</v>
      </c>
      <c r="I1376" s="17" t="e">
        <v>#N/A</v>
      </c>
      <c r="J1376" s="11" t="e">
        <v>#N/A</v>
      </c>
      <c r="K1376" t="e">
        <v>#N/A</v>
      </c>
      <c r="L1376" t="e">
        <v>#N/A</v>
      </c>
    </row>
    <row r="1377" spans="2:12" x14ac:dyDescent="0.3">
      <c r="B1377" s="2" t="s">
        <v>19</v>
      </c>
      <c r="C1377" s="2" t="s">
        <v>61</v>
      </c>
      <c r="D1377" s="3">
        <v>44150</v>
      </c>
      <c r="E1377" s="15">
        <v>44150.306435185194</v>
      </c>
      <c r="F1377" s="4">
        <v>112</v>
      </c>
      <c r="G1377" s="4" t="str">
        <f>VLOOKUP(F1377,'Record Types'!$Q$7:$R$20,2,FALSE)</f>
        <v>Device Connect Network</v>
      </c>
      <c r="H1377" s="2" t="s">
        <v>62</v>
      </c>
      <c r="I1377" s="17" t="e">
        <v>#N/A</v>
      </c>
      <c r="J1377" s="11" t="e">
        <v>#N/A</v>
      </c>
      <c r="K1377" t="e">
        <v>#N/A</v>
      </c>
      <c r="L1377" t="e">
        <v>#N/A</v>
      </c>
    </row>
    <row r="1378" spans="2:12" x14ac:dyDescent="0.3">
      <c r="B1378" s="2" t="s">
        <v>19</v>
      </c>
      <c r="C1378" s="2" t="s">
        <v>56</v>
      </c>
      <c r="D1378" s="3">
        <v>44150</v>
      </c>
      <c r="E1378" s="15">
        <v>44150.306388888886</v>
      </c>
      <c r="F1378" s="4">
        <v>123</v>
      </c>
      <c r="G1378" s="4" t="str">
        <f>VLOOKUP(F1378,'Record Types'!$Q$7:$R$20,2,FALSE)</f>
        <v>User Login Start is Good</v>
      </c>
      <c r="H1378" s="2" t="s">
        <v>60</v>
      </c>
      <c r="I1378" s="17">
        <v>44150</v>
      </c>
      <c r="J1378" s="11">
        <v>44150.306273148148</v>
      </c>
      <c r="K1378">
        <v>113</v>
      </c>
      <c r="L1378" t="s">
        <v>59</v>
      </c>
    </row>
    <row r="1379" spans="2:12" x14ac:dyDescent="0.3">
      <c r="B1379" s="2" t="s">
        <v>19</v>
      </c>
      <c r="C1379" s="2" t="s">
        <v>56</v>
      </c>
      <c r="D1379" s="3">
        <v>44150</v>
      </c>
      <c r="E1379" s="15">
        <v>44150.306273148148</v>
      </c>
      <c r="F1379" s="4">
        <v>113</v>
      </c>
      <c r="G1379" s="4" t="str">
        <f>VLOOKUP(F1379,'Record Types'!$Q$7:$R$20,2,FALSE)</f>
        <v>User Login Start</v>
      </c>
      <c r="H1379" s="2" t="s">
        <v>59</v>
      </c>
      <c r="I1379" s="17">
        <v>44150</v>
      </c>
      <c r="J1379" s="11">
        <v>44150.306006944447</v>
      </c>
      <c r="K1379">
        <v>112</v>
      </c>
      <c r="L1379" t="s">
        <v>57</v>
      </c>
    </row>
    <row r="1380" spans="2:12" x14ac:dyDescent="0.3">
      <c r="B1380" s="2" t="s">
        <v>19</v>
      </c>
      <c r="C1380" s="2" t="s">
        <v>56</v>
      </c>
      <c r="D1380" s="3">
        <v>44150</v>
      </c>
      <c r="E1380" s="15">
        <v>44150.306006944447</v>
      </c>
      <c r="F1380" s="4">
        <v>112</v>
      </c>
      <c r="G1380" s="4" t="str">
        <f>VLOOKUP(F1380,'Record Types'!$Q$7:$R$20,2,FALSE)</f>
        <v>Device Connect Network</v>
      </c>
      <c r="H1380" s="24" t="s">
        <v>57</v>
      </c>
      <c r="I1380" s="17">
        <v>44150</v>
      </c>
      <c r="J1380" s="11">
        <v>44150.305902777778</v>
      </c>
      <c r="K1380">
        <v>106</v>
      </c>
      <c r="L1380" t="s">
        <v>57</v>
      </c>
    </row>
    <row r="1381" spans="2:12" x14ac:dyDescent="0.3">
      <c r="B1381" s="2" t="s">
        <v>19</v>
      </c>
      <c r="C1381" s="2" t="s">
        <v>56</v>
      </c>
      <c r="D1381" s="3">
        <v>44150</v>
      </c>
      <c r="E1381" s="15">
        <v>44150.305902777778</v>
      </c>
      <c r="F1381" s="4">
        <v>106</v>
      </c>
      <c r="G1381" s="4" t="str">
        <f>VLOOKUP(F1381,'Record Types'!$Q$7:$R$20,2,FALSE)</f>
        <v>Device Start is Good</v>
      </c>
      <c r="H1381" s="2" t="s">
        <v>57</v>
      </c>
      <c r="I1381" s="17">
        <v>44150</v>
      </c>
      <c r="J1381" s="11">
        <v>44150.305358796293</v>
      </c>
      <c r="K1381">
        <v>102</v>
      </c>
      <c r="L1381" t="s">
        <v>57</v>
      </c>
    </row>
    <row r="1382" spans="2:12" x14ac:dyDescent="0.3">
      <c r="B1382" s="2" t="s">
        <v>6</v>
      </c>
      <c r="C1382" s="2" t="s">
        <v>45</v>
      </c>
      <c r="D1382" s="3">
        <v>44150</v>
      </c>
      <c r="E1382" s="15">
        <v>44150.305706018509</v>
      </c>
      <c r="F1382" s="4">
        <v>123</v>
      </c>
      <c r="G1382" s="4" t="str">
        <f>VLOOKUP(F1382,'Record Types'!$Q$7:$R$20,2,FALSE)</f>
        <v>User Login Start is Good</v>
      </c>
      <c r="H1382" s="2" t="s">
        <v>58</v>
      </c>
      <c r="I1382" s="17">
        <v>44150</v>
      </c>
      <c r="J1382" s="11">
        <v>44150.305682870363</v>
      </c>
      <c r="K1382">
        <v>113</v>
      </c>
      <c r="L1382" t="s">
        <v>58</v>
      </c>
    </row>
    <row r="1383" spans="2:12" x14ac:dyDescent="0.3">
      <c r="B1383" s="2" t="s">
        <v>6</v>
      </c>
      <c r="C1383" s="2" t="s">
        <v>45</v>
      </c>
      <c r="D1383" s="3">
        <v>44150</v>
      </c>
      <c r="E1383" s="15">
        <v>44150.305682870363</v>
      </c>
      <c r="F1383" s="4">
        <v>113</v>
      </c>
      <c r="G1383" s="4" t="str">
        <f>VLOOKUP(F1383,'Record Types'!$Q$7:$R$20,2,FALSE)</f>
        <v>User Login Start</v>
      </c>
      <c r="H1383" s="2" t="s">
        <v>58</v>
      </c>
      <c r="I1383" s="17">
        <v>44150</v>
      </c>
      <c r="J1383" s="11">
        <v>44150.300624999996</v>
      </c>
      <c r="K1383">
        <v>112</v>
      </c>
      <c r="L1383" t="s">
        <v>46</v>
      </c>
    </row>
    <row r="1384" spans="2:12" x14ac:dyDescent="0.3">
      <c r="B1384" s="2" t="s">
        <v>6</v>
      </c>
      <c r="C1384" s="2" t="s">
        <v>43</v>
      </c>
      <c r="D1384" s="3">
        <v>44150</v>
      </c>
      <c r="E1384" s="15">
        <v>44150.305590277763</v>
      </c>
      <c r="F1384" s="4">
        <v>123</v>
      </c>
      <c r="G1384" s="4" t="str">
        <f>VLOOKUP(F1384,'Record Types'!$Q$7:$R$20,2,FALSE)</f>
        <v>User Login Start is Good</v>
      </c>
      <c r="H1384" s="2" t="s">
        <v>55</v>
      </c>
      <c r="I1384" s="17">
        <v>44150</v>
      </c>
      <c r="J1384" s="11">
        <v>44150.305567129617</v>
      </c>
      <c r="K1384">
        <v>113</v>
      </c>
      <c r="L1384" t="s">
        <v>55</v>
      </c>
    </row>
    <row r="1385" spans="2:12" x14ac:dyDescent="0.3">
      <c r="B1385" s="2" t="s">
        <v>6</v>
      </c>
      <c r="C1385" s="2" t="s">
        <v>43</v>
      </c>
      <c r="D1385" s="3">
        <v>44150</v>
      </c>
      <c r="E1385" s="15">
        <v>44150.305567129617</v>
      </c>
      <c r="F1385" s="4">
        <v>113</v>
      </c>
      <c r="G1385" s="4" t="str">
        <f>VLOOKUP(F1385,'Record Types'!$Q$7:$R$20,2,FALSE)</f>
        <v>User Login Start</v>
      </c>
      <c r="H1385" s="2" t="s">
        <v>55</v>
      </c>
      <c r="I1385" s="17">
        <v>44150</v>
      </c>
      <c r="J1385" s="11">
        <v>44150.300428240727</v>
      </c>
      <c r="K1385">
        <v>112</v>
      </c>
      <c r="L1385" t="s">
        <v>44</v>
      </c>
    </row>
    <row r="1386" spans="2:12" x14ac:dyDescent="0.3">
      <c r="B1386" s="2" t="s">
        <v>19</v>
      </c>
      <c r="C1386" s="2" t="s">
        <v>56</v>
      </c>
      <c r="D1386" s="3">
        <v>44150</v>
      </c>
      <c r="E1386" s="15">
        <v>44150.305358796293</v>
      </c>
      <c r="F1386" s="4">
        <v>102</v>
      </c>
      <c r="G1386" s="4" t="str">
        <f>VLOOKUP(F1386,'Record Types'!$Q$7:$R$20,2,FALSE)</f>
        <v>Device Start</v>
      </c>
      <c r="H1386" s="2" t="s">
        <v>57</v>
      </c>
      <c r="I1386" s="17" t="e">
        <v>#N/A</v>
      </c>
      <c r="J1386" s="11" t="e">
        <v>#N/A</v>
      </c>
      <c r="K1386" t="e">
        <v>#N/A</v>
      </c>
      <c r="L1386" t="e">
        <v>#N/A</v>
      </c>
    </row>
    <row r="1387" spans="2:12" x14ac:dyDescent="0.3">
      <c r="B1387" s="2" t="s">
        <v>6</v>
      </c>
      <c r="C1387" s="2" t="s">
        <v>52</v>
      </c>
      <c r="D1387" s="3">
        <v>44150</v>
      </c>
      <c r="E1387" s="15">
        <v>44150.304652777777</v>
      </c>
      <c r="F1387" s="4">
        <v>112</v>
      </c>
      <c r="G1387" s="4" t="str">
        <f>VLOOKUP(F1387,'Record Types'!$Q$7:$R$20,2,FALSE)</f>
        <v>Device Connect Network</v>
      </c>
      <c r="H1387" s="2" t="s">
        <v>53</v>
      </c>
      <c r="I1387" s="17">
        <v>44150</v>
      </c>
      <c r="J1387" s="11">
        <v>44150.3046412037</v>
      </c>
      <c r="K1387">
        <v>123</v>
      </c>
      <c r="L1387" t="s">
        <v>55</v>
      </c>
    </row>
    <row r="1388" spans="2:12" x14ac:dyDescent="0.3">
      <c r="B1388" s="2" t="s">
        <v>6</v>
      </c>
      <c r="C1388" s="2" t="s">
        <v>52</v>
      </c>
      <c r="D1388" s="3">
        <v>44150</v>
      </c>
      <c r="E1388" s="15">
        <v>44150.3046412037</v>
      </c>
      <c r="F1388" s="4">
        <v>123</v>
      </c>
      <c r="G1388" s="4" t="str">
        <f>VLOOKUP(F1388,'Record Types'!$Q$7:$R$20,2,FALSE)</f>
        <v>User Login Start is Good</v>
      </c>
      <c r="H1388" s="2" t="s">
        <v>55</v>
      </c>
      <c r="I1388" s="17">
        <v>44150</v>
      </c>
      <c r="J1388" s="11">
        <v>44150.304606481477</v>
      </c>
      <c r="K1388">
        <v>113</v>
      </c>
      <c r="L1388" t="s">
        <v>54</v>
      </c>
    </row>
    <row r="1389" spans="2:12" x14ac:dyDescent="0.3">
      <c r="B1389" s="2" t="s">
        <v>6</v>
      </c>
      <c r="C1389" s="2" t="s">
        <v>52</v>
      </c>
      <c r="D1389" s="3">
        <v>44150</v>
      </c>
      <c r="E1389" s="15">
        <v>44150.304606481477</v>
      </c>
      <c r="F1389" s="4">
        <v>113</v>
      </c>
      <c r="G1389" s="4" t="str">
        <f>VLOOKUP(F1389,'Record Types'!$Q$7:$R$20,2,FALSE)</f>
        <v>User Login Start</v>
      </c>
      <c r="H1389" s="2" t="s">
        <v>54</v>
      </c>
      <c r="I1389" s="17">
        <v>44150</v>
      </c>
      <c r="J1389" s="11">
        <v>44150.304548611108</v>
      </c>
      <c r="K1389">
        <v>106</v>
      </c>
      <c r="L1389" t="s">
        <v>53</v>
      </c>
    </row>
    <row r="1390" spans="2:12" x14ac:dyDescent="0.3">
      <c r="B1390" s="2" t="s">
        <v>6</v>
      </c>
      <c r="C1390" s="2" t="s">
        <v>52</v>
      </c>
      <c r="D1390" s="3">
        <v>44150</v>
      </c>
      <c r="E1390" s="15">
        <v>44150.304548611108</v>
      </c>
      <c r="F1390" s="4">
        <v>106</v>
      </c>
      <c r="G1390" s="4" t="str">
        <f>VLOOKUP(F1390,'Record Types'!$Q$7:$R$20,2,FALSE)</f>
        <v>Device Start is Good</v>
      </c>
      <c r="H1390" s="2" t="s">
        <v>53</v>
      </c>
      <c r="I1390" s="17">
        <v>44150</v>
      </c>
      <c r="J1390" s="11">
        <v>44150.303634259253</v>
      </c>
      <c r="K1390">
        <v>102</v>
      </c>
      <c r="L1390" t="s">
        <v>53</v>
      </c>
    </row>
    <row r="1391" spans="2:12" x14ac:dyDescent="0.3">
      <c r="B1391" s="2" t="s">
        <v>6</v>
      </c>
      <c r="C1391" s="2" t="s">
        <v>52</v>
      </c>
      <c r="D1391" s="3">
        <v>44150</v>
      </c>
      <c r="E1391" s="15">
        <v>44150.303634259253</v>
      </c>
      <c r="F1391" s="4">
        <v>102</v>
      </c>
      <c r="G1391" s="4" t="str">
        <f>VLOOKUP(F1391,'Record Types'!$Q$7:$R$20,2,FALSE)</f>
        <v>Device Start</v>
      </c>
      <c r="H1391" s="2" t="s">
        <v>53</v>
      </c>
      <c r="I1391" s="17" t="e">
        <v>#N/A</v>
      </c>
      <c r="J1391" s="11" t="e">
        <v>#N/A</v>
      </c>
      <c r="K1391" t="e">
        <v>#N/A</v>
      </c>
      <c r="L1391" t="e">
        <v>#N/A</v>
      </c>
    </row>
    <row r="1392" spans="2:12" x14ac:dyDescent="0.3">
      <c r="B1392" s="2" t="s">
        <v>6</v>
      </c>
      <c r="C1392" s="2" t="s">
        <v>41</v>
      </c>
      <c r="D1392" s="3">
        <v>44150</v>
      </c>
      <c r="E1392" s="15">
        <v>44150.301562500004</v>
      </c>
      <c r="F1392" s="4">
        <v>123</v>
      </c>
      <c r="G1392" s="4" t="str">
        <f>VLOOKUP(F1392,'Record Types'!$Q$7:$R$20,2,FALSE)</f>
        <v>User Login Start is Good</v>
      </c>
      <c r="H1392" s="2" t="s">
        <v>51</v>
      </c>
      <c r="I1392" s="17">
        <v>44150</v>
      </c>
      <c r="J1392" s="11">
        <v>44150.301423611112</v>
      </c>
      <c r="K1392">
        <v>113</v>
      </c>
      <c r="L1392" t="s">
        <v>50</v>
      </c>
    </row>
    <row r="1393" spans="2:12" x14ac:dyDescent="0.3">
      <c r="B1393" s="2" t="s">
        <v>19</v>
      </c>
      <c r="C1393" s="2" t="s">
        <v>39</v>
      </c>
      <c r="D1393" s="3">
        <v>44150</v>
      </c>
      <c r="E1393" s="15">
        <v>44150.301504629628</v>
      </c>
      <c r="F1393" s="4">
        <v>123</v>
      </c>
      <c r="G1393" s="4" t="str">
        <f>VLOOKUP(F1393,'Record Types'!$Q$7:$R$20,2,FALSE)</f>
        <v>User Login Start is Good</v>
      </c>
      <c r="H1393" s="2" t="s">
        <v>49</v>
      </c>
      <c r="I1393" s="17">
        <v>44150</v>
      </c>
      <c r="J1393" s="11">
        <v>44150.301400462959</v>
      </c>
      <c r="K1393">
        <v>113</v>
      </c>
      <c r="L1393" t="s">
        <v>49</v>
      </c>
    </row>
    <row r="1394" spans="2:12" x14ac:dyDescent="0.3">
      <c r="B1394" s="2" t="s">
        <v>6</v>
      </c>
      <c r="C1394" s="2" t="s">
        <v>41</v>
      </c>
      <c r="D1394" s="3">
        <v>44150</v>
      </c>
      <c r="E1394" s="15">
        <v>44150.301423611112</v>
      </c>
      <c r="F1394" s="4">
        <v>113</v>
      </c>
      <c r="G1394" s="4" t="str">
        <f>VLOOKUP(F1394,'Record Types'!$Q$7:$R$20,2,FALSE)</f>
        <v>User Login Start</v>
      </c>
      <c r="H1394" s="2" t="s">
        <v>50</v>
      </c>
      <c r="I1394" s="17">
        <v>44150</v>
      </c>
      <c r="J1394" s="11">
        <v>44150.30069444445</v>
      </c>
      <c r="K1394">
        <v>112</v>
      </c>
      <c r="L1394" t="s">
        <v>42</v>
      </c>
    </row>
    <row r="1395" spans="2:12" x14ac:dyDescent="0.3">
      <c r="B1395" s="2" t="s">
        <v>19</v>
      </c>
      <c r="C1395" s="2" t="s">
        <v>39</v>
      </c>
      <c r="D1395" s="3">
        <v>44150</v>
      </c>
      <c r="E1395" s="15">
        <v>44150.301400462959</v>
      </c>
      <c r="F1395" s="4">
        <v>113</v>
      </c>
      <c r="G1395" s="4" t="str">
        <f>VLOOKUP(F1395,'Record Types'!$Q$7:$R$20,2,FALSE)</f>
        <v>User Login Start</v>
      </c>
      <c r="H1395" s="2" t="s">
        <v>49</v>
      </c>
      <c r="I1395" s="17">
        <v>44150</v>
      </c>
      <c r="J1395" s="11">
        <v>44150.296458333331</v>
      </c>
      <c r="K1395">
        <v>112</v>
      </c>
      <c r="L1395" t="s">
        <v>40</v>
      </c>
    </row>
    <row r="1396" spans="2:12" x14ac:dyDescent="0.3">
      <c r="B1396" s="2" t="s">
        <v>6</v>
      </c>
      <c r="C1396" s="2" t="s">
        <v>41</v>
      </c>
      <c r="D1396" s="3">
        <v>44150</v>
      </c>
      <c r="E1396" s="15">
        <v>44150.30069444445</v>
      </c>
      <c r="F1396" s="4">
        <v>112</v>
      </c>
      <c r="G1396" s="4" t="str">
        <f>VLOOKUP(F1396,'Record Types'!$Q$7:$R$20,2,FALSE)</f>
        <v>Device Connect Network</v>
      </c>
      <c r="H1396" s="24" t="s">
        <v>42</v>
      </c>
      <c r="I1396" s="17">
        <v>44150</v>
      </c>
      <c r="J1396" s="11">
        <v>44150.30059027778</v>
      </c>
      <c r="K1396">
        <v>106</v>
      </c>
      <c r="L1396" t="s">
        <v>42</v>
      </c>
    </row>
    <row r="1397" spans="2:12" x14ac:dyDescent="0.3">
      <c r="B1397" s="2" t="s">
        <v>6</v>
      </c>
      <c r="C1397" s="2" t="s">
        <v>47</v>
      </c>
      <c r="D1397" s="3">
        <v>44150</v>
      </c>
      <c r="E1397" s="15">
        <v>44150.300694444435</v>
      </c>
      <c r="F1397" s="4">
        <v>112</v>
      </c>
      <c r="G1397" s="4" t="str">
        <f>VLOOKUP(F1397,'Record Types'!$Q$7:$R$20,2,FALSE)</f>
        <v>Device Connect Network</v>
      </c>
      <c r="H1397" s="2" t="s">
        <v>48</v>
      </c>
      <c r="I1397" s="17" t="e">
        <v>#N/A</v>
      </c>
      <c r="J1397" s="11" t="e">
        <v>#N/A</v>
      </c>
      <c r="K1397" t="e">
        <v>#N/A</v>
      </c>
      <c r="L1397" t="e">
        <v>#N/A</v>
      </c>
    </row>
    <row r="1398" spans="2:12" x14ac:dyDescent="0.3">
      <c r="B1398" s="2" t="s">
        <v>6</v>
      </c>
      <c r="C1398" s="2" t="s">
        <v>45</v>
      </c>
      <c r="D1398" s="3">
        <v>44150</v>
      </c>
      <c r="E1398" s="15">
        <v>44150.300624999996</v>
      </c>
      <c r="F1398" s="4">
        <v>112</v>
      </c>
      <c r="G1398" s="4" t="str">
        <f>VLOOKUP(F1398,'Record Types'!$Q$7:$R$20,2,FALSE)</f>
        <v>Device Connect Network</v>
      </c>
      <c r="H1398" s="2" t="s">
        <v>46</v>
      </c>
      <c r="I1398" s="17" t="e">
        <v>#N/A</v>
      </c>
      <c r="J1398" s="11" t="e">
        <v>#N/A</v>
      </c>
      <c r="K1398" t="e">
        <v>#N/A</v>
      </c>
      <c r="L1398" t="e">
        <v>#N/A</v>
      </c>
    </row>
    <row r="1399" spans="2:12" x14ac:dyDescent="0.3">
      <c r="B1399" s="2" t="s">
        <v>6</v>
      </c>
      <c r="C1399" s="2" t="s">
        <v>41</v>
      </c>
      <c r="D1399" s="3">
        <v>44150</v>
      </c>
      <c r="E1399" s="15">
        <v>44150.30059027778</v>
      </c>
      <c r="F1399" s="4">
        <v>106</v>
      </c>
      <c r="G1399" s="4" t="str">
        <f>VLOOKUP(F1399,'Record Types'!$Q$7:$R$20,2,FALSE)</f>
        <v>Device Start is Good</v>
      </c>
      <c r="H1399" s="2" t="s">
        <v>42</v>
      </c>
      <c r="I1399" s="17">
        <v>44150</v>
      </c>
      <c r="J1399" s="11">
        <v>44150.299895833334</v>
      </c>
      <c r="K1399">
        <v>102</v>
      </c>
      <c r="L1399" t="s">
        <v>42</v>
      </c>
    </row>
    <row r="1400" spans="2:12" x14ac:dyDescent="0.3">
      <c r="B1400" s="2" t="s">
        <v>6</v>
      </c>
      <c r="C1400" s="2" t="s">
        <v>43</v>
      </c>
      <c r="D1400" s="3">
        <v>44150</v>
      </c>
      <c r="E1400" s="15">
        <v>44150.300428240727</v>
      </c>
      <c r="F1400" s="4">
        <v>112</v>
      </c>
      <c r="G1400" s="4" t="str">
        <f>VLOOKUP(F1400,'Record Types'!$Q$7:$R$20,2,FALSE)</f>
        <v>Device Connect Network</v>
      </c>
      <c r="H1400" s="2" t="s">
        <v>44</v>
      </c>
      <c r="I1400" s="17" t="e">
        <v>#N/A</v>
      </c>
      <c r="J1400" s="11" t="e">
        <v>#N/A</v>
      </c>
      <c r="K1400" t="e">
        <v>#N/A</v>
      </c>
      <c r="L1400" t="e">
        <v>#N/A</v>
      </c>
    </row>
    <row r="1401" spans="2:12" x14ac:dyDescent="0.3">
      <c r="B1401" s="2" t="s">
        <v>6</v>
      </c>
      <c r="C1401" s="2" t="s">
        <v>41</v>
      </c>
      <c r="D1401" s="3">
        <v>44150</v>
      </c>
      <c r="E1401" s="15">
        <v>44150.299895833334</v>
      </c>
      <c r="F1401" s="4">
        <v>102</v>
      </c>
      <c r="G1401" s="4" t="str">
        <f>VLOOKUP(F1401,'Record Types'!$Q$7:$R$20,2,FALSE)</f>
        <v>Device Start</v>
      </c>
      <c r="H1401" s="2" t="s">
        <v>42</v>
      </c>
      <c r="I1401" s="17" t="e">
        <v>#N/A</v>
      </c>
      <c r="J1401" s="11" t="e">
        <v>#N/A</v>
      </c>
      <c r="K1401" t="e">
        <v>#N/A</v>
      </c>
      <c r="L1401" t="e">
        <v>#N/A</v>
      </c>
    </row>
    <row r="1402" spans="2:12" x14ac:dyDescent="0.3">
      <c r="B1402" s="2" t="s">
        <v>19</v>
      </c>
      <c r="C1402" s="2" t="s">
        <v>39</v>
      </c>
      <c r="D1402" s="3">
        <v>44150</v>
      </c>
      <c r="E1402" s="15">
        <v>44150.296458333331</v>
      </c>
      <c r="F1402" s="4">
        <v>112</v>
      </c>
      <c r="G1402" s="4" t="str">
        <f>VLOOKUP(F1402,'Record Types'!$Q$7:$R$20,2,FALSE)</f>
        <v>Device Connect Network</v>
      </c>
      <c r="H1402" s="2" t="s">
        <v>40</v>
      </c>
      <c r="I1402" s="17" t="e">
        <v>#N/A</v>
      </c>
      <c r="J1402" s="11" t="e">
        <v>#N/A</v>
      </c>
      <c r="K1402" t="e">
        <v>#N/A</v>
      </c>
      <c r="L1402" t="e">
        <v>#N/A</v>
      </c>
    </row>
    <row r="1403" spans="2:12" ht="28.8" x14ac:dyDescent="0.3">
      <c r="B1403" s="2" t="s">
        <v>19</v>
      </c>
      <c r="C1403" s="2" t="s">
        <v>34</v>
      </c>
      <c r="D1403" s="3">
        <v>44150</v>
      </c>
      <c r="E1403" s="15">
        <v>44150.294456018521</v>
      </c>
      <c r="F1403" s="4">
        <v>156</v>
      </c>
      <c r="G1403" s="4" t="str">
        <f>VLOOKUP(F1403,'Record Types'!$Q$7:$R$20,2,FALSE)</f>
        <v>PowerDown Or Network Disconnect Discovered</v>
      </c>
      <c r="H1403" s="2" t="s">
        <v>10</v>
      </c>
      <c r="I1403" s="17">
        <v>44150</v>
      </c>
      <c r="J1403" s="11">
        <v>44150.294293981482</v>
      </c>
      <c r="K1403">
        <v>123</v>
      </c>
      <c r="L1403" t="s">
        <v>38</v>
      </c>
    </row>
    <row r="1404" spans="2:12" x14ac:dyDescent="0.3">
      <c r="B1404" s="2" t="s">
        <v>6</v>
      </c>
      <c r="C1404" s="2" t="s">
        <v>30</v>
      </c>
      <c r="D1404" s="3">
        <v>44150</v>
      </c>
      <c r="E1404" s="15">
        <v>44150.294386574074</v>
      </c>
      <c r="F1404" s="4">
        <v>123</v>
      </c>
      <c r="G1404" s="4" t="str">
        <f>VLOOKUP(F1404,'Record Types'!$Q$7:$R$20,2,FALSE)</f>
        <v>User Login Start is Good</v>
      </c>
      <c r="H1404" s="2" t="s">
        <v>37</v>
      </c>
      <c r="I1404" s="17">
        <v>44150</v>
      </c>
      <c r="J1404" s="11">
        <v>44150.294340277775</v>
      </c>
      <c r="K1404">
        <v>113</v>
      </c>
      <c r="L1404" t="s">
        <v>37</v>
      </c>
    </row>
    <row r="1405" spans="2:12" x14ac:dyDescent="0.3">
      <c r="B1405" s="2" t="s">
        <v>6</v>
      </c>
      <c r="C1405" s="2" t="s">
        <v>30</v>
      </c>
      <c r="D1405" s="3">
        <v>44150</v>
      </c>
      <c r="E1405" s="15">
        <v>44150.294340277775</v>
      </c>
      <c r="F1405" s="4">
        <v>113</v>
      </c>
      <c r="G1405" s="4" t="str">
        <f>VLOOKUP(F1405,'Record Types'!$Q$7:$R$20,2,FALSE)</f>
        <v>User Login Start</v>
      </c>
      <c r="H1405" s="2" t="s">
        <v>37</v>
      </c>
      <c r="I1405" s="17">
        <v>44150</v>
      </c>
      <c r="J1405" s="11">
        <v>44150.284328703703</v>
      </c>
      <c r="K1405">
        <v>112</v>
      </c>
      <c r="L1405" t="s">
        <v>31</v>
      </c>
    </row>
    <row r="1406" spans="2:12" x14ac:dyDescent="0.3">
      <c r="B1406" s="2" t="s">
        <v>19</v>
      </c>
      <c r="C1406" s="2" t="s">
        <v>34</v>
      </c>
      <c r="D1406" s="3">
        <v>44150</v>
      </c>
      <c r="E1406" s="15">
        <v>44150.294293981482</v>
      </c>
      <c r="F1406" s="4">
        <v>123</v>
      </c>
      <c r="G1406" s="4" t="str">
        <f>VLOOKUP(F1406,'Record Types'!$Q$7:$R$20,2,FALSE)</f>
        <v>User Login Start is Good</v>
      </c>
      <c r="H1406" s="2" t="s">
        <v>38</v>
      </c>
      <c r="I1406" s="17">
        <v>44150</v>
      </c>
      <c r="J1406" s="11">
        <v>44150.294189814813</v>
      </c>
      <c r="K1406">
        <v>113</v>
      </c>
      <c r="L1406" t="s">
        <v>38</v>
      </c>
    </row>
    <row r="1407" spans="2:12" x14ac:dyDescent="0.3">
      <c r="B1407" s="2" t="s">
        <v>19</v>
      </c>
      <c r="C1407" s="2" t="s">
        <v>34</v>
      </c>
      <c r="D1407" s="3">
        <v>44150</v>
      </c>
      <c r="E1407" s="15">
        <v>44150.294189814813</v>
      </c>
      <c r="F1407" s="4">
        <v>113</v>
      </c>
      <c r="G1407" s="4" t="str">
        <f>VLOOKUP(F1407,'Record Types'!$Q$7:$R$20,2,FALSE)</f>
        <v>User Login Start</v>
      </c>
      <c r="H1407" s="2" t="s">
        <v>38</v>
      </c>
      <c r="I1407" s="17">
        <v>44150</v>
      </c>
      <c r="J1407" s="11">
        <v>44150.289699074077</v>
      </c>
      <c r="K1407">
        <v>112</v>
      </c>
      <c r="L1407" t="s">
        <v>35</v>
      </c>
    </row>
    <row r="1408" spans="2:12" x14ac:dyDescent="0.3">
      <c r="B1408" s="2" t="s">
        <v>6</v>
      </c>
      <c r="C1408" s="2" t="s">
        <v>32</v>
      </c>
      <c r="D1408" s="3">
        <v>44150</v>
      </c>
      <c r="E1408" s="15">
        <v>44150.290659722225</v>
      </c>
      <c r="F1408" s="4">
        <v>123</v>
      </c>
      <c r="G1408" s="4" t="str">
        <f>VLOOKUP(F1408,'Record Types'!$Q$7:$R$20,2,FALSE)</f>
        <v>User Login Start is Good</v>
      </c>
      <c r="H1408" s="2" t="s">
        <v>37</v>
      </c>
      <c r="I1408" s="17">
        <v>44150</v>
      </c>
      <c r="J1408" s="11">
        <v>44150.290578703709</v>
      </c>
      <c r="K1408">
        <v>113</v>
      </c>
      <c r="L1408" t="s">
        <v>36</v>
      </c>
    </row>
    <row r="1409" spans="2:12" x14ac:dyDescent="0.3">
      <c r="B1409" s="2" t="s">
        <v>6</v>
      </c>
      <c r="C1409" s="2" t="s">
        <v>32</v>
      </c>
      <c r="D1409" s="3">
        <v>44150</v>
      </c>
      <c r="E1409" s="15">
        <v>44150.290578703709</v>
      </c>
      <c r="F1409" s="4">
        <v>113</v>
      </c>
      <c r="G1409" s="4" t="str">
        <f>VLOOKUP(F1409,'Record Types'!$Q$7:$R$20,2,FALSE)</f>
        <v>User Login Start</v>
      </c>
      <c r="H1409" s="2" t="s">
        <v>36</v>
      </c>
      <c r="I1409" s="17">
        <v>44150</v>
      </c>
      <c r="J1409" s="11">
        <v>44150.290150462963</v>
      </c>
      <c r="K1409">
        <v>112</v>
      </c>
      <c r="L1409" t="s">
        <v>33</v>
      </c>
    </row>
    <row r="1410" spans="2:12" x14ac:dyDescent="0.3">
      <c r="B1410" s="2" t="s">
        <v>6</v>
      </c>
      <c r="C1410" s="2" t="s">
        <v>32</v>
      </c>
      <c r="D1410" s="3">
        <v>44150</v>
      </c>
      <c r="E1410" s="15">
        <v>44150.290150462963</v>
      </c>
      <c r="F1410" s="4">
        <v>112</v>
      </c>
      <c r="G1410" s="4" t="str">
        <f>VLOOKUP(F1410,'Record Types'!$Q$7:$R$20,2,FALSE)</f>
        <v>Device Connect Network</v>
      </c>
      <c r="H1410" s="24" t="s">
        <v>33</v>
      </c>
      <c r="I1410" s="17">
        <v>44150</v>
      </c>
      <c r="J1410" s="11">
        <v>44150.290046296293</v>
      </c>
      <c r="K1410">
        <v>106</v>
      </c>
      <c r="L1410" t="s">
        <v>33</v>
      </c>
    </row>
    <row r="1411" spans="2:12" x14ac:dyDescent="0.3">
      <c r="B1411" s="2" t="s">
        <v>6</v>
      </c>
      <c r="C1411" s="2" t="s">
        <v>32</v>
      </c>
      <c r="D1411" s="3">
        <v>44150</v>
      </c>
      <c r="E1411" s="15">
        <v>44150.290046296293</v>
      </c>
      <c r="F1411" s="4">
        <v>106</v>
      </c>
      <c r="G1411" s="4" t="str">
        <f>VLOOKUP(F1411,'Record Types'!$Q$7:$R$20,2,FALSE)</f>
        <v>Device Start is Good</v>
      </c>
      <c r="H1411" s="2" t="s">
        <v>33</v>
      </c>
      <c r="I1411" s="17">
        <v>44150</v>
      </c>
      <c r="J1411" s="11">
        <v>44150.289421296293</v>
      </c>
      <c r="K1411">
        <v>102</v>
      </c>
      <c r="L1411" t="s">
        <v>33</v>
      </c>
    </row>
    <row r="1412" spans="2:12" x14ac:dyDescent="0.3">
      <c r="B1412" s="2" t="s">
        <v>19</v>
      </c>
      <c r="C1412" s="2" t="s">
        <v>34</v>
      </c>
      <c r="D1412" s="3">
        <v>44150</v>
      </c>
      <c r="E1412" s="15">
        <v>44150.289699074077</v>
      </c>
      <c r="F1412" s="4">
        <v>112</v>
      </c>
      <c r="G1412" s="4" t="str">
        <f>VLOOKUP(F1412,'Record Types'!$Q$7:$R$20,2,FALSE)</f>
        <v>Device Connect Network</v>
      </c>
      <c r="H1412" s="2" t="s">
        <v>35</v>
      </c>
      <c r="I1412" s="17" t="e">
        <v>#N/A</v>
      </c>
      <c r="J1412" s="11" t="e">
        <v>#N/A</v>
      </c>
      <c r="K1412" t="e">
        <v>#N/A</v>
      </c>
      <c r="L1412" t="e">
        <v>#N/A</v>
      </c>
    </row>
    <row r="1413" spans="2:12" x14ac:dyDescent="0.3">
      <c r="B1413" s="2" t="s">
        <v>6</v>
      </c>
      <c r="C1413" s="2" t="s">
        <v>32</v>
      </c>
      <c r="D1413" s="3">
        <v>44150</v>
      </c>
      <c r="E1413" s="15">
        <v>44150.289421296293</v>
      </c>
      <c r="F1413" s="4">
        <v>102</v>
      </c>
      <c r="G1413" s="4" t="str">
        <f>VLOOKUP(F1413,'Record Types'!$Q$7:$R$20,2,FALSE)</f>
        <v>Device Start</v>
      </c>
      <c r="H1413" s="2" t="s">
        <v>33</v>
      </c>
      <c r="I1413" s="17" t="e">
        <v>#N/A</v>
      </c>
      <c r="J1413" s="11" t="e">
        <v>#N/A</v>
      </c>
      <c r="K1413" t="e">
        <v>#N/A</v>
      </c>
      <c r="L1413" t="e">
        <v>#N/A</v>
      </c>
    </row>
    <row r="1414" spans="2:12" x14ac:dyDescent="0.3">
      <c r="B1414" s="2" t="s">
        <v>6</v>
      </c>
      <c r="C1414" s="2" t="s">
        <v>30</v>
      </c>
      <c r="D1414" s="3">
        <v>44150</v>
      </c>
      <c r="E1414" s="15">
        <v>44150.284328703703</v>
      </c>
      <c r="F1414" s="4">
        <v>112</v>
      </c>
      <c r="G1414" s="4" t="str">
        <f>VLOOKUP(F1414,'Record Types'!$Q$7:$R$20,2,FALSE)</f>
        <v>Device Connect Network</v>
      </c>
      <c r="H1414" s="2" t="s">
        <v>31</v>
      </c>
      <c r="I1414" s="17" t="e">
        <v>#N/A</v>
      </c>
      <c r="J1414" s="11" t="e">
        <v>#N/A</v>
      </c>
      <c r="K1414" t="e">
        <v>#N/A</v>
      </c>
      <c r="L1414" t="e">
        <v>#N/A</v>
      </c>
    </row>
    <row r="1415" spans="2:12" ht="28.8" x14ac:dyDescent="0.3">
      <c r="B1415" s="2" t="s">
        <v>19</v>
      </c>
      <c r="C1415" s="2" t="s">
        <v>26</v>
      </c>
      <c r="D1415" s="3">
        <v>44150</v>
      </c>
      <c r="E1415" s="15">
        <v>44150.281782407415</v>
      </c>
      <c r="F1415" s="4">
        <v>156</v>
      </c>
      <c r="G1415" s="4" t="str">
        <f>VLOOKUP(F1415,'Record Types'!$Q$7:$R$20,2,FALSE)</f>
        <v>PowerDown Or Network Disconnect Discovered</v>
      </c>
      <c r="H1415" s="2" t="s">
        <v>10</v>
      </c>
      <c r="I1415" s="17">
        <v>44150</v>
      </c>
      <c r="J1415" s="11">
        <v>44150.281643518523</v>
      </c>
      <c r="K1415">
        <v>123</v>
      </c>
      <c r="L1415" t="s">
        <v>29</v>
      </c>
    </row>
    <row r="1416" spans="2:12" x14ac:dyDescent="0.3">
      <c r="B1416" s="2" t="s">
        <v>19</v>
      </c>
      <c r="C1416" s="2" t="s">
        <v>26</v>
      </c>
      <c r="D1416" s="3">
        <v>44150</v>
      </c>
      <c r="E1416" s="15">
        <v>44150.281643518523</v>
      </c>
      <c r="F1416" s="4">
        <v>123</v>
      </c>
      <c r="G1416" s="4" t="str">
        <f>VLOOKUP(F1416,'Record Types'!$Q$7:$R$20,2,FALSE)</f>
        <v>User Login Start is Good</v>
      </c>
      <c r="H1416" s="2" t="s">
        <v>29</v>
      </c>
      <c r="I1416" s="17">
        <v>44150</v>
      </c>
      <c r="J1416" s="11">
        <v>44150.281631944446</v>
      </c>
      <c r="K1416">
        <v>113</v>
      </c>
      <c r="L1416" t="s">
        <v>29</v>
      </c>
    </row>
    <row r="1417" spans="2:12" x14ac:dyDescent="0.3">
      <c r="B1417" s="2" t="s">
        <v>19</v>
      </c>
      <c r="C1417" s="2" t="s">
        <v>26</v>
      </c>
      <c r="D1417" s="3">
        <v>44150</v>
      </c>
      <c r="E1417" s="15">
        <v>44150.281631944446</v>
      </c>
      <c r="F1417" s="4">
        <v>113</v>
      </c>
      <c r="G1417" s="4" t="str">
        <f>VLOOKUP(F1417,'Record Types'!$Q$7:$R$20,2,FALSE)</f>
        <v>User Login Start</v>
      </c>
      <c r="H1417" s="2" t="s">
        <v>29</v>
      </c>
      <c r="I1417" s="17">
        <v>44150</v>
      </c>
      <c r="J1417" s="11">
        <v>44150.277025462965</v>
      </c>
      <c r="K1417">
        <v>112</v>
      </c>
      <c r="L1417" t="s">
        <v>27</v>
      </c>
    </row>
    <row r="1418" spans="2:12" ht="28.8" x14ac:dyDescent="0.3">
      <c r="B1418" s="2" t="s">
        <v>19</v>
      </c>
      <c r="C1418" s="2" t="s">
        <v>24</v>
      </c>
      <c r="D1418" s="3">
        <v>44150</v>
      </c>
      <c r="E1418" s="15">
        <v>44150.280266203707</v>
      </c>
      <c r="F1418" s="4">
        <v>156</v>
      </c>
      <c r="G1418" s="4" t="str">
        <f>VLOOKUP(F1418,'Record Types'!$Q$7:$R$20,2,FALSE)</f>
        <v>PowerDown Or Network Disconnect Discovered</v>
      </c>
      <c r="H1418" s="2" t="s">
        <v>10</v>
      </c>
      <c r="I1418" s="17">
        <v>44150</v>
      </c>
      <c r="J1418" s="11">
        <v>44150.280104166668</v>
      </c>
      <c r="K1418">
        <v>123</v>
      </c>
      <c r="L1418" t="s">
        <v>28</v>
      </c>
    </row>
    <row r="1419" spans="2:12" x14ac:dyDescent="0.3">
      <c r="B1419" s="2" t="s">
        <v>19</v>
      </c>
      <c r="C1419" s="2" t="s">
        <v>24</v>
      </c>
      <c r="D1419" s="3">
        <v>44150</v>
      </c>
      <c r="E1419" s="15">
        <v>44150.280104166668</v>
      </c>
      <c r="F1419" s="4">
        <v>123</v>
      </c>
      <c r="G1419" s="4" t="str">
        <f>VLOOKUP(F1419,'Record Types'!$Q$7:$R$20,2,FALSE)</f>
        <v>User Login Start is Good</v>
      </c>
      <c r="H1419" s="2" t="s">
        <v>28</v>
      </c>
      <c r="I1419" s="17">
        <v>44150</v>
      </c>
      <c r="J1419" s="11">
        <v>44150.280011574076</v>
      </c>
      <c r="K1419">
        <v>113</v>
      </c>
      <c r="L1419" t="s">
        <v>28</v>
      </c>
    </row>
    <row r="1420" spans="2:12" x14ac:dyDescent="0.3">
      <c r="B1420" s="2" t="s">
        <v>19</v>
      </c>
      <c r="C1420" s="2" t="s">
        <v>24</v>
      </c>
      <c r="D1420" s="3">
        <v>44150</v>
      </c>
      <c r="E1420" s="15">
        <v>44150.280011574076</v>
      </c>
      <c r="F1420" s="4">
        <v>113</v>
      </c>
      <c r="G1420" s="4" t="str">
        <f>VLOOKUP(F1420,'Record Types'!$Q$7:$R$20,2,FALSE)</f>
        <v>User Login Start</v>
      </c>
      <c r="H1420" s="2" t="s">
        <v>28</v>
      </c>
      <c r="I1420" s="17">
        <v>44150</v>
      </c>
      <c r="J1420" s="11">
        <v>44150.275659722225</v>
      </c>
      <c r="K1420">
        <v>112</v>
      </c>
      <c r="L1420" t="s">
        <v>25</v>
      </c>
    </row>
    <row r="1421" spans="2:12" x14ac:dyDescent="0.3">
      <c r="B1421" s="2" t="s">
        <v>19</v>
      </c>
      <c r="C1421" s="2" t="s">
        <v>26</v>
      </c>
      <c r="D1421" s="3">
        <v>44150</v>
      </c>
      <c r="E1421" s="15">
        <v>44150.277025462965</v>
      </c>
      <c r="F1421" s="4">
        <v>112</v>
      </c>
      <c r="G1421" s="4" t="str">
        <f>VLOOKUP(F1421,'Record Types'!$Q$7:$R$20,2,FALSE)</f>
        <v>Device Connect Network</v>
      </c>
      <c r="H1421" s="2" t="s">
        <v>27</v>
      </c>
      <c r="I1421" s="17" t="e">
        <v>#N/A</v>
      </c>
      <c r="J1421" s="11" t="e">
        <v>#N/A</v>
      </c>
      <c r="K1421" t="e">
        <v>#N/A</v>
      </c>
      <c r="L1421" t="e">
        <v>#N/A</v>
      </c>
    </row>
    <row r="1422" spans="2:12" x14ac:dyDescent="0.3">
      <c r="B1422" s="2" t="s">
        <v>19</v>
      </c>
      <c r="C1422" s="2" t="s">
        <v>24</v>
      </c>
      <c r="D1422" s="3">
        <v>44150</v>
      </c>
      <c r="E1422" s="15">
        <v>44150.275659722225</v>
      </c>
      <c r="F1422" s="4">
        <v>112</v>
      </c>
      <c r="G1422" s="4" t="str">
        <f>VLOOKUP(F1422,'Record Types'!$Q$7:$R$20,2,FALSE)</f>
        <v>Device Connect Network</v>
      </c>
      <c r="H1422" s="2" t="s">
        <v>25</v>
      </c>
      <c r="I1422" s="17" t="e">
        <v>#N/A</v>
      </c>
      <c r="J1422" s="11" t="e">
        <v>#N/A</v>
      </c>
      <c r="K1422" t="e">
        <v>#N/A</v>
      </c>
      <c r="L1422" t="e">
        <v>#N/A</v>
      </c>
    </row>
    <row r="1423" spans="2:12" ht="28.8" x14ac:dyDescent="0.3">
      <c r="B1423" s="2" t="s">
        <v>19</v>
      </c>
      <c r="C1423" s="2" t="s">
        <v>20</v>
      </c>
      <c r="D1423" s="3">
        <v>44150</v>
      </c>
      <c r="E1423" s="15">
        <v>44150.274699074063</v>
      </c>
      <c r="F1423" s="4">
        <v>156</v>
      </c>
      <c r="G1423" s="4" t="str">
        <f>VLOOKUP(F1423,'Record Types'!$Q$7:$R$20,2,FALSE)</f>
        <v>PowerDown Or Network Disconnect Discovered</v>
      </c>
      <c r="H1423" s="2" t="s">
        <v>10</v>
      </c>
      <c r="I1423" s="17">
        <v>44150</v>
      </c>
      <c r="J1423" s="11">
        <v>44150.274548611102</v>
      </c>
      <c r="K1423">
        <v>123</v>
      </c>
      <c r="L1423" t="s">
        <v>23</v>
      </c>
    </row>
    <row r="1424" spans="2:12" x14ac:dyDescent="0.3">
      <c r="B1424" s="2" t="s">
        <v>19</v>
      </c>
      <c r="C1424" s="2" t="s">
        <v>20</v>
      </c>
      <c r="D1424" s="3">
        <v>44150</v>
      </c>
      <c r="E1424" s="15">
        <v>44150.274548611102</v>
      </c>
      <c r="F1424" s="4">
        <v>123</v>
      </c>
      <c r="G1424" s="4" t="str">
        <f>VLOOKUP(F1424,'Record Types'!$Q$7:$R$20,2,FALSE)</f>
        <v>User Login Start is Good</v>
      </c>
      <c r="H1424" s="2" t="s">
        <v>23</v>
      </c>
      <c r="I1424" s="17">
        <v>44150</v>
      </c>
      <c r="J1424" s="11">
        <v>44150.274525462955</v>
      </c>
      <c r="K1424">
        <v>113</v>
      </c>
      <c r="L1424" t="s">
        <v>23</v>
      </c>
    </row>
    <row r="1425" spans="2:12" x14ac:dyDescent="0.3">
      <c r="B1425" s="2" t="s">
        <v>19</v>
      </c>
      <c r="C1425" s="2" t="s">
        <v>20</v>
      </c>
      <c r="D1425" s="3">
        <v>44150</v>
      </c>
      <c r="E1425" s="15">
        <v>44150.274525462955</v>
      </c>
      <c r="F1425" s="4">
        <v>113</v>
      </c>
      <c r="G1425" s="4" t="str">
        <f>VLOOKUP(F1425,'Record Types'!$Q$7:$R$20,2,FALSE)</f>
        <v>User Login Start</v>
      </c>
      <c r="H1425" s="2" t="s">
        <v>23</v>
      </c>
      <c r="I1425" s="17">
        <v>44150</v>
      </c>
      <c r="J1425" s="11">
        <v>44150.269780092589</v>
      </c>
      <c r="K1425">
        <v>112</v>
      </c>
      <c r="L1425" t="s">
        <v>21</v>
      </c>
    </row>
    <row r="1426" spans="2:12" ht="28.8" x14ac:dyDescent="0.3">
      <c r="B1426" s="2" t="s">
        <v>6</v>
      </c>
      <c r="C1426" s="2" t="s">
        <v>17</v>
      </c>
      <c r="D1426" s="3">
        <v>44150</v>
      </c>
      <c r="E1426" s="15">
        <v>44150.271226851859</v>
      </c>
      <c r="F1426" s="4">
        <v>156</v>
      </c>
      <c r="G1426" s="4" t="str">
        <f>VLOOKUP(F1426,'Record Types'!$Q$7:$R$20,2,FALSE)</f>
        <v>PowerDown Or Network Disconnect Discovered</v>
      </c>
      <c r="H1426" s="2" t="s">
        <v>10</v>
      </c>
      <c r="I1426" s="17">
        <v>44150</v>
      </c>
      <c r="J1426" s="11">
        <v>44150.27111111112</v>
      </c>
      <c r="K1426">
        <v>123</v>
      </c>
      <c r="L1426" t="s">
        <v>22</v>
      </c>
    </row>
    <row r="1427" spans="2:12" x14ac:dyDescent="0.3">
      <c r="B1427" s="2" t="s">
        <v>6</v>
      </c>
      <c r="C1427" s="2" t="s">
        <v>17</v>
      </c>
      <c r="D1427" s="3">
        <v>44150</v>
      </c>
      <c r="E1427" s="15">
        <v>44150.27111111112</v>
      </c>
      <c r="F1427" s="4">
        <v>123</v>
      </c>
      <c r="G1427" s="4" t="str">
        <f>VLOOKUP(F1427,'Record Types'!$Q$7:$R$20,2,FALSE)</f>
        <v>User Login Start is Good</v>
      </c>
      <c r="H1427" s="2" t="s">
        <v>22</v>
      </c>
      <c r="I1427" s="17">
        <v>44150</v>
      </c>
      <c r="J1427" s="11">
        <v>44150.270949074082</v>
      </c>
      <c r="K1427">
        <v>113</v>
      </c>
      <c r="L1427" t="s">
        <v>22</v>
      </c>
    </row>
    <row r="1428" spans="2:12" x14ac:dyDescent="0.3">
      <c r="B1428" s="2" t="s">
        <v>6</v>
      </c>
      <c r="C1428" s="2" t="s">
        <v>17</v>
      </c>
      <c r="D1428" s="3">
        <v>44150</v>
      </c>
      <c r="E1428" s="15">
        <v>44150.270949074082</v>
      </c>
      <c r="F1428" s="4">
        <v>113</v>
      </c>
      <c r="G1428" s="4" t="str">
        <f>VLOOKUP(F1428,'Record Types'!$Q$7:$R$20,2,FALSE)</f>
        <v>User Login Start</v>
      </c>
      <c r="H1428" s="2" t="s">
        <v>22</v>
      </c>
      <c r="I1428" s="17">
        <v>44150</v>
      </c>
      <c r="J1428" s="11">
        <v>44150.266273148154</v>
      </c>
      <c r="K1428">
        <v>112</v>
      </c>
      <c r="L1428" t="s">
        <v>18</v>
      </c>
    </row>
    <row r="1429" spans="2:12" x14ac:dyDescent="0.3">
      <c r="B1429" s="2" t="s">
        <v>19</v>
      </c>
      <c r="C1429" s="2" t="s">
        <v>20</v>
      </c>
      <c r="D1429" s="3">
        <v>44150</v>
      </c>
      <c r="E1429" s="15">
        <v>44150.269780092589</v>
      </c>
      <c r="F1429" s="4">
        <v>112</v>
      </c>
      <c r="G1429" s="4" t="str">
        <f>VLOOKUP(F1429,'Record Types'!$Q$7:$R$20,2,FALSE)</f>
        <v>Device Connect Network</v>
      </c>
      <c r="H1429" s="2" t="s">
        <v>21</v>
      </c>
      <c r="I1429" s="17" t="e">
        <v>#N/A</v>
      </c>
      <c r="J1429" s="11" t="e">
        <v>#N/A</v>
      </c>
      <c r="K1429" t="e">
        <v>#N/A</v>
      </c>
      <c r="L1429" t="e">
        <v>#N/A</v>
      </c>
    </row>
    <row r="1430" spans="2:12" x14ac:dyDescent="0.3">
      <c r="B1430" s="2" t="s">
        <v>6</v>
      </c>
      <c r="C1430" s="2" t="s">
        <v>11</v>
      </c>
      <c r="D1430" s="3">
        <v>44150</v>
      </c>
      <c r="E1430" s="15">
        <v>44150.268831018526</v>
      </c>
      <c r="F1430" s="4">
        <v>123</v>
      </c>
      <c r="G1430" s="4" t="str">
        <f>VLOOKUP(F1430,'Record Types'!$Q$7:$R$20,2,FALSE)</f>
        <v>User Login Start is Good</v>
      </c>
      <c r="H1430" s="2" t="s">
        <v>16</v>
      </c>
      <c r="I1430" s="17">
        <v>44150</v>
      </c>
      <c r="J1430" s="11">
        <v>44150.268773148156</v>
      </c>
      <c r="K1430">
        <v>113</v>
      </c>
      <c r="L1430" t="s">
        <v>16</v>
      </c>
    </row>
    <row r="1431" spans="2:12" x14ac:dyDescent="0.3">
      <c r="B1431" s="2" t="s">
        <v>6</v>
      </c>
      <c r="C1431" s="2" t="s">
        <v>11</v>
      </c>
      <c r="D1431" s="3">
        <v>44150</v>
      </c>
      <c r="E1431" s="15">
        <v>44150.268773148156</v>
      </c>
      <c r="F1431" s="4">
        <v>113</v>
      </c>
      <c r="G1431" s="4" t="str">
        <f>VLOOKUP(F1431,'Record Types'!$Q$7:$R$20,2,FALSE)</f>
        <v>User Login Start</v>
      </c>
      <c r="H1431" s="2" t="s">
        <v>16</v>
      </c>
      <c r="I1431" s="17">
        <v>44150</v>
      </c>
      <c r="J1431" s="11">
        <v>44150.258414351854</v>
      </c>
      <c r="K1431">
        <v>112</v>
      </c>
      <c r="L1431" t="s">
        <v>12</v>
      </c>
    </row>
    <row r="1432" spans="2:12" x14ac:dyDescent="0.3">
      <c r="B1432" s="2" t="s">
        <v>6</v>
      </c>
      <c r="C1432" s="2" t="s">
        <v>17</v>
      </c>
      <c r="D1432" s="3">
        <v>44150</v>
      </c>
      <c r="E1432" s="15">
        <v>44150.266273148154</v>
      </c>
      <c r="F1432" s="4">
        <v>112</v>
      </c>
      <c r="G1432" s="4" t="str">
        <f>VLOOKUP(F1432,'Record Types'!$Q$7:$R$20,2,FALSE)</f>
        <v>Device Connect Network</v>
      </c>
      <c r="H1432" s="2" t="s">
        <v>18</v>
      </c>
      <c r="I1432" s="17" t="e">
        <v>#N/A</v>
      </c>
      <c r="J1432" s="11" t="e">
        <v>#N/A</v>
      </c>
      <c r="K1432" t="e">
        <v>#N/A</v>
      </c>
      <c r="L1432" t="e">
        <v>#N/A</v>
      </c>
    </row>
    <row r="1433" spans="2:12" x14ac:dyDescent="0.3">
      <c r="B1433" s="2" t="s">
        <v>6</v>
      </c>
      <c r="C1433" s="2" t="s">
        <v>13</v>
      </c>
      <c r="D1433" s="3">
        <v>44150</v>
      </c>
      <c r="E1433" s="15">
        <v>44150.262858796304</v>
      </c>
      <c r="F1433" s="4">
        <v>123</v>
      </c>
      <c r="G1433" s="4" t="str">
        <f>VLOOKUP(F1433,'Record Types'!$Q$7:$R$20,2,FALSE)</f>
        <v>User Login Start is Good</v>
      </c>
      <c r="H1433" s="2" t="s">
        <v>16</v>
      </c>
      <c r="I1433" s="17">
        <v>44150</v>
      </c>
      <c r="J1433" s="11">
        <v>44150.262754629635</v>
      </c>
      <c r="K1433">
        <v>113</v>
      </c>
      <c r="L1433" t="s">
        <v>15</v>
      </c>
    </row>
    <row r="1434" spans="2:12" x14ac:dyDescent="0.3">
      <c r="B1434" s="2" t="s">
        <v>6</v>
      </c>
      <c r="C1434" s="2" t="s">
        <v>13</v>
      </c>
      <c r="D1434" s="3">
        <v>44150</v>
      </c>
      <c r="E1434" s="15">
        <v>44150.262754629635</v>
      </c>
      <c r="F1434" s="4">
        <v>113</v>
      </c>
      <c r="G1434" s="4" t="str">
        <f>VLOOKUP(F1434,'Record Types'!$Q$7:$R$20,2,FALSE)</f>
        <v>User Login Start</v>
      </c>
      <c r="H1434" s="2" t="s">
        <v>15</v>
      </c>
      <c r="I1434" s="17">
        <v>44150</v>
      </c>
      <c r="J1434" s="11">
        <v>44150.261736111119</v>
      </c>
      <c r="K1434">
        <v>112</v>
      </c>
      <c r="L1434" t="s">
        <v>14</v>
      </c>
    </row>
    <row r="1435" spans="2:12" x14ac:dyDescent="0.3">
      <c r="B1435" s="2" t="s">
        <v>6</v>
      </c>
      <c r="C1435" s="2" t="s">
        <v>13</v>
      </c>
      <c r="D1435" s="3">
        <v>44150</v>
      </c>
      <c r="E1435" s="15">
        <v>44150.261736111119</v>
      </c>
      <c r="F1435" s="4">
        <v>112</v>
      </c>
      <c r="G1435" s="4" t="str">
        <f>VLOOKUP(F1435,'Record Types'!$Q$7:$R$20,2,FALSE)</f>
        <v>Device Connect Network</v>
      </c>
      <c r="H1435" s="24" t="s">
        <v>14</v>
      </c>
      <c r="I1435" s="17">
        <v>44150</v>
      </c>
      <c r="J1435" s="11">
        <v>44150.26163194445</v>
      </c>
      <c r="K1435">
        <v>106</v>
      </c>
      <c r="L1435" t="s">
        <v>14</v>
      </c>
    </row>
    <row r="1436" spans="2:12" x14ac:dyDescent="0.3">
      <c r="B1436" s="2" t="s">
        <v>6</v>
      </c>
      <c r="C1436" s="2" t="s">
        <v>13</v>
      </c>
      <c r="D1436" s="3">
        <v>44150</v>
      </c>
      <c r="E1436" s="15">
        <v>44150.26163194445</v>
      </c>
      <c r="F1436" s="4">
        <v>106</v>
      </c>
      <c r="G1436" s="4" t="str">
        <f>VLOOKUP(F1436,'Record Types'!$Q$7:$R$20,2,FALSE)</f>
        <v>Device Start is Good</v>
      </c>
      <c r="H1436" s="2" t="s">
        <v>14</v>
      </c>
      <c r="I1436" s="17">
        <v>44150</v>
      </c>
      <c r="J1436" s="11">
        <v>44150.260833333334</v>
      </c>
      <c r="K1436">
        <v>102</v>
      </c>
      <c r="L1436" t="s">
        <v>14</v>
      </c>
    </row>
    <row r="1437" spans="2:12" x14ac:dyDescent="0.3">
      <c r="B1437" s="2" t="s">
        <v>6</v>
      </c>
      <c r="C1437" s="2" t="s">
        <v>13</v>
      </c>
      <c r="D1437" s="3">
        <v>44150</v>
      </c>
      <c r="E1437" s="15">
        <v>44150.260833333334</v>
      </c>
      <c r="F1437" s="4">
        <v>102</v>
      </c>
      <c r="G1437" s="4" t="str">
        <f>VLOOKUP(F1437,'Record Types'!$Q$7:$R$20,2,FALSE)</f>
        <v>Device Start</v>
      </c>
      <c r="H1437" s="2" t="s">
        <v>14</v>
      </c>
      <c r="I1437" s="17" t="e">
        <v>#N/A</v>
      </c>
      <c r="J1437" s="11" t="e">
        <v>#N/A</v>
      </c>
      <c r="K1437" t="e">
        <v>#N/A</v>
      </c>
      <c r="L1437" t="e">
        <v>#N/A</v>
      </c>
    </row>
    <row r="1438" spans="2:12" x14ac:dyDescent="0.3">
      <c r="B1438" s="2" t="s">
        <v>6</v>
      </c>
      <c r="C1438" s="2" t="s">
        <v>11</v>
      </c>
      <c r="D1438" s="3">
        <v>44150</v>
      </c>
      <c r="E1438" s="15">
        <v>44150.258414351854</v>
      </c>
      <c r="F1438" s="4">
        <v>112</v>
      </c>
      <c r="G1438" s="4" t="str">
        <f>VLOOKUP(F1438,'Record Types'!$Q$7:$R$20,2,FALSE)</f>
        <v>Device Connect Network</v>
      </c>
      <c r="H1438" s="2" t="s">
        <v>12</v>
      </c>
      <c r="I1438" s="17" t="e">
        <v>#N/A</v>
      </c>
      <c r="J1438" s="11" t="e">
        <v>#N/A</v>
      </c>
      <c r="K1438" t="e">
        <v>#N/A</v>
      </c>
      <c r="L1438" t="e">
        <v>#N/A</v>
      </c>
    </row>
    <row r="1439" spans="2:12" ht="28.8" x14ac:dyDescent="0.3">
      <c r="B1439" s="2" t="s">
        <v>6</v>
      </c>
      <c r="C1439" s="2" t="s">
        <v>7</v>
      </c>
      <c r="D1439" s="3">
        <v>44150</v>
      </c>
      <c r="E1439" s="15">
        <v>44150.254826388889</v>
      </c>
      <c r="F1439" s="4">
        <v>156</v>
      </c>
      <c r="G1439" s="4" t="str">
        <f>VLOOKUP(F1439,'Record Types'!$Q$7:$R$20,2,FALSE)</f>
        <v>PowerDown Or Network Disconnect Discovered</v>
      </c>
      <c r="H1439" s="2" t="s">
        <v>10</v>
      </c>
      <c r="I1439" s="17">
        <v>44150</v>
      </c>
      <c r="J1439" s="11">
        <v>44150.254664351851</v>
      </c>
      <c r="K1439">
        <v>123</v>
      </c>
      <c r="L1439" t="s">
        <v>9</v>
      </c>
    </row>
    <row r="1440" spans="2:12" x14ac:dyDescent="0.3">
      <c r="B1440" s="2" t="s">
        <v>6</v>
      </c>
      <c r="C1440" s="2" t="s">
        <v>7</v>
      </c>
      <c r="D1440" s="3">
        <v>44150</v>
      </c>
      <c r="E1440" s="15">
        <v>44150.254664351851</v>
      </c>
      <c r="F1440" s="4">
        <v>123</v>
      </c>
      <c r="G1440" s="4" t="str">
        <f>VLOOKUP(F1440,'Record Types'!$Q$7:$R$20,2,FALSE)</f>
        <v>User Login Start is Good</v>
      </c>
      <c r="H1440" s="2" t="s">
        <v>9</v>
      </c>
      <c r="I1440" s="17">
        <v>44150</v>
      </c>
      <c r="J1440" s="11">
        <v>44150.254571759258</v>
      </c>
      <c r="K1440">
        <v>113</v>
      </c>
      <c r="L1440" t="s">
        <v>9</v>
      </c>
    </row>
    <row r="1441" spans="2:12" x14ac:dyDescent="0.3">
      <c r="B1441" s="2" t="s">
        <v>6</v>
      </c>
      <c r="C1441" s="2" t="s">
        <v>7</v>
      </c>
      <c r="D1441" s="3">
        <v>44150</v>
      </c>
      <c r="E1441" s="15">
        <v>44150.254571759258</v>
      </c>
      <c r="F1441" s="4">
        <v>113</v>
      </c>
      <c r="G1441" s="4" t="str">
        <f>VLOOKUP(F1441,'Record Types'!$Q$7:$R$20,2,FALSE)</f>
        <v>User Login Start</v>
      </c>
      <c r="H1441" s="2" t="s">
        <v>9</v>
      </c>
      <c r="I1441" s="17">
        <v>44150</v>
      </c>
      <c r="J1441" s="11">
        <v>44150.249849537038</v>
      </c>
      <c r="K1441">
        <v>112</v>
      </c>
      <c r="L1441" t="s">
        <v>8</v>
      </c>
    </row>
    <row r="1442" spans="2:12" x14ac:dyDescent="0.3">
      <c r="B1442" s="2" t="s">
        <v>6</v>
      </c>
      <c r="C1442" s="2" t="s">
        <v>7</v>
      </c>
      <c r="D1442" s="3">
        <v>44150</v>
      </c>
      <c r="E1442" s="15">
        <v>44150.249849537038</v>
      </c>
      <c r="F1442" s="4">
        <v>112</v>
      </c>
      <c r="G1442" s="4" t="str">
        <f>VLOOKUP(F1442,'Record Types'!$Q$7:$R$20,2,FALSE)</f>
        <v>Device Connect Network</v>
      </c>
      <c r="H1442" s="2" t="s">
        <v>8</v>
      </c>
      <c r="I1442" s="17" t="e">
        <v>#N/A</v>
      </c>
      <c r="J1442" s="11" t="e">
        <v>#N/A</v>
      </c>
      <c r="K1442" t="e">
        <v>#N/A</v>
      </c>
      <c r="L1442" t="e">
        <v>#N/A</v>
      </c>
    </row>
  </sheetData>
  <autoFilter ref="B10:L1442" xr:uid="{EEE05845-EE0A-4B37-BE85-C00D0F275FAC}"/>
  <sortState xmlns:xlrd2="http://schemas.microsoft.com/office/spreadsheetml/2017/richdata2" ref="B11:K1442">
    <sortCondition descending="1" ref="D11:D1442"/>
    <sortCondition descending="1" ref="E11:E1442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3468B-D5A3-434A-B6FC-F6B119505D4D}">
  <dimension ref="A1:R53"/>
  <sheetViews>
    <sheetView workbookViewId="0">
      <selection activeCell="M27" sqref="M27"/>
    </sheetView>
  </sheetViews>
  <sheetFormatPr defaultColWidth="8.77734375" defaultRowHeight="14.4" x14ac:dyDescent="0.3"/>
  <cols>
    <col min="7" max="7" width="13.77734375" customWidth="1"/>
    <col min="8" max="8" width="15.44140625" customWidth="1"/>
    <col min="9" max="9" width="14.33203125" customWidth="1"/>
    <col min="17" max="17" width="14.44140625" customWidth="1"/>
    <col min="18" max="18" width="23.44140625" customWidth="1"/>
  </cols>
  <sheetData>
    <row r="1" spans="1:18" x14ac:dyDescent="0.3">
      <c r="A1" t="s">
        <v>222</v>
      </c>
      <c r="D1" t="s">
        <v>223</v>
      </c>
      <c r="E1" s="11"/>
      <c r="G1" t="s">
        <v>224</v>
      </c>
      <c r="H1" s="17"/>
      <c r="I1" s="11"/>
      <c r="J1" t="s">
        <v>217</v>
      </c>
    </row>
    <row r="6" spans="1:18" ht="28.8" x14ac:dyDescent="0.3">
      <c r="Q6" s="19" t="s">
        <v>144</v>
      </c>
      <c r="R6" s="19" t="s">
        <v>141</v>
      </c>
    </row>
    <row r="7" spans="1:18" x14ac:dyDescent="0.3">
      <c r="B7" t="s">
        <v>138</v>
      </c>
      <c r="D7" t="s">
        <v>139</v>
      </c>
      <c r="Q7">
        <v>102</v>
      </c>
      <c r="R7" t="s">
        <v>146</v>
      </c>
    </row>
    <row r="8" spans="1:18" x14ac:dyDescent="0.3">
      <c r="D8" t="s">
        <v>140</v>
      </c>
      <c r="Q8">
        <v>106</v>
      </c>
      <c r="R8" t="s">
        <v>148</v>
      </c>
    </row>
    <row r="9" spans="1:18" x14ac:dyDescent="0.3">
      <c r="Q9">
        <v>107</v>
      </c>
      <c r="R9" t="s">
        <v>149</v>
      </c>
    </row>
    <row r="10" spans="1:18" x14ac:dyDescent="0.3">
      <c r="B10" s="39" t="s">
        <v>141</v>
      </c>
      <c r="C10" s="39"/>
      <c r="D10" s="39" t="s">
        <v>142</v>
      </c>
      <c r="E10" s="39" t="s">
        <v>143</v>
      </c>
      <c r="F10" s="39" t="s">
        <v>0</v>
      </c>
      <c r="G10" s="39" t="s">
        <v>1</v>
      </c>
      <c r="H10" s="39" t="s">
        <v>144</v>
      </c>
      <c r="I10" s="39" t="s">
        <v>145</v>
      </c>
      <c r="Q10">
        <v>112</v>
      </c>
      <c r="R10" t="s">
        <v>151</v>
      </c>
    </row>
    <row r="11" spans="1:18" x14ac:dyDescent="0.3">
      <c r="B11" s="40" t="s">
        <v>146</v>
      </c>
      <c r="C11" s="40"/>
      <c r="D11" s="40"/>
      <c r="E11" s="40"/>
      <c r="F11" s="40"/>
      <c r="G11" s="40"/>
      <c r="H11" s="40">
        <v>102</v>
      </c>
      <c r="I11" s="40" t="s">
        <v>147</v>
      </c>
      <c r="Q11">
        <v>113</v>
      </c>
      <c r="R11" t="s">
        <v>153</v>
      </c>
    </row>
    <row r="12" spans="1:18" x14ac:dyDescent="0.3">
      <c r="B12" s="40" t="s">
        <v>148</v>
      </c>
      <c r="C12" s="40"/>
      <c r="D12" s="40"/>
      <c r="E12" s="40"/>
      <c r="F12" s="40"/>
      <c r="G12" s="40"/>
      <c r="H12" s="40">
        <v>106</v>
      </c>
      <c r="I12" s="40" t="s">
        <v>147</v>
      </c>
      <c r="Q12">
        <v>119</v>
      </c>
      <c r="R12" t="s">
        <v>155</v>
      </c>
    </row>
    <row r="13" spans="1:18" x14ac:dyDescent="0.3">
      <c r="B13" s="40" t="s">
        <v>149</v>
      </c>
      <c r="C13" s="40"/>
      <c r="D13" s="40"/>
      <c r="E13" s="40"/>
      <c r="F13" s="40"/>
      <c r="G13" s="40"/>
      <c r="H13" s="40">
        <v>107</v>
      </c>
      <c r="I13" s="40" t="s">
        <v>150</v>
      </c>
      <c r="Q13">
        <v>123</v>
      </c>
      <c r="R13" t="s">
        <v>157</v>
      </c>
    </row>
    <row r="14" spans="1:18" x14ac:dyDescent="0.3">
      <c r="B14" s="40" t="s">
        <v>151</v>
      </c>
      <c r="C14" s="40"/>
      <c r="D14" s="40"/>
      <c r="E14" s="40"/>
      <c r="F14" s="40"/>
      <c r="G14" s="40"/>
      <c r="H14" s="40">
        <v>112</v>
      </c>
      <c r="I14" s="40" t="s">
        <v>152</v>
      </c>
      <c r="Q14">
        <v>135</v>
      </c>
      <c r="R14" t="s">
        <v>159</v>
      </c>
    </row>
    <row r="15" spans="1:18" x14ac:dyDescent="0.3">
      <c r="B15" s="40" t="s">
        <v>153</v>
      </c>
      <c r="C15" s="40"/>
      <c r="D15" s="40"/>
      <c r="E15" s="40"/>
      <c r="F15" s="40"/>
      <c r="G15" s="40"/>
      <c r="H15" s="40">
        <v>113</v>
      </c>
      <c r="I15" s="40" t="s">
        <v>154</v>
      </c>
      <c r="Q15">
        <v>139</v>
      </c>
      <c r="R15" t="s">
        <v>161</v>
      </c>
    </row>
    <row r="16" spans="1:18" x14ac:dyDescent="0.3">
      <c r="B16" s="40" t="s">
        <v>155</v>
      </c>
      <c r="C16" s="40"/>
      <c r="D16" s="40"/>
      <c r="E16" s="40"/>
      <c r="F16" s="40"/>
      <c r="G16" s="40"/>
      <c r="H16" s="40">
        <v>119</v>
      </c>
      <c r="I16" s="40" t="s">
        <v>156</v>
      </c>
      <c r="Q16">
        <v>144</v>
      </c>
      <c r="R16" t="s">
        <v>162</v>
      </c>
    </row>
    <row r="17" spans="2:18" x14ac:dyDescent="0.3">
      <c r="B17" s="40" t="s">
        <v>157</v>
      </c>
      <c r="C17" s="40"/>
      <c r="D17" s="40"/>
      <c r="E17" s="40"/>
      <c r="F17" s="40"/>
      <c r="G17" s="40"/>
      <c r="H17" s="40">
        <v>123</v>
      </c>
      <c r="I17" s="40" t="s">
        <v>158</v>
      </c>
      <c r="Q17">
        <v>149</v>
      </c>
      <c r="R17" t="s">
        <v>163</v>
      </c>
    </row>
    <row r="18" spans="2:18" x14ac:dyDescent="0.3">
      <c r="B18" s="40" t="s">
        <v>159</v>
      </c>
      <c r="C18" s="40"/>
      <c r="D18" s="40"/>
      <c r="E18" s="40"/>
      <c r="F18" s="40"/>
      <c r="G18" s="40"/>
      <c r="H18" s="40">
        <v>135</v>
      </c>
      <c r="I18" s="40" t="s">
        <v>160</v>
      </c>
      <c r="Q18">
        <v>151</v>
      </c>
      <c r="R18" t="s">
        <v>164</v>
      </c>
    </row>
    <row r="19" spans="2:18" ht="28.8" x14ac:dyDescent="0.3">
      <c r="B19" s="40" t="s">
        <v>161</v>
      </c>
      <c r="C19" s="40"/>
      <c r="D19" s="40"/>
      <c r="E19" s="40"/>
      <c r="F19" s="40"/>
      <c r="G19" s="40"/>
      <c r="H19" s="40">
        <v>139</v>
      </c>
      <c r="I19" s="40" t="s">
        <v>154</v>
      </c>
      <c r="Q19">
        <v>156</v>
      </c>
      <c r="R19" s="18" t="s">
        <v>165</v>
      </c>
    </row>
    <row r="20" spans="2:18" ht="28.8" x14ac:dyDescent="0.3">
      <c r="B20" s="40" t="s">
        <v>162</v>
      </c>
      <c r="C20" s="40"/>
      <c r="D20" s="40"/>
      <c r="E20" s="40"/>
      <c r="F20" s="40"/>
      <c r="G20" s="40"/>
      <c r="H20" s="40">
        <v>144</v>
      </c>
      <c r="I20" s="40" t="s">
        <v>158</v>
      </c>
      <c r="Q20">
        <v>158</v>
      </c>
      <c r="R20" s="18" t="s">
        <v>166</v>
      </c>
    </row>
    <row r="21" spans="2:18" x14ac:dyDescent="0.3">
      <c r="B21" s="40" t="s">
        <v>163</v>
      </c>
      <c r="C21" s="40"/>
      <c r="D21" s="40"/>
      <c r="E21" s="40"/>
      <c r="F21" s="40"/>
      <c r="G21" s="40"/>
      <c r="H21" s="40">
        <v>149</v>
      </c>
      <c r="I21" s="40" t="s">
        <v>147</v>
      </c>
    </row>
    <row r="22" spans="2:18" x14ac:dyDescent="0.3">
      <c r="B22" s="40" t="s">
        <v>164</v>
      </c>
      <c r="C22" s="40"/>
      <c r="D22" s="40"/>
      <c r="E22" s="40"/>
      <c r="F22" s="40"/>
      <c r="G22" s="40"/>
      <c r="H22" s="40">
        <v>151</v>
      </c>
      <c r="I22" s="40" t="s">
        <v>147</v>
      </c>
    </row>
    <row r="23" spans="2:18" x14ac:dyDescent="0.3">
      <c r="B23" s="40" t="s">
        <v>165</v>
      </c>
      <c r="C23" s="40"/>
      <c r="D23" s="40"/>
      <c r="E23" s="40"/>
      <c r="F23" s="40"/>
      <c r="G23" s="40"/>
      <c r="H23" s="40">
        <v>156</v>
      </c>
      <c r="I23" s="40"/>
    </row>
    <row r="24" spans="2:18" x14ac:dyDescent="0.3">
      <c r="B24" s="40" t="s">
        <v>166</v>
      </c>
      <c r="C24" s="40"/>
      <c r="D24" s="40"/>
      <c r="E24" s="40"/>
      <c r="F24" s="40"/>
      <c r="G24" s="40"/>
      <c r="H24" s="40">
        <v>158</v>
      </c>
      <c r="I24" s="40" t="s">
        <v>152</v>
      </c>
    </row>
    <row r="26" spans="2:18" x14ac:dyDescent="0.3">
      <c r="D26" t="s">
        <v>142</v>
      </c>
      <c r="E26" t="s">
        <v>143</v>
      </c>
      <c r="F26" t="s">
        <v>0</v>
      </c>
      <c r="G26" t="s">
        <v>1</v>
      </c>
      <c r="H26" t="s">
        <v>144</v>
      </c>
      <c r="I26" t="s">
        <v>145</v>
      </c>
    </row>
    <row r="27" spans="2:18" x14ac:dyDescent="0.3">
      <c r="D27" s="5">
        <v>44746</v>
      </c>
      <c r="E27" s="6">
        <v>0.25</v>
      </c>
      <c r="F27" t="s">
        <v>167</v>
      </c>
      <c r="G27" t="s">
        <v>168</v>
      </c>
      <c r="H27">
        <v>102</v>
      </c>
      <c r="I27" t="s">
        <v>169</v>
      </c>
    </row>
    <row r="28" spans="2:18" x14ac:dyDescent="0.3">
      <c r="D28" s="5">
        <v>44746</v>
      </c>
      <c r="E28" s="6">
        <v>0.25138888888888888</v>
      </c>
      <c r="F28" t="s">
        <v>167</v>
      </c>
      <c r="G28" t="s">
        <v>168</v>
      </c>
      <c r="H28">
        <v>106</v>
      </c>
      <c r="I28" t="s">
        <v>169</v>
      </c>
    </row>
    <row r="29" spans="2:18" x14ac:dyDescent="0.3">
      <c r="D29" s="5">
        <v>44746</v>
      </c>
      <c r="E29" s="6">
        <v>0.25069444444444444</v>
      </c>
      <c r="F29" t="s">
        <v>167</v>
      </c>
      <c r="G29" t="s">
        <v>170</v>
      </c>
      <c r="H29">
        <v>112</v>
      </c>
      <c r="I29" t="s">
        <v>171</v>
      </c>
    </row>
    <row r="30" spans="2:18" x14ac:dyDescent="0.3">
      <c r="D30" s="5">
        <v>44746</v>
      </c>
      <c r="E30" s="6">
        <v>0.25277777777777777</v>
      </c>
      <c r="F30" t="s">
        <v>167</v>
      </c>
      <c r="G30" t="s">
        <v>168</v>
      </c>
      <c r="H30">
        <v>113</v>
      </c>
      <c r="I30" t="s">
        <v>172</v>
      </c>
    </row>
    <row r="31" spans="2:18" x14ac:dyDescent="0.3">
      <c r="D31" s="5">
        <v>44746</v>
      </c>
      <c r="E31" s="6">
        <v>0.25347222222222221</v>
      </c>
      <c r="F31" t="s">
        <v>167</v>
      </c>
      <c r="G31" t="s">
        <v>168</v>
      </c>
      <c r="H31">
        <v>123</v>
      </c>
      <c r="I31" t="s">
        <v>173</v>
      </c>
    </row>
    <row r="32" spans="2:18" x14ac:dyDescent="0.3">
      <c r="D32" s="5">
        <v>44746</v>
      </c>
      <c r="E32" s="6">
        <v>0.25555555555555559</v>
      </c>
      <c r="F32" t="s">
        <v>167</v>
      </c>
      <c r="G32" t="s">
        <v>174</v>
      </c>
      <c r="H32">
        <v>112</v>
      </c>
    </row>
    <row r="33" spans="4:9" x14ac:dyDescent="0.3">
      <c r="D33" s="5">
        <v>44746</v>
      </c>
      <c r="E33" s="6">
        <v>0.25625000000000003</v>
      </c>
      <c r="F33" t="s">
        <v>167</v>
      </c>
      <c r="G33" t="s">
        <v>175</v>
      </c>
      <c r="H33">
        <v>112</v>
      </c>
    </row>
    <row r="34" spans="4:9" x14ac:dyDescent="0.3">
      <c r="D34" s="5">
        <v>44746</v>
      </c>
      <c r="E34" s="6">
        <v>0.25625000000000003</v>
      </c>
      <c r="F34" t="s">
        <v>167</v>
      </c>
      <c r="G34" t="s">
        <v>174</v>
      </c>
      <c r="H34">
        <v>113</v>
      </c>
      <c r="I34" t="s">
        <v>176</v>
      </c>
    </row>
    <row r="35" spans="4:9" x14ac:dyDescent="0.3">
      <c r="D35" s="5">
        <v>44746</v>
      </c>
      <c r="E35" s="6">
        <v>0.25833333333333336</v>
      </c>
      <c r="F35" t="s">
        <v>167</v>
      </c>
      <c r="G35" t="s">
        <v>175</v>
      </c>
      <c r="H35">
        <v>113</v>
      </c>
      <c r="I35" t="s">
        <v>177</v>
      </c>
    </row>
    <row r="36" spans="4:9" x14ac:dyDescent="0.3">
      <c r="D36" s="5">
        <v>44746</v>
      </c>
      <c r="E36" s="6">
        <v>0.26041666666666669</v>
      </c>
      <c r="F36" t="s">
        <v>167</v>
      </c>
      <c r="G36" t="s">
        <v>178</v>
      </c>
      <c r="H36">
        <v>112</v>
      </c>
    </row>
    <row r="37" spans="4:9" x14ac:dyDescent="0.3">
      <c r="D37" s="5">
        <v>44746</v>
      </c>
      <c r="E37" s="6">
        <v>0.26180555555555557</v>
      </c>
      <c r="F37" t="s">
        <v>167</v>
      </c>
      <c r="G37" t="s">
        <v>178</v>
      </c>
      <c r="H37">
        <v>113</v>
      </c>
      <c r="I37" t="s">
        <v>179</v>
      </c>
    </row>
    <row r="38" spans="4:9" x14ac:dyDescent="0.3">
      <c r="D38" s="5">
        <v>44746</v>
      </c>
      <c r="E38" s="6">
        <v>0.26180555555555557</v>
      </c>
      <c r="F38" t="s">
        <v>167</v>
      </c>
      <c r="G38" t="s">
        <v>178</v>
      </c>
      <c r="H38">
        <v>119</v>
      </c>
      <c r="I38" t="s">
        <v>180</v>
      </c>
    </row>
    <row r="39" spans="4:9" x14ac:dyDescent="0.3">
      <c r="D39" s="5">
        <v>44746</v>
      </c>
      <c r="E39" s="6">
        <v>0.26250000000000001</v>
      </c>
      <c r="F39" t="s">
        <v>167</v>
      </c>
      <c r="G39" t="s">
        <v>178</v>
      </c>
      <c r="H39">
        <v>113</v>
      </c>
      <c r="I39" t="s">
        <v>179</v>
      </c>
    </row>
    <row r="41" spans="4:9" x14ac:dyDescent="0.3">
      <c r="D41" s="5">
        <v>44746</v>
      </c>
      <c r="E41" s="6">
        <v>0.50694444444444442</v>
      </c>
      <c r="F41" t="s">
        <v>167</v>
      </c>
      <c r="G41" t="s">
        <v>174</v>
      </c>
      <c r="H41">
        <v>156</v>
      </c>
    </row>
    <row r="42" spans="4:9" x14ac:dyDescent="0.3">
      <c r="D42" s="5">
        <v>44746</v>
      </c>
      <c r="E42" s="6">
        <v>0.50763888888888886</v>
      </c>
      <c r="F42" t="s">
        <v>167</v>
      </c>
      <c r="G42" t="s">
        <v>168</v>
      </c>
      <c r="H42">
        <v>139</v>
      </c>
      <c r="I42" t="s">
        <v>172</v>
      </c>
    </row>
    <row r="43" spans="4:9" x14ac:dyDescent="0.3">
      <c r="D43" s="5">
        <v>44746</v>
      </c>
      <c r="E43" s="6">
        <v>0.50763888888888886</v>
      </c>
      <c r="F43" t="s">
        <v>167</v>
      </c>
      <c r="G43" t="s">
        <v>168</v>
      </c>
      <c r="H43">
        <v>144</v>
      </c>
      <c r="I43" t="s">
        <v>173</v>
      </c>
    </row>
    <row r="44" spans="4:9" x14ac:dyDescent="0.3">
      <c r="D44" s="5">
        <v>44746</v>
      </c>
      <c r="E44" s="6">
        <v>0.52777777777777779</v>
      </c>
      <c r="F44" t="s">
        <v>167</v>
      </c>
      <c r="G44" t="s">
        <v>174</v>
      </c>
      <c r="H44">
        <v>158</v>
      </c>
      <c r="I44" t="s">
        <v>176</v>
      </c>
    </row>
    <row r="45" spans="4:9" x14ac:dyDescent="0.3">
      <c r="D45" s="5">
        <v>44746</v>
      </c>
      <c r="E45" s="6">
        <v>0.52916666666666667</v>
      </c>
      <c r="F45" t="s">
        <v>167</v>
      </c>
      <c r="G45" t="s">
        <v>168</v>
      </c>
      <c r="H45">
        <v>113</v>
      </c>
      <c r="I45" t="s">
        <v>172</v>
      </c>
    </row>
    <row r="46" spans="4:9" x14ac:dyDescent="0.3">
      <c r="D46" s="5">
        <v>44746</v>
      </c>
      <c r="E46" s="6">
        <v>0.52986111111111112</v>
      </c>
      <c r="F46" t="s">
        <v>167</v>
      </c>
      <c r="G46" t="s">
        <v>168</v>
      </c>
      <c r="H46">
        <v>123</v>
      </c>
      <c r="I46" t="s">
        <v>173</v>
      </c>
    </row>
    <row r="48" spans="4:9" x14ac:dyDescent="0.3">
      <c r="D48" s="5">
        <v>44746</v>
      </c>
      <c r="E48" s="6">
        <v>0.59861111111111109</v>
      </c>
      <c r="F48" t="s">
        <v>167</v>
      </c>
      <c r="G48" t="s">
        <v>168</v>
      </c>
      <c r="H48">
        <v>139</v>
      </c>
      <c r="I48" t="s">
        <v>173</v>
      </c>
    </row>
    <row r="49" spans="4:9" x14ac:dyDescent="0.3">
      <c r="D49" s="5">
        <v>44746</v>
      </c>
      <c r="E49" s="6">
        <v>0.59930555555555554</v>
      </c>
      <c r="F49" t="s">
        <v>167</v>
      </c>
      <c r="G49" t="s">
        <v>168</v>
      </c>
      <c r="H49">
        <v>144</v>
      </c>
      <c r="I49" t="s">
        <v>173</v>
      </c>
    </row>
    <row r="50" spans="4:9" x14ac:dyDescent="0.3">
      <c r="D50" s="5">
        <v>44746</v>
      </c>
      <c r="E50" s="6">
        <v>0.60069444444444442</v>
      </c>
      <c r="F50" t="s">
        <v>167</v>
      </c>
      <c r="G50" t="s">
        <v>168</v>
      </c>
      <c r="H50">
        <v>149</v>
      </c>
      <c r="I50" t="s">
        <v>169</v>
      </c>
    </row>
    <row r="51" spans="4:9" x14ac:dyDescent="0.3">
      <c r="D51" s="5">
        <v>44746</v>
      </c>
      <c r="E51" s="6">
        <v>0.60138888888888886</v>
      </c>
      <c r="F51" t="s">
        <v>167</v>
      </c>
      <c r="G51" t="s">
        <v>174</v>
      </c>
      <c r="H51">
        <v>156</v>
      </c>
    </row>
    <row r="52" spans="4:9" x14ac:dyDescent="0.3">
      <c r="D52" s="5">
        <v>44746</v>
      </c>
      <c r="E52" s="6">
        <v>0.6020833333333333</v>
      </c>
      <c r="F52" t="s">
        <v>167</v>
      </c>
      <c r="G52" t="s">
        <v>168</v>
      </c>
      <c r="H52">
        <v>151</v>
      </c>
      <c r="I52" t="s">
        <v>169</v>
      </c>
    </row>
    <row r="53" spans="4:9" x14ac:dyDescent="0.3">
      <c r="D53" s="5">
        <v>44746</v>
      </c>
      <c r="E53" s="6">
        <v>0.60763888888888895</v>
      </c>
      <c r="F53" t="s">
        <v>167</v>
      </c>
      <c r="G53" t="s">
        <v>170</v>
      </c>
      <c r="H53">
        <v>156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AD61B-A91D-4916-B748-477663EFDC5F}">
  <dimension ref="A1:O54"/>
  <sheetViews>
    <sheetView topLeftCell="F28" workbookViewId="0">
      <selection activeCell="A2" sqref="A2"/>
    </sheetView>
  </sheetViews>
  <sheetFormatPr defaultColWidth="8.77734375" defaultRowHeight="14.4" x14ac:dyDescent="0.3"/>
  <cols>
    <col min="2" max="2" width="16" customWidth="1"/>
    <col min="3" max="3" width="16" bestFit="1" customWidth="1"/>
    <col min="4" max="4" width="15.44140625" customWidth="1"/>
    <col min="5" max="5" width="13.77734375" customWidth="1"/>
    <col min="6" max="6" width="20.109375" customWidth="1"/>
    <col min="7" max="7" width="18" customWidth="1"/>
    <col min="8" max="8" width="10.44140625" customWidth="1"/>
    <col min="9" max="9" width="16.44140625" customWidth="1"/>
    <col min="10" max="10" width="22.77734375" bestFit="1" customWidth="1"/>
    <col min="11" max="11" width="13.77734375" customWidth="1"/>
    <col min="12" max="12" width="12.109375" customWidth="1"/>
    <col min="13" max="13" width="27.33203125" customWidth="1"/>
    <col min="14" max="14" width="14.109375" hidden="1" customWidth="1"/>
    <col min="15" max="15" width="11.77734375" customWidth="1"/>
  </cols>
  <sheetData>
    <row r="1" spans="1:15" x14ac:dyDescent="0.3">
      <c r="A1" s="21" t="s">
        <v>185</v>
      </c>
      <c r="B1" t="s">
        <v>196</v>
      </c>
      <c r="D1" s="21" t="s">
        <v>186</v>
      </c>
      <c r="E1" s="11" t="s">
        <v>190</v>
      </c>
      <c r="H1" t="s">
        <v>230</v>
      </c>
      <c r="I1" s="11"/>
      <c r="J1" t="s">
        <v>217</v>
      </c>
    </row>
    <row r="3" spans="1:15" x14ac:dyDescent="0.3">
      <c r="A3" t="s">
        <v>201</v>
      </c>
    </row>
    <row r="4" spans="1:15" x14ac:dyDescent="0.3">
      <c r="A4" t="s">
        <v>208</v>
      </c>
    </row>
    <row r="5" spans="1:15" x14ac:dyDescent="0.3">
      <c r="A5" t="s">
        <v>209</v>
      </c>
    </row>
    <row r="6" spans="1:15" x14ac:dyDescent="0.3">
      <c r="A6" t="s">
        <v>203</v>
      </c>
    </row>
    <row r="7" spans="1:15" x14ac:dyDescent="0.3">
      <c r="A7" t="s">
        <v>210</v>
      </c>
    </row>
    <row r="8" spans="1:15" x14ac:dyDescent="0.3">
      <c r="A8" t="s">
        <v>211</v>
      </c>
    </row>
    <row r="9" spans="1:15" x14ac:dyDescent="0.3">
      <c r="A9" t="s">
        <v>212</v>
      </c>
    </row>
    <row r="11" spans="1:15" x14ac:dyDescent="0.3">
      <c r="B11" s="37" t="s">
        <v>195</v>
      </c>
      <c r="C11" s="38"/>
      <c r="D11" s="38"/>
      <c r="E11" s="38"/>
      <c r="F11" s="38"/>
      <c r="G11" s="38"/>
      <c r="I11" s="37" t="s">
        <v>205</v>
      </c>
      <c r="J11" s="38"/>
      <c r="K11" s="38"/>
      <c r="L11" s="38"/>
      <c r="M11" s="38"/>
      <c r="N11" s="38"/>
      <c r="O11" s="38"/>
    </row>
    <row r="12" spans="1:15" ht="43.2" x14ac:dyDescent="0.3">
      <c r="B12" s="20" t="s">
        <v>1</v>
      </c>
      <c r="C12" s="20" t="s">
        <v>5</v>
      </c>
      <c r="D12" s="20"/>
      <c r="E12" t="s">
        <v>1</v>
      </c>
      <c r="F12" t="s">
        <v>5</v>
      </c>
      <c r="G12" s="18" t="s">
        <v>198</v>
      </c>
      <c r="I12" s="20" t="s">
        <v>1</v>
      </c>
      <c r="J12" s="20" t="s">
        <v>5</v>
      </c>
      <c r="L12" t="s">
        <v>1</v>
      </c>
      <c r="M12" t="s">
        <v>5</v>
      </c>
      <c r="N12" t="s">
        <v>206</v>
      </c>
      <c r="O12" t="s">
        <v>207</v>
      </c>
    </row>
    <row r="13" spans="1:15" x14ac:dyDescent="0.3">
      <c r="B13" t="s">
        <v>63</v>
      </c>
      <c r="C13" t="s">
        <v>64</v>
      </c>
      <c r="E13" t="s">
        <v>93</v>
      </c>
      <c r="F13" t="s">
        <v>94</v>
      </c>
      <c r="G13" t="s">
        <v>199</v>
      </c>
      <c r="I13" t="s">
        <v>63</v>
      </c>
      <c r="J13" t="s">
        <v>78</v>
      </c>
      <c r="L13" t="s">
        <v>63</v>
      </c>
      <c r="M13" t="s">
        <v>78</v>
      </c>
      <c r="N13" t="str">
        <f>MID(M13,FIND("/",M13)+1,100)</f>
        <v>zEmpR</v>
      </c>
      <c r="O13" t="str">
        <f>IF(ISNUMBER(FIND(",",N13)),LEFT(N13,FIND(",",N13)-1),N13)</f>
        <v>zEmpR</v>
      </c>
    </row>
    <row r="14" spans="1:15" x14ac:dyDescent="0.3">
      <c r="B14" t="s">
        <v>105</v>
      </c>
      <c r="C14" t="s">
        <v>106</v>
      </c>
      <c r="E14" t="s">
        <v>39</v>
      </c>
      <c r="F14" t="s">
        <v>40</v>
      </c>
      <c r="G14" t="s">
        <v>199</v>
      </c>
      <c r="I14" t="s">
        <v>105</v>
      </c>
      <c r="J14" t="s">
        <v>126</v>
      </c>
      <c r="L14" t="s">
        <v>105</v>
      </c>
      <c r="M14" t="s">
        <v>126</v>
      </c>
      <c r="N14" t="str">
        <f t="shared" ref="N14:N54" si="0">MID(M14,FIND("/",M14)+1,100)</f>
        <v>lEmpA,Y115-ws</v>
      </c>
      <c r="O14" t="str">
        <f t="shared" ref="O14:O54" si="1">IF(ISNUMBER(FIND(",",N14)),LEFT(N14,FIND(",",N14)-1),N14)</f>
        <v>lEmpA</v>
      </c>
    </row>
    <row r="15" spans="1:15" x14ac:dyDescent="0.3">
      <c r="B15" t="s">
        <v>20</v>
      </c>
      <c r="C15" t="s">
        <v>21</v>
      </c>
      <c r="E15" t="s">
        <v>24</v>
      </c>
      <c r="F15" t="s">
        <v>25</v>
      </c>
      <c r="G15" t="s">
        <v>199</v>
      </c>
      <c r="I15" t="s">
        <v>20</v>
      </c>
      <c r="J15" t="s">
        <v>23</v>
      </c>
      <c r="L15" t="s">
        <v>20</v>
      </c>
      <c r="M15" t="s">
        <v>23</v>
      </c>
      <c r="N15" t="str">
        <f t="shared" si="0"/>
        <v>oEmpT</v>
      </c>
      <c r="O15" t="str">
        <f t="shared" si="1"/>
        <v>oEmpT</v>
      </c>
    </row>
    <row r="16" spans="1:15" x14ac:dyDescent="0.3">
      <c r="B16" t="s">
        <v>123</v>
      </c>
      <c r="C16" t="s">
        <v>124</v>
      </c>
      <c r="E16" t="s">
        <v>80</v>
      </c>
      <c r="F16" t="s">
        <v>81</v>
      </c>
      <c r="G16" t="s">
        <v>199</v>
      </c>
      <c r="I16" t="s">
        <v>123</v>
      </c>
      <c r="J16" t="s">
        <v>136</v>
      </c>
      <c r="L16" t="s">
        <v>123</v>
      </c>
      <c r="M16" t="s">
        <v>136</v>
      </c>
      <c r="N16" t="str">
        <f t="shared" si="0"/>
        <v>oEmpJ</v>
      </c>
      <c r="O16" t="str">
        <f t="shared" si="1"/>
        <v>oEmpJ</v>
      </c>
    </row>
    <row r="17" spans="2:15" x14ac:dyDescent="0.3">
      <c r="B17" t="s">
        <v>7</v>
      </c>
      <c r="C17" t="s">
        <v>8</v>
      </c>
      <c r="E17" t="s">
        <v>86</v>
      </c>
      <c r="F17" t="s">
        <v>87</v>
      </c>
      <c r="G17" t="s">
        <v>199</v>
      </c>
      <c r="I17" t="s">
        <v>7</v>
      </c>
      <c r="J17" t="s">
        <v>9</v>
      </c>
      <c r="L17" t="s">
        <v>7</v>
      </c>
      <c r="M17" t="s">
        <v>9</v>
      </c>
      <c r="N17" t="str">
        <f t="shared" si="0"/>
        <v>xEmpN</v>
      </c>
      <c r="O17" t="str">
        <f t="shared" si="1"/>
        <v>xEmpN</v>
      </c>
    </row>
    <row r="18" spans="2:15" x14ac:dyDescent="0.3">
      <c r="B18" t="s">
        <v>95</v>
      </c>
      <c r="C18" t="s">
        <v>96</v>
      </c>
      <c r="E18" t="s">
        <v>26</v>
      </c>
      <c r="F18" t="s">
        <v>27</v>
      </c>
      <c r="G18" t="s">
        <v>199</v>
      </c>
      <c r="I18" t="s">
        <v>95</v>
      </c>
      <c r="J18" t="s">
        <v>112</v>
      </c>
      <c r="L18" t="s">
        <v>95</v>
      </c>
      <c r="M18" t="s">
        <v>112</v>
      </c>
      <c r="N18" t="str">
        <f t="shared" si="0"/>
        <v>vEmpQ</v>
      </c>
      <c r="O18" t="str">
        <f t="shared" si="1"/>
        <v>vEmpQ</v>
      </c>
    </row>
    <row r="19" spans="2:15" x14ac:dyDescent="0.3">
      <c r="B19" t="s">
        <v>73</v>
      </c>
      <c r="C19" t="s">
        <v>74</v>
      </c>
      <c r="E19" t="s">
        <v>73</v>
      </c>
      <c r="F19" t="s">
        <v>74</v>
      </c>
      <c r="G19" t="s">
        <v>199</v>
      </c>
      <c r="I19" t="s">
        <v>73</v>
      </c>
      <c r="J19" t="s">
        <v>88</v>
      </c>
      <c r="L19" t="s">
        <v>73</v>
      </c>
      <c r="M19" t="s">
        <v>88</v>
      </c>
      <c r="N19" t="str">
        <f t="shared" si="0"/>
        <v>nEmpU</v>
      </c>
      <c r="O19" t="str">
        <f t="shared" si="1"/>
        <v>nEmpU</v>
      </c>
    </row>
    <row r="20" spans="2:15" x14ac:dyDescent="0.3">
      <c r="B20" t="s">
        <v>121</v>
      </c>
      <c r="C20" t="s">
        <v>122</v>
      </c>
      <c r="E20" t="s">
        <v>20</v>
      </c>
      <c r="F20" t="s">
        <v>21</v>
      </c>
      <c r="G20" t="s">
        <v>199</v>
      </c>
      <c r="I20" t="s">
        <v>121</v>
      </c>
      <c r="J20" t="s">
        <v>128</v>
      </c>
      <c r="L20" t="s">
        <v>121</v>
      </c>
      <c r="M20" t="s">
        <v>128</v>
      </c>
      <c r="N20" t="str">
        <f t="shared" si="0"/>
        <v>tEmpK,L245-ws</v>
      </c>
      <c r="O20" t="str">
        <f t="shared" si="1"/>
        <v>tEmpK</v>
      </c>
    </row>
    <row r="21" spans="2:15" x14ac:dyDescent="0.3">
      <c r="B21" t="s">
        <v>119</v>
      </c>
      <c r="C21" t="s">
        <v>120</v>
      </c>
      <c r="E21" t="s">
        <v>119</v>
      </c>
      <c r="F21" t="s">
        <v>120</v>
      </c>
      <c r="G21" t="s">
        <v>199</v>
      </c>
      <c r="I21" t="s">
        <v>119</v>
      </c>
      <c r="J21" t="s">
        <v>135</v>
      </c>
      <c r="L21" t="s">
        <v>119</v>
      </c>
      <c r="M21" t="s">
        <v>135</v>
      </c>
      <c r="N21" t="str">
        <f t="shared" si="0"/>
        <v>pEmpL</v>
      </c>
      <c r="O21" t="str">
        <f t="shared" si="1"/>
        <v>pEmpL</v>
      </c>
    </row>
    <row r="22" spans="2:15" x14ac:dyDescent="0.3">
      <c r="B22" t="s">
        <v>97</v>
      </c>
      <c r="C22" t="s">
        <v>98</v>
      </c>
      <c r="E22" t="s">
        <v>97</v>
      </c>
      <c r="F22" t="s">
        <v>98</v>
      </c>
      <c r="G22" t="s">
        <v>199</v>
      </c>
      <c r="I22" t="s">
        <v>97</v>
      </c>
      <c r="J22" t="s">
        <v>116</v>
      </c>
      <c r="L22" t="s">
        <v>97</v>
      </c>
      <c r="M22" t="s">
        <v>116</v>
      </c>
      <c r="N22" t="str">
        <f t="shared" si="0"/>
        <v>tEmpK</v>
      </c>
      <c r="O22" t="str">
        <f t="shared" si="1"/>
        <v>tEmpK</v>
      </c>
    </row>
    <row r="23" spans="2:15" x14ac:dyDescent="0.3">
      <c r="B23" t="s">
        <v>129</v>
      </c>
      <c r="C23" t="s">
        <v>130</v>
      </c>
      <c r="E23" t="s">
        <v>61</v>
      </c>
      <c r="F23" t="s">
        <v>62</v>
      </c>
      <c r="G23" t="s">
        <v>199</v>
      </c>
      <c r="I23" t="s">
        <v>129</v>
      </c>
      <c r="J23" t="s">
        <v>137</v>
      </c>
      <c r="L23" t="s">
        <v>129</v>
      </c>
      <c r="M23" t="s">
        <v>137</v>
      </c>
      <c r="N23" t="str">
        <f t="shared" si="0"/>
        <v>gEmpI</v>
      </c>
      <c r="O23" t="str">
        <f t="shared" si="1"/>
        <v>gEmpI</v>
      </c>
    </row>
    <row r="24" spans="2:15" x14ac:dyDescent="0.3">
      <c r="B24" t="s">
        <v>43</v>
      </c>
      <c r="C24" t="s">
        <v>44</v>
      </c>
      <c r="E24" t="s">
        <v>34</v>
      </c>
      <c r="F24" t="s">
        <v>35</v>
      </c>
      <c r="G24" t="s">
        <v>199</v>
      </c>
      <c r="I24" t="s">
        <v>43</v>
      </c>
      <c r="J24" t="s">
        <v>55</v>
      </c>
      <c r="L24" t="s">
        <v>43</v>
      </c>
      <c r="M24" t="s">
        <v>55</v>
      </c>
      <c r="N24" t="str">
        <f t="shared" si="0"/>
        <v>fEmpV</v>
      </c>
      <c r="O24" t="str">
        <f t="shared" si="1"/>
        <v>fEmpV</v>
      </c>
    </row>
    <row r="25" spans="2:15" x14ac:dyDescent="0.3">
      <c r="B25" t="s">
        <v>45</v>
      </c>
      <c r="C25" t="s">
        <v>46</v>
      </c>
      <c r="E25" t="s">
        <v>63</v>
      </c>
      <c r="F25" t="s">
        <v>64</v>
      </c>
      <c r="G25" t="s">
        <v>199</v>
      </c>
      <c r="I25" t="s">
        <v>45</v>
      </c>
      <c r="J25" t="s">
        <v>58</v>
      </c>
      <c r="L25" t="s">
        <v>45</v>
      </c>
      <c r="M25" t="s">
        <v>58</v>
      </c>
      <c r="N25" t="str">
        <f t="shared" si="0"/>
        <v>nEmpY</v>
      </c>
      <c r="O25" t="str">
        <f t="shared" si="1"/>
        <v>nEmpY</v>
      </c>
    </row>
    <row r="26" spans="2:15" x14ac:dyDescent="0.3">
      <c r="B26" t="s">
        <v>24</v>
      </c>
      <c r="C26" t="s">
        <v>25</v>
      </c>
      <c r="E26" t="s">
        <v>91</v>
      </c>
      <c r="F26" t="s">
        <v>92</v>
      </c>
      <c r="G26" t="s">
        <v>199</v>
      </c>
      <c r="I26" t="s">
        <v>24</v>
      </c>
      <c r="J26" t="s">
        <v>28</v>
      </c>
      <c r="L26" t="s">
        <v>24</v>
      </c>
      <c r="M26" t="s">
        <v>28</v>
      </c>
      <c r="N26" t="str">
        <f t="shared" si="0"/>
        <v>hEmpW</v>
      </c>
      <c r="O26" t="str">
        <f t="shared" si="1"/>
        <v>hEmpW</v>
      </c>
    </row>
    <row r="27" spans="2:15" x14ac:dyDescent="0.3">
      <c r="B27" t="s">
        <v>17</v>
      </c>
      <c r="C27" t="s">
        <v>18</v>
      </c>
      <c r="E27" t="s">
        <v>43</v>
      </c>
      <c r="F27" t="s">
        <v>44</v>
      </c>
      <c r="G27" t="s">
        <v>199</v>
      </c>
      <c r="I27" t="s">
        <v>17</v>
      </c>
      <c r="J27" t="s">
        <v>22</v>
      </c>
      <c r="L27" t="s">
        <v>17</v>
      </c>
      <c r="M27" t="s">
        <v>22</v>
      </c>
      <c r="N27" t="str">
        <f t="shared" si="0"/>
        <v>jEmpG</v>
      </c>
      <c r="O27" t="str">
        <f t="shared" si="1"/>
        <v>jEmpG</v>
      </c>
    </row>
    <row r="28" spans="2:15" x14ac:dyDescent="0.3">
      <c r="B28" t="s">
        <v>69</v>
      </c>
      <c r="C28" t="s">
        <v>70</v>
      </c>
      <c r="E28" t="s">
        <v>129</v>
      </c>
      <c r="F28" t="s">
        <v>130</v>
      </c>
      <c r="G28" t="s">
        <v>199</v>
      </c>
      <c r="I28" t="s">
        <v>69</v>
      </c>
      <c r="J28" t="s">
        <v>101</v>
      </c>
      <c r="L28" t="s">
        <v>69</v>
      </c>
      <c r="M28" t="s">
        <v>101</v>
      </c>
      <c r="N28" t="str">
        <f t="shared" si="0"/>
        <v>wEmpF</v>
      </c>
      <c r="O28" t="str">
        <f t="shared" si="1"/>
        <v>wEmpF</v>
      </c>
    </row>
    <row r="29" spans="2:15" x14ac:dyDescent="0.3">
      <c r="B29" t="s">
        <v>99</v>
      </c>
      <c r="C29" t="s">
        <v>100</v>
      </c>
      <c r="E29" t="s">
        <v>17</v>
      </c>
      <c r="F29" t="s">
        <v>18</v>
      </c>
      <c r="G29" t="s">
        <v>199</v>
      </c>
      <c r="I29" t="s">
        <v>99</v>
      </c>
      <c r="J29" t="s">
        <v>103</v>
      </c>
      <c r="L29" t="s">
        <v>99</v>
      </c>
      <c r="M29" t="s">
        <v>103</v>
      </c>
      <c r="N29" t="str">
        <f t="shared" si="0"/>
        <v>jEmpB,V178-ws</v>
      </c>
      <c r="O29" t="str">
        <f t="shared" si="1"/>
        <v>jEmpB</v>
      </c>
    </row>
    <row r="30" spans="2:15" x14ac:dyDescent="0.3">
      <c r="B30" t="s">
        <v>65</v>
      </c>
      <c r="C30" t="s">
        <v>66</v>
      </c>
      <c r="E30" t="s">
        <v>45</v>
      </c>
      <c r="F30" t="s">
        <v>46</v>
      </c>
      <c r="G30" t="s">
        <v>199</v>
      </c>
      <c r="I30" t="s">
        <v>65</v>
      </c>
      <c r="J30" t="s">
        <v>79</v>
      </c>
      <c r="L30" t="s">
        <v>65</v>
      </c>
      <c r="M30" t="s">
        <v>79</v>
      </c>
      <c r="N30" t="str">
        <f t="shared" si="0"/>
        <v>uEmpC</v>
      </c>
      <c r="O30" t="str">
        <f t="shared" si="1"/>
        <v>uEmpC</v>
      </c>
    </row>
    <row r="31" spans="2:15" x14ac:dyDescent="0.3">
      <c r="B31" t="s">
        <v>84</v>
      </c>
      <c r="C31" t="s">
        <v>85</v>
      </c>
      <c r="E31" t="s">
        <v>123</v>
      </c>
      <c r="F31" t="s">
        <v>124</v>
      </c>
      <c r="G31" t="s">
        <v>199</v>
      </c>
      <c r="I31" t="s">
        <v>84</v>
      </c>
      <c r="J31" t="s">
        <v>89</v>
      </c>
      <c r="L31" t="s">
        <v>84</v>
      </c>
      <c r="M31" t="s">
        <v>89</v>
      </c>
      <c r="N31" t="str">
        <f t="shared" si="0"/>
        <v>nEmpU,V102-ws</v>
      </c>
      <c r="O31" t="str">
        <f t="shared" si="1"/>
        <v>nEmpU</v>
      </c>
    </row>
    <row r="32" spans="2:15" x14ac:dyDescent="0.3">
      <c r="B32" t="s">
        <v>47</v>
      </c>
      <c r="C32" t="s">
        <v>48</v>
      </c>
      <c r="E32" t="s">
        <v>47</v>
      </c>
      <c r="F32" t="s">
        <v>48</v>
      </c>
      <c r="G32" t="s">
        <v>199</v>
      </c>
      <c r="I32" t="s">
        <v>47</v>
      </c>
      <c r="J32" t="s">
        <v>68</v>
      </c>
      <c r="L32" t="s">
        <v>47</v>
      </c>
      <c r="M32" t="s">
        <v>68</v>
      </c>
      <c r="N32" t="str">
        <f t="shared" si="0"/>
        <v>oEmpO</v>
      </c>
      <c r="O32" t="str">
        <f t="shared" si="1"/>
        <v>oEmpO</v>
      </c>
    </row>
    <row r="33" spans="2:15" x14ac:dyDescent="0.3">
      <c r="B33" t="s">
        <v>26</v>
      </c>
      <c r="C33" t="s">
        <v>27</v>
      </c>
      <c r="E33" t="s">
        <v>30</v>
      </c>
      <c r="F33" t="s">
        <v>31</v>
      </c>
      <c r="G33" t="s">
        <v>199</v>
      </c>
      <c r="I33" t="s">
        <v>26</v>
      </c>
      <c r="J33" t="s">
        <v>29</v>
      </c>
      <c r="L33" t="s">
        <v>26</v>
      </c>
      <c r="M33" t="s">
        <v>29</v>
      </c>
      <c r="N33" t="str">
        <f t="shared" si="0"/>
        <v>nEmpM</v>
      </c>
      <c r="O33" t="str">
        <f t="shared" si="1"/>
        <v>nEmpM</v>
      </c>
    </row>
    <row r="34" spans="2:15" x14ac:dyDescent="0.3">
      <c r="B34" t="s">
        <v>41</v>
      </c>
      <c r="C34" t="s">
        <v>42</v>
      </c>
      <c r="E34" t="s">
        <v>11</v>
      </c>
      <c r="F34" t="s">
        <v>12</v>
      </c>
      <c r="G34" t="s">
        <v>199</v>
      </c>
      <c r="I34" t="s">
        <v>41</v>
      </c>
      <c r="J34" t="s">
        <v>50</v>
      </c>
      <c r="L34" t="s">
        <v>41</v>
      </c>
      <c r="M34" t="s">
        <v>50</v>
      </c>
      <c r="N34" t="str">
        <f t="shared" si="0"/>
        <v>hEmpP,A104-ws</v>
      </c>
      <c r="O34" t="str">
        <f t="shared" si="1"/>
        <v>hEmpP</v>
      </c>
    </row>
    <row r="35" spans="2:15" x14ac:dyDescent="0.3">
      <c r="B35" t="s">
        <v>80</v>
      </c>
      <c r="C35" t="s">
        <v>81</v>
      </c>
      <c r="E35" t="s">
        <v>65</v>
      </c>
      <c r="F35" t="s">
        <v>66</v>
      </c>
      <c r="G35" t="s">
        <v>199</v>
      </c>
      <c r="I35" t="s">
        <v>80</v>
      </c>
      <c r="J35" t="s">
        <v>104</v>
      </c>
      <c r="L35" t="s">
        <v>80</v>
      </c>
      <c r="M35" t="s">
        <v>104</v>
      </c>
      <c r="N35" t="str">
        <f t="shared" si="0"/>
        <v>jEmpB</v>
      </c>
      <c r="O35" t="str">
        <f t="shared" si="1"/>
        <v>jEmpB</v>
      </c>
    </row>
    <row r="36" spans="2:15" x14ac:dyDescent="0.3">
      <c r="B36" t="s">
        <v>11</v>
      </c>
      <c r="C36" t="s">
        <v>12</v>
      </c>
      <c r="E36" t="s">
        <v>95</v>
      </c>
      <c r="F36" t="s">
        <v>96</v>
      </c>
      <c r="G36" t="s">
        <v>199</v>
      </c>
      <c r="I36" t="s">
        <v>11</v>
      </c>
      <c r="J36" t="s">
        <v>16</v>
      </c>
      <c r="L36" t="s">
        <v>11</v>
      </c>
      <c r="M36" t="s">
        <v>16</v>
      </c>
      <c r="N36" t="str">
        <f t="shared" si="0"/>
        <v>sEmpX</v>
      </c>
      <c r="O36" t="str">
        <f t="shared" si="1"/>
        <v>sEmpX</v>
      </c>
    </row>
    <row r="37" spans="2:15" x14ac:dyDescent="0.3">
      <c r="B37" t="s">
        <v>56</v>
      </c>
      <c r="C37" t="s">
        <v>57</v>
      </c>
      <c r="E37" t="s">
        <v>69</v>
      </c>
      <c r="F37" t="s">
        <v>70</v>
      </c>
      <c r="G37" t="s">
        <v>199</v>
      </c>
      <c r="I37" t="s">
        <v>56</v>
      </c>
      <c r="J37" t="s">
        <v>59</v>
      </c>
      <c r="L37" t="s">
        <v>56</v>
      </c>
      <c r="M37" t="s">
        <v>59</v>
      </c>
      <c r="N37" t="str">
        <f t="shared" si="0"/>
        <v>nEmpY,X158-ws</v>
      </c>
      <c r="O37" t="str">
        <f t="shared" si="1"/>
        <v>nEmpY</v>
      </c>
    </row>
    <row r="38" spans="2:15" x14ac:dyDescent="0.3">
      <c r="B38" t="s">
        <v>114</v>
      </c>
      <c r="C38" t="s">
        <v>115</v>
      </c>
      <c r="E38" t="s">
        <v>107</v>
      </c>
      <c r="F38" t="s">
        <v>108</v>
      </c>
      <c r="G38" t="s">
        <v>199</v>
      </c>
      <c r="I38" t="s">
        <v>114</v>
      </c>
      <c r="J38" t="s">
        <v>125</v>
      </c>
      <c r="L38" t="s">
        <v>114</v>
      </c>
      <c r="M38" t="s">
        <v>125</v>
      </c>
      <c r="N38" t="str">
        <f t="shared" si="0"/>
        <v>cEmpZ,F142-ws</v>
      </c>
      <c r="O38" t="str">
        <f t="shared" si="1"/>
        <v>cEmpZ</v>
      </c>
    </row>
    <row r="39" spans="2:15" x14ac:dyDescent="0.3">
      <c r="B39" t="s">
        <v>109</v>
      </c>
      <c r="C39" t="s">
        <v>110</v>
      </c>
      <c r="E39" t="s">
        <v>7</v>
      </c>
      <c r="F39" t="s">
        <v>8</v>
      </c>
      <c r="G39" t="s">
        <v>199</v>
      </c>
      <c r="I39" t="s">
        <v>109</v>
      </c>
      <c r="J39" t="s">
        <v>117</v>
      </c>
      <c r="L39" t="s">
        <v>109</v>
      </c>
      <c r="M39" t="s">
        <v>117</v>
      </c>
      <c r="N39" t="str">
        <f t="shared" si="0"/>
        <v>vEmpQ,V124-ws</v>
      </c>
      <c r="O39" t="str">
        <f t="shared" si="1"/>
        <v>vEmpQ</v>
      </c>
    </row>
    <row r="40" spans="2:15" x14ac:dyDescent="0.3">
      <c r="B40" t="s">
        <v>93</v>
      </c>
      <c r="C40" t="s">
        <v>94</v>
      </c>
      <c r="E40" t="s">
        <v>41</v>
      </c>
      <c r="F40" t="s">
        <v>42</v>
      </c>
      <c r="G40" t="s">
        <v>200</v>
      </c>
      <c r="I40" t="s">
        <v>93</v>
      </c>
      <c r="J40" t="s">
        <v>113</v>
      </c>
      <c r="L40" t="s">
        <v>93</v>
      </c>
      <c r="M40" t="s">
        <v>113</v>
      </c>
      <c r="N40" t="str">
        <f t="shared" si="0"/>
        <v>cEmpZ</v>
      </c>
      <c r="O40" t="str">
        <f t="shared" si="1"/>
        <v>cEmpZ</v>
      </c>
    </row>
    <row r="41" spans="2:15" x14ac:dyDescent="0.3">
      <c r="B41" t="s">
        <v>39</v>
      </c>
      <c r="C41" t="s">
        <v>40</v>
      </c>
      <c r="E41" t="s">
        <v>114</v>
      </c>
      <c r="F41" t="s">
        <v>115</v>
      </c>
      <c r="G41" t="s">
        <v>200</v>
      </c>
      <c r="I41" t="s">
        <v>39</v>
      </c>
      <c r="J41" t="s">
        <v>49</v>
      </c>
      <c r="L41" t="s">
        <v>39</v>
      </c>
      <c r="M41" t="s">
        <v>49</v>
      </c>
      <c r="N41" t="str">
        <f t="shared" si="0"/>
        <v>hEmpP</v>
      </c>
      <c r="O41" t="str">
        <f t="shared" si="1"/>
        <v>hEmpP</v>
      </c>
    </row>
    <row r="42" spans="2:15" x14ac:dyDescent="0.3">
      <c r="B42" t="s">
        <v>61</v>
      </c>
      <c r="C42" t="s">
        <v>62</v>
      </c>
      <c r="E42" t="s">
        <v>13</v>
      </c>
      <c r="F42" t="s">
        <v>14</v>
      </c>
      <c r="G42" t="s">
        <v>200</v>
      </c>
      <c r="I42" t="s">
        <v>61</v>
      </c>
      <c r="J42" t="s">
        <v>67</v>
      </c>
      <c r="L42" t="s">
        <v>61</v>
      </c>
      <c r="M42" t="s">
        <v>67</v>
      </c>
      <c r="N42" t="str">
        <f t="shared" si="0"/>
        <v>xEmpH</v>
      </c>
      <c r="O42" t="str">
        <f t="shared" si="1"/>
        <v>xEmpH</v>
      </c>
    </row>
    <row r="43" spans="2:15" x14ac:dyDescent="0.3">
      <c r="B43" t="s">
        <v>71</v>
      </c>
      <c r="C43" t="s">
        <v>72</v>
      </c>
      <c r="E43" t="s">
        <v>32</v>
      </c>
      <c r="F43" t="s">
        <v>33</v>
      </c>
      <c r="G43" t="s">
        <v>200</v>
      </c>
      <c r="I43" t="s">
        <v>71</v>
      </c>
      <c r="J43" t="s">
        <v>75</v>
      </c>
      <c r="L43" t="s">
        <v>71</v>
      </c>
      <c r="M43" t="s">
        <v>75</v>
      </c>
      <c r="N43" t="str">
        <f t="shared" si="0"/>
        <v>xEmpH,X164-ws</v>
      </c>
      <c r="O43" t="str">
        <f t="shared" si="1"/>
        <v>xEmpH</v>
      </c>
    </row>
    <row r="44" spans="2:15" x14ac:dyDescent="0.3">
      <c r="B44" t="s">
        <v>86</v>
      </c>
      <c r="C44" t="s">
        <v>87</v>
      </c>
      <c r="E44" t="s">
        <v>52</v>
      </c>
      <c r="F44" t="s">
        <v>53</v>
      </c>
      <c r="G44" t="s">
        <v>200</v>
      </c>
      <c r="I44" t="s">
        <v>86</v>
      </c>
      <c r="J44" t="s">
        <v>102</v>
      </c>
      <c r="L44" t="s">
        <v>86</v>
      </c>
      <c r="M44" t="s">
        <v>102</v>
      </c>
      <c r="N44" t="str">
        <f t="shared" si="0"/>
        <v>lEmpA</v>
      </c>
      <c r="O44" t="str">
        <f t="shared" si="1"/>
        <v>lEmpA</v>
      </c>
    </row>
    <row r="45" spans="2:15" x14ac:dyDescent="0.3">
      <c r="B45" t="s">
        <v>13</v>
      </c>
      <c r="C45" t="s">
        <v>14</v>
      </c>
      <c r="E45" t="s">
        <v>76</v>
      </c>
      <c r="F45" t="s">
        <v>77</v>
      </c>
      <c r="G45" t="s">
        <v>200</v>
      </c>
      <c r="I45" t="s">
        <v>13</v>
      </c>
      <c r="J45" t="s">
        <v>15</v>
      </c>
      <c r="L45" t="s">
        <v>13</v>
      </c>
      <c r="M45" t="s">
        <v>15</v>
      </c>
      <c r="N45" t="str">
        <f t="shared" si="0"/>
        <v>sEmpX,F240-ws</v>
      </c>
      <c r="O45" t="str">
        <f t="shared" si="1"/>
        <v>sEmpX</v>
      </c>
    </row>
    <row r="46" spans="2:15" x14ac:dyDescent="0.3">
      <c r="B46" t="s">
        <v>34</v>
      </c>
      <c r="C46" t="s">
        <v>35</v>
      </c>
      <c r="E46" t="s">
        <v>121</v>
      </c>
      <c r="F46" t="s">
        <v>122</v>
      </c>
      <c r="G46" t="s">
        <v>200</v>
      </c>
      <c r="I46" t="s">
        <v>34</v>
      </c>
      <c r="J46" t="s">
        <v>38</v>
      </c>
      <c r="L46" t="s">
        <v>34</v>
      </c>
      <c r="M46" t="s">
        <v>38</v>
      </c>
      <c r="N46" t="str">
        <f t="shared" si="0"/>
        <v>xEmpS</v>
      </c>
      <c r="O46" t="str">
        <f t="shared" si="1"/>
        <v>xEmpS</v>
      </c>
    </row>
    <row r="47" spans="2:15" x14ac:dyDescent="0.3">
      <c r="B47" t="s">
        <v>76</v>
      </c>
      <c r="C47" t="s">
        <v>77</v>
      </c>
      <c r="E47" t="s">
        <v>131</v>
      </c>
      <c r="F47" t="s">
        <v>132</v>
      </c>
      <c r="G47" t="s">
        <v>200</v>
      </c>
      <c r="I47" t="s">
        <v>76</v>
      </c>
      <c r="J47" t="s">
        <v>82</v>
      </c>
      <c r="L47" t="s">
        <v>76</v>
      </c>
      <c r="M47" t="s">
        <v>82</v>
      </c>
      <c r="N47" t="str">
        <f t="shared" si="0"/>
        <v>zEmpR,L144-ws</v>
      </c>
      <c r="O47" t="str">
        <f t="shared" si="1"/>
        <v>zEmpR</v>
      </c>
    </row>
    <row r="48" spans="2:15" x14ac:dyDescent="0.3">
      <c r="B48" t="s">
        <v>30</v>
      </c>
      <c r="C48" t="s">
        <v>31</v>
      </c>
      <c r="E48" t="s">
        <v>84</v>
      </c>
      <c r="F48" t="s">
        <v>85</v>
      </c>
      <c r="G48" t="s">
        <v>200</v>
      </c>
      <c r="I48" t="s">
        <v>30</v>
      </c>
      <c r="J48" t="s">
        <v>37</v>
      </c>
      <c r="L48" t="s">
        <v>30</v>
      </c>
      <c r="M48" t="s">
        <v>37</v>
      </c>
      <c r="N48" t="str">
        <f t="shared" si="0"/>
        <v>qEmpD</v>
      </c>
      <c r="O48" t="str">
        <f t="shared" si="1"/>
        <v>qEmpD</v>
      </c>
    </row>
    <row r="49" spans="2:15" x14ac:dyDescent="0.3">
      <c r="B49" t="s">
        <v>32</v>
      </c>
      <c r="C49" t="s">
        <v>33</v>
      </c>
      <c r="E49" t="s">
        <v>109</v>
      </c>
      <c r="F49" t="s">
        <v>110</v>
      </c>
      <c r="G49" t="s">
        <v>200</v>
      </c>
      <c r="I49" t="s">
        <v>32</v>
      </c>
      <c r="J49" t="s">
        <v>36</v>
      </c>
      <c r="L49" t="s">
        <v>32</v>
      </c>
      <c r="M49" t="s">
        <v>36</v>
      </c>
      <c r="N49" t="str">
        <f t="shared" si="0"/>
        <v>qEmpD,J167-ws</v>
      </c>
      <c r="O49" t="str">
        <f t="shared" si="1"/>
        <v>qEmpD</v>
      </c>
    </row>
    <row r="50" spans="2:15" x14ac:dyDescent="0.3">
      <c r="B50" t="s">
        <v>131</v>
      </c>
      <c r="C50" t="s">
        <v>132</v>
      </c>
      <c r="E50" t="s">
        <v>99</v>
      </c>
      <c r="F50" t="s">
        <v>100</v>
      </c>
      <c r="G50" t="s">
        <v>200</v>
      </c>
      <c r="I50" t="s">
        <v>131</v>
      </c>
      <c r="J50" t="s">
        <v>133</v>
      </c>
      <c r="L50" t="s">
        <v>131</v>
      </c>
      <c r="M50" t="s">
        <v>133</v>
      </c>
      <c r="N50" t="str">
        <f t="shared" si="0"/>
        <v>pEmpL,T189-ws</v>
      </c>
      <c r="O50" t="str">
        <f t="shared" si="1"/>
        <v>pEmpL</v>
      </c>
    </row>
    <row r="51" spans="2:15" x14ac:dyDescent="0.3">
      <c r="B51" t="s">
        <v>52</v>
      </c>
      <c r="C51" t="s">
        <v>53</v>
      </c>
      <c r="E51" t="s">
        <v>56</v>
      </c>
      <c r="F51" t="s">
        <v>57</v>
      </c>
      <c r="G51" t="s">
        <v>200</v>
      </c>
      <c r="I51" t="s">
        <v>52</v>
      </c>
      <c r="J51" t="s">
        <v>54</v>
      </c>
      <c r="L51" t="s">
        <v>52</v>
      </c>
      <c r="M51" t="s">
        <v>54</v>
      </c>
      <c r="N51" t="str">
        <f t="shared" si="0"/>
        <v>fEmpV,L113-ws</v>
      </c>
      <c r="O51" t="str">
        <f t="shared" si="1"/>
        <v>fEmpV</v>
      </c>
    </row>
    <row r="52" spans="2:15" x14ac:dyDescent="0.3">
      <c r="B52" t="s">
        <v>107</v>
      </c>
      <c r="C52" t="s">
        <v>108</v>
      </c>
      <c r="E52" t="s">
        <v>71</v>
      </c>
      <c r="F52" t="s">
        <v>72</v>
      </c>
      <c r="G52" t="s">
        <v>200</v>
      </c>
      <c r="I52" t="s">
        <v>107</v>
      </c>
      <c r="J52" t="s">
        <v>127</v>
      </c>
      <c r="L52" t="s">
        <v>107</v>
      </c>
      <c r="M52" t="s">
        <v>127</v>
      </c>
      <c r="N52" t="str">
        <f t="shared" si="0"/>
        <v>xEmpE</v>
      </c>
      <c r="O52" t="str">
        <f t="shared" si="1"/>
        <v>xEmpE</v>
      </c>
    </row>
    <row r="53" spans="2:15" x14ac:dyDescent="0.3">
      <c r="B53" t="s">
        <v>91</v>
      </c>
      <c r="C53" t="s">
        <v>92</v>
      </c>
      <c r="E53" t="s">
        <v>105</v>
      </c>
      <c r="F53" t="s">
        <v>106</v>
      </c>
      <c r="G53" t="s">
        <v>200</v>
      </c>
      <c r="I53" t="s">
        <v>91</v>
      </c>
      <c r="J53" t="s">
        <v>111</v>
      </c>
      <c r="L53" t="s">
        <v>91</v>
      </c>
      <c r="M53" t="s">
        <v>111</v>
      </c>
      <c r="N53" t="str">
        <f t="shared" si="0"/>
        <v>cEmpZ</v>
      </c>
      <c r="O53" t="str">
        <f t="shared" si="1"/>
        <v>cEmpZ</v>
      </c>
    </row>
    <row r="54" spans="2:15" x14ac:dyDescent="0.3">
      <c r="B54" t="s">
        <v>197</v>
      </c>
      <c r="E54" t="s">
        <v>197</v>
      </c>
      <c r="I54" t="s">
        <v>197</v>
      </c>
      <c r="L54" t="s">
        <v>197</v>
      </c>
      <c r="N54" t="e">
        <f t="shared" si="0"/>
        <v>#VALUE!</v>
      </c>
      <c r="O54" t="e">
        <f t="shared" si="1"/>
        <v>#VALUE!</v>
      </c>
    </row>
  </sheetData>
  <sortState xmlns:xlrd2="http://schemas.microsoft.com/office/spreadsheetml/2017/richdata2" ref="E13:G54">
    <sortCondition ref="F13:F54"/>
  </sortState>
  <mergeCells count="2">
    <mergeCell ref="I11:O11"/>
    <mergeCell ref="B11:G11"/>
  </mergeCells>
  <pageMargins left="0.7" right="0.7" top="0.75" bottom="0.75" header="0.3" footer="0.3"/>
  <pageSetup orientation="portrait" r:id="rId3"/>
  <drawing r:id="rId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37E96-EAFC-4F0B-ACD0-572E76A35D1B}">
  <dimension ref="A1:L214"/>
  <sheetViews>
    <sheetView workbookViewId="0">
      <selection activeCell="G22" sqref="G22"/>
    </sheetView>
  </sheetViews>
  <sheetFormatPr defaultColWidth="8.77734375" defaultRowHeight="14.4" x14ac:dyDescent="0.3"/>
  <cols>
    <col min="2" max="2" width="13.6640625" customWidth="1"/>
    <col min="3" max="3" width="13" customWidth="1"/>
    <col min="4" max="4" width="12.44140625" style="17" customWidth="1"/>
    <col min="5" max="5" width="14.44140625" style="11" customWidth="1"/>
    <col min="6" max="6" width="14.33203125" customWidth="1"/>
    <col min="7" max="7" width="23.44140625" customWidth="1"/>
    <col min="8" max="8" width="19.44140625" customWidth="1"/>
    <col min="9" max="9" width="11.6640625" style="17" customWidth="1"/>
    <col min="10" max="10" width="13.33203125" style="11" customWidth="1"/>
    <col min="11" max="11" width="18.44140625" customWidth="1"/>
    <col min="12" max="12" width="25.109375" customWidth="1"/>
  </cols>
  <sheetData>
    <row r="1" spans="1:12" x14ac:dyDescent="0.3">
      <c r="A1" s="21" t="s">
        <v>185</v>
      </c>
      <c r="B1" t="s">
        <v>195</v>
      </c>
      <c r="D1" s="25" t="s">
        <v>186</v>
      </c>
      <c r="E1" s="11" t="s">
        <v>190</v>
      </c>
      <c r="H1" t="s">
        <v>216</v>
      </c>
      <c r="K1" t="s">
        <v>217</v>
      </c>
    </row>
    <row r="3" spans="1:12" x14ac:dyDescent="0.3">
      <c r="B3" t="s">
        <v>220</v>
      </c>
    </row>
    <row r="4" spans="1:12" x14ac:dyDescent="0.3">
      <c r="B4" t="s">
        <v>221</v>
      </c>
    </row>
    <row r="9" spans="1:12" x14ac:dyDescent="0.3">
      <c r="B9" s="21" t="s">
        <v>0</v>
      </c>
      <c r="C9" s="21" t="s">
        <v>1</v>
      </c>
      <c r="D9" s="25" t="s">
        <v>2</v>
      </c>
      <c r="E9" s="26" t="s">
        <v>3</v>
      </c>
      <c r="F9" s="21" t="s">
        <v>4</v>
      </c>
      <c r="G9" s="21" t="s">
        <v>219</v>
      </c>
      <c r="H9" s="21" t="s">
        <v>5</v>
      </c>
      <c r="I9" s="25" t="s">
        <v>181</v>
      </c>
      <c r="J9" s="26" t="s">
        <v>182</v>
      </c>
      <c r="K9" s="21" t="s">
        <v>183</v>
      </c>
      <c r="L9" s="21" t="s">
        <v>184</v>
      </c>
    </row>
    <row r="10" spans="1:12" x14ac:dyDescent="0.3">
      <c r="B10" t="s">
        <v>6</v>
      </c>
      <c r="C10" t="s">
        <v>131</v>
      </c>
      <c r="D10" s="17">
        <v>44154</v>
      </c>
      <c r="E10" s="11">
        <v>44154.332013888888</v>
      </c>
      <c r="F10">
        <v>112</v>
      </c>
      <c r="G10" t="s">
        <v>151</v>
      </c>
      <c r="H10" t="s">
        <v>132</v>
      </c>
      <c r="I10" s="17">
        <v>44154</v>
      </c>
      <c r="J10" s="11">
        <v>44154.331909722219</v>
      </c>
      <c r="K10">
        <v>106</v>
      </c>
      <c r="L10" t="s">
        <v>132</v>
      </c>
    </row>
    <row r="11" spans="1:12" x14ac:dyDescent="0.3">
      <c r="B11" t="s">
        <v>6</v>
      </c>
      <c r="C11" t="s">
        <v>129</v>
      </c>
      <c r="D11" s="17">
        <v>44154</v>
      </c>
      <c r="E11" s="11">
        <v>44154.329050925924</v>
      </c>
      <c r="F11">
        <v>112</v>
      </c>
      <c r="G11" t="s">
        <v>151</v>
      </c>
      <c r="H11" t="s">
        <v>130</v>
      </c>
      <c r="I11" s="17" t="e">
        <v>#N/A</v>
      </c>
      <c r="J11" s="11" t="e">
        <v>#N/A</v>
      </c>
      <c r="K11" t="e">
        <v>#N/A</v>
      </c>
      <c r="L11" t="e">
        <v>#N/A</v>
      </c>
    </row>
    <row r="12" spans="1:12" x14ac:dyDescent="0.3">
      <c r="B12" t="s">
        <v>19</v>
      </c>
      <c r="C12" t="s">
        <v>121</v>
      </c>
      <c r="D12" s="17">
        <v>44154</v>
      </c>
      <c r="E12" s="11">
        <v>44154.328773148154</v>
      </c>
      <c r="F12">
        <v>112</v>
      </c>
      <c r="G12" t="s">
        <v>151</v>
      </c>
      <c r="H12" t="s">
        <v>122</v>
      </c>
      <c r="I12" s="17">
        <v>44154</v>
      </c>
      <c r="J12" s="11">
        <v>44154.328668981485</v>
      </c>
      <c r="K12">
        <v>106</v>
      </c>
      <c r="L12" t="s">
        <v>122</v>
      </c>
    </row>
    <row r="13" spans="1:12" x14ac:dyDescent="0.3">
      <c r="B13" t="s">
        <v>6</v>
      </c>
      <c r="C13" t="s">
        <v>123</v>
      </c>
      <c r="D13" s="17">
        <v>44154</v>
      </c>
      <c r="E13" s="11">
        <v>44154.328067129631</v>
      </c>
      <c r="F13">
        <v>112</v>
      </c>
      <c r="G13" t="s">
        <v>151</v>
      </c>
      <c r="H13" t="s">
        <v>124</v>
      </c>
      <c r="I13" s="17" t="e">
        <v>#N/A</v>
      </c>
      <c r="J13" s="11" t="e">
        <v>#N/A</v>
      </c>
      <c r="K13" t="e">
        <v>#N/A</v>
      </c>
      <c r="L13" t="e">
        <v>#N/A</v>
      </c>
    </row>
    <row r="14" spans="1:12" x14ac:dyDescent="0.3">
      <c r="B14" t="s">
        <v>19</v>
      </c>
      <c r="C14" t="s">
        <v>119</v>
      </c>
      <c r="D14" s="17">
        <v>44154</v>
      </c>
      <c r="E14" s="11">
        <v>44154.326469907399</v>
      </c>
      <c r="F14">
        <v>112</v>
      </c>
      <c r="G14" t="s">
        <v>151</v>
      </c>
      <c r="H14" t="s">
        <v>120</v>
      </c>
      <c r="I14" s="17">
        <v>44153</v>
      </c>
      <c r="J14" s="11">
        <v>44153.709236111106</v>
      </c>
      <c r="K14">
        <v>156</v>
      </c>
      <c r="L14" t="s">
        <v>10</v>
      </c>
    </row>
    <row r="15" spans="1:12" x14ac:dyDescent="0.3">
      <c r="B15" t="s">
        <v>6</v>
      </c>
      <c r="C15" t="s">
        <v>114</v>
      </c>
      <c r="D15" s="17">
        <v>44154</v>
      </c>
      <c r="E15" s="11">
        <v>44154.326435185183</v>
      </c>
      <c r="F15">
        <v>112</v>
      </c>
      <c r="G15" t="s">
        <v>151</v>
      </c>
      <c r="H15" t="s">
        <v>115</v>
      </c>
      <c r="I15" s="17">
        <v>44154</v>
      </c>
      <c r="J15" s="11">
        <v>44154.326331018514</v>
      </c>
      <c r="K15">
        <v>106</v>
      </c>
      <c r="L15" t="s">
        <v>115</v>
      </c>
    </row>
    <row r="16" spans="1:12" x14ac:dyDescent="0.3">
      <c r="B16" t="s">
        <v>19</v>
      </c>
      <c r="C16" t="s">
        <v>105</v>
      </c>
      <c r="D16" s="17">
        <v>44154</v>
      </c>
      <c r="E16" s="11">
        <v>44154.325659722228</v>
      </c>
      <c r="F16">
        <v>112</v>
      </c>
      <c r="G16" t="s">
        <v>151</v>
      </c>
      <c r="H16" t="s">
        <v>106</v>
      </c>
      <c r="I16" s="17">
        <v>44154</v>
      </c>
      <c r="J16" s="11">
        <v>44154.325555555559</v>
      </c>
      <c r="K16">
        <v>106</v>
      </c>
      <c r="L16" t="s">
        <v>106</v>
      </c>
    </row>
    <row r="17" spans="2:12" x14ac:dyDescent="0.3">
      <c r="B17" t="s">
        <v>19</v>
      </c>
      <c r="C17" t="s">
        <v>109</v>
      </c>
      <c r="D17" s="17">
        <v>44154</v>
      </c>
      <c r="E17" s="11">
        <v>44154.325497685189</v>
      </c>
      <c r="F17">
        <v>112</v>
      </c>
      <c r="G17" t="s">
        <v>151</v>
      </c>
      <c r="H17" t="s">
        <v>110</v>
      </c>
      <c r="I17" s="17">
        <v>44154</v>
      </c>
      <c r="J17" s="11">
        <v>44154.32539351852</v>
      </c>
      <c r="K17">
        <v>106</v>
      </c>
      <c r="L17" t="s">
        <v>110</v>
      </c>
    </row>
    <row r="18" spans="2:12" x14ac:dyDescent="0.3">
      <c r="B18" t="s">
        <v>6</v>
      </c>
      <c r="C18" t="s">
        <v>107</v>
      </c>
      <c r="D18" s="17">
        <v>44154</v>
      </c>
      <c r="E18" s="11">
        <v>44154.324606481474</v>
      </c>
      <c r="F18">
        <v>112</v>
      </c>
      <c r="G18" t="s">
        <v>151</v>
      </c>
      <c r="H18" t="s">
        <v>108</v>
      </c>
      <c r="I18" s="17" t="e">
        <v>#N/A</v>
      </c>
      <c r="J18" s="11" t="e">
        <v>#N/A</v>
      </c>
      <c r="K18" t="e">
        <v>#N/A</v>
      </c>
      <c r="L18" t="e">
        <v>#N/A</v>
      </c>
    </row>
    <row r="19" spans="2:12" x14ac:dyDescent="0.3">
      <c r="B19" t="s">
        <v>19</v>
      </c>
      <c r="C19" t="s">
        <v>99</v>
      </c>
      <c r="D19" s="17">
        <v>44154</v>
      </c>
      <c r="E19" s="11">
        <v>44154.322418981486</v>
      </c>
      <c r="F19">
        <v>112</v>
      </c>
      <c r="G19" t="s">
        <v>151</v>
      </c>
      <c r="H19" t="s">
        <v>100</v>
      </c>
      <c r="I19" s="17">
        <v>44154</v>
      </c>
      <c r="J19" s="11">
        <v>44154.322314814817</v>
      </c>
      <c r="K19">
        <v>106</v>
      </c>
      <c r="L19" t="s">
        <v>100</v>
      </c>
    </row>
    <row r="20" spans="2:12" x14ac:dyDescent="0.3">
      <c r="B20" t="s">
        <v>19</v>
      </c>
      <c r="C20" t="s">
        <v>97</v>
      </c>
      <c r="D20" s="17">
        <v>44154</v>
      </c>
      <c r="E20" s="11">
        <v>44154.32199074074</v>
      </c>
      <c r="F20">
        <v>112</v>
      </c>
      <c r="G20" t="s">
        <v>151</v>
      </c>
      <c r="H20" t="s">
        <v>98</v>
      </c>
      <c r="I20" s="17" t="e">
        <v>#N/A</v>
      </c>
      <c r="J20" s="11" t="e">
        <v>#N/A</v>
      </c>
      <c r="K20" t="e">
        <v>#N/A</v>
      </c>
      <c r="L20" t="e">
        <v>#N/A</v>
      </c>
    </row>
    <row r="21" spans="2:12" x14ac:dyDescent="0.3">
      <c r="B21" t="s">
        <v>19</v>
      </c>
      <c r="C21" t="s">
        <v>93</v>
      </c>
      <c r="D21" s="17">
        <v>44154</v>
      </c>
      <c r="E21" s="11">
        <v>44154.321608796294</v>
      </c>
      <c r="F21">
        <v>112</v>
      </c>
      <c r="G21" t="s">
        <v>151</v>
      </c>
      <c r="H21" t="s">
        <v>94</v>
      </c>
      <c r="I21" s="17">
        <v>44153</v>
      </c>
      <c r="J21" s="11">
        <v>44153.71056712963</v>
      </c>
      <c r="K21">
        <v>156</v>
      </c>
      <c r="L21" t="s">
        <v>10</v>
      </c>
    </row>
    <row r="22" spans="2:12" x14ac:dyDescent="0.3">
      <c r="B22" t="s">
        <v>6</v>
      </c>
      <c r="C22" t="s">
        <v>95</v>
      </c>
      <c r="D22" s="17">
        <v>44154</v>
      </c>
      <c r="E22" s="11">
        <v>44154.320509259254</v>
      </c>
      <c r="F22">
        <v>112</v>
      </c>
      <c r="G22" t="s">
        <v>151</v>
      </c>
      <c r="H22" t="s">
        <v>96</v>
      </c>
      <c r="I22" s="17">
        <v>44153</v>
      </c>
      <c r="J22" s="11">
        <v>44153.7027662037</v>
      </c>
      <c r="K22">
        <v>156</v>
      </c>
      <c r="L22" t="s">
        <v>10</v>
      </c>
    </row>
    <row r="23" spans="2:12" x14ac:dyDescent="0.3">
      <c r="B23" t="s">
        <v>6</v>
      </c>
      <c r="C23" t="s">
        <v>91</v>
      </c>
      <c r="D23" s="17">
        <v>44154</v>
      </c>
      <c r="E23" s="11">
        <v>44154.319606481469</v>
      </c>
      <c r="F23">
        <v>112</v>
      </c>
      <c r="G23" t="s">
        <v>151</v>
      </c>
      <c r="H23" t="s">
        <v>92</v>
      </c>
      <c r="I23" s="17">
        <v>44153</v>
      </c>
      <c r="J23" s="11">
        <v>44153.700914351837</v>
      </c>
      <c r="K23">
        <v>156</v>
      </c>
      <c r="L23" t="s">
        <v>10</v>
      </c>
    </row>
    <row r="24" spans="2:12" x14ac:dyDescent="0.3">
      <c r="B24" t="s">
        <v>6</v>
      </c>
      <c r="C24" t="s">
        <v>84</v>
      </c>
      <c r="D24" s="17">
        <v>44154</v>
      </c>
      <c r="E24" s="11">
        <v>44154.318796296298</v>
      </c>
      <c r="F24">
        <v>112</v>
      </c>
      <c r="G24" t="s">
        <v>151</v>
      </c>
      <c r="H24" t="s">
        <v>85</v>
      </c>
      <c r="I24" s="17">
        <v>44154</v>
      </c>
      <c r="J24" s="11">
        <v>44154.318692129629</v>
      </c>
      <c r="K24">
        <v>106</v>
      </c>
      <c r="L24" t="s">
        <v>85</v>
      </c>
    </row>
    <row r="25" spans="2:12" x14ac:dyDescent="0.3">
      <c r="B25" t="s">
        <v>19</v>
      </c>
      <c r="C25" t="s">
        <v>86</v>
      </c>
      <c r="D25" s="17">
        <v>44154</v>
      </c>
      <c r="E25" s="11">
        <v>44154.317928240736</v>
      </c>
      <c r="F25">
        <v>112</v>
      </c>
      <c r="G25" t="s">
        <v>151</v>
      </c>
      <c r="H25" t="s">
        <v>87</v>
      </c>
      <c r="I25" s="17">
        <v>44153</v>
      </c>
      <c r="J25" s="11">
        <v>44153.700590277775</v>
      </c>
      <c r="K25">
        <v>156</v>
      </c>
      <c r="L25" t="s">
        <v>10</v>
      </c>
    </row>
    <row r="26" spans="2:12" x14ac:dyDescent="0.3">
      <c r="B26" t="s">
        <v>19</v>
      </c>
      <c r="C26" t="s">
        <v>80</v>
      </c>
      <c r="D26" s="17">
        <v>44154</v>
      </c>
      <c r="E26" s="11">
        <v>44154.316099537034</v>
      </c>
      <c r="F26">
        <v>112</v>
      </c>
      <c r="G26" t="s">
        <v>151</v>
      </c>
      <c r="H26" t="s">
        <v>81</v>
      </c>
      <c r="I26" s="17">
        <v>44153</v>
      </c>
      <c r="J26" s="11">
        <v>44153.705034722218</v>
      </c>
      <c r="K26">
        <v>156</v>
      </c>
      <c r="L26" t="s">
        <v>10</v>
      </c>
    </row>
    <row r="27" spans="2:12" x14ac:dyDescent="0.3">
      <c r="B27" t="s">
        <v>6</v>
      </c>
      <c r="C27" t="s">
        <v>76</v>
      </c>
      <c r="D27" s="17">
        <v>44154</v>
      </c>
      <c r="E27" s="11">
        <v>44154.315844907411</v>
      </c>
      <c r="F27">
        <v>112</v>
      </c>
      <c r="G27" t="s">
        <v>151</v>
      </c>
      <c r="H27" t="s">
        <v>77</v>
      </c>
      <c r="I27" s="17">
        <v>44154</v>
      </c>
      <c r="J27" s="11">
        <v>44154.315740740742</v>
      </c>
      <c r="K27">
        <v>106</v>
      </c>
      <c r="L27" t="s">
        <v>77</v>
      </c>
    </row>
    <row r="28" spans="2:12" x14ac:dyDescent="0.3">
      <c r="B28" t="s">
        <v>19</v>
      </c>
      <c r="C28" t="s">
        <v>71</v>
      </c>
      <c r="D28" s="17">
        <v>44154</v>
      </c>
      <c r="E28" s="11">
        <v>44154.313958333347</v>
      </c>
      <c r="F28">
        <v>112</v>
      </c>
      <c r="G28" t="s">
        <v>151</v>
      </c>
      <c r="H28" t="s">
        <v>72</v>
      </c>
      <c r="I28" s="17">
        <v>44154</v>
      </c>
      <c r="J28" s="11">
        <v>44154.313854166678</v>
      </c>
      <c r="K28">
        <v>106</v>
      </c>
      <c r="L28" t="s">
        <v>72</v>
      </c>
    </row>
    <row r="29" spans="2:12" x14ac:dyDescent="0.3">
      <c r="B29" t="s">
        <v>19</v>
      </c>
      <c r="C29" t="s">
        <v>73</v>
      </c>
      <c r="D29" s="17">
        <v>44154</v>
      </c>
      <c r="E29" s="11">
        <v>44154.31349537037</v>
      </c>
      <c r="F29">
        <v>112</v>
      </c>
      <c r="G29" t="s">
        <v>151</v>
      </c>
      <c r="H29" t="s">
        <v>74</v>
      </c>
      <c r="I29" s="17" t="e">
        <v>#N/A</v>
      </c>
      <c r="J29" s="11" t="e">
        <v>#N/A</v>
      </c>
      <c r="K29" t="e">
        <v>#N/A</v>
      </c>
      <c r="L29" t="e">
        <v>#N/A</v>
      </c>
    </row>
    <row r="30" spans="2:12" x14ac:dyDescent="0.3">
      <c r="B30" t="s">
        <v>6</v>
      </c>
      <c r="C30" t="s">
        <v>69</v>
      </c>
      <c r="D30" s="17">
        <v>44154</v>
      </c>
      <c r="E30" s="11">
        <v>44154.311863425923</v>
      </c>
      <c r="F30">
        <v>112</v>
      </c>
      <c r="G30" t="s">
        <v>151</v>
      </c>
      <c r="H30" t="s">
        <v>70</v>
      </c>
      <c r="I30" s="17" t="e">
        <v>#N/A</v>
      </c>
      <c r="J30" s="11" t="e">
        <v>#N/A</v>
      </c>
      <c r="K30" t="e">
        <v>#N/A</v>
      </c>
      <c r="L30" t="e">
        <v>#N/A</v>
      </c>
    </row>
    <row r="31" spans="2:12" x14ac:dyDescent="0.3">
      <c r="B31" t="s">
        <v>19</v>
      </c>
      <c r="C31" t="s">
        <v>63</v>
      </c>
      <c r="D31" s="17">
        <v>44154</v>
      </c>
      <c r="E31" s="11">
        <v>44154.31145833333</v>
      </c>
      <c r="F31">
        <v>112</v>
      </c>
      <c r="G31" t="s">
        <v>151</v>
      </c>
      <c r="H31" t="s">
        <v>64</v>
      </c>
      <c r="I31" s="17">
        <v>44153</v>
      </c>
      <c r="J31" s="11">
        <v>44153.739259259259</v>
      </c>
      <c r="K31">
        <v>156</v>
      </c>
      <c r="L31" t="s">
        <v>10</v>
      </c>
    </row>
    <row r="32" spans="2:12" x14ac:dyDescent="0.3">
      <c r="B32" t="s">
        <v>6</v>
      </c>
      <c r="C32" t="s">
        <v>65</v>
      </c>
      <c r="D32" s="17">
        <v>44154</v>
      </c>
      <c r="E32" s="11">
        <v>44154.310729166667</v>
      </c>
      <c r="F32">
        <v>112</v>
      </c>
      <c r="G32" t="s">
        <v>151</v>
      </c>
      <c r="H32" t="s">
        <v>66</v>
      </c>
      <c r="I32" s="17" t="e">
        <v>#N/A</v>
      </c>
      <c r="J32" s="11" t="e">
        <v>#N/A</v>
      </c>
      <c r="K32" t="e">
        <v>#N/A</v>
      </c>
      <c r="L32" t="e">
        <v>#N/A</v>
      </c>
    </row>
    <row r="33" spans="2:12" x14ac:dyDescent="0.3">
      <c r="B33" t="s">
        <v>19</v>
      </c>
      <c r="C33" t="s">
        <v>61</v>
      </c>
      <c r="D33" s="17">
        <v>44154</v>
      </c>
      <c r="E33" s="11">
        <v>44154.306562500009</v>
      </c>
      <c r="F33">
        <v>112</v>
      </c>
      <c r="G33" t="s">
        <v>151</v>
      </c>
      <c r="H33" t="s">
        <v>62</v>
      </c>
      <c r="I33" s="17" t="e">
        <v>#N/A</v>
      </c>
      <c r="J33" s="11" t="e">
        <v>#N/A</v>
      </c>
      <c r="K33" t="e">
        <v>#N/A</v>
      </c>
      <c r="L33" t="e">
        <v>#N/A</v>
      </c>
    </row>
    <row r="34" spans="2:12" x14ac:dyDescent="0.3">
      <c r="B34" t="s">
        <v>19</v>
      </c>
      <c r="C34" t="s">
        <v>56</v>
      </c>
      <c r="D34" s="17">
        <v>44154</v>
      </c>
      <c r="E34" s="11">
        <v>44154.305844907409</v>
      </c>
      <c r="F34">
        <v>112</v>
      </c>
      <c r="G34" t="s">
        <v>151</v>
      </c>
      <c r="H34" t="s">
        <v>57</v>
      </c>
      <c r="I34" s="17">
        <v>44154</v>
      </c>
      <c r="J34" s="11">
        <v>44154.30574074074</v>
      </c>
      <c r="K34">
        <v>106</v>
      </c>
      <c r="L34" t="s">
        <v>57</v>
      </c>
    </row>
    <row r="35" spans="2:12" x14ac:dyDescent="0.3">
      <c r="B35" t="s">
        <v>6</v>
      </c>
      <c r="C35" t="s">
        <v>52</v>
      </c>
      <c r="D35" s="17">
        <v>44154</v>
      </c>
      <c r="E35" s="11">
        <v>44154.304826388885</v>
      </c>
      <c r="F35">
        <v>112</v>
      </c>
      <c r="G35" t="s">
        <v>151</v>
      </c>
      <c r="H35" t="s">
        <v>53</v>
      </c>
      <c r="I35" s="17">
        <v>44154</v>
      </c>
      <c r="J35" s="11">
        <v>44154.304722222216</v>
      </c>
      <c r="K35">
        <v>106</v>
      </c>
      <c r="L35" t="s">
        <v>53</v>
      </c>
    </row>
    <row r="36" spans="2:12" x14ac:dyDescent="0.3">
      <c r="B36" t="s">
        <v>6</v>
      </c>
      <c r="C36" t="s">
        <v>45</v>
      </c>
      <c r="D36" s="17">
        <v>44154</v>
      </c>
      <c r="E36" s="11">
        <v>44154.300787037027</v>
      </c>
      <c r="F36">
        <v>112</v>
      </c>
      <c r="G36" t="s">
        <v>151</v>
      </c>
      <c r="H36" t="s">
        <v>46</v>
      </c>
      <c r="I36" s="17">
        <v>44153</v>
      </c>
      <c r="J36" s="11">
        <v>44153.691493055543</v>
      </c>
      <c r="K36">
        <v>156</v>
      </c>
      <c r="L36" t="s">
        <v>10</v>
      </c>
    </row>
    <row r="37" spans="2:12" x14ac:dyDescent="0.3">
      <c r="B37" t="s">
        <v>6</v>
      </c>
      <c r="C37" t="s">
        <v>47</v>
      </c>
      <c r="D37" s="17">
        <v>44154</v>
      </c>
      <c r="E37" s="11">
        <v>44154.299942129626</v>
      </c>
      <c r="F37">
        <v>112</v>
      </c>
      <c r="G37" t="s">
        <v>151</v>
      </c>
      <c r="H37" t="s">
        <v>48</v>
      </c>
      <c r="I37" s="17" t="e">
        <v>#N/A</v>
      </c>
      <c r="J37" s="11" t="e">
        <v>#N/A</v>
      </c>
      <c r="K37" t="e">
        <v>#N/A</v>
      </c>
      <c r="L37" t="e">
        <v>#N/A</v>
      </c>
    </row>
    <row r="38" spans="2:12" x14ac:dyDescent="0.3">
      <c r="B38" t="s">
        <v>6</v>
      </c>
      <c r="C38" t="s">
        <v>41</v>
      </c>
      <c r="D38" s="17">
        <v>44154</v>
      </c>
      <c r="E38" s="11">
        <v>44154.299594907417</v>
      </c>
      <c r="F38">
        <v>112</v>
      </c>
      <c r="G38" t="s">
        <v>151</v>
      </c>
      <c r="H38" t="s">
        <v>42</v>
      </c>
      <c r="I38" s="17">
        <v>44154</v>
      </c>
      <c r="J38" s="11">
        <v>44154.299490740748</v>
      </c>
      <c r="K38">
        <v>106</v>
      </c>
      <c r="L38" t="s">
        <v>42</v>
      </c>
    </row>
    <row r="39" spans="2:12" x14ac:dyDescent="0.3">
      <c r="B39" t="s">
        <v>6</v>
      </c>
      <c r="C39" t="s">
        <v>43</v>
      </c>
      <c r="D39" s="17">
        <v>44154</v>
      </c>
      <c r="E39" s="11">
        <v>44154.299212962949</v>
      </c>
      <c r="F39">
        <v>112</v>
      </c>
      <c r="G39" t="s">
        <v>151</v>
      </c>
      <c r="H39" t="s">
        <v>44</v>
      </c>
      <c r="I39" s="17">
        <v>44153</v>
      </c>
      <c r="J39" s="11">
        <v>44153.687395833324</v>
      </c>
      <c r="K39">
        <v>156</v>
      </c>
      <c r="L39" t="s">
        <v>10</v>
      </c>
    </row>
    <row r="40" spans="2:12" x14ac:dyDescent="0.3">
      <c r="B40" t="s">
        <v>19</v>
      </c>
      <c r="C40" t="s">
        <v>39</v>
      </c>
      <c r="D40" s="17">
        <v>44154</v>
      </c>
      <c r="E40" s="11">
        <v>44154.297060185185</v>
      </c>
      <c r="F40">
        <v>112</v>
      </c>
      <c r="G40" t="s">
        <v>151</v>
      </c>
      <c r="H40" t="s">
        <v>40</v>
      </c>
      <c r="I40" s="17">
        <v>44153</v>
      </c>
      <c r="J40" s="11">
        <v>44153.68885416667</v>
      </c>
      <c r="K40">
        <v>156</v>
      </c>
      <c r="L40" t="s">
        <v>10</v>
      </c>
    </row>
    <row r="41" spans="2:12" x14ac:dyDescent="0.3">
      <c r="B41" t="s">
        <v>6</v>
      </c>
      <c r="C41" t="s">
        <v>32</v>
      </c>
      <c r="D41" s="17">
        <v>44154</v>
      </c>
      <c r="E41" s="11">
        <v>44154.290219907409</v>
      </c>
      <c r="F41">
        <v>112</v>
      </c>
      <c r="G41" t="s">
        <v>151</v>
      </c>
      <c r="H41" t="s">
        <v>33</v>
      </c>
      <c r="I41" s="17">
        <v>44154</v>
      </c>
      <c r="J41" s="11">
        <v>44154.29011574074</v>
      </c>
      <c r="K41">
        <v>106</v>
      </c>
      <c r="L41" t="s">
        <v>33</v>
      </c>
    </row>
    <row r="42" spans="2:12" x14ac:dyDescent="0.3">
      <c r="B42" t="s">
        <v>19</v>
      </c>
      <c r="C42" t="s">
        <v>34</v>
      </c>
      <c r="D42" s="17">
        <v>44154</v>
      </c>
      <c r="E42" s="11">
        <v>44154.289560185185</v>
      </c>
      <c r="F42">
        <v>112</v>
      </c>
      <c r="G42" t="s">
        <v>151</v>
      </c>
      <c r="H42" t="s">
        <v>35</v>
      </c>
      <c r="I42" s="17" t="e">
        <v>#N/A</v>
      </c>
      <c r="J42" s="11" t="e">
        <v>#N/A</v>
      </c>
      <c r="K42" t="e">
        <v>#N/A</v>
      </c>
      <c r="L42" t="e">
        <v>#N/A</v>
      </c>
    </row>
    <row r="43" spans="2:12" x14ac:dyDescent="0.3">
      <c r="B43" t="s">
        <v>6</v>
      </c>
      <c r="C43" t="s">
        <v>30</v>
      </c>
      <c r="D43" s="17">
        <v>44154</v>
      </c>
      <c r="E43" s="11">
        <v>44154.284537037041</v>
      </c>
      <c r="F43">
        <v>112</v>
      </c>
      <c r="G43" t="s">
        <v>151</v>
      </c>
      <c r="H43" t="s">
        <v>31</v>
      </c>
      <c r="I43" s="17">
        <v>44153</v>
      </c>
      <c r="J43" s="11">
        <v>44153.653912037036</v>
      </c>
      <c r="K43">
        <v>156</v>
      </c>
      <c r="L43" t="s">
        <v>10</v>
      </c>
    </row>
    <row r="44" spans="2:12" x14ac:dyDescent="0.3">
      <c r="B44" t="s">
        <v>19</v>
      </c>
      <c r="C44" t="s">
        <v>26</v>
      </c>
      <c r="D44" s="17">
        <v>44154</v>
      </c>
      <c r="E44" s="11">
        <v>44154.277222222227</v>
      </c>
      <c r="F44">
        <v>112</v>
      </c>
      <c r="G44" t="s">
        <v>151</v>
      </c>
      <c r="H44" t="s">
        <v>27</v>
      </c>
      <c r="I44" s="17" t="e">
        <v>#N/A</v>
      </c>
      <c r="J44" s="11" t="e">
        <v>#N/A</v>
      </c>
      <c r="K44" t="e">
        <v>#N/A</v>
      </c>
      <c r="L44" t="e">
        <v>#N/A</v>
      </c>
    </row>
    <row r="45" spans="2:12" x14ac:dyDescent="0.3">
      <c r="B45" t="s">
        <v>19</v>
      </c>
      <c r="C45" t="s">
        <v>24</v>
      </c>
      <c r="D45" s="17">
        <v>44154</v>
      </c>
      <c r="E45" s="11">
        <v>44154.27584490741</v>
      </c>
      <c r="F45">
        <v>112</v>
      </c>
      <c r="G45" t="s">
        <v>151</v>
      </c>
      <c r="H45" t="s">
        <v>25</v>
      </c>
      <c r="I45" s="17" t="e">
        <v>#N/A</v>
      </c>
      <c r="J45" s="11" t="e">
        <v>#N/A</v>
      </c>
      <c r="K45" t="e">
        <v>#N/A</v>
      </c>
      <c r="L45" t="e">
        <v>#N/A</v>
      </c>
    </row>
    <row r="46" spans="2:12" x14ac:dyDescent="0.3">
      <c r="B46" t="s">
        <v>19</v>
      </c>
      <c r="C46" t="s">
        <v>20</v>
      </c>
      <c r="D46" s="17">
        <v>44154</v>
      </c>
      <c r="E46" s="11">
        <v>44154.269340277773</v>
      </c>
      <c r="F46">
        <v>112</v>
      </c>
      <c r="G46" t="s">
        <v>151</v>
      </c>
      <c r="H46" t="s">
        <v>21</v>
      </c>
      <c r="I46" s="17" t="e">
        <v>#N/A</v>
      </c>
      <c r="J46" s="11" t="e">
        <v>#N/A</v>
      </c>
      <c r="K46" t="e">
        <v>#N/A</v>
      </c>
      <c r="L46" t="e">
        <v>#N/A</v>
      </c>
    </row>
    <row r="47" spans="2:12" x14ac:dyDescent="0.3">
      <c r="B47" t="s">
        <v>6</v>
      </c>
      <c r="C47" t="s">
        <v>17</v>
      </c>
      <c r="D47" s="17">
        <v>44154</v>
      </c>
      <c r="E47" s="11">
        <v>44154.265555555561</v>
      </c>
      <c r="F47">
        <v>112</v>
      </c>
      <c r="G47" t="s">
        <v>151</v>
      </c>
      <c r="H47" t="s">
        <v>18</v>
      </c>
      <c r="I47" s="17" t="e">
        <v>#N/A</v>
      </c>
      <c r="J47" s="11" t="e">
        <v>#N/A</v>
      </c>
      <c r="K47" t="e">
        <v>#N/A</v>
      </c>
      <c r="L47" t="e">
        <v>#N/A</v>
      </c>
    </row>
    <row r="48" spans="2:12" x14ac:dyDescent="0.3">
      <c r="B48" t="s">
        <v>6</v>
      </c>
      <c r="C48" t="s">
        <v>13</v>
      </c>
      <c r="D48" s="17">
        <v>44154</v>
      </c>
      <c r="E48" s="11">
        <v>44154.261250000003</v>
      </c>
      <c r="F48">
        <v>112</v>
      </c>
      <c r="G48" t="s">
        <v>151</v>
      </c>
      <c r="H48" t="s">
        <v>14</v>
      </c>
      <c r="I48" s="17">
        <v>44154</v>
      </c>
      <c r="J48" s="11">
        <v>44154.261145833334</v>
      </c>
      <c r="K48">
        <v>106</v>
      </c>
      <c r="L48" t="s">
        <v>14</v>
      </c>
    </row>
    <row r="49" spans="2:12" x14ac:dyDescent="0.3">
      <c r="B49" t="s">
        <v>6</v>
      </c>
      <c r="C49" t="s">
        <v>11</v>
      </c>
      <c r="D49" s="17">
        <v>44154</v>
      </c>
      <c r="E49" s="11">
        <v>44154.257835648146</v>
      </c>
      <c r="F49">
        <v>112</v>
      </c>
      <c r="G49" t="s">
        <v>151</v>
      </c>
      <c r="H49" t="s">
        <v>12</v>
      </c>
      <c r="I49" s="17">
        <v>44153</v>
      </c>
      <c r="J49" s="11">
        <v>44153.6725462963</v>
      </c>
      <c r="K49">
        <v>156</v>
      </c>
      <c r="L49" t="s">
        <v>10</v>
      </c>
    </row>
    <row r="50" spans="2:12" x14ac:dyDescent="0.3">
      <c r="B50" t="s">
        <v>6</v>
      </c>
      <c r="C50" t="s">
        <v>7</v>
      </c>
      <c r="D50" s="17">
        <v>44154</v>
      </c>
      <c r="E50" s="11">
        <v>44154.250011574077</v>
      </c>
      <c r="F50">
        <v>112</v>
      </c>
      <c r="G50" t="s">
        <v>151</v>
      </c>
      <c r="H50" t="s">
        <v>8</v>
      </c>
      <c r="I50" s="17" t="e">
        <v>#N/A</v>
      </c>
      <c r="J50" s="11" t="e">
        <v>#N/A</v>
      </c>
      <c r="K50" t="e">
        <v>#N/A</v>
      </c>
      <c r="L50" t="e">
        <v>#N/A</v>
      </c>
    </row>
    <row r="51" spans="2:12" x14ac:dyDescent="0.3">
      <c r="B51" t="s">
        <v>6</v>
      </c>
      <c r="C51" t="s">
        <v>131</v>
      </c>
      <c r="D51" s="17">
        <v>44153</v>
      </c>
      <c r="E51" s="11">
        <v>44153.332835648151</v>
      </c>
      <c r="F51">
        <v>112</v>
      </c>
      <c r="G51" t="s">
        <v>151</v>
      </c>
      <c r="H51" t="s">
        <v>132</v>
      </c>
      <c r="I51" s="17">
        <v>44153</v>
      </c>
      <c r="J51" s="11">
        <v>44153.332731481481</v>
      </c>
      <c r="K51">
        <v>106</v>
      </c>
      <c r="L51" t="s">
        <v>132</v>
      </c>
    </row>
    <row r="52" spans="2:12" x14ac:dyDescent="0.3">
      <c r="B52" t="s">
        <v>6</v>
      </c>
      <c r="C52" t="s">
        <v>129</v>
      </c>
      <c r="D52" s="17">
        <v>44153</v>
      </c>
      <c r="E52" s="11">
        <v>44153.329872685179</v>
      </c>
      <c r="F52">
        <v>112</v>
      </c>
      <c r="G52" t="s">
        <v>151</v>
      </c>
      <c r="H52" t="s">
        <v>130</v>
      </c>
      <c r="I52" s="17" t="e">
        <v>#N/A</v>
      </c>
      <c r="J52" s="11" t="e">
        <v>#N/A</v>
      </c>
      <c r="K52" t="e">
        <v>#N/A</v>
      </c>
      <c r="L52" t="e">
        <v>#N/A</v>
      </c>
    </row>
    <row r="53" spans="2:12" x14ac:dyDescent="0.3">
      <c r="B53" t="s">
        <v>19</v>
      </c>
      <c r="C53" t="s">
        <v>105</v>
      </c>
      <c r="D53" s="17">
        <v>44153</v>
      </c>
      <c r="E53" s="11">
        <v>44153.329027777778</v>
      </c>
      <c r="F53">
        <v>112</v>
      </c>
      <c r="G53" t="s">
        <v>151</v>
      </c>
      <c r="H53" t="s">
        <v>106</v>
      </c>
      <c r="I53" s="17">
        <v>44153</v>
      </c>
      <c r="J53" s="11">
        <v>44153.328923611109</v>
      </c>
      <c r="K53">
        <v>106</v>
      </c>
      <c r="L53" t="s">
        <v>106</v>
      </c>
    </row>
    <row r="54" spans="2:12" x14ac:dyDescent="0.3">
      <c r="B54" t="s">
        <v>19</v>
      </c>
      <c r="C54" t="s">
        <v>121</v>
      </c>
      <c r="D54" s="17">
        <v>44153</v>
      </c>
      <c r="E54" s="11">
        <v>44153.328657407415</v>
      </c>
      <c r="F54">
        <v>112</v>
      </c>
      <c r="G54" t="s">
        <v>151</v>
      </c>
      <c r="H54" t="s">
        <v>122</v>
      </c>
      <c r="I54" s="17">
        <v>44153</v>
      </c>
      <c r="J54" s="11">
        <v>44153.328553240746</v>
      </c>
      <c r="K54">
        <v>106</v>
      </c>
      <c r="L54" t="s">
        <v>122</v>
      </c>
    </row>
    <row r="55" spans="2:12" x14ac:dyDescent="0.3">
      <c r="B55" t="s">
        <v>6</v>
      </c>
      <c r="C55" t="s">
        <v>123</v>
      </c>
      <c r="D55" s="17">
        <v>44153</v>
      </c>
      <c r="E55" s="11">
        <v>44153.327916666662</v>
      </c>
      <c r="F55">
        <v>112</v>
      </c>
      <c r="G55" t="s">
        <v>151</v>
      </c>
      <c r="H55" t="s">
        <v>124</v>
      </c>
      <c r="I55" s="17" t="e">
        <v>#N/A</v>
      </c>
      <c r="J55" s="11" t="e">
        <v>#N/A</v>
      </c>
      <c r="K55" t="e">
        <v>#N/A</v>
      </c>
      <c r="L55" t="e">
        <v>#N/A</v>
      </c>
    </row>
    <row r="56" spans="2:12" x14ac:dyDescent="0.3">
      <c r="B56" t="s">
        <v>6</v>
      </c>
      <c r="C56" t="s">
        <v>114</v>
      </c>
      <c r="D56" s="17">
        <v>44153</v>
      </c>
      <c r="E56" s="11">
        <v>44153.326539351852</v>
      </c>
      <c r="F56">
        <v>112</v>
      </c>
      <c r="G56" t="s">
        <v>151</v>
      </c>
      <c r="H56" t="s">
        <v>115</v>
      </c>
      <c r="I56" s="17">
        <v>44153</v>
      </c>
      <c r="J56" s="11">
        <v>44153.326435185183</v>
      </c>
      <c r="K56">
        <v>106</v>
      </c>
      <c r="L56" t="s">
        <v>115</v>
      </c>
    </row>
    <row r="57" spans="2:12" x14ac:dyDescent="0.3">
      <c r="B57" t="s">
        <v>19</v>
      </c>
      <c r="C57" t="s">
        <v>119</v>
      </c>
      <c r="D57" s="17">
        <v>44153</v>
      </c>
      <c r="E57" s="11">
        <v>44153.325914351844</v>
      </c>
      <c r="F57">
        <v>112</v>
      </c>
      <c r="G57" t="s">
        <v>151</v>
      </c>
      <c r="H57" t="s">
        <v>120</v>
      </c>
      <c r="I57" s="17">
        <v>44152</v>
      </c>
      <c r="J57" s="11">
        <v>44152.718668981484</v>
      </c>
      <c r="K57">
        <v>156</v>
      </c>
      <c r="L57" t="s">
        <v>10</v>
      </c>
    </row>
    <row r="58" spans="2:12" x14ac:dyDescent="0.3">
      <c r="B58" t="s">
        <v>6</v>
      </c>
      <c r="C58" t="s">
        <v>107</v>
      </c>
      <c r="D58" s="17">
        <v>44153</v>
      </c>
      <c r="E58" s="11">
        <v>44153.324826388882</v>
      </c>
      <c r="F58">
        <v>112</v>
      </c>
      <c r="G58" t="s">
        <v>151</v>
      </c>
      <c r="H58" t="s">
        <v>108</v>
      </c>
      <c r="I58" s="17" t="e">
        <v>#N/A</v>
      </c>
      <c r="J58" s="11" t="e">
        <v>#N/A</v>
      </c>
      <c r="K58" t="e">
        <v>#N/A</v>
      </c>
      <c r="L58" t="e">
        <v>#N/A</v>
      </c>
    </row>
    <row r="59" spans="2:12" x14ac:dyDescent="0.3">
      <c r="B59" t="s">
        <v>19</v>
      </c>
      <c r="C59" t="s">
        <v>109</v>
      </c>
      <c r="D59" s="17">
        <v>44153</v>
      </c>
      <c r="E59" s="11">
        <v>44153.324699074074</v>
      </c>
      <c r="F59">
        <v>112</v>
      </c>
      <c r="G59" t="s">
        <v>151</v>
      </c>
      <c r="H59" t="s">
        <v>110</v>
      </c>
      <c r="I59" s="17">
        <v>44153</v>
      </c>
      <c r="J59" s="11">
        <v>44153.324594907404</v>
      </c>
      <c r="K59">
        <v>106</v>
      </c>
      <c r="L59" t="s">
        <v>110</v>
      </c>
    </row>
    <row r="60" spans="2:12" x14ac:dyDescent="0.3">
      <c r="B60" t="s">
        <v>19</v>
      </c>
      <c r="C60" t="s">
        <v>99</v>
      </c>
      <c r="D60" s="17">
        <v>44153</v>
      </c>
      <c r="E60" s="11">
        <v>44153.322442129633</v>
      </c>
      <c r="F60">
        <v>112</v>
      </c>
      <c r="G60" t="s">
        <v>151</v>
      </c>
      <c r="H60" t="s">
        <v>100</v>
      </c>
      <c r="I60" s="17">
        <v>44153</v>
      </c>
      <c r="J60" s="11">
        <v>44153.322337962964</v>
      </c>
      <c r="K60">
        <v>106</v>
      </c>
      <c r="L60" t="s">
        <v>100</v>
      </c>
    </row>
    <row r="61" spans="2:12" x14ac:dyDescent="0.3">
      <c r="B61" t="s">
        <v>19</v>
      </c>
      <c r="C61" t="s">
        <v>93</v>
      </c>
      <c r="D61" s="17">
        <v>44153</v>
      </c>
      <c r="E61" s="11">
        <v>44153.321759259255</v>
      </c>
      <c r="F61">
        <v>112</v>
      </c>
      <c r="G61" t="s">
        <v>151</v>
      </c>
      <c r="H61" t="s">
        <v>94</v>
      </c>
      <c r="I61" s="17">
        <v>44152</v>
      </c>
      <c r="J61" s="11">
        <v>44152.711319444439</v>
      </c>
      <c r="K61">
        <v>156</v>
      </c>
      <c r="L61" t="s">
        <v>10</v>
      </c>
    </row>
    <row r="62" spans="2:12" x14ac:dyDescent="0.3">
      <c r="B62" t="s">
        <v>19</v>
      </c>
      <c r="C62" t="s">
        <v>97</v>
      </c>
      <c r="D62" s="17">
        <v>44153</v>
      </c>
      <c r="E62" s="11">
        <v>44153.32099537037</v>
      </c>
      <c r="F62">
        <v>112</v>
      </c>
      <c r="G62" t="s">
        <v>151</v>
      </c>
      <c r="H62" t="s">
        <v>98</v>
      </c>
      <c r="I62" s="17">
        <v>44152</v>
      </c>
      <c r="J62" s="11">
        <v>44152.703888888886</v>
      </c>
      <c r="K62">
        <v>156</v>
      </c>
      <c r="L62" t="s">
        <v>10</v>
      </c>
    </row>
    <row r="63" spans="2:12" x14ac:dyDescent="0.3">
      <c r="B63" t="s">
        <v>6</v>
      </c>
      <c r="C63" t="s">
        <v>95</v>
      </c>
      <c r="D63" s="17">
        <v>44153</v>
      </c>
      <c r="E63" s="11">
        <v>44153.320428240739</v>
      </c>
      <c r="F63">
        <v>112</v>
      </c>
      <c r="G63" t="s">
        <v>151</v>
      </c>
      <c r="H63" t="s">
        <v>96</v>
      </c>
      <c r="I63" s="17" t="e">
        <v>#N/A</v>
      </c>
      <c r="J63" s="11" t="e">
        <v>#N/A</v>
      </c>
      <c r="K63" t="e">
        <v>#N/A</v>
      </c>
      <c r="L63" t="e">
        <v>#N/A</v>
      </c>
    </row>
    <row r="64" spans="2:12" x14ac:dyDescent="0.3">
      <c r="B64" t="s">
        <v>6</v>
      </c>
      <c r="C64" t="s">
        <v>91</v>
      </c>
      <c r="D64" s="17">
        <v>44153</v>
      </c>
      <c r="E64" s="11">
        <v>44153.319722222215</v>
      </c>
      <c r="F64">
        <v>112</v>
      </c>
      <c r="G64" t="s">
        <v>151</v>
      </c>
      <c r="H64" t="s">
        <v>92</v>
      </c>
      <c r="I64" s="17">
        <v>44152</v>
      </c>
      <c r="J64" s="11">
        <v>44152.713888888873</v>
      </c>
      <c r="K64">
        <v>156</v>
      </c>
      <c r="L64" t="s">
        <v>10</v>
      </c>
    </row>
    <row r="65" spans="2:12" x14ac:dyDescent="0.3">
      <c r="B65" t="s">
        <v>19</v>
      </c>
      <c r="C65" t="s">
        <v>86</v>
      </c>
      <c r="D65" s="17">
        <v>44153</v>
      </c>
      <c r="E65" s="11">
        <v>44153.318043981475</v>
      </c>
      <c r="F65">
        <v>112</v>
      </c>
      <c r="G65" t="s">
        <v>151</v>
      </c>
      <c r="H65" t="s">
        <v>87</v>
      </c>
      <c r="I65" s="17">
        <v>44152</v>
      </c>
      <c r="J65" s="11">
        <v>44152.712812500009</v>
      </c>
      <c r="K65">
        <v>156</v>
      </c>
      <c r="L65" t="s">
        <v>10</v>
      </c>
    </row>
    <row r="66" spans="2:12" x14ac:dyDescent="0.3">
      <c r="B66" t="s">
        <v>6</v>
      </c>
      <c r="C66" t="s">
        <v>84</v>
      </c>
      <c r="D66" s="17">
        <v>44153</v>
      </c>
      <c r="E66" s="11">
        <v>44153.317986111106</v>
      </c>
      <c r="F66">
        <v>112</v>
      </c>
      <c r="G66" t="s">
        <v>151</v>
      </c>
      <c r="H66" t="s">
        <v>85</v>
      </c>
      <c r="I66" s="17">
        <v>44153</v>
      </c>
      <c r="J66" s="11">
        <v>44153.317881944437</v>
      </c>
      <c r="K66">
        <v>106</v>
      </c>
      <c r="L66" t="s">
        <v>85</v>
      </c>
    </row>
    <row r="67" spans="2:12" x14ac:dyDescent="0.3">
      <c r="B67" t="s">
        <v>19</v>
      </c>
      <c r="C67" t="s">
        <v>80</v>
      </c>
      <c r="D67" s="17">
        <v>44153</v>
      </c>
      <c r="E67" s="11">
        <v>44153.316527777773</v>
      </c>
      <c r="F67">
        <v>112</v>
      </c>
      <c r="G67" t="s">
        <v>151</v>
      </c>
      <c r="H67" t="s">
        <v>81</v>
      </c>
      <c r="I67" s="17" t="e">
        <v>#N/A</v>
      </c>
      <c r="J67" s="11" t="e">
        <v>#N/A</v>
      </c>
      <c r="K67" t="e">
        <v>#N/A</v>
      </c>
      <c r="L67" t="e">
        <v>#N/A</v>
      </c>
    </row>
    <row r="68" spans="2:12" x14ac:dyDescent="0.3">
      <c r="B68" t="s">
        <v>6</v>
      </c>
      <c r="C68" t="s">
        <v>76</v>
      </c>
      <c r="D68" s="17">
        <v>44153</v>
      </c>
      <c r="E68" s="11">
        <v>44153.315243055556</v>
      </c>
      <c r="F68">
        <v>112</v>
      </c>
      <c r="G68" t="s">
        <v>151</v>
      </c>
      <c r="H68" t="s">
        <v>77</v>
      </c>
      <c r="I68" s="17">
        <v>44153</v>
      </c>
      <c r="J68" s="11">
        <v>44153.315138888887</v>
      </c>
      <c r="K68">
        <v>106</v>
      </c>
      <c r="L68" t="s">
        <v>77</v>
      </c>
    </row>
    <row r="69" spans="2:12" x14ac:dyDescent="0.3">
      <c r="B69" t="s">
        <v>19</v>
      </c>
      <c r="C69" t="s">
        <v>71</v>
      </c>
      <c r="D69" s="17">
        <v>44153</v>
      </c>
      <c r="E69" s="11">
        <v>44153.314282407417</v>
      </c>
      <c r="F69">
        <v>112</v>
      </c>
      <c r="G69" t="s">
        <v>151</v>
      </c>
      <c r="H69" t="s">
        <v>72</v>
      </c>
      <c r="I69" s="17">
        <v>44153</v>
      </c>
      <c r="J69" s="11">
        <v>44153.314178240747</v>
      </c>
      <c r="K69">
        <v>106</v>
      </c>
      <c r="L69" t="s">
        <v>72</v>
      </c>
    </row>
    <row r="70" spans="2:12" x14ac:dyDescent="0.3">
      <c r="B70" t="s">
        <v>19</v>
      </c>
      <c r="C70" t="s">
        <v>73</v>
      </c>
      <c r="D70" s="17">
        <v>44153</v>
      </c>
      <c r="E70" s="11">
        <v>44153.313113425924</v>
      </c>
      <c r="F70">
        <v>112</v>
      </c>
      <c r="G70" t="s">
        <v>151</v>
      </c>
      <c r="H70" t="s">
        <v>74</v>
      </c>
      <c r="I70" s="17">
        <v>44152</v>
      </c>
      <c r="J70" s="11">
        <v>44152.693807870368</v>
      </c>
      <c r="K70">
        <v>156</v>
      </c>
      <c r="L70" t="s">
        <v>10</v>
      </c>
    </row>
    <row r="71" spans="2:12" x14ac:dyDescent="0.3">
      <c r="B71" t="s">
        <v>19</v>
      </c>
      <c r="C71" t="s">
        <v>63</v>
      </c>
      <c r="D71" s="17">
        <v>44153</v>
      </c>
      <c r="E71" s="11">
        <v>44153.31177083333</v>
      </c>
      <c r="F71">
        <v>112</v>
      </c>
      <c r="G71" t="s">
        <v>151</v>
      </c>
      <c r="H71" t="s">
        <v>64</v>
      </c>
      <c r="I71" s="17">
        <v>44152</v>
      </c>
      <c r="J71" s="11">
        <v>44152.69994212962</v>
      </c>
      <c r="K71">
        <v>156</v>
      </c>
      <c r="L71" t="s">
        <v>10</v>
      </c>
    </row>
    <row r="72" spans="2:12" x14ac:dyDescent="0.3">
      <c r="B72" t="s">
        <v>6</v>
      </c>
      <c r="C72" t="s">
        <v>69</v>
      </c>
      <c r="D72" s="17">
        <v>44153</v>
      </c>
      <c r="E72" s="11">
        <v>44153.311469907407</v>
      </c>
      <c r="F72">
        <v>112</v>
      </c>
      <c r="G72" t="s">
        <v>151</v>
      </c>
      <c r="H72" t="s">
        <v>70</v>
      </c>
      <c r="I72" s="17" t="e">
        <v>#N/A</v>
      </c>
      <c r="J72" s="11" t="e">
        <v>#N/A</v>
      </c>
      <c r="K72" t="e">
        <v>#N/A</v>
      </c>
      <c r="L72" t="e">
        <v>#N/A</v>
      </c>
    </row>
    <row r="73" spans="2:12" x14ac:dyDescent="0.3">
      <c r="B73" t="s">
        <v>6</v>
      </c>
      <c r="C73" t="s">
        <v>65</v>
      </c>
      <c r="D73" s="17">
        <v>44153</v>
      </c>
      <c r="E73" s="11">
        <v>44153.310567129629</v>
      </c>
      <c r="F73">
        <v>112</v>
      </c>
      <c r="G73" t="s">
        <v>151</v>
      </c>
      <c r="H73" t="s">
        <v>66</v>
      </c>
      <c r="I73" s="17" t="e">
        <v>#N/A</v>
      </c>
      <c r="J73" s="11" t="e">
        <v>#N/A</v>
      </c>
      <c r="K73" t="e">
        <v>#N/A</v>
      </c>
      <c r="L73" t="e">
        <v>#N/A</v>
      </c>
    </row>
    <row r="74" spans="2:12" x14ac:dyDescent="0.3">
      <c r="B74" t="s">
        <v>19</v>
      </c>
      <c r="C74" t="s">
        <v>61</v>
      </c>
      <c r="D74" s="17">
        <v>44153</v>
      </c>
      <c r="E74" s="11">
        <v>44153.307465277787</v>
      </c>
      <c r="F74">
        <v>112</v>
      </c>
      <c r="G74" t="s">
        <v>151</v>
      </c>
      <c r="H74" t="s">
        <v>62</v>
      </c>
      <c r="I74" s="17">
        <v>44152</v>
      </c>
      <c r="J74" s="11">
        <v>44152.687291666669</v>
      </c>
      <c r="K74">
        <v>156</v>
      </c>
      <c r="L74" t="s">
        <v>10</v>
      </c>
    </row>
    <row r="75" spans="2:12" x14ac:dyDescent="0.3">
      <c r="B75" t="s">
        <v>19</v>
      </c>
      <c r="C75" t="s">
        <v>56</v>
      </c>
      <c r="D75" s="17">
        <v>44153</v>
      </c>
      <c r="E75" s="11">
        <v>44153.305949074078</v>
      </c>
      <c r="F75">
        <v>112</v>
      </c>
      <c r="G75" t="s">
        <v>151</v>
      </c>
      <c r="H75" t="s">
        <v>57</v>
      </c>
      <c r="I75" s="17">
        <v>44153</v>
      </c>
      <c r="J75" s="11">
        <v>44153.305844907409</v>
      </c>
      <c r="K75">
        <v>106</v>
      </c>
      <c r="L75" t="s">
        <v>57</v>
      </c>
    </row>
    <row r="76" spans="2:12" x14ac:dyDescent="0.3">
      <c r="B76" t="s">
        <v>6</v>
      </c>
      <c r="C76" t="s">
        <v>52</v>
      </c>
      <c r="D76" s="17">
        <v>44153</v>
      </c>
      <c r="E76" s="11">
        <v>44153.304583333331</v>
      </c>
      <c r="F76">
        <v>112</v>
      </c>
      <c r="G76" t="s">
        <v>151</v>
      </c>
      <c r="H76" t="s">
        <v>53</v>
      </c>
      <c r="I76" s="17">
        <v>44153</v>
      </c>
      <c r="J76" s="11">
        <v>44153.304479166662</v>
      </c>
      <c r="K76">
        <v>106</v>
      </c>
      <c r="L76" t="s">
        <v>53</v>
      </c>
    </row>
    <row r="77" spans="2:12" x14ac:dyDescent="0.3">
      <c r="B77" t="s">
        <v>6</v>
      </c>
      <c r="C77" t="s">
        <v>43</v>
      </c>
      <c r="D77" s="17">
        <v>44153</v>
      </c>
      <c r="E77" s="11">
        <v>44153.300277777766</v>
      </c>
      <c r="F77">
        <v>112</v>
      </c>
      <c r="G77" t="s">
        <v>151</v>
      </c>
      <c r="H77" t="s">
        <v>44</v>
      </c>
      <c r="I77" s="17">
        <v>44152</v>
      </c>
      <c r="J77" s="11">
        <v>44152.713981481473</v>
      </c>
      <c r="K77">
        <v>156</v>
      </c>
      <c r="L77" t="s">
        <v>10</v>
      </c>
    </row>
    <row r="78" spans="2:12" x14ac:dyDescent="0.3">
      <c r="B78" t="s">
        <v>6</v>
      </c>
      <c r="C78" t="s">
        <v>47</v>
      </c>
      <c r="D78" s="17">
        <v>44153</v>
      </c>
      <c r="E78" s="11">
        <v>44153.300231481473</v>
      </c>
      <c r="F78">
        <v>112</v>
      </c>
      <c r="G78" t="s">
        <v>151</v>
      </c>
      <c r="H78" t="s">
        <v>48</v>
      </c>
      <c r="I78" s="17" t="e">
        <v>#N/A</v>
      </c>
      <c r="J78" s="11" t="e">
        <v>#N/A</v>
      </c>
      <c r="K78" t="e">
        <v>#N/A</v>
      </c>
      <c r="L78" t="e">
        <v>#N/A</v>
      </c>
    </row>
    <row r="79" spans="2:12" x14ac:dyDescent="0.3">
      <c r="B79" t="s">
        <v>6</v>
      </c>
      <c r="C79" t="s">
        <v>41</v>
      </c>
      <c r="D79" s="17">
        <v>44153</v>
      </c>
      <c r="E79" s="11">
        <v>44153.299675925933</v>
      </c>
      <c r="F79">
        <v>112</v>
      </c>
      <c r="G79" t="s">
        <v>151</v>
      </c>
      <c r="H79" t="s">
        <v>42</v>
      </c>
      <c r="I79" s="17">
        <v>44153</v>
      </c>
      <c r="J79" s="11">
        <v>44153.299571759264</v>
      </c>
      <c r="K79">
        <v>106</v>
      </c>
      <c r="L79" t="s">
        <v>42</v>
      </c>
    </row>
    <row r="80" spans="2:12" x14ac:dyDescent="0.3">
      <c r="B80" t="s">
        <v>6</v>
      </c>
      <c r="C80" t="s">
        <v>45</v>
      </c>
      <c r="D80" s="17">
        <v>44153</v>
      </c>
      <c r="E80" s="11">
        <v>44153.299641203696</v>
      </c>
      <c r="F80">
        <v>112</v>
      </c>
      <c r="G80" t="s">
        <v>151</v>
      </c>
      <c r="H80" t="s">
        <v>46</v>
      </c>
      <c r="I80" s="17">
        <v>44152</v>
      </c>
      <c r="J80" s="11">
        <v>44152.70508101851</v>
      </c>
      <c r="K80">
        <v>156</v>
      </c>
      <c r="L80" t="s">
        <v>10</v>
      </c>
    </row>
    <row r="81" spans="2:12" x14ac:dyDescent="0.3">
      <c r="B81" t="s">
        <v>19</v>
      </c>
      <c r="C81" t="s">
        <v>39</v>
      </c>
      <c r="D81" s="17">
        <v>44153</v>
      </c>
      <c r="E81" s="11">
        <v>44153.296504629623</v>
      </c>
      <c r="F81">
        <v>112</v>
      </c>
      <c r="G81" t="s">
        <v>151</v>
      </c>
      <c r="H81" t="s">
        <v>40</v>
      </c>
      <c r="I81" s="17">
        <v>44152</v>
      </c>
      <c r="J81" s="11">
        <v>44152.669074074081</v>
      </c>
      <c r="K81">
        <v>156</v>
      </c>
      <c r="L81" t="s">
        <v>10</v>
      </c>
    </row>
    <row r="82" spans="2:12" x14ac:dyDescent="0.3">
      <c r="B82" t="s">
        <v>6</v>
      </c>
      <c r="C82" t="s">
        <v>32</v>
      </c>
      <c r="D82" s="17">
        <v>44153</v>
      </c>
      <c r="E82" s="11">
        <v>44153.290092592593</v>
      </c>
      <c r="F82">
        <v>112</v>
      </c>
      <c r="G82" t="s">
        <v>151</v>
      </c>
      <c r="H82" t="s">
        <v>33</v>
      </c>
      <c r="I82" s="17">
        <v>44153</v>
      </c>
      <c r="J82" s="11">
        <v>44153.289988425924</v>
      </c>
      <c r="K82">
        <v>106</v>
      </c>
      <c r="L82" t="s">
        <v>33</v>
      </c>
    </row>
    <row r="83" spans="2:12" x14ac:dyDescent="0.3">
      <c r="B83" t="s">
        <v>19</v>
      </c>
      <c r="C83" t="s">
        <v>34</v>
      </c>
      <c r="D83" s="17">
        <v>44153</v>
      </c>
      <c r="E83" s="11">
        <v>44153.289375</v>
      </c>
      <c r="F83">
        <v>112</v>
      </c>
      <c r="G83" t="s">
        <v>151</v>
      </c>
      <c r="H83" t="s">
        <v>35</v>
      </c>
      <c r="I83" s="17" t="e">
        <v>#N/A</v>
      </c>
      <c r="J83" s="11" t="e">
        <v>#N/A</v>
      </c>
      <c r="K83" t="e">
        <v>#N/A</v>
      </c>
      <c r="L83" t="e">
        <v>#N/A</v>
      </c>
    </row>
    <row r="84" spans="2:12" x14ac:dyDescent="0.3">
      <c r="B84" t="s">
        <v>6</v>
      </c>
      <c r="C84" t="s">
        <v>30</v>
      </c>
      <c r="D84" s="17">
        <v>44153</v>
      </c>
      <c r="E84" s="11">
        <v>44153.283530092594</v>
      </c>
      <c r="F84">
        <v>112</v>
      </c>
      <c r="G84" t="s">
        <v>151</v>
      </c>
      <c r="H84" t="s">
        <v>31</v>
      </c>
      <c r="I84" s="17">
        <v>44152</v>
      </c>
      <c r="J84" s="11">
        <v>44152.666631944448</v>
      </c>
      <c r="K84">
        <v>156</v>
      </c>
      <c r="L84" t="s">
        <v>10</v>
      </c>
    </row>
    <row r="85" spans="2:12" x14ac:dyDescent="0.3">
      <c r="B85" t="s">
        <v>19</v>
      </c>
      <c r="C85" t="s">
        <v>26</v>
      </c>
      <c r="D85" s="17">
        <v>44153</v>
      </c>
      <c r="E85" s="11">
        <v>44153.277581018519</v>
      </c>
      <c r="F85">
        <v>112</v>
      </c>
      <c r="G85" t="s">
        <v>151</v>
      </c>
      <c r="H85" t="s">
        <v>27</v>
      </c>
      <c r="I85" s="17" t="e">
        <v>#N/A</v>
      </c>
      <c r="J85" s="11" t="e">
        <v>#N/A</v>
      </c>
      <c r="K85" t="e">
        <v>#N/A</v>
      </c>
      <c r="L85" t="e">
        <v>#N/A</v>
      </c>
    </row>
    <row r="86" spans="2:12" x14ac:dyDescent="0.3">
      <c r="B86" t="s">
        <v>19</v>
      </c>
      <c r="C86" t="s">
        <v>24</v>
      </c>
      <c r="D86" s="17">
        <v>44153</v>
      </c>
      <c r="E86" s="11">
        <v>44153.275138888886</v>
      </c>
      <c r="F86">
        <v>112</v>
      </c>
      <c r="G86" t="s">
        <v>151</v>
      </c>
      <c r="H86" t="s">
        <v>25</v>
      </c>
      <c r="I86" s="17" t="e">
        <v>#N/A</v>
      </c>
      <c r="J86" s="11" t="e">
        <v>#N/A</v>
      </c>
      <c r="K86" t="e">
        <v>#N/A</v>
      </c>
      <c r="L86" t="e">
        <v>#N/A</v>
      </c>
    </row>
    <row r="87" spans="2:12" x14ac:dyDescent="0.3">
      <c r="B87" t="s">
        <v>19</v>
      </c>
      <c r="C87" t="s">
        <v>20</v>
      </c>
      <c r="D87" s="17">
        <v>44153</v>
      </c>
      <c r="E87" s="11">
        <v>44153.26930555555</v>
      </c>
      <c r="F87">
        <v>112</v>
      </c>
      <c r="G87" t="s">
        <v>151</v>
      </c>
      <c r="H87" t="s">
        <v>21</v>
      </c>
      <c r="I87" s="17" t="e">
        <v>#N/A</v>
      </c>
      <c r="J87" s="11" t="e">
        <v>#N/A</v>
      </c>
      <c r="K87" t="e">
        <v>#N/A</v>
      </c>
      <c r="L87" t="e">
        <v>#N/A</v>
      </c>
    </row>
    <row r="88" spans="2:12" x14ac:dyDescent="0.3">
      <c r="B88" t="s">
        <v>6</v>
      </c>
      <c r="C88" t="s">
        <v>17</v>
      </c>
      <c r="D88" s="17">
        <v>44153</v>
      </c>
      <c r="E88" s="11">
        <v>44153.26565972223</v>
      </c>
      <c r="F88">
        <v>112</v>
      </c>
      <c r="G88" t="s">
        <v>151</v>
      </c>
      <c r="H88" t="s">
        <v>18</v>
      </c>
      <c r="I88" s="17" t="e">
        <v>#N/A</v>
      </c>
      <c r="J88" s="11" t="e">
        <v>#N/A</v>
      </c>
      <c r="K88" t="e">
        <v>#N/A</v>
      </c>
      <c r="L88" t="e">
        <v>#N/A</v>
      </c>
    </row>
    <row r="89" spans="2:12" x14ac:dyDescent="0.3">
      <c r="B89" t="s">
        <v>6</v>
      </c>
      <c r="C89" t="s">
        <v>13</v>
      </c>
      <c r="D89" s="17">
        <v>44153</v>
      </c>
      <c r="E89" s="11">
        <v>44153.262175925927</v>
      </c>
      <c r="F89">
        <v>112</v>
      </c>
      <c r="G89" t="s">
        <v>151</v>
      </c>
      <c r="H89" t="s">
        <v>14</v>
      </c>
      <c r="I89" s="17">
        <v>44153</v>
      </c>
      <c r="J89" s="11">
        <v>44153.262071759258</v>
      </c>
      <c r="K89">
        <v>106</v>
      </c>
      <c r="L89" t="s">
        <v>14</v>
      </c>
    </row>
    <row r="90" spans="2:12" x14ac:dyDescent="0.3">
      <c r="B90" t="s">
        <v>6</v>
      </c>
      <c r="C90" t="s">
        <v>11</v>
      </c>
      <c r="D90" s="17">
        <v>44153</v>
      </c>
      <c r="E90" s="11">
        <v>44153.257743055554</v>
      </c>
      <c r="F90">
        <v>112</v>
      </c>
      <c r="G90" t="s">
        <v>151</v>
      </c>
      <c r="H90" t="s">
        <v>12</v>
      </c>
      <c r="I90" s="17">
        <v>44152</v>
      </c>
      <c r="J90" s="11">
        <v>44152.687106481484</v>
      </c>
      <c r="K90">
        <v>156</v>
      </c>
      <c r="L90" t="s">
        <v>10</v>
      </c>
    </row>
    <row r="91" spans="2:12" x14ac:dyDescent="0.3">
      <c r="B91" t="s">
        <v>6</v>
      </c>
      <c r="C91" t="s">
        <v>7</v>
      </c>
      <c r="D91" s="17">
        <v>44153</v>
      </c>
      <c r="E91" s="11">
        <v>44153.249895833338</v>
      </c>
      <c r="F91">
        <v>112</v>
      </c>
      <c r="G91" t="s">
        <v>151</v>
      </c>
      <c r="H91" t="s">
        <v>8</v>
      </c>
      <c r="I91" s="17" t="e">
        <v>#N/A</v>
      </c>
      <c r="J91" s="11" t="e">
        <v>#N/A</v>
      </c>
      <c r="K91" t="e">
        <v>#N/A</v>
      </c>
      <c r="L91" t="e">
        <v>#N/A</v>
      </c>
    </row>
    <row r="92" spans="2:12" x14ac:dyDescent="0.3">
      <c r="B92" t="s">
        <v>6</v>
      </c>
      <c r="C92" t="s">
        <v>131</v>
      </c>
      <c r="D92" s="17">
        <v>44152</v>
      </c>
      <c r="E92" s="11">
        <v>44152.332291666666</v>
      </c>
      <c r="F92">
        <v>112</v>
      </c>
      <c r="G92" t="s">
        <v>151</v>
      </c>
      <c r="H92" t="s">
        <v>132</v>
      </c>
      <c r="I92" s="17">
        <v>44152</v>
      </c>
      <c r="J92" s="11">
        <v>44152.332187499997</v>
      </c>
      <c r="K92">
        <v>106</v>
      </c>
      <c r="L92" t="s">
        <v>132</v>
      </c>
    </row>
    <row r="93" spans="2:12" x14ac:dyDescent="0.3">
      <c r="B93" t="s">
        <v>6</v>
      </c>
      <c r="C93" t="s">
        <v>129</v>
      </c>
      <c r="D93" s="17">
        <v>44152</v>
      </c>
      <c r="E93" s="11">
        <v>44152.329039351847</v>
      </c>
      <c r="F93">
        <v>112</v>
      </c>
      <c r="G93" t="s">
        <v>151</v>
      </c>
      <c r="H93" t="s">
        <v>130</v>
      </c>
      <c r="I93" s="17" t="e">
        <v>#N/A</v>
      </c>
      <c r="J93" s="11" t="e">
        <v>#N/A</v>
      </c>
      <c r="K93" t="e">
        <v>#N/A</v>
      </c>
      <c r="L93" t="e">
        <v>#N/A</v>
      </c>
    </row>
    <row r="94" spans="2:12" x14ac:dyDescent="0.3">
      <c r="B94" t="s">
        <v>6</v>
      </c>
      <c r="C94" t="s">
        <v>123</v>
      </c>
      <c r="D94" s="17">
        <v>44152</v>
      </c>
      <c r="E94" s="11">
        <v>44152.328217592592</v>
      </c>
      <c r="F94">
        <v>112</v>
      </c>
      <c r="G94" t="s">
        <v>151</v>
      </c>
      <c r="H94" t="s">
        <v>124</v>
      </c>
      <c r="I94" s="17" t="e">
        <v>#N/A</v>
      </c>
      <c r="J94" s="11" t="e">
        <v>#N/A</v>
      </c>
      <c r="K94" t="e">
        <v>#N/A</v>
      </c>
      <c r="L94" t="e">
        <v>#N/A</v>
      </c>
    </row>
    <row r="95" spans="2:12" x14ac:dyDescent="0.3">
      <c r="B95" t="s">
        <v>19</v>
      </c>
      <c r="C95" t="s">
        <v>121</v>
      </c>
      <c r="D95" s="17">
        <v>44152</v>
      </c>
      <c r="E95" s="11">
        <v>44152.327615740745</v>
      </c>
      <c r="F95">
        <v>112</v>
      </c>
      <c r="G95" t="s">
        <v>151</v>
      </c>
      <c r="H95" t="s">
        <v>122</v>
      </c>
      <c r="I95" s="17">
        <v>44152</v>
      </c>
      <c r="J95" s="11">
        <v>44152.327511574076</v>
      </c>
      <c r="K95">
        <v>106</v>
      </c>
      <c r="L95" t="s">
        <v>122</v>
      </c>
    </row>
    <row r="96" spans="2:12" x14ac:dyDescent="0.3">
      <c r="B96" t="s">
        <v>6</v>
      </c>
      <c r="C96" t="s">
        <v>114</v>
      </c>
      <c r="D96" s="17">
        <v>44152</v>
      </c>
      <c r="E96" s="11">
        <v>44152.32640046296</v>
      </c>
      <c r="F96">
        <v>112</v>
      </c>
      <c r="G96" t="s">
        <v>151</v>
      </c>
      <c r="H96" t="s">
        <v>115</v>
      </c>
      <c r="I96" s="17">
        <v>44152</v>
      </c>
      <c r="J96" s="11">
        <v>44152.326296296291</v>
      </c>
      <c r="K96">
        <v>106</v>
      </c>
      <c r="L96" t="s">
        <v>115</v>
      </c>
    </row>
    <row r="97" spans="2:12" x14ac:dyDescent="0.3">
      <c r="B97" t="s">
        <v>19</v>
      </c>
      <c r="C97" t="s">
        <v>119</v>
      </c>
      <c r="D97" s="17">
        <v>44152</v>
      </c>
      <c r="E97" s="11">
        <v>44152.325844907406</v>
      </c>
      <c r="F97">
        <v>112</v>
      </c>
      <c r="G97" t="s">
        <v>151</v>
      </c>
      <c r="H97" t="s">
        <v>120</v>
      </c>
      <c r="I97" s="17">
        <v>44151</v>
      </c>
      <c r="J97" s="11">
        <v>44151.7183912037</v>
      </c>
      <c r="K97">
        <v>156</v>
      </c>
      <c r="L97" t="s">
        <v>10</v>
      </c>
    </row>
    <row r="98" spans="2:12" x14ac:dyDescent="0.3">
      <c r="B98" t="s">
        <v>19</v>
      </c>
      <c r="C98" t="s">
        <v>109</v>
      </c>
      <c r="D98" s="17">
        <v>44152</v>
      </c>
      <c r="E98" s="11">
        <v>44152.325266203705</v>
      </c>
      <c r="F98">
        <v>112</v>
      </c>
      <c r="G98" t="s">
        <v>151</v>
      </c>
      <c r="H98" t="s">
        <v>110</v>
      </c>
      <c r="I98" s="17">
        <v>44152</v>
      </c>
      <c r="J98" s="11">
        <v>44152.325162037036</v>
      </c>
      <c r="K98">
        <v>106</v>
      </c>
      <c r="L98" t="s">
        <v>110</v>
      </c>
    </row>
    <row r="99" spans="2:12" x14ac:dyDescent="0.3">
      <c r="B99" t="s">
        <v>19</v>
      </c>
      <c r="C99" t="s">
        <v>105</v>
      </c>
      <c r="D99" s="17">
        <v>44152</v>
      </c>
      <c r="E99" s="11">
        <v>44152.325150462966</v>
      </c>
      <c r="F99">
        <v>112</v>
      </c>
      <c r="G99" t="s">
        <v>151</v>
      </c>
      <c r="H99" t="s">
        <v>106</v>
      </c>
      <c r="I99" s="17">
        <v>44152</v>
      </c>
      <c r="J99" s="11">
        <v>44152.325046296297</v>
      </c>
      <c r="K99">
        <v>106</v>
      </c>
      <c r="L99" t="s">
        <v>106</v>
      </c>
    </row>
    <row r="100" spans="2:12" x14ac:dyDescent="0.3">
      <c r="B100" t="s">
        <v>6</v>
      </c>
      <c r="C100" t="s">
        <v>107</v>
      </c>
      <c r="D100" s="17">
        <v>44152</v>
      </c>
      <c r="E100" s="11">
        <v>44152.324537037028</v>
      </c>
      <c r="F100">
        <v>112</v>
      </c>
      <c r="G100" t="s">
        <v>151</v>
      </c>
      <c r="H100" t="s">
        <v>108</v>
      </c>
      <c r="I100" s="17" t="e">
        <v>#N/A</v>
      </c>
      <c r="J100" s="11" t="e">
        <v>#N/A</v>
      </c>
      <c r="K100" t="e">
        <v>#N/A</v>
      </c>
      <c r="L100" t="e">
        <v>#N/A</v>
      </c>
    </row>
    <row r="101" spans="2:12" x14ac:dyDescent="0.3">
      <c r="B101" t="s">
        <v>19</v>
      </c>
      <c r="C101" t="s">
        <v>99</v>
      </c>
      <c r="D101" s="17">
        <v>44152</v>
      </c>
      <c r="E101" s="11">
        <v>44152.322893518518</v>
      </c>
      <c r="F101">
        <v>112</v>
      </c>
      <c r="G101" t="s">
        <v>151</v>
      </c>
      <c r="H101" t="s">
        <v>100</v>
      </c>
      <c r="I101" s="17">
        <v>44152</v>
      </c>
      <c r="J101" s="11">
        <v>44152.322789351849</v>
      </c>
      <c r="K101">
        <v>106</v>
      </c>
      <c r="L101" t="s">
        <v>100</v>
      </c>
    </row>
    <row r="102" spans="2:12" x14ac:dyDescent="0.3">
      <c r="B102" t="s">
        <v>19</v>
      </c>
      <c r="C102" t="s">
        <v>97</v>
      </c>
      <c r="D102" s="17">
        <v>44152</v>
      </c>
      <c r="E102" s="11">
        <v>44152.321921296294</v>
      </c>
      <c r="F102">
        <v>112</v>
      </c>
      <c r="G102" t="s">
        <v>151</v>
      </c>
      <c r="H102" t="s">
        <v>98</v>
      </c>
      <c r="I102" s="17" t="e">
        <v>#N/A</v>
      </c>
      <c r="J102" s="11" t="e">
        <v>#N/A</v>
      </c>
      <c r="K102" t="e">
        <v>#N/A</v>
      </c>
      <c r="L102" t="e">
        <v>#N/A</v>
      </c>
    </row>
    <row r="103" spans="2:12" x14ac:dyDescent="0.3">
      <c r="B103" t="s">
        <v>19</v>
      </c>
      <c r="C103" t="s">
        <v>93</v>
      </c>
      <c r="D103" s="17">
        <v>44152</v>
      </c>
      <c r="E103" s="11">
        <v>44152.321516203701</v>
      </c>
      <c r="F103">
        <v>112</v>
      </c>
      <c r="G103" t="s">
        <v>151</v>
      </c>
      <c r="H103" t="s">
        <v>94</v>
      </c>
      <c r="I103" s="17">
        <v>44151</v>
      </c>
      <c r="J103" s="11">
        <v>44151.740115740729</v>
      </c>
      <c r="K103">
        <v>156</v>
      </c>
      <c r="L103" t="s">
        <v>10</v>
      </c>
    </row>
    <row r="104" spans="2:12" x14ac:dyDescent="0.3">
      <c r="B104" t="s">
        <v>6</v>
      </c>
      <c r="C104" t="s">
        <v>95</v>
      </c>
      <c r="D104" s="17">
        <v>44152</v>
      </c>
      <c r="E104" s="11">
        <v>44152.321006944439</v>
      </c>
      <c r="F104">
        <v>112</v>
      </c>
      <c r="G104" t="s">
        <v>151</v>
      </c>
      <c r="H104" t="s">
        <v>96</v>
      </c>
      <c r="I104" s="17">
        <v>44151</v>
      </c>
      <c r="J104" s="11">
        <v>44151.701585648152</v>
      </c>
      <c r="K104">
        <v>156</v>
      </c>
      <c r="L104" t="s">
        <v>10</v>
      </c>
    </row>
    <row r="105" spans="2:12" x14ac:dyDescent="0.3">
      <c r="B105" t="s">
        <v>6</v>
      </c>
      <c r="C105" t="s">
        <v>91</v>
      </c>
      <c r="D105" s="17">
        <v>44152</v>
      </c>
      <c r="E105" s="11">
        <v>44152.319953703693</v>
      </c>
      <c r="F105">
        <v>112</v>
      </c>
      <c r="G105" t="s">
        <v>151</v>
      </c>
      <c r="H105" t="s">
        <v>92</v>
      </c>
      <c r="I105" s="17">
        <v>44151</v>
      </c>
      <c r="J105" s="11">
        <v>44151.71226851851</v>
      </c>
      <c r="K105">
        <v>156</v>
      </c>
      <c r="L105" t="s">
        <v>10</v>
      </c>
    </row>
    <row r="106" spans="2:12" x14ac:dyDescent="0.3">
      <c r="B106" t="s">
        <v>6</v>
      </c>
      <c r="C106" t="s">
        <v>84</v>
      </c>
      <c r="D106" s="17">
        <v>44152</v>
      </c>
      <c r="E106" s="11">
        <v>44152.318043981482</v>
      </c>
      <c r="F106">
        <v>112</v>
      </c>
      <c r="G106" t="s">
        <v>151</v>
      </c>
      <c r="H106" t="s">
        <v>85</v>
      </c>
      <c r="I106" s="17">
        <v>44152</v>
      </c>
      <c r="J106" s="11">
        <v>44152.317939814813</v>
      </c>
      <c r="K106">
        <v>106</v>
      </c>
      <c r="L106" t="s">
        <v>85</v>
      </c>
    </row>
    <row r="107" spans="2:12" x14ac:dyDescent="0.3">
      <c r="B107" t="s">
        <v>19</v>
      </c>
      <c r="C107" t="s">
        <v>86</v>
      </c>
      <c r="D107" s="17">
        <v>44152</v>
      </c>
      <c r="E107" s="11">
        <v>44152.317939814813</v>
      </c>
      <c r="F107">
        <v>112</v>
      </c>
      <c r="G107" t="s">
        <v>151</v>
      </c>
      <c r="H107" t="s">
        <v>87</v>
      </c>
      <c r="I107" s="17">
        <v>44151</v>
      </c>
      <c r="J107" s="11">
        <v>44151.706689814804</v>
      </c>
      <c r="K107">
        <v>156</v>
      </c>
      <c r="L107" t="s">
        <v>10</v>
      </c>
    </row>
    <row r="108" spans="2:12" x14ac:dyDescent="0.3">
      <c r="B108" t="s">
        <v>19</v>
      </c>
      <c r="C108" t="s">
        <v>80</v>
      </c>
      <c r="D108" s="17">
        <v>44152</v>
      </c>
      <c r="E108" s="11">
        <v>44152.315902777773</v>
      </c>
      <c r="F108">
        <v>112</v>
      </c>
      <c r="G108" t="s">
        <v>151</v>
      </c>
      <c r="H108" t="s">
        <v>81</v>
      </c>
      <c r="I108" s="17">
        <v>44151</v>
      </c>
      <c r="J108" s="11">
        <v>44151.701967592591</v>
      </c>
      <c r="K108">
        <v>156</v>
      </c>
      <c r="L108" t="s">
        <v>10</v>
      </c>
    </row>
    <row r="109" spans="2:12" x14ac:dyDescent="0.3">
      <c r="B109" t="s">
        <v>6</v>
      </c>
      <c r="C109" t="s">
        <v>76</v>
      </c>
      <c r="D109" s="17">
        <v>44152</v>
      </c>
      <c r="E109" s="11">
        <v>44152.315486111118</v>
      </c>
      <c r="F109">
        <v>112</v>
      </c>
      <c r="G109" t="s">
        <v>151</v>
      </c>
      <c r="H109" t="s">
        <v>77</v>
      </c>
      <c r="I109" s="17">
        <v>44152</v>
      </c>
      <c r="J109" s="11">
        <v>44152.315381944449</v>
      </c>
      <c r="K109">
        <v>106</v>
      </c>
      <c r="L109" t="s">
        <v>77</v>
      </c>
    </row>
    <row r="110" spans="2:12" x14ac:dyDescent="0.3">
      <c r="B110" t="s">
        <v>19</v>
      </c>
      <c r="C110" t="s">
        <v>71</v>
      </c>
      <c r="D110" s="17">
        <v>44152</v>
      </c>
      <c r="E110" s="11">
        <v>44152.313506944447</v>
      </c>
      <c r="F110">
        <v>112</v>
      </c>
      <c r="G110" t="s">
        <v>151</v>
      </c>
      <c r="H110" t="s">
        <v>72</v>
      </c>
      <c r="I110" s="17">
        <v>44152</v>
      </c>
      <c r="J110" s="11">
        <v>44152.313402777778</v>
      </c>
      <c r="K110">
        <v>106</v>
      </c>
      <c r="L110" t="s">
        <v>72</v>
      </c>
    </row>
    <row r="111" spans="2:12" x14ac:dyDescent="0.3">
      <c r="B111" t="s">
        <v>19</v>
      </c>
      <c r="C111" t="s">
        <v>73</v>
      </c>
      <c r="D111" s="17">
        <v>44152</v>
      </c>
      <c r="E111" s="11">
        <v>44152.313020833331</v>
      </c>
      <c r="F111">
        <v>112</v>
      </c>
      <c r="G111" t="s">
        <v>151</v>
      </c>
      <c r="H111" t="s">
        <v>74</v>
      </c>
      <c r="I111" s="17">
        <v>44151</v>
      </c>
      <c r="J111" s="11">
        <v>44151.700706018528</v>
      </c>
      <c r="K111">
        <v>156</v>
      </c>
      <c r="L111" t="s">
        <v>10</v>
      </c>
    </row>
    <row r="112" spans="2:12" x14ac:dyDescent="0.3">
      <c r="B112" t="s">
        <v>6</v>
      </c>
      <c r="C112" t="s">
        <v>69</v>
      </c>
      <c r="D112" s="17">
        <v>44152</v>
      </c>
      <c r="E112" s="11">
        <v>44152.311851851853</v>
      </c>
      <c r="F112">
        <v>112</v>
      </c>
      <c r="G112" t="s">
        <v>151</v>
      </c>
      <c r="H112" t="s">
        <v>70</v>
      </c>
      <c r="I112" s="17" t="e">
        <v>#N/A</v>
      </c>
      <c r="J112" s="11" t="e">
        <v>#N/A</v>
      </c>
      <c r="K112" t="e">
        <v>#N/A</v>
      </c>
      <c r="L112" t="e">
        <v>#N/A</v>
      </c>
    </row>
    <row r="113" spans="2:12" x14ac:dyDescent="0.3">
      <c r="B113" t="s">
        <v>19</v>
      </c>
      <c r="C113" t="s">
        <v>63</v>
      </c>
      <c r="D113" s="17">
        <v>44152</v>
      </c>
      <c r="E113" s="11">
        <v>44152.311238425922</v>
      </c>
      <c r="F113">
        <v>112</v>
      </c>
      <c r="G113" t="s">
        <v>151</v>
      </c>
      <c r="H113" t="s">
        <v>64</v>
      </c>
      <c r="I113" s="17">
        <v>44151</v>
      </c>
      <c r="J113" s="11">
        <v>44151.689733796302</v>
      </c>
      <c r="K113">
        <v>156</v>
      </c>
      <c r="L113" t="s">
        <v>10</v>
      </c>
    </row>
    <row r="114" spans="2:12" x14ac:dyDescent="0.3">
      <c r="B114" t="s">
        <v>6</v>
      </c>
      <c r="C114" t="s">
        <v>65</v>
      </c>
      <c r="D114" s="17">
        <v>44152</v>
      </c>
      <c r="E114" s="11">
        <v>44152.310231481482</v>
      </c>
      <c r="F114">
        <v>112</v>
      </c>
      <c r="G114" t="s">
        <v>151</v>
      </c>
      <c r="H114" t="s">
        <v>66</v>
      </c>
      <c r="I114" s="17" t="e">
        <v>#N/A</v>
      </c>
      <c r="J114" s="11" t="e">
        <v>#N/A</v>
      </c>
      <c r="K114" t="e">
        <v>#N/A</v>
      </c>
      <c r="L114" t="e">
        <v>#N/A</v>
      </c>
    </row>
    <row r="115" spans="2:12" x14ac:dyDescent="0.3">
      <c r="B115" t="s">
        <v>19</v>
      </c>
      <c r="C115" t="s">
        <v>61</v>
      </c>
      <c r="D115" s="17">
        <v>44152</v>
      </c>
      <c r="E115" s="11">
        <v>44152.306493055563</v>
      </c>
      <c r="F115">
        <v>112</v>
      </c>
      <c r="G115" t="s">
        <v>151</v>
      </c>
      <c r="H115" t="s">
        <v>62</v>
      </c>
      <c r="I115" s="17">
        <v>44151</v>
      </c>
      <c r="J115" s="11">
        <v>44151.693854166675</v>
      </c>
      <c r="K115">
        <v>156</v>
      </c>
      <c r="L115" t="s">
        <v>10</v>
      </c>
    </row>
    <row r="116" spans="2:12" x14ac:dyDescent="0.3">
      <c r="B116" t="s">
        <v>19</v>
      </c>
      <c r="C116" t="s">
        <v>56</v>
      </c>
      <c r="D116" s="17">
        <v>44152</v>
      </c>
      <c r="E116" s="11">
        <v>44152.306342592594</v>
      </c>
      <c r="F116">
        <v>112</v>
      </c>
      <c r="G116" t="s">
        <v>151</v>
      </c>
      <c r="H116" t="s">
        <v>57</v>
      </c>
      <c r="I116" s="17">
        <v>44152</v>
      </c>
      <c r="J116" s="11">
        <v>44152.306238425925</v>
      </c>
      <c r="K116">
        <v>106</v>
      </c>
      <c r="L116" t="s">
        <v>57</v>
      </c>
    </row>
    <row r="117" spans="2:12" x14ac:dyDescent="0.3">
      <c r="B117" t="s">
        <v>6</v>
      </c>
      <c r="C117" t="s">
        <v>52</v>
      </c>
      <c r="D117" s="17">
        <v>44152</v>
      </c>
      <c r="E117" s="11">
        <v>44152.304664351846</v>
      </c>
      <c r="F117">
        <v>112</v>
      </c>
      <c r="G117" t="s">
        <v>151</v>
      </c>
      <c r="H117" t="s">
        <v>53</v>
      </c>
      <c r="I117" s="17">
        <v>44152</v>
      </c>
      <c r="J117" s="11">
        <v>44152.304560185177</v>
      </c>
      <c r="K117">
        <v>106</v>
      </c>
      <c r="L117" t="s">
        <v>53</v>
      </c>
    </row>
    <row r="118" spans="2:12" x14ac:dyDescent="0.3">
      <c r="B118" t="s">
        <v>6</v>
      </c>
      <c r="C118" t="s">
        <v>41</v>
      </c>
      <c r="D118" s="17">
        <v>44152</v>
      </c>
      <c r="E118" s="11">
        <v>44152.300324074073</v>
      </c>
      <c r="F118">
        <v>112</v>
      </c>
      <c r="G118" t="s">
        <v>151</v>
      </c>
      <c r="H118" t="s">
        <v>42</v>
      </c>
      <c r="I118" s="17">
        <v>44152</v>
      </c>
      <c r="J118" s="11">
        <v>44152.300219907404</v>
      </c>
      <c r="K118">
        <v>106</v>
      </c>
      <c r="L118" t="s">
        <v>42</v>
      </c>
    </row>
    <row r="119" spans="2:12" x14ac:dyDescent="0.3">
      <c r="B119" t="s">
        <v>6</v>
      </c>
      <c r="C119" t="s">
        <v>47</v>
      </c>
      <c r="D119" s="17">
        <v>44152</v>
      </c>
      <c r="E119" s="11">
        <v>44152.30024305555</v>
      </c>
      <c r="F119">
        <v>112</v>
      </c>
      <c r="G119" t="s">
        <v>151</v>
      </c>
      <c r="H119" t="s">
        <v>48</v>
      </c>
      <c r="I119" s="17" t="e">
        <v>#N/A</v>
      </c>
      <c r="J119" s="11" t="e">
        <v>#N/A</v>
      </c>
      <c r="K119" t="e">
        <v>#N/A</v>
      </c>
      <c r="L119" t="e">
        <v>#N/A</v>
      </c>
    </row>
    <row r="120" spans="2:12" x14ac:dyDescent="0.3">
      <c r="B120" t="s">
        <v>6</v>
      </c>
      <c r="C120" t="s">
        <v>45</v>
      </c>
      <c r="D120" s="17">
        <v>44152</v>
      </c>
      <c r="E120" s="11">
        <v>44152.299988425919</v>
      </c>
      <c r="F120">
        <v>112</v>
      </c>
      <c r="G120" t="s">
        <v>151</v>
      </c>
      <c r="H120" t="s">
        <v>46</v>
      </c>
      <c r="I120" s="17">
        <v>44151</v>
      </c>
      <c r="J120" s="11">
        <v>44151.680474537032</v>
      </c>
      <c r="K120">
        <v>156</v>
      </c>
      <c r="L120" t="s">
        <v>10</v>
      </c>
    </row>
    <row r="121" spans="2:12" x14ac:dyDescent="0.3">
      <c r="B121" t="s">
        <v>6</v>
      </c>
      <c r="C121" t="s">
        <v>43</v>
      </c>
      <c r="D121" s="17">
        <v>44152</v>
      </c>
      <c r="E121" s="11">
        <v>44152.299178240726</v>
      </c>
      <c r="F121">
        <v>112</v>
      </c>
      <c r="G121" t="s">
        <v>151</v>
      </c>
      <c r="H121" t="s">
        <v>44</v>
      </c>
      <c r="I121" s="17">
        <v>44151</v>
      </c>
      <c r="J121" s="11">
        <v>44151.691342592574</v>
      </c>
      <c r="K121">
        <v>156</v>
      </c>
      <c r="L121" t="s">
        <v>10</v>
      </c>
    </row>
    <row r="122" spans="2:12" x14ac:dyDescent="0.3">
      <c r="B122" t="s">
        <v>19</v>
      </c>
      <c r="C122" t="s">
        <v>39</v>
      </c>
      <c r="D122" s="17">
        <v>44152</v>
      </c>
      <c r="E122" s="11">
        <v>44152.29587962963</v>
      </c>
      <c r="F122">
        <v>112</v>
      </c>
      <c r="G122" t="s">
        <v>151</v>
      </c>
      <c r="H122" t="s">
        <v>40</v>
      </c>
      <c r="I122" s="17">
        <v>44151</v>
      </c>
      <c r="J122" s="11">
        <v>44151.673240740733</v>
      </c>
      <c r="K122">
        <v>156</v>
      </c>
      <c r="L122" t="s">
        <v>10</v>
      </c>
    </row>
    <row r="123" spans="2:12" x14ac:dyDescent="0.3">
      <c r="B123" t="s">
        <v>6</v>
      </c>
      <c r="C123" t="s">
        <v>32</v>
      </c>
      <c r="D123" s="17">
        <v>44152</v>
      </c>
      <c r="E123" s="11">
        <v>44152.290682870371</v>
      </c>
      <c r="F123">
        <v>112</v>
      </c>
      <c r="G123" t="s">
        <v>151</v>
      </c>
      <c r="H123" t="s">
        <v>33</v>
      </c>
      <c r="I123" s="17">
        <v>44152</v>
      </c>
      <c r="J123" s="11">
        <v>44152.290578703702</v>
      </c>
      <c r="K123">
        <v>106</v>
      </c>
      <c r="L123" t="s">
        <v>33</v>
      </c>
    </row>
    <row r="124" spans="2:12" x14ac:dyDescent="0.3">
      <c r="B124" t="s">
        <v>19</v>
      </c>
      <c r="C124" t="s">
        <v>34</v>
      </c>
      <c r="D124" s="17">
        <v>44152</v>
      </c>
      <c r="E124" s="11">
        <v>44152.289641203701</v>
      </c>
      <c r="F124">
        <v>112</v>
      </c>
      <c r="G124" t="s">
        <v>151</v>
      </c>
      <c r="H124" t="s">
        <v>35</v>
      </c>
      <c r="I124" s="17" t="e">
        <v>#N/A</v>
      </c>
      <c r="J124" s="11" t="e">
        <v>#N/A</v>
      </c>
      <c r="K124" t="e">
        <v>#N/A</v>
      </c>
      <c r="L124" t="e">
        <v>#N/A</v>
      </c>
    </row>
    <row r="125" spans="2:12" x14ac:dyDescent="0.3">
      <c r="B125" t="s">
        <v>6</v>
      </c>
      <c r="C125" t="s">
        <v>30</v>
      </c>
      <c r="D125" s="17">
        <v>44152</v>
      </c>
      <c r="E125" s="11">
        <v>44152.283900462964</v>
      </c>
      <c r="F125">
        <v>112</v>
      </c>
      <c r="G125" t="s">
        <v>151</v>
      </c>
      <c r="H125" t="s">
        <v>31</v>
      </c>
      <c r="I125" s="17">
        <v>44151</v>
      </c>
      <c r="J125" s="11">
        <v>44151.677210648144</v>
      </c>
      <c r="K125">
        <v>156</v>
      </c>
      <c r="L125" t="s">
        <v>10</v>
      </c>
    </row>
    <row r="126" spans="2:12" x14ac:dyDescent="0.3">
      <c r="B126" t="s">
        <v>19</v>
      </c>
      <c r="C126" t="s">
        <v>26</v>
      </c>
      <c r="D126" s="17">
        <v>44152</v>
      </c>
      <c r="E126" s="11">
        <v>44152.277187500003</v>
      </c>
      <c r="F126">
        <v>112</v>
      </c>
      <c r="G126" t="s">
        <v>151</v>
      </c>
      <c r="H126" t="s">
        <v>27</v>
      </c>
      <c r="I126" s="17" t="e">
        <v>#N/A</v>
      </c>
      <c r="J126" s="11" t="e">
        <v>#N/A</v>
      </c>
      <c r="K126" t="e">
        <v>#N/A</v>
      </c>
      <c r="L126" t="e">
        <v>#N/A</v>
      </c>
    </row>
    <row r="127" spans="2:12" x14ac:dyDescent="0.3">
      <c r="B127" t="s">
        <v>19</v>
      </c>
      <c r="C127" t="s">
        <v>24</v>
      </c>
      <c r="D127" s="17">
        <v>44152</v>
      </c>
      <c r="E127" s="11">
        <v>44152.27511574074</v>
      </c>
      <c r="F127">
        <v>112</v>
      </c>
      <c r="G127" t="s">
        <v>151</v>
      </c>
      <c r="H127" t="s">
        <v>25</v>
      </c>
      <c r="I127" s="17" t="e">
        <v>#N/A</v>
      </c>
      <c r="J127" s="11" t="e">
        <v>#N/A</v>
      </c>
      <c r="K127" t="e">
        <v>#N/A</v>
      </c>
      <c r="L127" t="e">
        <v>#N/A</v>
      </c>
    </row>
    <row r="128" spans="2:12" x14ac:dyDescent="0.3">
      <c r="B128" t="s">
        <v>19</v>
      </c>
      <c r="C128" t="s">
        <v>20</v>
      </c>
      <c r="D128" s="17">
        <v>44152</v>
      </c>
      <c r="E128" s="11">
        <v>44152.27</v>
      </c>
      <c r="F128">
        <v>112</v>
      </c>
      <c r="G128" t="s">
        <v>151</v>
      </c>
      <c r="H128" t="s">
        <v>21</v>
      </c>
      <c r="I128" s="17" t="e">
        <v>#N/A</v>
      </c>
      <c r="J128" s="11" t="e">
        <v>#N/A</v>
      </c>
      <c r="K128" t="e">
        <v>#N/A</v>
      </c>
      <c r="L128" t="e">
        <v>#N/A</v>
      </c>
    </row>
    <row r="129" spans="2:12" x14ac:dyDescent="0.3">
      <c r="B129" t="s">
        <v>6</v>
      </c>
      <c r="C129" t="s">
        <v>17</v>
      </c>
      <c r="D129" s="17">
        <v>44152</v>
      </c>
      <c r="E129" s="11">
        <v>44152.266273148154</v>
      </c>
      <c r="F129">
        <v>112</v>
      </c>
      <c r="G129" t="s">
        <v>151</v>
      </c>
      <c r="H129" t="s">
        <v>18</v>
      </c>
      <c r="I129" s="17" t="e">
        <v>#N/A</v>
      </c>
      <c r="J129" s="11" t="e">
        <v>#N/A</v>
      </c>
      <c r="K129" t="e">
        <v>#N/A</v>
      </c>
      <c r="L129" t="e">
        <v>#N/A</v>
      </c>
    </row>
    <row r="130" spans="2:12" x14ac:dyDescent="0.3">
      <c r="B130" t="s">
        <v>6</v>
      </c>
      <c r="C130" t="s">
        <v>13</v>
      </c>
      <c r="D130" s="17">
        <v>44152</v>
      </c>
      <c r="E130" s="11">
        <v>44152.262604166666</v>
      </c>
      <c r="F130">
        <v>112</v>
      </c>
      <c r="G130" t="s">
        <v>151</v>
      </c>
      <c r="H130" t="s">
        <v>14</v>
      </c>
      <c r="I130" s="17">
        <v>44152</v>
      </c>
      <c r="J130" s="11">
        <v>44152.262499999997</v>
      </c>
      <c r="K130">
        <v>106</v>
      </c>
      <c r="L130" t="s">
        <v>14</v>
      </c>
    </row>
    <row r="131" spans="2:12" x14ac:dyDescent="0.3">
      <c r="B131" t="s">
        <v>6</v>
      </c>
      <c r="C131" t="s">
        <v>11</v>
      </c>
      <c r="D131" s="17">
        <v>44152</v>
      </c>
      <c r="E131" s="11">
        <v>44152.258414351854</v>
      </c>
      <c r="F131">
        <v>112</v>
      </c>
      <c r="G131" t="s">
        <v>151</v>
      </c>
      <c r="H131" t="s">
        <v>12</v>
      </c>
      <c r="I131" s="17">
        <v>44151</v>
      </c>
      <c r="J131" s="11">
        <v>44151.637083333328</v>
      </c>
      <c r="K131">
        <v>156</v>
      </c>
      <c r="L131" t="s">
        <v>10</v>
      </c>
    </row>
    <row r="132" spans="2:12" x14ac:dyDescent="0.3">
      <c r="B132" t="s">
        <v>6</v>
      </c>
      <c r="C132" t="s">
        <v>7</v>
      </c>
      <c r="D132" s="17">
        <v>44152</v>
      </c>
      <c r="E132" s="11">
        <v>44152.250428240746</v>
      </c>
      <c r="F132">
        <v>112</v>
      </c>
      <c r="G132" t="s">
        <v>151</v>
      </c>
      <c r="H132" t="s">
        <v>8</v>
      </c>
      <c r="I132" s="17" t="e">
        <v>#N/A</v>
      </c>
      <c r="J132" s="11" t="e">
        <v>#N/A</v>
      </c>
      <c r="K132" t="e">
        <v>#N/A</v>
      </c>
      <c r="L132" t="e">
        <v>#N/A</v>
      </c>
    </row>
    <row r="133" spans="2:12" x14ac:dyDescent="0.3">
      <c r="B133" t="s">
        <v>6</v>
      </c>
      <c r="C133" t="s">
        <v>131</v>
      </c>
      <c r="D133" s="17">
        <v>44151</v>
      </c>
      <c r="E133" s="11">
        <v>44151.332685185182</v>
      </c>
      <c r="F133">
        <v>112</v>
      </c>
      <c r="G133" t="s">
        <v>151</v>
      </c>
      <c r="H133" t="s">
        <v>132</v>
      </c>
      <c r="I133" s="17">
        <v>44151</v>
      </c>
      <c r="J133" s="11">
        <v>44151.332581018512</v>
      </c>
      <c r="K133">
        <v>106</v>
      </c>
      <c r="L133" t="s">
        <v>132</v>
      </c>
    </row>
    <row r="134" spans="2:12" x14ac:dyDescent="0.3">
      <c r="B134" t="s">
        <v>6</v>
      </c>
      <c r="C134" t="s">
        <v>129</v>
      </c>
      <c r="D134" s="17">
        <v>44151</v>
      </c>
      <c r="E134" s="11">
        <v>44151.328912037032</v>
      </c>
      <c r="F134">
        <v>112</v>
      </c>
      <c r="G134" t="s">
        <v>151</v>
      </c>
      <c r="H134" t="s">
        <v>130</v>
      </c>
      <c r="I134" s="17" t="e">
        <v>#N/A</v>
      </c>
      <c r="J134" s="11" t="e">
        <v>#N/A</v>
      </c>
      <c r="K134" t="e">
        <v>#N/A</v>
      </c>
      <c r="L134" t="e">
        <v>#N/A</v>
      </c>
    </row>
    <row r="135" spans="2:12" x14ac:dyDescent="0.3">
      <c r="B135" t="s">
        <v>19</v>
      </c>
      <c r="C135" t="s">
        <v>105</v>
      </c>
      <c r="D135" s="17">
        <v>44151</v>
      </c>
      <c r="E135" s="11">
        <v>44151.328645833324</v>
      </c>
      <c r="F135">
        <v>112</v>
      </c>
      <c r="G135" t="s">
        <v>151</v>
      </c>
      <c r="H135" t="s">
        <v>106</v>
      </c>
      <c r="I135" s="17">
        <v>44151</v>
      </c>
      <c r="J135" s="11">
        <v>44151.328541666655</v>
      </c>
      <c r="K135">
        <v>106</v>
      </c>
      <c r="L135" t="s">
        <v>106</v>
      </c>
    </row>
    <row r="136" spans="2:12" x14ac:dyDescent="0.3">
      <c r="B136" t="s">
        <v>6</v>
      </c>
      <c r="C136" t="s">
        <v>123</v>
      </c>
      <c r="D136" s="17">
        <v>44151</v>
      </c>
      <c r="E136" s="11">
        <v>44151.328518518516</v>
      </c>
      <c r="F136">
        <v>112</v>
      </c>
      <c r="G136" t="s">
        <v>151</v>
      </c>
      <c r="H136" t="s">
        <v>124</v>
      </c>
      <c r="I136" s="17" t="e">
        <v>#N/A</v>
      </c>
      <c r="J136" s="11" t="e">
        <v>#N/A</v>
      </c>
      <c r="K136" t="e">
        <v>#N/A</v>
      </c>
      <c r="L136" t="e">
        <v>#N/A</v>
      </c>
    </row>
    <row r="137" spans="2:12" x14ac:dyDescent="0.3">
      <c r="B137" t="s">
        <v>19</v>
      </c>
      <c r="C137" t="s">
        <v>121</v>
      </c>
      <c r="D137" s="17">
        <v>44151</v>
      </c>
      <c r="E137" s="11">
        <v>44151.328252314823</v>
      </c>
      <c r="F137">
        <v>112</v>
      </c>
      <c r="G137" t="s">
        <v>151</v>
      </c>
      <c r="H137" t="s">
        <v>122</v>
      </c>
      <c r="I137" s="17">
        <v>44151</v>
      </c>
      <c r="J137" s="11">
        <v>44151.328148148154</v>
      </c>
      <c r="K137">
        <v>106</v>
      </c>
      <c r="L137" t="s">
        <v>122</v>
      </c>
    </row>
    <row r="138" spans="2:12" x14ac:dyDescent="0.3">
      <c r="B138" t="s">
        <v>6</v>
      </c>
      <c r="C138" t="s">
        <v>114</v>
      </c>
      <c r="D138" s="17">
        <v>44151</v>
      </c>
      <c r="E138" s="11">
        <v>44151.326851851853</v>
      </c>
      <c r="F138">
        <v>112</v>
      </c>
      <c r="G138" t="s">
        <v>151</v>
      </c>
      <c r="H138" t="s">
        <v>115</v>
      </c>
      <c r="I138" s="17">
        <v>44151</v>
      </c>
      <c r="J138" s="11">
        <v>44151.326747685183</v>
      </c>
      <c r="K138">
        <v>106</v>
      </c>
      <c r="L138" t="s">
        <v>115</v>
      </c>
    </row>
    <row r="139" spans="2:12" x14ac:dyDescent="0.3">
      <c r="B139" t="s">
        <v>19</v>
      </c>
      <c r="C139" t="s">
        <v>119</v>
      </c>
      <c r="D139" s="17">
        <v>44151</v>
      </c>
      <c r="E139" s="11">
        <v>44151.326064814806</v>
      </c>
      <c r="F139">
        <v>112</v>
      </c>
      <c r="G139" t="s">
        <v>151</v>
      </c>
      <c r="H139" t="s">
        <v>120</v>
      </c>
      <c r="I139" s="17">
        <v>44150</v>
      </c>
      <c r="J139" s="11">
        <v>44150.716909722221</v>
      </c>
      <c r="K139">
        <v>156</v>
      </c>
      <c r="L139" t="s">
        <v>10</v>
      </c>
    </row>
    <row r="140" spans="2:12" x14ac:dyDescent="0.3">
      <c r="B140" t="s">
        <v>19</v>
      </c>
      <c r="C140" t="s">
        <v>109</v>
      </c>
      <c r="D140" s="17">
        <v>44151</v>
      </c>
      <c r="E140" s="11">
        <v>44151.325555555559</v>
      </c>
      <c r="F140">
        <v>112</v>
      </c>
      <c r="G140" t="s">
        <v>151</v>
      </c>
      <c r="H140" t="s">
        <v>110</v>
      </c>
      <c r="I140" s="17">
        <v>44151</v>
      </c>
      <c r="J140" s="11">
        <v>44151.32548611112</v>
      </c>
      <c r="K140">
        <v>123</v>
      </c>
      <c r="L140" t="s">
        <v>118</v>
      </c>
    </row>
    <row r="141" spans="2:12" x14ac:dyDescent="0.3">
      <c r="B141" t="s">
        <v>6</v>
      </c>
      <c r="C141" t="s">
        <v>107</v>
      </c>
      <c r="D141" s="17">
        <v>44151</v>
      </c>
      <c r="E141" s="11">
        <v>44151.323923611104</v>
      </c>
      <c r="F141">
        <v>112</v>
      </c>
      <c r="G141" t="s">
        <v>151</v>
      </c>
      <c r="H141" t="s">
        <v>108</v>
      </c>
      <c r="I141" s="17" t="e">
        <v>#N/A</v>
      </c>
      <c r="J141" s="11" t="e">
        <v>#N/A</v>
      </c>
      <c r="K141" t="e">
        <v>#N/A</v>
      </c>
      <c r="L141" t="e">
        <v>#N/A</v>
      </c>
    </row>
    <row r="142" spans="2:12" x14ac:dyDescent="0.3">
      <c r="B142" t="s">
        <v>19</v>
      </c>
      <c r="C142" t="s">
        <v>99</v>
      </c>
      <c r="D142" s="17">
        <v>44151</v>
      </c>
      <c r="E142" s="11">
        <v>44151.322534722225</v>
      </c>
      <c r="F142">
        <v>112</v>
      </c>
      <c r="G142" t="s">
        <v>151</v>
      </c>
      <c r="H142" t="s">
        <v>100</v>
      </c>
      <c r="I142" s="17">
        <v>44151</v>
      </c>
      <c r="J142" s="11">
        <v>44151.322430555556</v>
      </c>
      <c r="K142">
        <v>106</v>
      </c>
      <c r="L142" t="s">
        <v>100</v>
      </c>
    </row>
    <row r="143" spans="2:12" x14ac:dyDescent="0.3">
      <c r="B143" t="s">
        <v>19</v>
      </c>
      <c r="C143" t="s">
        <v>93</v>
      </c>
      <c r="D143" s="17">
        <v>44151</v>
      </c>
      <c r="E143" s="11">
        <v>44151.321712962956</v>
      </c>
      <c r="F143">
        <v>112</v>
      </c>
      <c r="G143" t="s">
        <v>151</v>
      </c>
      <c r="H143" t="s">
        <v>94</v>
      </c>
      <c r="I143" s="17" t="e">
        <v>#N/A</v>
      </c>
      <c r="J143" s="11" t="e">
        <v>#N/A</v>
      </c>
      <c r="K143" t="e">
        <v>#N/A</v>
      </c>
      <c r="L143" t="e">
        <v>#N/A</v>
      </c>
    </row>
    <row r="144" spans="2:12" x14ac:dyDescent="0.3">
      <c r="B144" t="s">
        <v>6</v>
      </c>
      <c r="C144" t="s">
        <v>95</v>
      </c>
      <c r="D144" s="17">
        <v>44151</v>
      </c>
      <c r="E144" s="11">
        <v>44151.320960648147</v>
      </c>
      <c r="F144">
        <v>112</v>
      </c>
      <c r="G144" t="s">
        <v>151</v>
      </c>
      <c r="H144" t="s">
        <v>96</v>
      </c>
      <c r="I144" s="17">
        <v>44150</v>
      </c>
      <c r="J144" s="11">
        <v>44150.711782407408</v>
      </c>
      <c r="K144">
        <v>156</v>
      </c>
      <c r="L144" t="s">
        <v>10</v>
      </c>
    </row>
    <row r="145" spans="2:12" x14ac:dyDescent="0.3">
      <c r="B145" t="s">
        <v>19</v>
      </c>
      <c r="C145" t="s">
        <v>97</v>
      </c>
      <c r="D145" s="17">
        <v>44151</v>
      </c>
      <c r="E145" s="11">
        <v>44151.320914351847</v>
      </c>
      <c r="F145">
        <v>112</v>
      </c>
      <c r="G145" t="s">
        <v>151</v>
      </c>
      <c r="H145" t="s">
        <v>98</v>
      </c>
      <c r="I145" s="17">
        <v>44150</v>
      </c>
      <c r="J145" s="11">
        <v>44150.699050925927</v>
      </c>
      <c r="K145">
        <v>156</v>
      </c>
      <c r="L145" t="s">
        <v>10</v>
      </c>
    </row>
    <row r="146" spans="2:12" x14ac:dyDescent="0.3">
      <c r="B146" t="s">
        <v>6</v>
      </c>
      <c r="C146" t="s">
        <v>91</v>
      </c>
      <c r="D146" s="17">
        <v>44151</v>
      </c>
      <c r="E146" s="11">
        <v>44151.319942129616</v>
      </c>
      <c r="F146">
        <v>112</v>
      </c>
      <c r="G146" t="s">
        <v>151</v>
      </c>
      <c r="H146" t="s">
        <v>92</v>
      </c>
      <c r="I146" s="17">
        <v>44150</v>
      </c>
      <c r="J146" s="11">
        <v>44150.707650462959</v>
      </c>
      <c r="K146">
        <v>156</v>
      </c>
      <c r="L146" t="s">
        <v>10</v>
      </c>
    </row>
    <row r="147" spans="2:12" x14ac:dyDescent="0.3">
      <c r="B147" t="s">
        <v>6</v>
      </c>
      <c r="C147" t="s">
        <v>84</v>
      </c>
      <c r="D147" s="17">
        <v>44151</v>
      </c>
      <c r="E147" s="11">
        <v>44151.318252314813</v>
      </c>
      <c r="F147">
        <v>112</v>
      </c>
      <c r="G147" t="s">
        <v>151</v>
      </c>
      <c r="H147" t="s">
        <v>85</v>
      </c>
      <c r="I147" s="17">
        <v>44151</v>
      </c>
      <c r="J147" s="11">
        <v>44151.318148148144</v>
      </c>
      <c r="K147">
        <v>106</v>
      </c>
      <c r="L147" t="s">
        <v>85</v>
      </c>
    </row>
    <row r="148" spans="2:12" x14ac:dyDescent="0.3">
      <c r="B148" t="s">
        <v>19</v>
      </c>
      <c r="C148" t="s">
        <v>86</v>
      </c>
      <c r="D148" s="17">
        <v>44151</v>
      </c>
      <c r="E148" s="11">
        <v>44151.317986111106</v>
      </c>
      <c r="F148">
        <v>112</v>
      </c>
      <c r="G148" t="s">
        <v>151</v>
      </c>
      <c r="H148" t="s">
        <v>87</v>
      </c>
      <c r="I148" s="17">
        <v>44150</v>
      </c>
      <c r="J148" s="11">
        <v>44150.69981481482</v>
      </c>
      <c r="K148">
        <v>156</v>
      </c>
      <c r="L148" t="s">
        <v>10</v>
      </c>
    </row>
    <row r="149" spans="2:12" x14ac:dyDescent="0.3">
      <c r="B149" t="s">
        <v>19</v>
      </c>
      <c r="C149" t="s">
        <v>80</v>
      </c>
      <c r="D149" s="17">
        <v>44151</v>
      </c>
      <c r="E149" s="11">
        <v>44151.315682870365</v>
      </c>
      <c r="F149">
        <v>112</v>
      </c>
      <c r="G149" t="s">
        <v>151</v>
      </c>
      <c r="H149" t="s">
        <v>81</v>
      </c>
      <c r="I149" s="17">
        <v>44150</v>
      </c>
      <c r="J149" s="11">
        <v>44150.698680555564</v>
      </c>
      <c r="K149">
        <v>156</v>
      </c>
      <c r="L149" t="s">
        <v>10</v>
      </c>
    </row>
    <row r="150" spans="2:12" x14ac:dyDescent="0.3">
      <c r="B150" t="s">
        <v>6</v>
      </c>
      <c r="C150" t="s">
        <v>76</v>
      </c>
      <c r="D150" s="17">
        <v>44151</v>
      </c>
      <c r="E150" s="11">
        <v>44151.31559027778</v>
      </c>
      <c r="F150">
        <v>112</v>
      </c>
      <c r="G150" t="s">
        <v>151</v>
      </c>
      <c r="H150" t="s">
        <v>77</v>
      </c>
      <c r="I150" s="17">
        <v>44151</v>
      </c>
      <c r="J150" s="11">
        <v>44151.315486111111</v>
      </c>
      <c r="K150">
        <v>106</v>
      </c>
      <c r="L150" t="s">
        <v>77</v>
      </c>
    </row>
    <row r="151" spans="2:12" x14ac:dyDescent="0.3">
      <c r="B151" t="s">
        <v>19</v>
      </c>
      <c r="C151" t="s">
        <v>71</v>
      </c>
      <c r="D151" s="17">
        <v>44151</v>
      </c>
      <c r="E151" s="11">
        <v>44151.314467592601</v>
      </c>
      <c r="F151">
        <v>112</v>
      </c>
      <c r="G151" t="s">
        <v>151</v>
      </c>
      <c r="H151" t="s">
        <v>72</v>
      </c>
      <c r="I151" s="17">
        <v>44151</v>
      </c>
      <c r="J151" s="11">
        <v>44151.314363425932</v>
      </c>
      <c r="K151">
        <v>106</v>
      </c>
      <c r="L151" t="s">
        <v>72</v>
      </c>
    </row>
    <row r="152" spans="2:12" x14ac:dyDescent="0.3">
      <c r="B152" t="s">
        <v>19</v>
      </c>
      <c r="C152" t="s">
        <v>73</v>
      </c>
      <c r="D152" s="17">
        <v>44151</v>
      </c>
      <c r="E152" s="11">
        <v>44151.313900462963</v>
      </c>
      <c r="F152">
        <v>112</v>
      </c>
      <c r="G152" t="s">
        <v>151</v>
      </c>
      <c r="H152" t="s">
        <v>74</v>
      </c>
      <c r="I152" s="17">
        <v>44150</v>
      </c>
      <c r="J152" s="11">
        <v>44150.688877314809</v>
      </c>
      <c r="K152">
        <v>156</v>
      </c>
      <c r="L152" t="s">
        <v>10</v>
      </c>
    </row>
    <row r="153" spans="2:12" x14ac:dyDescent="0.3">
      <c r="B153" t="s">
        <v>6</v>
      </c>
      <c r="C153" t="s">
        <v>69</v>
      </c>
      <c r="D153" s="17">
        <v>44151</v>
      </c>
      <c r="E153" s="11">
        <v>44151.312372685185</v>
      </c>
      <c r="F153">
        <v>112</v>
      </c>
      <c r="G153" t="s">
        <v>151</v>
      </c>
      <c r="H153" t="s">
        <v>70</v>
      </c>
      <c r="I153" s="17" t="e">
        <v>#N/A</v>
      </c>
      <c r="J153" s="11" t="e">
        <v>#N/A</v>
      </c>
      <c r="K153" t="e">
        <v>#N/A</v>
      </c>
      <c r="L153" t="e">
        <v>#N/A</v>
      </c>
    </row>
    <row r="154" spans="2:12" x14ac:dyDescent="0.3">
      <c r="B154" t="s">
        <v>19</v>
      </c>
      <c r="C154" t="s">
        <v>63</v>
      </c>
      <c r="D154" s="17">
        <v>44151</v>
      </c>
      <c r="E154" s="11">
        <v>44151.310914351852</v>
      </c>
      <c r="F154">
        <v>112</v>
      </c>
      <c r="G154" t="s">
        <v>151</v>
      </c>
      <c r="H154" t="s">
        <v>64</v>
      </c>
      <c r="I154" s="17">
        <v>44150</v>
      </c>
      <c r="J154" s="11">
        <v>44150.681736111095</v>
      </c>
      <c r="K154">
        <v>156</v>
      </c>
      <c r="L154" t="s">
        <v>10</v>
      </c>
    </row>
    <row r="155" spans="2:12" x14ac:dyDescent="0.3">
      <c r="B155" t="s">
        <v>6</v>
      </c>
      <c r="C155" t="s">
        <v>65</v>
      </c>
      <c r="D155" s="17">
        <v>44151</v>
      </c>
      <c r="E155" s="11">
        <v>44151.310393518521</v>
      </c>
      <c r="F155">
        <v>112</v>
      </c>
      <c r="G155" t="s">
        <v>151</v>
      </c>
      <c r="H155" t="s">
        <v>66</v>
      </c>
      <c r="I155" s="17" t="e">
        <v>#N/A</v>
      </c>
      <c r="J155" s="11" t="e">
        <v>#N/A</v>
      </c>
      <c r="K155" t="e">
        <v>#N/A</v>
      </c>
      <c r="L155" t="e">
        <v>#N/A</v>
      </c>
    </row>
    <row r="156" spans="2:12" x14ac:dyDescent="0.3">
      <c r="B156" t="s">
        <v>19</v>
      </c>
      <c r="C156" t="s">
        <v>61</v>
      </c>
      <c r="D156" s="17">
        <v>44151</v>
      </c>
      <c r="E156" s="11">
        <v>44151.30614583334</v>
      </c>
      <c r="F156">
        <v>112</v>
      </c>
      <c r="G156" t="s">
        <v>151</v>
      </c>
      <c r="H156" t="s">
        <v>62</v>
      </c>
      <c r="I156" s="17">
        <v>44150</v>
      </c>
      <c r="J156" s="11">
        <v>44150.684594907405</v>
      </c>
      <c r="K156">
        <v>156</v>
      </c>
      <c r="L156" t="s">
        <v>10</v>
      </c>
    </row>
    <row r="157" spans="2:12" x14ac:dyDescent="0.3">
      <c r="B157" t="s">
        <v>19</v>
      </c>
      <c r="C157" t="s">
        <v>56</v>
      </c>
      <c r="D157" s="17">
        <v>44151</v>
      </c>
      <c r="E157" s="11">
        <v>44151.30604166667</v>
      </c>
      <c r="F157">
        <v>112</v>
      </c>
      <c r="G157" t="s">
        <v>151</v>
      </c>
      <c r="H157" t="s">
        <v>57</v>
      </c>
      <c r="I157" s="17">
        <v>44151</v>
      </c>
      <c r="J157" s="11">
        <v>44151.305937500001</v>
      </c>
      <c r="K157">
        <v>106</v>
      </c>
      <c r="L157" t="s">
        <v>57</v>
      </c>
    </row>
    <row r="158" spans="2:12" x14ac:dyDescent="0.3">
      <c r="B158" t="s">
        <v>6</v>
      </c>
      <c r="C158" t="s">
        <v>52</v>
      </c>
      <c r="D158" s="17">
        <v>44151</v>
      </c>
      <c r="E158" s="11">
        <v>44151.303738425922</v>
      </c>
      <c r="F158">
        <v>112</v>
      </c>
      <c r="G158" t="s">
        <v>151</v>
      </c>
      <c r="H158" t="s">
        <v>53</v>
      </c>
      <c r="I158" s="17">
        <v>44151</v>
      </c>
      <c r="J158" s="11">
        <v>44151.303634259253</v>
      </c>
      <c r="K158">
        <v>106</v>
      </c>
      <c r="L158" t="s">
        <v>53</v>
      </c>
    </row>
    <row r="159" spans="2:12" x14ac:dyDescent="0.3">
      <c r="B159" t="s">
        <v>6</v>
      </c>
      <c r="C159" t="s">
        <v>41</v>
      </c>
      <c r="D159" s="17">
        <v>44151</v>
      </c>
      <c r="E159" s="11">
        <v>44151.300555555565</v>
      </c>
      <c r="F159">
        <v>112</v>
      </c>
      <c r="G159" t="s">
        <v>151</v>
      </c>
      <c r="H159" t="s">
        <v>42</v>
      </c>
      <c r="I159" s="17">
        <v>44151</v>
      </c>
      <c r="J159" s="11">
        <v>44151.300451388895</v>
      </c>
      <c r="K159">
        <v>106</v>
      </c>
      <c r="L159" t="s">
        <v>42</v>
      </c>
    </row>
    <row r="160" spans="2:12" x14ac:dyDescent="0.3">
      <c r="B160" t="s">
        <v>6</v>
      </c>
      <c r="C160" t="s">
        <v>47</v>
      </c>
      <c r="D160" s="17">
        <v>44151</v>
      </c>
      <c r="E160" s="11">
        <v>44151.300393518512</v>
      </c>
      <c r="F160">
        <v>112</v>
      </c>
      <c r="G160" t="s">
        <v>151</v>
      </c>
      <c r="H160" t="s">
        <v>48</v>
      </c>
      <c r="I160" s="17" t="e">
        <v>#N/A</v>
      </c>
      <c r="J160" s="11" t="e">
        <v>#N/A</v>
      </c>
      <c r="K160" t="e">
        <v>#N/A</v>
      </c>
      <c r="L160" t="e">
        <v>#N/A</v>
      </c>
    </row>
    <row r="161" spans="2:12" x14ac:dyDescent="0.3">
      <c r="B161" t="s">
        <v>6</v>
      </c>
      <c r="C161" t="s">
        <v>45</v>
      </c>
      <c r="D161" s="17">
        <v>44151</v>
      </c>
      <c r="E161" s="11">
        <v>44151.300219907404</v>
      </c>
      <c r="F161">
        <v>112</v>
      </c>
      <c r="G161" t="s">
        <v>151</v>
      </c>
      <c r="H161" t="s">
        <v>46</v>
      </c>
      <c r="I161" s="17">
        <v>44150</v>
      </c>
      <c r="J161" s="11">
        <v>44150.686712962954</v>
      </c>
      <c r="K161">
        <v>156</v>
      </c>
      <c r="L161" t="s">
        <v>10</v>
      </c>
    </row>
    <row r="162" spans="2:12" x14ac:dyDescent="0.3">
      <c r="B162" t="s">
        <v>6</v>
      </c>
      <c r="C162" t="s">
        <v>43</v>
      </c>
      <c r="D162" s="17">
        <v>44151</v>
      </c>
      <c r="E162" s="11">
        <v>44151.299409722211</v>
      </c>
      <c r="F162">
        <v>112</v>
      </c>
      <c r="G162" t="s">
        <v>151</v>
      </c>
      <c r="H162" t="s">
        <v>44</v>
      </c>
      <c r="I162" s="17">
        <v>44150</v>
      </c>
      <c r="J162" s="11">
        <v>44150.673124999987</v>
      </c>
      <c r="K162">
        <v>156</v>
      </c>
      <c r="L162" t="s">
        <v>10</v>
      </c>
    </row>
    <row r="163" spans="2:12" x14ac:dyDescent="0.3">
      <c r="B163" t="s">
        <v>19</v>
      </c>
      <c r="C163" t="s">
        <v>39</v>
      </c>
      <c r="D163" s="17">
        <v>44151</v>
      </c>
      <c r="E163" s="11">
        <v>44151.297025462962</v>
      </c>
      <c r="F163">
        <v>112</v>
      </c>
      <c r="G163" t="s">
        <v>151</v>
      </c>
      <c r="H163" t="s">
        <v>40</v>
      </c>
      <c r="I163" s="17">
        <v>44150</v>
      </c>
      <c r="J163" s="11">
        <v>44150.70417824074</v>
      </c>
      <c r="K163">
        <v>156</v>
      </c>
      <c r="L163" t="s">
        <v>10</v>
      </c>
    </row>
    <row r="164" spans="2:12" x14ac:dyDescent="0.3">
      <c r="B164" t="s">
        <v>6</v>
      </c>
      <c r="C164" t="s">
        <v>32</v>
      </c>
      <c r="D164" s="17">
        <v>44151</v>
      </c>
      <c r="E164" s="11">
        <v>44151.290648148148</v>
      </c>
      <c r="F164">
        <v>112</v>
      </c>
      <c r="G164" t="s">
        <v>151</v>
      </c>
      <c r="H164" t="s">
        <v>33</v>
      </c>
      <c r="I164" s="17">
        <v>44151</v>
      </c>
      <c r="J164" s="11">
        <v>44151.290543981479</v>
      </c>
      <c r="K164">
        <v>106</v>
      </c>
      <c r="L164" t="s">
        <v>33</v>
      </c>
    </row>
    <row r="165" spans="2:12" x14ac:dyDescent="0.3">
      <c r="B165" t="s">
        <v>19</v>
      </c>
      <c r="C165" t="s">
        <v>34</v>
      </c>
      <c r="D165" s="17">
        <v>44151</v>
      </c>
      <c r="E165" s="11">
        <v>44151.288819444446</v>
      </c>
      <c r="F165">
        <v>112</v>
      </c>
      <c r="G165" t="s">
        <v>151</v>
      </c>
      <c r="H165" t="s">
        <v>35</v>
      </c>
      <c r="I165" s="17" t="e">
        <v>#N/A</v>
      </c>
      <c r="J165" s="11" t="e">
        <v>#N/A</v>
      </c>
      <c r="K165" t="e">
        <v>#N/A</v>
      </c>
      <c r="L165" t="e">
        <v>#N/A</v>
      </c>
    </row>
    <row r="166" spans="2:12" x14ac:dyDescent="0.3">
      <c r="B166" t="s">
        <v>6</v>
      </c>
      <c r="C166" t="s">
        <v>30</v>
      </c>
      <c r="D166" s="17">
        <v>44151</v>
      </c>
      <c r="E166" s="11">
        <v>44151.284143518518</v>
      </c>
      <c r="F166">
        <v>112</v>
      </c>
      <c r="G166" t="s">
        <v>151</v>
      </c>
      <c r="H166" t="s">
        <v>31</v>
      </c>
      <c r="I166" s="17">
        <v>44150</v>
      </c>
      <c r="J166" s="11">
        <v>44150.660266203711</v>
      </c>
      <c r="K166">
        <v>156</v>
      </c>
      <c r="L166" t="s">
        <v>10</v>
      </c>
    </row>
    <row r="167" spans="2:12" x14ac:dyDescent="0.3">
      <c r="B167" t="s">
        <v>19</v>
      </c>
      <c r="C167" t="s">
        <v>26</v>
      </c>
      <c r="D167" s="17">
        <v>44151</v>
      </c>
      <c r="E167" s="11">
        <v>44151.278101851851</v>
      </c>
      <c r="F167">
        <v>112</v>
      </c>
      <c r="G167" t="s">
        <v>151</v>
      </c>
      <c r="H167" t="s">
        <v>27</v>
      </c>
      <c r="I167" s="17" t="e">
        <v>#N/A</v>
      </c>
      <c r="J167" s="11" t="e">
        <v>#N/A</v>
      </c>
      <c r="K167" t="e">
        <v>#N/A</v>
      </c>
      <c r="L167" t="e">
        <v>#N/A</v>
      </c>
    </row>
    <row r="168" spans="2:12" x14ac:dyDescent="0.3">
      <c r="B168" t="s">
        <v>19</v>
      </c>
      <c r="C168" t="s">
        <v>24</v>
      </c>
      <c r="D168" s="17">
        <v>44151</v>
      </c>
      <c r="E168" s="11">
        <v>44151.275740740741</v>
      </c>
      <c r="F168">
        <v>112</v>
      </c>
      <c r="G168" t="s">
        <v>151</v>
      </c>
      <c r="H168" t="s">
        <v>25</v>
      </c>
      <c r="I168" s="17" t="e">
        <v>#N/A</v>
      </c>
      <c r="J168" s="11" t="e">
        <v>#N/A</v>
      </c>
      <c r="K168" t="e">
        <v>#N/A</v>
      </c>
      <c r="L168" t="e">
        <v>#N/A</v>
      </c>
    </row>
    <row r="169" spans="2:12" x14ac:dyDescent="0.3">
      <c r="B169" t="s">
        <v>19</v>
      </c>
      <c r="C169" t="s">
        <v>20</v>
      </c>
      <c r="D169" s="17">
        <v>44151</v>
      </c>
      <c r="E169" s="11">
        <v>44151.26961805555</v>
      </c>
      <c r="F169">
        <v>112</v>
      </c>
      <c r="G169" t="s">
        <v>151</v>
      </c>
      <c r="H169" t="s">
        <v>21</v>
      </c>
      <c r="I169" s="17" t="e">
        <v>#N/A</v>
      </c>
      <c r="J169" s="11" t="e">
        <v>#N/A</v>
      </c>
      <c r="K169" t="e">
        <v>#N/A</v>
      </c>
      <c r="L169" t="e">
        <v>#N/A</v>
      </c>
    </row>
    <row r="170" spans="2:12" x14ac:dyDescent="0.3">
      <c r="B170" t="s">
        <v>6</v>
      </c>
      <c r="C170" t="s">
        <v>17</v>
      </c>
      <c r="D170" s="17">
        <v>44151</v>
      </c>
      <c r="E170" s="11">
        <v>44151.266261574077</v>
      </c>
      <c r="F170">
        <v>112</v>
      </c>
      <c r="G170" t="s">
        <v>151</v>
      </c>
      <c r="H170" t="s">
        <v>18</v>
      </c>
      <c r="I170" s="17" t="e">
        <v>#N/A</v>
      </c>
      <c r="J170" s="11" t="e">
        <v>#N/A</v>
      </c>
      <c r="K170" t="e">
        <v>#N/A</v>
      </c>
      <c r="L170" t="e">
        <v>#N/A</v>
      </c>
    </row>
    <row r="171" spans="2:12" x14ac:dyDescent="0.3">
      <c r="B171" t="s">
        <v>6</v>
      </c>
      <c r="C171" t="s">
        <v>13</v>
      </c>
      <c r="D171" s="17">
        <v>44151</v>
      </c>
      <c r="E171" s="11">
        <v>44151.261076388895</v>
      </c>
      <c r="F171">
        <v>112</v>
      </c>
      <c r="G171" t="s">
        <v>151</v>
      </c>
      <c r="H171" t="s">
        <v>14</v>
      </c>
      <c r="I171" s="17">
        <v>44151</v>
      </c>
      <c r="J171" s="11">
        <v>44151.260972222226</v>
      </c>
      <c r="K171">
        <v>106</v>
      </c>
      <c r="L171" t="s">
        <v>14</v>
      </c>
    </row>
    <row r="172" spans="2:12" x14ac:dyDescent="0.3">
      <c r="B172" t="s">
        <v>6</v>
      </c>
      <c r="C172" t="s">
        <v>11</v>
      </c>
      <c r="D172" s="17">
        <v>44151</v>
      </c>
      <c r="E172" s="11">
        <v>44151.2578125</v>
      </c>
      <c r="F172">
        <v>112</v>
      </c>
      <c r="G172" t="s">
        <v>151</v>
      </c>
      <c r="H172" t="s">
        <v>12</v>
      </c>
      <c r="I172" s="17">
        <v>44150</v>
      </c>
      <c r="J172" s="11">
        <v>44150.657129629632</v>
      </c>
      <c r="K172">
        <v>156</v>
      </c>
      <c r="L172" t="s">
        <v>10</v>
      </c>
    </row>
    <row r="173" spans="2:12" x14ac:dyDescent="0.3">
      <c r="B173" t="s">
        <v>6</v>
      </c>
      <c r="C173" t="s">
        <v>7</v>
      </c>
      <c r="D173" s="17">
        <v>44151</v>
      </c>
      <c r="E173" s="11">
        <v>44151.250057870377</v>
      </c>
      <c r="F173">
        <v>112</v>
      </c>
      <c r="G173" t="s">
        <v>151</v>
      </c>
      <c r="H173" t="s">
        <v>8</v>
      </c>
      <c r="I173" s="17" t="e">
        <v>#N/A</v>
      </c>
      <c r="J173" s="11" t="e">
        <v>#N/A</v>
      </c>
      <c r="K173" t="e">
        <v>#N/A</v>
      </c>
      <c r="L173" t="e">
        <v>#N/A</v>
      </c>
    </row>
    <row r="174" spans="2:12" x14ac:dyDescent="0.3">
      <c r="B174" t="s">
        <v>6</v>
      </c>
      <c r="C174" t="s">
        <v>131</v>
      </c>
      <c r="D174" s="17">
        <v>44150</v>
      </c>
      <c r="E174" s="11">
        <v>44150.332002314819</v>
      </c>
      <c r="F174">
        <v>112</v>
      </c>
      <c r="G174" t="s">
        <v>151</v>
      </c>
      <c r="H174" t="s">
        <v>132</v>
      </c>
      <c r="I174" s="17">
        <v>44150</v>
      </c>
      <c r="J174" s="11">
        <v>44150.33189814815</v>
      </c>
      <c r="K174">
        <v>106</v>
      </c>
      <c r="L174" t="s">
        <v>132</v>
      </c>
    </row>
    <row r="175" spans="2:12" x14ac:dyDescent="0.3">
      <c r="B175" t="s">
        <v>6</v>
      </c>
      <c r="C175" t="s">
        <v>129</v>
      </c>
      <c r="D175" s="17">
        <v>44150</v>
      </c>
      <c r="E175" s="11">
        <v>44150.33017361111</v>
      </c>
      <c r="F175">
        <v>112</v>
      </c>
      <c r="G175" t="s">
        <v>151</v>
      </c>
      <c r="H175" t="s">
        <v>130</v>
      </c>
      <c r="I175" s="17" t="e">
        <v>#N/A</v>
      </c>
      <c r="J175" s="11" t="e">
        <v>#N/A</v>
      </c>
      <c r="K175" t="e">
        <v>#N/A</v>
      </c>
      <c r="L175" t="e">
        <v>#N/A</v>
      </c>
    </row>
    <row r="176" spans="2:12" x14ac:dyDescent="0.3">
      <c r="B176" t="s">
        <v>19</v>
      </c>
      <c r="C176" t="s">
        <v>121</v>
      </c>
      <c r="D176" s="17">
        <v>44150</v>
      </c>
      <c r="E176" s="11">
        <v>44150.328715277785</v>
      </c>
      <c r="F176">
        <v>112</v>
      </c>
      <c r="G176" t="s">
        <v>151</v>
      </c>
      <c r="H176" t="s">
        <v>122</v>
      </c>
      <c r="I176" s="17">
        <v>44150</v>
      </c>
      <c r="J176" s="11">
        <v>44150.328611111116</v>
      </c>
      <c r="K176">
        <v>106</v>
      </c>
      <c r="L176" t="s">
        <v>122</v>
      </c>
    </row>
    <row r="177" spans="2:12" x14ac:dyDescent="0.3">
      <c r="B177" t="s">
        <v>19</v>
      </c>
      <c r="C177" t="s">
        <v>105</v>
      </c>
      <c r="D177" s="17">
        <v>44150</v>
      </c>
      <c r="E177" s="11">
        <v>44150.328506944446</v>
      </c>
      <c r="F177">
        <v>112</v>
      </c>
      <c r="G177" t="s">
        <v>151</v>
      </c>
      <c r="H177" t="s">
        <v>106</v>
      </c>
      <c r="I177" s="17">
        <v>44150</v>
      </c>
      <c r="J177" s="11">
        <v>44150.328402777777</v>
      </c>
      <c r="K177">
        <v>106</v>
      </c>
      <c r="L177" t="s">
        <v>106</v>
      </c>
    </row>
    <row r="178" spans="2:12" x14ac:dyDescent="0.3">
      <c r="B178" t="s">
        <v>6</v>
      </c>
      <c r="C178" t="s">
        <v>123</v>
      </c>
      <c r="D178" s="17">
        <v>44150</v>
      </c>
      <c r="E178" s="11">
        <v>44150.328055555554</v>
      </c>
      <c r="F178">
        <v>112</v>
      </c>
      <c r="G178" t="s">
        <v>151</v>
      </c>
      <c r="H178" t="s">
        <v>124</v>
      </c>
      <c r="I178" s="17" t="e">
        <v>#N/A</v>
      </c>
      <c r="J178" s="11" t="e">
        <v>#N/A</v>
      </c>
      <c r="K178" t="e">
        <v>#N/A</v>
      </c>
      <c r="L178" t="e">
        <v>#N/A</v>
      </c>
    </row>
    <row r="179" spans="2:12" x14ac:dyDescent="0.3">
      <c r="B179" t="s">
        <v>6</v>
      </c>
      <c r="C179" t="s">
        <v>114</v>
      </c>
      <c r="D179" s="17">
        <v>44150</v>
      </c>
      <c r="E179" s="11">
        <v>44150.327141203699</v>
      </c>
      <c r="F179">
        <v>112</v>
      </c>
      <c r="G179" t="s">
        <v>151</v>
      </c>
      <c r="H179" t="s">
        <v>115</v>
      </c>
      <c r="I179" s="17">
        <v>44150</v>
      </c>
      <c r="J179" s="11">
        <v>44150.32703703703</v>
      </c>
      <c r="K179">
        <v>106</v>
      </c>
      <c r="L179" t="s">
        <v>115</v>
      </c>
    </row>
    <row r="180" spans="2:12" x14ac:dyDescent="0.3">
      <c r="B180" t="s">
        <v>19</v>
      </c>
      <c r="C180" t="s">
        <v>119</v>
      </c>
      <c r="D180" s="17">
        <v>44150</v>
      </c>
      <c r="E180" s="11">
        <v>44150.326678240737</v>
      </c>
      <c r="F180">
        <v>112</v>
      </c>
      <c r="G180" t="s">
        <v>151</v>
      </c>
      <c r="H180" t="s">
        <v>120</v>
      </c>
      <c r="I180" s="17" t="e">
        <v>#N/A</v>
      </c>
      <c r="J180" s="11" t="e">
        <v>#N/A</v>
      </c>
      <c r="K180" t="e">
        <v>#N/A</v>
      </c>
      <c r="L180" t="e">
        <v>#N/A</v>
      </c>
    </row>
    <row r="181" spans="2:12" x14ac:dyDescent="0.3">
      <c r="B181" t="s">
        <v>19</v>
      </c>
      <c r="C181" t="s">
        <v>109</v>
      </c>
      <c r="D181" s="17">
        <v>44150</v>
      </c>
      <c r="E181" s="11">
        <v>44150.325706018521</v>
      </c>
      <c r="F181">
        <v>112</v>
      </c>
      <c r="G181" t="s">
        <v>151</v>
      </c>
      <c r="H181" t="s">
        <v>110</v>
      </c>
      <c r="I181" s="17">
        <v>44150</v>
      </c>
      <c r="J181" s="11">
        <v>44150.325601851851</v>
      </c>
      <c r="K181">
        <v>106</v>
      </c>
      <c r="L181" t="s">
        <v>110</v>
      </c>
    </row>
    <row r="182" spans="2:12" x14ac:dyDescent="0.3">
      <c r="B182" t="s">
        <v>6</v>
      </c>
      <c r="C182" t="s">
        <v>107</v>
      </c>
      <c r="D182" s="17">
        <v>44150</v>
      </c>
      <c r="E182" s="11">
        <v>44150.324374999989</v>
      </c>
      <c r="F182">
        <v>112</v>
      </c>
      <c r="G182" t="s">
        <v>151</v>
      </c>
      <c r="H182" t="s">
        <v>108</v>
      </c>
      <c r="I182" s="17" t="e">
        <v>#N/A</v>
      </c>
      <c r="J182" s="11" t="e">
        <v>#N/A</v>
      </c>
      <c r="K182" t="e">
        <v>#N/A</v>
      </c>
      <c r="L182" t="e">
        <v>#N/A</v>
      </c>
    </row>
    <row r="183" spans="2:12" x14ac:dyDescent="0.3">
      <c r="B183" t="s">
        <v>19</v>
      </c>
      <c r="C183" t="s">
        <v>99</v>
      </c>
      <c r="D183" s="17">
        <v>44150</v>
      </c>
      <c r="E183" s="11">
        <v>44150.32271990741</v>
      </c>
      <c r="F183">
        <v>112</v>
      </c>
      <c r="G183" t="s">
        <v>151</v>
      </c>
      <c r="H183" t="s">
        <v>100</v>
      </c>
      <c r="I183" s="17">
        <v>44150</v>
      </c>
      <c r="J183" s="11">
        <v>44150.322615740741</v>
      </c>
      <c r="K183">
        <v>106</v>
      </c>
      <c r="L183" t="s">
        <v>100</v>
      </c>
    </row>
    <row r="184" spans="2:12" x14ac:dyDescent="0.3">
      <c r="B184" t="s">
        <v>19</v>
      </c>
      <c r="C184" t="s">
        <v>97</v>
      </c>
      <c r="D184" s="17">
        <v>44150</v>
      </c>
      <c r="E184" s="11">
        <v>44150.321597222217</v>
      </c>
      <c r="F184">
        <v>112</v>
      </c>
      <c r="G184" t="s">
        <v>151</v>
      </c>
      <c r="H184" t="s">
        <v>98</v>
      </c>
      <c r="I184" s="17" t="e">
        <v>#N/A</v>
      </c>
      <c r="J184" s="11" t="e">
        <v>#N/A</v>
      </c>
      <c r="K184" t="e">
        <v>#N/A</v>
      </c>
      <c r="L184" t="e">
        <v>#N/A</v>
      </c>
    </row>
    <row r="185" spans="2:12" x14ac:dyDescent="0.3">
      <c r="B185" t="s">
        <v>6</v>
      </c>
      <c r="C185" t="s">
        <v>95</v>
      </c>
      <c r="D185" s="17">
        <v>44150</v>
      </c>
      <c r="E185" s="11">
        <v>44150.32126157407</v>
      </c>
      <c r="F185">
        <v>112</v>
      </c>
      <c r="G185" t="s">
        <v>151</v>
      </c>
      <c r="H185" t="s">
        <v>96</v>
      </c>
      <c r="I185" s="17" t="e">
        <v>#N/A</v>
      </c>
      <c r="J185" s="11" t="e">
        <v>#N/A</v>
      </c>
      <c r="K185" t="e">
        <v>#N/A</v>
      </c>
      <c r="L185" t="e">
        <v>#N/A</v>
      </c>
    </row>
    <row r="186" spans="2:12" x14ac:dyDescent="0.3">
      <c r="B186" t="s">
        <v>19</v>
      </c>
      <c r="C186" t="s">
        <v>93</v>
      </c>
      <c r="D186" s="17">
        <v>44150</v>
      </c>
      <c r="E186" s="11">
        <v>44150.320844907401</v>
      </c>
      <c r="F186">
        <v>112</v>
      </c>
      <c r="G186" t="s">
        <v>151</v>
      </c>
      <c r="H186" t="s">
        <v>94</v>
      </c>
      <c r="I186" s="17" t="e">
        <v>#N/A</v>
      </c>
      <c r="J186" s="11" t="e">
        <v>#N/A</v>
      </c>
      <c r="K186" t="e">
        <v>#N/A</v>
      </c>
      <c r="L186" t="e">
        <v>#N/A</v>
      </c>
    </row>
    <row r="187" spans="2:12" x14ac:dyDescent="0.3">
      <c r="B187" t="s">
        <v>6</v>
      </c>
      <c r="C187" t="s">
        <v>91</v>
      </c>
      <c r="D187" s="17">
        <v>44150</v>
      </c>
      <c r="E187" s="11">
        <v>44150.320347222209</v>
      </c>
      <c r="F187">
        <v>112</v>
      </c>
      <c r="G187" t="s">
        <v>151</v>
      </c>
      <c r="H187" t="s">
        <v>92</v>
      </c>
      <c r="I187" s="17" t="e">
        <v>#N/A</v>
      </c>
      <c r="J187" s="11" t="e">
        <v>#N/A</v>
      </c>
      <c r="K187" t="e">
        <v>#N/A</v>
      </c>
      <c r="L187" t="e">
        <v>#N/A</v>
      </c>
    </row>
    <row r="188" spans="2:12" x14ac:dyDescent="0.3">
      <c r="B188" t="s">
        <v>6</v>
      </c>
      <c r="C188" t="s">
        <v>84</v>
      </c>
      <c r="D188" s="17">
        <v>44150</v>
      </c>
      <c r="E188" s="11">
        <v>44150.318043981475</v>
      </c>
      <c r="F188">
        <v>112</v>
      </c>
      <c r="G188" t="s">
        <v>151</v>
      </c>
      <c r="H188" t="s">
        <v>85</v>
      </c>
      <c r="I188" s="17">
        <v>44150</v>
      </c>
      <c r="J188" s="11">
        <v>44150.317939814806</v>
      </c>
      <c r="K188">
        <v>106</v>
      </c>
      <c r="L188" t="s">
        <v>85</v>
      </c>
    </row>
    <row r="189" spans="2:12" x14ac:dyDescent="0.3">
      <c r="B189" t="s">
        <v>19</v>
      </c>
      <c r="C189" t="s">
        <v>86</v>
      </c>
      <c r="D189" s="17">
        <v>44150</v>
      </c>
      <c r="E189" s="11">
        <v>44150.317476851851</v>
      </c>
      <c r="F189">
        <v>112</v>
      </c>
      <c r="G189" t="s">
        <v>151</v>
      </c>
      <c r="H189" t="s">
        <v>87</v>
      </c>
      <c r="I189" s="17" t="e">
        <v>#N/A</v>
      </c>
      <c r="J189" s="11" t="e">
        <v>#N/A</v>
      </c>
      <c r="K189" t="e">
        <v>#N/A</v>
      </c>
      <c r="L189" t="e">
        <v>#N/A</v>
      </c>
    </row>
    <row r="190" spans="2:12" x14ac:dyDescent="0.3">
      <c r="B190" t="s">
        <v>19</v>
      </c>
      <c r="C190" t="s">
        <v>80</v>
      </c>
      <c r="D190" s="17">
        <v>44150</v>
      </c>
      <c r="E190" s="11">
        <v>44150.316782407404</v>
      </c>
      <c r="F190">
        <v>112</v>
      </c>
      <c r="G190" t="s">
        <v>151</v>
      </c>
      <c r="H190" t="s">
        <v>81</v>
      </c>
      <c r="I190" s="17" t="e">
        <v>#N/A</v>
      </c>
      <c r="J190" s="11" t="e">
        <v>#N/A</v>
      </c>
      <c r="K190" t="e">
        <v>#N/A</v>
      </c>
      <c r="L190" t="e">
        <v>#N/A</v>
      </c>
    </row>
    <row r="191" spans="2:12" x14ac:dyDescent="0.3">
      <c r="B191" t="s">
        <v>6</v>
      </c>
      <c r="C191" t="s">
        <v>76</v>
      </c>
      <c r="D191" s="17">
        <v>44150</v>
      </c>
      <c r="E191" s="11">
        <v>44150.31621527778</v>
      </c>
      <c r="F191">
        <v>112</v>
      </c>
      <c r="G191" t="s">
        <v>151</v>
      </c>
      <c r="H191" t="s">
        <v>77</v>
      </c>
      <c r="I191" s="17">
        <v>44150</v>
      </c>
      <c r="J191" s="11">
        <v>44150.316111111111</v>
      </c>
      <c r="K191">
        <v>106</v>
      </c>
      <c r="L191" t="s">
        <v>77</v>
      </c>
    </row>
    <row r="192" spans="2:12" x14ac:dyDescent="0.3">
      <c r="B192" t="s">
        <v>19</v>
      </c>
      <c r="C192" t="s">
        <v>71</v>
      </c>
      <c r="D192" s="17">
        <v>44150</v>
      </c>
      <c r="E192" s="11">
        <v>44150.313796296301</v>
      </c>
      <c r="F192">
        <v>112</v>
      </c>
      <c r="G192" t="s">
        <v>151</v>
      </c>
      <c r="H192" t="s">
        <v>72</v>
      </c>
      <c r="I192" s="17">
        <v>44150</v>
      </c>
      <c r="J192" s="11">
        <v>44150.313692129632</v>
      </c>
      <c r="K192">
        <v>106</v>
      </c>
      <c r="L192" t="s">
        <v>72</v>
      </c>
    </row>
    <row r="193" spans="2:12" x14ac:dyDescent="0.3">
      <c r="B193" t="s">
        <v>19</v>
      </c>
      <c r="C193" t="s">
        <v>73</v>
      </c>
      <c r="D193" s="17">
        <v>44150</v>
      </c>
      <c r="E193" s="11">
        <v>44150.313067129624</v>
      </c>
      <c r="F193">
        <v>112</v>
      </c>
      <c r="G193" t="s">
        <v>151</v>
      </c>
      <c r="H193" t="s">
        <v>74</v>
      </c>
      <c r="I193" s="17" t="e">
        <v>#N/A</v>
      </c>
      <c r="J193" s="11" t="e">
        <v>#N/A</v>
      </c>
      <c r="K193" t="e">
        <v>#N/A</v>
      </c>
      <c r="L193" t="e">
        <v>#N/A</v>
      </c>
    </row>
    <row r="194" spans="2:12" x14ac:dyDescent="0.3">
      <c r="B194" t="s">
        <v>6</v>
      </c>
      <c r="C194" t="s">
        <v>69</v>
      </c>
      <c r="D194" s="17">
        <v>44150</v>
      </c>
      <c r="E194" s="11">
        <v>44150.312175925923</v>
      </c>
      <c r="F194">
        <v>112</v>
      </c>
      <c r="G194" t="s">
        <v>151</v>
      </c>
      <c r="H194" t="s">
        <v>70</v>
      </c>
      <c r="I194" s="17" t="e">
        <v>#N/A</v>
      </c>
      <c r="J194" s="11" t="e">
        <v>#N/A</v>
      </c>
      <c r="K194" t="e">
        <v>#N/A</v>
      </c>
      <c r="L194" t="e">
        <v>#N/A</v>
      </c>
    </row>
    <row r="195" spans="2:12" x14ac:dyDescent="0.3">
      <c r="B195" t="s">
        <v>6</v>
      </c>
      <c r="C195" t="s">
        <v>65</v>
      </c>
      <c r="D195" s="17">
        <v>44150</v>
      </c>
      <c r="E195" s="11">
        <v>44150.311261574076</v>
      </c>
      <c r="F195">
        <v>112</v>
      </c>
      <c r="G195" t="s">
        <v>151</v>
      </c>
      <c r="H195" t="s">
        <v>66</v>
      </c>
      <c r="I195" s="17" t="e">
        <v>#N/A</v>
      </c>
      <c r="J195" s="11" t="e">
        <v>#N/A</v>
      </c>
      <c r="K195" t="e">
        <v>#N/A</v>
      </c>
      <c r="L195" t="e">
        <v>#N/A</v>
      </c>
    </row>
    <row r="196" spans="2:12" x14ac:dyDescent="0.3">
      <c r="B196" t="s">
        <v>19</v>
      </c>
      <c r="C196" t="s">
        <v>63</v>
      </c>
      <c r="D196" s="17">
        <v>44150</v>
      </c>
      <c r="E196" s="11">
        <v>44150.310844907406</v>
      </c>
      <c r="F196">
        <v>112</v>
      </c>
      <c r="G196" t="s">
        <v>151</v>
      </c>
      <c r="H196" t="s">
        <v>64</v>
      </c>
      <c r="I196" s="17" t="e">
        <v>#N/A</v>
      </c>
      <c r="J196" s="11" t="e">
        <v>#N/A</v>
      </c>
      <c r="K196" t="e">
        <v>#N/A</v>
      </c>
      <c r="L196" t="e">
        <v>#N/A</v>
      </c>
    </row>
    <row r="197" spans="2:12" x14ac:dyDescent="0.3">
      <c r="B197" t="s">
        <v>19</v>
      </c>
      <c r="C197" t="s">
        <v>61</v>
      </c>
      <c r="D197" s="17">
        <v>44150</v>
      </c>
      <c r="E197" s="11">
        <v>44150.306435185194</v>
      </c>
      <c r="F197">
        <v>112</v>
      </c>
      <c r="G197" t="s">
        <v>151</v>
      </c>
      <c r="H197" t="s">
        <v>62</v>
      </c>
      <c r="I197" s="17" t="e">
        <v>#N/A</v>
      </c>
      <c r="J197" s="11" t="e">
        <v>#N/A</v>
      </c>
      <c r="K197" t="e">
        <v>#N/A</v>
      </c>
      <c r="L197" t="e">
        <v>#N/A</v>
      </c>
    </row>
    <row r="198" spans="2:12" x14ac:dyDescent="0.3">
      <c r="B198" t="s">
        <v>19</v>
      </c>
      <c r="C198" t="s">
        <v>56</v>
      </c>
      <c r="D198" s="17">
        <v>44150</v>
      </c>
      <c r="E198" s="11">
        <v>44150.306006944447</v>
      </c>
      <c r="F198">
        <v>112</v>
      </c>
      <c r="G198" t="s">
        <v>151</v>
      </c>
      <c r="H198" t="s">
        <v>57</v>
      </c>
      <c r="I198" s="17">
        <v>44150</v>
      </c>
      <c r="J198" s="11">
        <v>44150.305902777778</v>
      </c>
      <c r="K198">
        <v>106</v>
      </c>
      <c r="L198" t="s">
        <v>57</v>
      </c>
    </row>
    <row r="199" spans="2:12" x14ac:dyDescent="0.3">
      <c r="B199" t="s">
        <v>6</v>
      </c>
      <c r="C199" t="s">
        <v>52</v>
      </c>
      <c r="D199" s="17">
        <v>44150</v>
      </c>
      <c r="E199" s="11">
        <v>44150.304652777777</v>
      </c>
      <c r="F199">
        <v>112</v>
      </c>
      <c r="G199" t="s">
        <v>151</v>
      </c>
      <c r="H199" t="s">
        <v>53</v>
      </c>
      <c r="I199" s="17">
        <v>44150</v>
      </c>
      <c r="J199" s="11">
        <v>44150.3046412037</v>
      </c>
      <c r="K199">
        <v>123</v>
      </c>
      <c r="L199" t="s">
        <v>55</v>
      </c>
    </row>
    <row r="200" spans="2:12" x14ac:dyDescent="0.3">
      <c r="B200" t="s">
        <v>6</v>
      </c>
      <c r="C200" t="s">
        <v>41</v>
      </c>
      <c r="D200" s="17">
        <v>44150</v>
      </c>
      <c r="E200" s="11">
        <v>44150.30069444445</v>
      </c>
      <c r="F200">
        <v>112</v>
      </c>
      <c r="G200" t="s">
        <v>151</v>
      </c>
      <c r="H200" t="s">
        <v>42</v>
      </c>
      <c r="I200" s="17">
        <v>44150</v>
      </c>
      <c r="J200" s="11">
        <v>44150.30059027778</v>
      </c>
      <c r="K200">
        <v>106</v>
      </c>
      <c r="L200" t="s">
        <v>42</v>
      </c>
    </row>
    <row r="201" spans="2:12" x14ac:dyDescent="0.3">
      <c r="B201" t="s">
        <v>6</v>
      </c>
      <c r="C201" t="s">
        <v>47</v>
      </c>
      <c r="D201" s="17">
        <v>44150</v>
      </c>
      <c r="E201" s="11">
        <v>44150.300694444435</v>
      </c>
      <c r="F201">
        <v>112</v>
      </c>
      <c r="G201" t="s">
        <v>151</v>
      </c>
      <c r="H201" t="s">
        <v>48</v>
      </c>
      <c r="I201" s="17" t="e">
        <v>#N/A</v>
      </c>
      <c r="J201" s="11" t="e">
        <v>#N/A</v>
      </c>
      <c r="K201" t="e">
        <v>#N/A</v>
      </c>
      <c r="L201" t="e">
        <v>#N/A</v>
      </c>
    </row>
    <row r="202" spans="2:12" x14ac:dyDescent="0.3">
      <c r="B202" t="s">
        <v>6</v>
      </c>
      <c r="C202" t="s">
        <v>45</v>
      </c>
      <c r="D202" s="17">
        <v>44150</v>
      </c>
      <c r="E202" s="11">
        <v>44150.300624999996</v>
      </c>
      <c r="F202">
        <v>112</v>
      </c>
      <c r="G202" t="s">
        <v>151</v>
      </c>
      <c r="H202" t="s">
        <v>46</v>
      </c>
      <c r="I202" s="17" t="e">
        <v>#N/A</v>
      </c>
      <c r="J202" s="11" t="e">
        <v>#N/A</v>
      </c>
      <c r="K202" t="e">
        <v>#N/A</v>
      </c>
      <c r="L202" t="e">
        <v>#N/A</v>
      </c>
    </row>
    <row r="203" spans="2:12" x14ac:dyDescent="0.3">
      <c r="B203" t="s">
        <v>6</v>
      </c>
      <c r="C203" t="s">
        <v>43</v>
      </c>
      <c r="D203" s="17">
        <v>44150</v>
      </c>
      <c r="E203" s="11">
        <v>44150.300428240727</v>
      </c>
      <c r="F203">
        <v>112</v>
      </c>
      <c r="G203" t="s">
        <v>151</v>
      </c>
      <c r="H203" t="s">
        <v>44</v>
      </c>
      <c r="I203" s="17" t="e">
        <v>#N/A</v>
      </c>
      <c r="J203" s="11" t="e">
        <v>#N/A</v>
      </c>
      <c r="K203" t="e">
        <v>#N/A</v>
      </c>
      <c r="L203" t="e">
        <v>#N/A</v>
      </c>
    </row>
    <row r="204" spans="2:12" x14ac:dyDescent="0.3">
      <c r="B204" t="s">
        <v>19</v>
      </c>
      <c r="C204" t="s">
        <v>39</v>
      </c>
      <c r="D204" s="17">
        <v>44150</v>
      </c>
      <c r="E204" s="11">
        <v>44150.296458333331</v>
      </c>
      <c r="F204">
        <v>112</v>
      </c>
      <c r="G204" t="s">
        <v>151</v>
      </c>
      <c r="H204" t="s">
        <v>40</v>
      </c>
      <c r="I204" s="17" t="e">
        <v>#N/A</v>
      </c>
      <c r="J204" s="11" t="e">
        <v>#N/A</v>
      </c>
      <c r="K204" t="e">
        <v>#N/A</v>
      </c>
      <c r="L204" t="e">
        <v>#N/A</v>
      </c>
    </row>
    <row r="205" spans="2:12" x14ac:dyDescent="0.3">
      <c r="B205" t="s">
        <v>6</v>
      </c>
      <c r="C205" t="s">
        <v>32</v>
      </c>
      <c r="D205" s="17">
        <v>44150</v>
      </c>
      <c r="E205" s="11">
        <v>44150.290150462963</v>
      </c>
      <c r="F205">
        <v>112</v>
      </c>
      <c r="G205" t="s">
        <v>151</v>
      </c>
      <c r="H205" t="s">
        <v>33</v>
      </c>
      <c r="I205" s="17">
        <v>44150</v>
      </c>
      <c r="J205" s="11">
        <v>44150.290046296293</v>
      </c>
      <c r="K205">
        <v>106</v>
      </c>
      <c r="L205" t="s">
        <v>33</v>
      </c>
    </row>
    <row r="206" spans="2:12" x14ac:dyDescent="0.3">
      <c r="B206" t="s">
        <v>19</v>
      </c>
      <c r="C206" t="s">
        <v>34</v>
      </c>
      <c r="D206" s="17">
        <v>44150</v>
      </c>
      <c r="E206" s="11">
        <v>44150.289699074077</v>
      </c>
      <c r="F206">
        <v>112</v>
      </c>
      <c r="G206" t="s">
        <v>151</v>
      </c>
      <c r="H206" t="s">
        <v>35</v>
      </c>
      <c r="I206" s="17" t="e">
        <v>#N/A</v>
      </c>
      <c r="J206" s="11" t="e">
        <v>#N/A</v>
      </c>
      <c r="K206" t="e">
        <v>#N/A</v>
      </c>
      <c r="L206" t="e">
        <v>#N/A</v>
      </c>
    </row>
    <row r="207" spans="2:12" x14ac:dyDescent="0.3">
      <c r="B207" t="s">
        <v>6</v>
      </c>
      <c r="C207" t="s">
        <v>30</v>
      </c>
      <c r="D207" s="17">
        <v>44150</v>
      </c>
      <c r="E207" s="11">
        <v>44150.284328703703</v>
      </c>
      <c r="F207">
        <v>112</v>
      </c>
      <c r="G207" t="s">
        <v>151</v>
      </c>
      <c r="H207" t="s">
        <v>31</v>
      </c>
      <c r="I207" s="17" t="e">
        <v>#N/A</v>
      </c>
      <c r="J207" s="11" t="e">
        <v>#N/A</v>
      </c>
      <c r="K207" t="e">
        <v>#N/A</v>
      </c>
      <c r="L207" t="e">
        <v>#N/A</v>
      </c>
    </row>
    <row r="208" spans="2:12" x14ac:dyDescent="0.3">
      <c r="B208" t="s">
        <v>19</v>
      </c>
      <c r="C208" t="s">
        <v>26</v>
      </c>
      <c r="D208" s="17">
        <v>44150</v>
      </c>
      <c r="E208" s="11">
        <v>44150.277025462965</v>
      </c>
      <c r="F208">
        <v>112</v>
      </c>
      <c r="G208" t="s">
        <v>151</v>
      </c>
      <c r="H208" t="s">
        <v>27</v>
      </c>
      <c r="I208" s="17" t="e">
        <v>#N/A</v>
      </c>
      <c r="J208" s="11" t="e">
        <v>#N/A</v>
      </c>
      <c r="K208" t="e">
        <v>#N/A</v>
      </c>
      <c r="L208" t="e">
        <v>#N/A</v>
      </c>
    </row>
    <row r="209" spans="2:12" x14ac:dyDescent="0.3">
      <c r="B209" t="s">
        <v>19</v>
      </c>
      <c r="C209" t="s">
        <v>24</v>
      </c>
      <c r="D209" s="17">
        <v>44150</v>
      </c>
      <c r="E209" s="11">
        <v>44150.275659722225</v>
      </c>
      <c r="F209">
        <v>112</v>
      </c>
      <c r="G209" t="s">
        <v>151</v>
      </c>
      <c r="H209" t="s">
        <v>25</v>
      </c>
      <c r="I209" s="17" t="e">
        <v>#N/A</v>
      </c>
      <c r="J209" s="11" t="e">
        <v>#N/A</v>
      </c>
      <c r="K209" t="e">
        <v>#N/A</v>
      </c>
      <c r="L209" t="e">
        <v>#N/A</v>
      </c>
    </row>
    <row r="210" spans="2:12" x14ac:dyDescent="0.3">
      <c r="B210" t="s">
        <v>19</v>
      </c>
      <c r="C210" t="s">
        <v>20</v>
      </c>
      <c r="D210" s="17">
        <v>44150</v>
      </c>
      <c r="E210" s="11">
        <v>44150.269780092589</v>
      </c>
      <c r="F210">
        <v>112</v>
      </c>
      <c r="G210" t="s">
        <v>151</v>
      </c>
      <c r="H210" t="s">
        <v>21</v>
      </c>
      <c r="I210" s="17" t="e">
        <v>#N/A</v>
      </c>
      <c r="J210" s="11" t="e">
        <v>#N/A</v>
      </c>
      <c r="K210" t="e">
        <v>#N/A</v>
      </c>
      <c r="L210" t="e">
        <v>#N/A</v>
      </c>
    </row>
    <row r="211" spans="2:12" x14ac:dyDescent="0.3">
      <c r="B211" t="s">
        <v>6</v>
      </c>
      <c r="C211" t="s">
        <v>17</v>
      </c>
      <c r="D211" s="17">
        <v>44150</v>
      </c>
      <c r="E211" s="11">
        <v>44150.266273148154</v>
      </c>
      <c r="F211">
        <v>112</v>
      </c>
      <c r="G211" t="s">
        <v>151</v>
      </c>
      <c r="H211" t="s">
        <v>18</v>
      </c>
      <c r="I211" s="17" t="e">
        <v>#N/A</v>
      </c>
      <c r="J211" s="11" t="e">
        <v>#N/A</v>
      </c>
      <c r="K211" t="e">
        <v>#N/A</v>
      </c>
      <c r="L211" t="e">
        <v>#N/A</v>
      </c>
    </row>
    <row r="212" spans="2:12" x14ac:dyDescent="0.3">
      <c r="B212" t="s">
        <v>6</v>
      </c>
      <c r="C212" t="s">
        <v>13</v>
      </c>
      <c r="D212" s="17">
        <v>44150</v>
      </c>
      <c r="E212" s="11">
        <v>44150.261736111119</v>
      </c>
      <c r="F212">
        <v>112</v>
      </c>
      <c r="G212" t="s">
        <v>151</v>
      </c>
      <c r="H212" t="s">
        <v>14</v>
      </c>
      <c r="I212" s="17">
        <v>44150</v>
      </c>
      <c r="J212" s="11">
        <v>44150.26163194445</v>
      </c>
      <c r="K212">
        <v>106</v>
      </c>
      <c r="L212" t="s">
        <v>14</v>
      </c>
    </row>
    <row r="213" spans="2:12" x14ac:dyDescent="0.3">
      <c r="B213" t="s">
        <v>6</v>
      </c>
      <c r="C213" t="s">
        <v>11</v>
      </c>
      <c r="D213" s="17">
        <v>44150</v>
      </c>
      <c r="E213" s="11">
        <v>44150.258414351854</v>
      </c>
      <c r="F213">
        <v>112</v>
      </c>
      <c r="G213" t="s">
        <v>151</v>
      </c>
      <c r="H213" t="s">
        <v>12</v>
      </c>
      <c r="I213" s="17" t="e">
        <v>#N/A</v>
      </c>
      <c r="J213" s="11" t="e">
        <v>#N/A</v>
      </c>
      <c r="K213" t="e">
        <v>#N/A</v>
      </c>
      <c r="L213" t="e">
        <v>#N/A</v>
      </c>
    </row>
    <row r="214" spans="2:12" x14ac:dyDescent="0.3">
      <c r="B214" t="s">
        <v>6</v>
      </c>
      <c r="C214" t="s">
        <v>7</v>
      </c>
      <c r="D214" s="17">
        <v>44150</v>
      </c>
      <c r="E214" s="11">
        <v>44150.249849537038</v>
      </c>
      <c r="F214">
        <v>112</v>
      </c>
      <c r="G214" t="s">
        <v>151</v>
      </c>
      <c r="H214" t="s">
        <v>8</v>
      </c>
      <c r="I214" s="17" t="e">
        <v>#N/A</v>
      </c>
      <c r="J214" s="11" t="e">
        <v>#N/A</v>
      </c>
      <c r="K214" t="e">
        <v>#N/A</v>
      </c>
      <c r="L214" t="e">
        <v>#N/A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4AD5BF-2F22-4233-B03C-5EDCEB17F7B8}">
  <dimension ref="A1:L231"/>
  <sheetViews>
    <sheetView workbookViewId="0">
      <selection activeCell="G25" sqref="G25"/>
    </sheetView>
  </sheetViews>
  <sheetFormatPr defaultColWidth="8.77734375" defaultRowHeight="14.4" x14ac:dyDescent="0.3"/>
  <cols>
    <col min="2" max="2" width="12.44140625" customWidth="1"/>
    <col min="3" max="3" width="14.33203125" customWidth="1"/>
    <col min="4" max="4" width="12.77734375" style="17" customWidth="1"/>
    <col min="5" max="5" width="11.44140625" style="11" customWidth="1"/>
    <col min="6" max="6" width="14.44140625" customWidth="1"/>
    <col min="7" max="7" width="21.109375" customWidth="1"/>
    <col min="8" max="8" width="26.44140625" customWidth="1"/>
    <col min="9" max="9" width="12.44140625" style="17" customWidth="1"/>
    <col min="10" max="10" width="15" style="11" customWidth="1"/>
    <col min="11" max="11" width="17.77734375" customWidth="1"/>
    <col min="12" max="12" width="18.44140625" customWidth="1"/>
  </cols>
  <sheetData>
    <row r="1" spans="1:12" x14ac:dyDescent="0.3">
      <c r="A1" s="21" t="s">
        <v>185</v>
      </c>
      <c r="B1" t="s">
        <v>205</v>
      </c>
      <c r="D1" s="25" t="s">
        <v>186</v>
      </c>
      <c r="E1" s="11" t="s">
        <v>190</v>
      </c>
      <c r="H1" t="s">
        <v>216</v>
      </c>
      <c r="K1" t="s">
        <v>229</v>
      </c>
    </row>
    <row r="3" spans="1:12" x14ac:dyDescent="0.3">
      <c r="A3" t="s">
        <v>213</v>
      </c>
    </row>
    <row r="4" spans="1:12" x14ac:dyDescent="0.3">
      <c r="A4" t="s">
        <v>202</v>
      </c>
    </row>
    <row r="8" spans="1:12" x14ac:dyDescent="0.3">
      <c r="B8" s="21" t="s">
        <v>0</v>
      </c>
      <c r="C8" s="21" t="s">
        <v>1</v>
      </c>
      <c r="D8" s="25" t="s">
        <v>2</v>
      </c>
      <c r="E8" s="26" t="s">
        <v>3</v>
      </c>
      <c r="F8" s="21" t="s">
        <v>4</v>
      </c>
      <c r="G8" s="21" t="s">
        <v>219</v>
      </c>
      <c r="H8" s="21" t="s">
        <v>5</v>
      </c>
      <c r="I8" s="25" t="s">
        <v>181</v>
      </c>
      <c r="J8" s="26" t="s">
        <v>182</v>
      </c>
      <c r="K8" s="21" t="s">
        <v>183</v>
      </c>
      <c r="L8" s="21" t="s">
        <v>184</v>
      </c>
    </row>
    <row r="9" spans="1:12" x14ac:dyDescent="0.3">
      <c r="B9" t="s">
        <v>6</v>
      </c>
      <c r="C9" t="s">
        <v>129</v>
      </c>
      <c r="D9" s="17">
        <v>44154</v>
      </c>
      <c r="E9" s="11">
        <v>44154.333738425921</v>
      </c>
      <c r="F9">
        <v>113</v>
      </c>
      <c r="G9" t="s">
        <v>153</v>
      </c>
      <c r="H9" t="s">
        <v>137</v>
      </c>
      <c r="I9" s="17">
        <v>44154</v>
      </c>
      <c r="J9" s="11">
        <v>44154.329050925924</v>
      </c>
      <c r="K9">
        <v>112</v>
      </c>
      <c r="L9" t="s">
        <v>130</v>
      </c>
    </row>
    <row r="10" spans="1:12" x14ac:dyDescent="0.3">
      <c r="B10" t="s">
        <v>6</v>
      </c>
      <c r="C10" t="s">
        <v>123</v>
      </c>
      <c r="D10" s="17">
        <v>44154</v>
      </c>
      <c r="E10" s="11">
        <v>44154.333171296297</v>
      </c>
      <c r="F10">
        <v>113</v>
      </c>
      <c r="G10" t="s">
        <v>153</v>
      </c>
      <c r="H10" t="s">
        <v>136</v>
      </c>
      <c r="I10" s="17">
        <v>44154</v>
      </c>
      <c r="J10" s="11">
        <v>44154.328067129631</v>
      </c>
      <c r="K10">
        <v>112</v>
      </c>
      <c r="L10" t="s">
        <v>124</v>
      </c>
    </row>
    <row r="11" spans="1:12" x14ac:dyDescent="0.3">
      <c r="B11" t="s">
        <v>6</v>
      </c>
      <c r="C11" t="s">
        <v>131</v>
      </c>
      <c r="D11" s="17">
        <v>44154</v>
      </c>
      <c r="E11" s="11">
        <v>44154.332048611112</v>
      </c>
      <c r="F11">
        <v>113</v>
      </c>
      <c r="G11" t="s">
        <v>153</v>
      </c>
      <c r="H11" t="s">
        <v>133</v>
      </c>
      <c r="I11" s="17">
        <v>44154</v>
      </c>
      <c r="J11" s="11">
        <v>44154.332013888888</v>
      </c>
      <c r="K11">
        <v>112</v>
      </c>
      <c r="L11" t="s">
        <v>132</v>
      </c>
    </row>
    <row r="12" spans="1:12" x14ac:dyDescent="0.3">
      <c r="B12" t="s">
        <v>6</v>
      </c>
      <c r="C12" t="s">
        <v>91</v>
      </c>
      <c r="D12" s="17">
        <v>44154</v>
      </c>
      <c r="E12" s="11">
        <v>44154.33144675925</v>
      </c>
      <c r="F12">
        <v>113</v>
      </c>
      <c r="G12" t="s">
        <v>153</v>
      </c>
      <c r="H12" t="s">
        <v>111</v>
      </c>
      <c r="I12" s="17">
        <v>44154</v>
      </c>
      <c r="J12" s="11">
        <v>44154.329548611102</v>
      </c>
      <c r="K12">
        <v>135</v>
      </c>
      <c r="L12" t="s">
        <v>111</v>
      </c>
    </row>
    <row r="13" spans="1:12" x14ac:dyDescent="0.3">
      <c r="B13" t="s">
        <v>19</v>
      </c>
      <c r="C13" t="s">
        <v>119</v>
      </c>
      <c r="D13" s="17">
        <v>44154</v>
      </c>
      <c r="E13" s="11">
        <v>44154.330937499988</v>
      </c>
      <c r="F13">
        <v>113</v>
      </c>
      <c r="G13" t="s">
        <v>153</v>
      </c>
      <c r="H13" t="s">
        <v>135</v>
      </c>
      <c r="I13" s="17">
        <v>44154</v>
      </c>
      <c r="J13" s="11">
        <v>44154.326469907399</v>
      </c>
      <c r="K13">
        <v>112</v>
      </c>
      <c r="L13" t="s">
        <v>120</v>
      </c>
    </row>
    <row r="14" spans="1:12" x14ac:dyDescent="0.3">
      <c r="B14" t="s">
        <v>6</v>
      </c>
      <c r="C14" t="s">
        <v>91</v>
      </c>
      <c r="D14" s="17">
        <v>44154</v>
      </c>
      <c r="E14" s="11">
        <v>44154.329479166656</v>
      </c>
      <c r="F14">
        <v>113</v>
      </c>
      <c r="G14" t="s">
        <v>153</v>
      </c>
      <c r="H14" t="s">
        <v>111</v>
      </c>
      <c r="I14" s="17">
        <v>44154</v>
      </c>
      <c r="J14" s="11">
        <v>44154.319606481469</v>
      </c>
      <c r="K14">
        <v>112</v>
      </c>
      <c r="L14" t="s">
        <v>92</v>
      </c>
    </row>
    <row r="15" spans="1:12" x14ac:dyDescent="0.3">
      <c r="B15" t="s">
        <v>19</v>
      </c>
      <c r="C15" t="s">
        <v>121</v>
      </c>
      <c r="D15" s="17">
        <v>44154</v>
      </c>
      <c r="E15" s="11">
        <v>44154.329108796301</v>
      </c>
      <c r="F15">
        <v>113</v>
      </c>
      <c r="G15" t="s">
        <v>153</v>
      </c>
      <c r="H15" t="s">
        <v>128</v>
      </c>
      <c r="I15" s="17">
        <v>44154</v>
      </c>
      <c r="J15" s="11">
        <v>44154.328773148154</v>
      </c>
      <c r="K15">
        <v>112</v>
      </c>
      <c r="L15" t="s">
        <v>122</v>
      </c>
    </row>
    <row r="16" spans="1:12" x14ac:dyDescent="0.3">
      <c r="B16" t="s">
        <v>6</v>
      </c>
      <c r="C16" t="s">
        <v>107</v>
      </c>
      <c r="D16" s="17">
        <v>44154</v>
      </c>
      <c r="E16" s="11">
        <v>44154.329074074063</v>
      </c>
      <c r="F16">
        <v>113</v>
      </c>
      <c r="G16" t="s">
        <v>153</v>
      </c>
      <c r="H16" t="s">
        <v>127</v>
      </c>
      <c r="I16" s="17">
        <v>44154</v>
      </c>
      <c r="J16" s="11">
        <v>44154.324606481474</v>
      </c>
      <c r="K16">
        <v>112</v>
      </c>
      <c r="L16" t="s">
        <v>108</v>
      </c>
    </row>
    <row r="17" spans="2:12" x14ac:dyDescent="0.3">
      <c r="B17" t="s">
        <v>6</v>
      </c>
      <c r="C17" t="s">
        <v>114</v>
      </c>
      <c r="D17" s="17">
        <v>44154</v>
      </c>
      <c r="E17" s="11">
        <v>44154.327858796292</v>
      </c>
      <c r="F17">
        <v>113</v>
      </c>
      <c r="G17" t="s">
        <v>153</v>
      </c>
      <c r="H17" t="s">
        <v>125</v>
      </c>
      <c r="I17" s="17">
        <v>44154</v>
      </c>
      <c r="J17" s="11">
        <v>44154.326435185183</v>
      </c>
      <c r="K17">
        <v>112</v>
      </c>
      <c r="L17" t="s">
        <v>115</v>
      </c>
    </row>
    <row r="18" spans="2:12" x14ac:dyDescent="0.3">
      <c r="B18" t="s">
        <v>19</v>
      </c>
      <c r="C18" t="s">
        <v>97</v>
      </c>
      <c r="D18" s="17">
        <v>44154</v>
      </c>
      <c r="E18" s="11">
        <v>44154.327025462961</v>
      </c>
      <c r="F18">
        <v>113</v>
      </c>
      <c r="G18" t="s">
        <v>153</v>
      </c>
      <c r="H18" t="s">
        <v>116</v>
      </c>
      <c r="I18" s="17">
        <v>44154</v>
      </c>
      <c r="J18" s="11">
        <v>44154.32199074074</v>
      </c>
      <c r="K18">
        <v>112</v>
      </c>
      <c r="L18" t="s">
        <v>98</v>
      </c>
    </row>
    <row r="19" spans="2:12" x14ac:dyDescent="0.3">
      <c r="B19" t="s">
        <v>19</v>
      </c>
      <c r="C19" t="s">
        <v>109</v>
      </c>
      <c r="D19" s="17">
        <v>44154</v>
      </c>
      <c r="E19" s="11">
        <v>44154.326643518521</v>
      </c>
      <c r="F19">
        <v>113</v>
      </c>
      <c r="G19" t="s">
        <v>153</v>
      </c>
      <c r="H19" t="s">
        <v>117</v>
      </c>
      <c r="I19" s="17">
        <v>44154</v>
      </c>
      <c r="J19" s="11">
        <v>44154.325497685189</v>
      </c>
      <c r="K19">
        <v>112</v>
      </c>
      <c r="L19" t="s">
        <v>110</v>
      </c>
    </row>
    <row r="20" spans="2:12" x14ac:dyDescent="0.3">
      <c r="B20" t="s">
        <v>19</v>
      </c>
      <c r="C20" t="s">
        <v>93</v>
      </c>
      <c r="D20" s="17">
        <v>44154</v>
      </c>
      <c r="E20" s="11">
        <v>44154.325844907406</v>
      </c>
      <c r="F20">
        <v>113</v>
      </c>
      <c r="G20" t="s">
        <v>153</v>
      </c>
      <c r="H20" t="s">
        <v>113</v>
      </c>
      <c r="I20" s="17">
        <v>44154</v>
      </c>
      <c r="J20" s="11">
        <v>44154.321608796294</v>
      </c>
      <c r="K20">
        <v>112</v>
      </c>
      <c r="L20" t="s">
        <v>94</v>
      </c>
    </row>
    <row r="21" spans="2:12" x14ac:dyDescent="0.3">
      <c r="B21" t="s">
        <v>19</v>
      </c>
      <c r="C21" t="s">
        <v>105</v>
      </c>
      <c r="D21" s="17">
        <v>44154</v>
      </c>
      <c r="E21" s="11">
        <v>44154.325821759267</v>
      </c>
      <c r="F21">
        <v>113</v>
      </c>
      <c r="G21" t="s">
        <v>153</v>
      </c>
      <c r="H21" t="s">
        <v>126</v>
      </c>
      <c r="I21" s="17">
        <v>44154</v>
      </c>
      <c r="J21" s="11">
        <v>44154.325659722228</v>
      </c>
      <c r="K21">
        <v>112</v>
      </c>
      <c r="L21" t="s">
        <v>106</v>
      </c>
    </row>
    <row r="22" spans="2:12" x14ac:dyDescent="0.3">
      <c r="B22" t="s">
        <v>6</v>
      </c>
      <c r="C22" t="s">
        <v>95</v>
      </c>
      <c r="D22" s="17">
        <v>44154</v>
      </c>
      <c r="E22" s="11">
        <v>44154.325324074067</v>
      </c>
      <c r="F22">
        <v>113</v>
      </c>
      <c r="G22" t="s">
        <v>153</v>
      </c>
      <c r="H22" t="s">
        <v>112</v>
      </c>
      <c r="I22" s="17">
        <v>44154</v>
      </c>
      <c r="J22" s="11">
        <v>44154.320509259254</v>
      </c>
      <c r="K22">
        <v>112</v>
      </c>
      <c r="L22" t="s">
        <v>96</v>
      </c>
    </row>
    <row r="23" spans="2:12" x14ac:dyDescent="0.3">
      <c r="B23" t="s">
        <v>19</v>
      </c>
      <c r="C23" t="s">
        <v>86</v>
      </c>
      <c r="D23" s="17">
        <v>44154</v>
      </c>
      <c r="E23" s="11">
        <v>44154.323252314811</v>
      </c>
      <c r="F23">
        <v>113</v>
      </c>
      <c r="G23" t="s">
        <v>153</v>
      </c>
      <c r="H23" t="s">
        <v>102</v>
      </c>
      <c r="I23" s="17">
        <v>44154</v>
      </c>
      <c r="J23" s="11">
        <v>44154.317928240736</v>
      </c>
      <c r="K23">
        <v>112</v>
      </c>
      <c r="L23" t="s">
        <v>87</v>
      </c>
    </row>
    <row r="24" spans="2:12" x14ac:dyDescent="0.3">
      <c r="B24" t="s">
        <v>19</v>
      </c>
      <c r="C24" t="s">
        <v>99</v>
      </c>
      <c r="D24" s="17">
        <v>44154</v>
      </c>
      <c r="E24" s="11">
        <v>44154.32303240741</v>
      </c>
      <c r="F24">
        <v>113</v>
      </c>
      <c r="G24" t="s">
        <v>153</v>
      </c>
      <c r="H24" t="s">
        <v>103</v>
      </c>
      <c r="I24" s="17">
        <v>44154</v>
      </c>
      <c r="J24" s="11">
        <v>44154.322418981486</v>
      </c>
      <c r="K24">
        <v>112</v>
      </c>
      <c r="L24" t="s">
        <v>100</v>
      </c>
    </row>
    <row r="25" spans="2:12" x14ac:dyDescent="0.3">
      <c r="B25" t="s">
        <v>19</v>
      </c>
      <c r="C25" t="s">
        <v>80</v>
      </c>
      <c r="D25" s="17">
        <v>44154</v>
      </c>
      <c r="E25" s="11">
        <v>44154.320833333331</v>
      </c>
      <c r="F25">
        <v>113</v>
      </c>
      <c r="G25" t="s">
        <v>153</v>
      </c>
      <c r="H25" t="s">
        <v>104</v>
      </c>
      <c r="I25" s="17">
        <v>44154</v>
      </c>
      <c r="J25" s="11">
        <v>44154.316099537034</v>
      </c>
      <c r="K25">
        <v>112</v>
      </c>
      <c r="L25" t="s">
        <v>81</v>
      </c>
    </row>
    <row r="26" spans="2:12" x14ac:dyDescent="0.3">
      <c r="B26" t="s">
        <v>6</v>
      </c>
      <c r="C26" t="s">
        <v>84</v>
      </c>
      <c r="D26" s="17">
        <v>44154</v>
      </c>
      <c r="E26" s="11">
        <v>44154.319780092599</v>
      </c>
      <c r="F26">
        <v>113</v>
      </c>
      <c r="G26" t="s">
        <v>153</v>
      </c>
      <c r="H26" t="s">
        <v>89</v>
      </c>
      <c r="I26" s="17">
        <v>44154</v>
      </c>
      <c r="J26" s="11">
        <v>44154.318796296298</v>
      </c>
      <c r="K26">
        <v>112</v>
      </c>
      <c r="L26" t="s">
        <v>85</v>
      </c>
    </row>
    <row r="27" spans="2:12" x14ac:dyDescent="0.3">
      <c r="B27" t="s">
        <v>19</v>
      </c>
      <c r="C27" t="s">
        <v>73</v>
      </c>
      <c r="D27" s="17">
        <v>44154</v>
      </c>
      <c r="E27" s="11">
        <v>44154.318368055552</v>
      </c>
      <c r="F27">
        <v>113</v>
      </c>
      <c r="G27" t="s">
        <v>153</v>
      </c>
      <c r="H27" t="s">
        <v>88</v>
      </c>
      <c r="I27" s="17">
        <v>44154</v>
      </c>
      <c r="J27" s="11">
        <v>44154.31349537037</v>
      </c>
      <c r="K27">
        <v>112</v>
      </c>
      <c r="L27" t="s">
        <v>74</v>
      </c>
    </row>
    <row r="28" spans="2:12" x14ac:dyDescent="0.3">
      <c r="B28" t="s">
        <v>6</v>
      </c>
      <c r="C28" t="s">
        <v>76</v>
      </c>
      <c r="D28" s="17">
        <v>44154</v>
      </c>
      <c r="E28" s="11">
        <v>44154.316678240742</v>
      </c>
      <c r="F28">
        <v>113</v>
      </c>
      <c r="G28" t="s">
        <v>153</v>
      </c>
      <c r="H28" t="s">
        <v>82</v>
      </c>
      <c r="I28" s="17">
        <v>44154</v>
      </c>
      <c r="J28" s="11">
        <v>44154.315844907411</v>
      </c>
      <c r="K28">
        <v>112</v>
      </c>
      <c r="L28" t="s">
        <v>77</v>
      </c>
    </row>
    <row r="29" spans="2:12" x14ac:dyDescent="0.3">
      <c r="B29" t="s">
        <v>6</v>
      </c>
      <c r="C29" t="s">
        <v>69</v>
      </c>
      <c r="D29" s="17">
        <v>44154</v>
      </c>
      <c r="E29" s="11">
        <v>44154.316354166665</v>
      </c>
      <c r="F29">
        <v>113</v>
      </c>
      <c r="G29" t="s">
        <v>153</v>
      </c>
      <c r="H29" t="s">
        <v>101</v>
      </c>
      <c r="I29" s="17">
        <v>44154</v>
      </c>
      <c r="J29" s="11">
        <v>44154.311863425923</v>
      </c>
      <c r="K29">
        <v>112</v>
      </c>
      <c r="L29" t="s">
        <v>70</v>
      </c>
    </row>
    <row r="30" spans="2:12" x14ac:dyDescent="0.3">
      <c r="B30" t="s">
        <v>19</v>
      </c>
      <c r="C30" t="s">
        <v>63</v>
      </c>
      <c r="D30" s="17">
        <v>44154</v>
      </c>
      <c r="E30" s="11">
        <v>44154.316331018519</v>
      </c>
      <c r="F30">
        <v>113</v>
      </c>
      <c r="G30" t="s">
        <v>153</v>
      </c>
      <c r="H30" t="s">
        <v>78</v>
      </c>
      <c r="I30" s="17">
        <v>44154</v>
      </c>
      <c r="J30" s="11">
        <v>44154.31145833333</v>
      </c>
      <c r="K30">
        <v>112</v>
      </c>
      <c r="L30" t="s">
        <v>64</v>
      </c>
    </row>
    <row r="31" spans="2:12" x14ac:dyDescent="0.3">
      <c r="B31" t="s">
        <v>6</v>
      </c>
      <c r="C31" t="s">
        <v>65</v>
      </c>
      <c r="D31" s="17">
        <v>44154</v>
      </c>
      <c r="E31" s="11">
        <v>44154.315636574072</v>
      </c>
      <c r="F31">
        <v>113</v>
      </c>
      <c r="G31" t="s">
        <v>153</v>
      </c>
      <c r="H31" t="s">
        <v>79</v>
      </c>
      <c r="I31" s="17">
        <v>44154</v>
      </c>
      <c r="J31" s="11">
        <v>44154.310729166667</v>
      </c>
      <c r="K31">
        <v>112</v>
      </c>
      <c r="L31" t="s">
        <v>66</v>
      </c>
    </row>
    <row r="32" spans="2:12" x14ac:dyDescent="0.3">
      <c r="B32" t="s">
        <v>19</v>
      </c>
      <c r="C32" t="s">
        <v>71</v>
      </c>
      <c r="D32" s="17">
        <v>44154</v>
      </c>
      <c r="E32" s="11">
        <v>44154.315196759271</v>
      </c>
      <c r="F32">
        <v>113</v>
      </c>
      <c r="G32" t="s">
        <v>153</v>
      </c>
      <c r="H32" t="s">
        <v>75</v>
      </c>
      <c r="I32" s="17">
        <v>44154</v>
      </c>
      <c r="J32" s="11">
        <v>44154.313958333347</v>
      </c>
      <c r="K32">
        <v>112</v>
      </c>
      <c r="L32" t="s">
        <v>72</v>
      </c>
    </row>
    <row r="33" spans="2:12" x14ac:dyDescent="0.3">
      <c r="B33" t="s">
        <v>6</v>
      </c>
      <c r="C33" t="s">
        <v>45</v>
      </c>
      <c r="D33" s="17">
        <v>44154</v>
      </c>
      <c r="E33" s="11">
        <v>44154.311342592577</v>
      </c>
      <c r="F33">
        <v>113</v>
      </c>
      <c r="G33" t="s">
        <v>153</v>
      </c>
      <c r="H33" t="s">
        <v>58</v>
      </c>
      <c r="I33" s="17">
        <v>44154</v>
      </c>
      <c r="J33" s="11">
        <v>44154.300787037027</v>
      </c>
      <c r="K33">
        <v>112</v>
      </c>
      <c r="L33" t="s">
        <v>46</v>
      </c>
    </row>
    <row r="34" spans="2:12" x14ac:dyDescent="0.3">
      <c r="B34" t="s">
        <v>19</v>
      </c>
      <c r="C34" t="s">
        <v>61</v>
      </c>
      <c r="D34" s="17">
        <v>44154</v>
      </c>
      <c r="E34" s="11">
        <v>44154.31118055556</v>
      </c>
      <c r="F34">
        <v>113</v>
      </c>
      <c r="G34" t="s">
        <v>153</v>
      </c>
      <c r="H34" t="s">
        <v>67</v>
      </c>
      <c r="I34" s="17">
        <v>44154</v>
      </c>
      <c r="J34" s="11">
        <v>44154.306562500009</v>
      </c>
      <c r="K34">
        <v>112</v>
      </c>
      <c r="L34" t="s">
        <v>62</v>
      </c>
    </row>
    <row r="35" spans="2:12" x14ac:dyDescent="0.3">
      <c r="B35" t="s">
        <v>6</v>
      </c>
      <c r="C35" t="s">
        <v>47</v>
      </c>
      <c r="D35" s="17">
        <v>44154</v>
      </c>
      <c r="E35" s="11">
        <v>44154.310682870368</v>
      </c>
      <c r="F35">
        <v>113</v>
      </c>
      <c r="G35" t="s">
        <v>153</v>
      </c>
      <c r="H35" t="s">
        <v>68</v>
      </c>
      <c r="I35" s="17">
        <v>44154</v>
      </c>
      <c r="J35" s="11">
        <v>44154.299942129626</v>
      </c>
      <c r="K35">
        <v>112</v>
      </c>
      <c r="L35" t="s">
        <v>48</v>
      </c>
    </row>
    <row r="36" spans="2:12" x14ac:dyDescent="0.3">
      <c r="B36" t="s">
        <v>19</v>
      </c>
      <c r="C36" t="s">
        <v>56</v>
      </c>
      <c r="D36" s="17">
        <v>44154</v>
      </c>
      <c r="E36" s="11">
        <v>44154.30668981481</v>
      </c>
      <c r="F36">
        <v>113</v>
      </c>
      <c r="G36" t="s">
        <v>153</v>
      </c>
      <c r="H36" t="s">
        <v>59</v>
      </c>
      <c r="I36" s="17">
        <v>44154</v>
      </c>
      <c r="J36" s="11">
        <v>44154.305844907409</v>
      </c>
      <c r="K36">
        <v>112</v>
      </c>
      <c r="L36" t="s">
        <v>57</v>
      </c>
    </row>
    <row r="37" spans="2:12" x14ac:dyDescent="0.3">
      <c r="B37" t="s">
        <v>6</v>
      </c>
      <c r="C37" t="s">
        <v>52</v>
      </c>
      <c r="D37" s="17">
        <v>44154</v>
      </c>
      <c r="E37" s="11">
        <v>44154.305069444439</v>
      </c>
      <c r="F37">
        <v>113</v>
      </c>
      <c r="G37" t="s">
        <v>153</v>
      </c>
      <c r="H37" t="s">
        <v>54</v>
      </c>
      <c r="I37" s="17">
        <v>44154</v>
      </c>
      <c r="J37" s="11">
        <v>44154.304826388885</v>
      </c>
      <c r="K37">
        <v>112</v>
      </c>
      <c r="L37" t="s">
        <v>53</v>
      </c>
    </row>
    <row r="38" spans="2:12" x14ac:dyDescent="0.3">
      <c r="B38" t="s">
        <v>6</v>
      </c>
      <c r="C38" t="s">
        <v>43</v>
      </c>
      <c r="D38" s="17">
        <v>44154</v>
      </c>
      <c r="E38" s="11">
        <v>44154.304606481463</v>
      </c>
      <c r="F38">
        <v>113</v>
      </c>
      <c r="G38" t="s">
        <v>153</v>
      </c>
      <c r="H38" t="s">
        <v>55</v>
      </c>
      <c r="I38" s="17">
        <v>44154</v>
      </c>
      <c r="J38" s="11">
        <v>44154.299212962949</v>
      </c>
      <c r="K38">
        <v>112</v>
      </c>
      <c r="L38" t="s">
        <v>44</v>
      </c>
    </row>
    <row r="39" spans="2:12" x14ac:dyDescent="0.3">
      <c r="B39" t="s">
        <v>19</v>
      </c>
      <c r="C39" t="s">
        <v>39</v>
      </c>
      <c r="D39" s="17">
        <v>44154</v>
      </c>
      <c r="E39" s="11">
        <v>44154.30431712963</v>
      </c>
      <c r="F39">
        <v>113</v>
      </c>
      <c r="G39" t="s">
        <v>153</v>
      </c>
      <c r="H39" t="s">
        <v>49</v>
      </c>
      <c r="I39" s="17">
        <v>44154</v>
      </c>
      <c r="J39" s="11">
        <v>44154.301898148151</v>
      </c>
      <c r="K39">
        <v>135</v>
      </c>
      <c r="L39" t="s">
        <v>49</v>
      </c>
    </row>
    <row r="40" spans="2:12" x14ac:dyDescent="0.3">
      <c r="B40" t="s">
        <v>19</v>
      </c>
      <c r="C40" t="s">
        <v>39</v>
      </c>
      <c r="D40" s="17">
        <v>44154</v>
      </c>
      <c r="E40" s="11">
        <v>44154.301736111112</v>
      </c>
      <c r="F40">
        <v>113</v>
      </c>
      <c r="G40" t="s">
        <v>153</v>
      </c>
      <c r="H40" t="s">
        <v>49</v>
      </c>
      <c r="I40" s="17">
        <v>44154</v>
      </c>
      <c r="J40" s="11">
        <v>44154.297060185185</v>
      </c>
      <c r="K40">
        <v>112</v>
      </c>
      <c r="L40" t="s">
        <v>40</v>
      </c>
    </row>
    <row r="41" spans="2:12" x14ac:dyDescent="0.3">
      <c r="B41" t="s">
        <v>6</v>
      </c>
      <c r="C41" t="s">
        <v>41</v>
      </c>
      <c r="D41" s="17">
        <v>44154</v>
      </c>
      <c r="E41" s="11">
        <v>44154.300289351864</v>
      </c>
      <c r="F41">
        <v>113</v>
      </c>
      <c r="G41" t="s">
        <v>153</v>
      </c>
      <c r="H41" t="s">
        <v>50</v>
      </c>
      <c r="I41" s="17">
        <v>44154</v>
      </c>
      <c r="J41" s="11">
        <v>44154.299594907417</v>
      </c>
      <c r="K41">
        <v>112</v>
      </c>
      <c r="L41" t="s">
        <v>42</v>
      </c>
    </row>
    <row r="42" spans="2:12" x14ac:dyDescent="0.3">
      <c r="B42" t="s">
        <v>19</v>
      </c>
      <c r="C42" t="s">
        <v>34</v>
      </c>
      <c r="D42" s="17">
        <v>44154</v>
      </c>
      <c r="E42" s="11">
        <v>44154.29409722222</v>
      </c>
      <c r="F42">
        <v>113</v>
      </c>
      <c r="G42" t="s">
        <v>153</v>
      </c>
      <c r="H42" t="s">
        <v>38</v>
      </c>
      <c r="I42" s="17">
        <v>44154</v>
      </c>
      <c r="J42" s="11">
        <v>44154.289560185185</v>
      </c>
      <c r="K42">
        <v>112</v>
      </c>
      <c r="L42" t="s">
        <v>35</v>
      </c>
    </row>
    <row r="43" spans="2:12" x14ac:dyDescent="0.3">
      <c r="B43" t="s">
        <v>6</v>
      </c>
      <c r="C43" t="s">
        <v>32</v>
      </c>
      <c r="D43" s="17">
        <v>44154</v>
      </c>
      <c r="E43" s="11">
        <v>44154.290879629632</v>
      </c>
      <c r="F43">
        <v>113</v>
      </c>
      <c r="G43" t="s">
        <v>153</v>
      </c>
      <c r="H43" t="s">
        <v>36</v>
      </c>
      <c r="I43" s="17">
        <v>44154</v>
      </c>
      <c r="J43" s="11">
        <v>44154.290219907409</v>
      </c>
      <c r="K43">
        <v>112</v>
      </c>
      <c r="L43" t="s">
        <v>33</v>
      </c>
    </row>
    <row r="44" spans="2:12" x14ac:dyDescent="0.3">
      <c r="B44" t="s">
        <v>6</v>
      </c>
      <c r="C44" t="s">
        <v>30</v>
      </c>
      <c r="D44" s="17">
        <v>44154</v>
      </c>
      <c r="E44" s="11">
        <v>44154.288946759261</v>
      </c>
      <c r="F44">
        <v>113</v>
      </c>
      <c r="G44" t="s">
        <v>153</v>
      </c>
      <c r="H44" t="s">
        <v>37</v>
      </c>
      <c r="I44" s="17">
        <v>44154</v>
      </c>
      <c r="J44" s="11">
        <v>44154.284537037041</v>
      </c>
      <c r="K44">
        <v>112</v>
      </c>
      <c r="L44" t="s">
        <v>31</v>
      </c>
    </row>
    <row r="45" spans="2:12" x14ac:dyDescent="0.3">
      <c r="B45" t="s">
        <v>19</v>
      </c>
      <c r="C45" t="s">
        <v>26</v>
      </c>
      <c r="D45" s="17">
        <v>44154</v>
      </c>
      <c r="E45" s="11">
        <v>44154.282465277785</v>
      </c>
      <c r="F45">
        <v>113</v>
      </c>
      <c r="G45" t="s">
        <v>153</v>
      </c>
      <c r="H45" t="s">
        <v>29</v>
      </c>
      <c r="I45" s="17">
        <v>44154</v>
      </c>
      <c r="J45" s="11">
        <v>44154.277222222227</v>
      </c>
      <c r="K45">
        <v>112</v>
      </c>
      <c r="L45" t="s">
        <v>27</v>
      </c>
    </row>
    <row r="46" spans="2:12" x14ac:dyDescent="0.3">
      <c r="B46" t="s">
        <v>19</v>
      </c>
      <c r="C46" t="s">
        <v>24</v>
      </c>
      <c r="D46" s="17">
        <v>44154</v>
      </c>
      <c r="E46" s="11">
        <v>44154.280624999999</v>
      </c>
      <c r="F46">
        <v>113</v>
      </c>
      <c r="G46" t="s">
        <v>153</v>
      </c>
      <c r="H46" t="s">
        <v>28</v>
      </c>
      <c r="I46" s="17">
        <v>44154</v>
      </c>
      <c r="J46" s="11">
        <v>44154.27584490741</v>
      </c>
      <c r="K46">
        <v>112</v>
      </c>
      <c r="L46" t="s">
        <v>25</v>
      </c>
    </row>
    <row r="47" spans="2:12" x14ac:dyDescent="0.3">
      <c r="B47" t="s">
        <v>19</v>
      </c>
      <c r="C47" t="s">
        <v>20</v>
      </c>
      <c r="D47" s="17">
        <v>44154</v>
      </c>
      <c r="E47" s="11">
        <v>44154.273773148139</v>
      </c>
      <c r="F47">
        <v>113</v>
      </c>
      <c r="G47" t="s">
        <v>153</v>
      </c>
      <c r="H47" t="s">
        <v>23</v>
      </c>
      <c r="I47" s="17">
        <v>44154</v>
      </c>
      <c r="J47" s="11">
        <v>44154.269340277773</v>
      </c>
      <c r="K47">
        <v>112</v>
      </c>
      <c r="L47" t="s">
        <v>21</v>
      </c>
    </row>
    <row r="48" spans="2:12" x14ac:dyDescent="0.3">
      <c r="B48" t="s">
        <v>6</v>
      </c>
      <c r="C48" t="s">
        <v>17</v>
      </c>
      <c r="D48" s="17">
        <v>44154</v>
      </c>
      <c r="E48" s="11">
        <v>44154.270138888896</v>
      </c>
      <c r="F48">
        <v>113</v>
      </c>
      <c r="G48" t="s">
        <v>153</v>
      </c>
      <c r="H48" t="s">
        <v>22</v>
      </c>
      <c r="I48" s="17">
        <v>44154</v>
      </c>
      <c r="J48" s="11">
        <v>44154.265555555561</v>
      </c>
      <c r="K48">
        <v>112</v>
      </c>
      <c r="L48" t="s">
        <v>18</v>
      </c>
    </row>
    <row r="49" spans="2:12" x14ac:dyDescent="0.3">
      <c r="B49" t="s">
        <v>6</v>
      </c>
      <c r="C49" t="s">
        <v>11</v>
      </c>
      <c r="D49" s="17">
        <v>44154</v>
      </c>
      <c r="E49" s="11">
        <v>44154.268842592588</v>
      </c>
      <c r="F49">
        <v>113</v>
      </c>
      <c r="G49" t="s">
        <v>153</v>
      </c>
      <c r="H49" t="s">
        <v>16</v>
      </c>
      <c r="I49" s="17">
        <v>44154</v>
      </c>
      <c r="J49" s="11">
        <v>44154.257835648146</v>
      </c>
      <c r="K49">
        <v>112</v>
      </c>
      <c r="L49" t="s">
        <v>12</v>
      </c>
    </row>
    <row r="50" spans="2:12" x14ac:dyDescent="0.3">
      <c r="B50" t="s">
        <v>6</v>
      </c>
      <c r="C50" t="s">
        <v>13</v>
      </c>
      <c r="D50" s="17">
        <v>44154</v>
      </c>
      <c r="E50" s="11">
        <v>44154.26189814815</v>
      </c>
      <c r="F50">
        <v>113</v>
      </c>
      <c r="G50" t="s">
        <v>153</v>
      </c>
      <c r="H50" t="s">
        <v>15</v>
      </c>
      <c r="I50" s="17">
        <v>44154</v>
      </c>
      <c r="J50" s="11">
        <v>44154.261250000003</v>
      </c>
      <c r="K50">
        <v>112</v>
      </c>
      <c r="L50" t="s">
        <v>14</v>
      </c>
    </row>
    <row r="51" spans="2:12" x14ac:dyDescent="0.3">
      <c r="B51" t="s">
        <v>6</v>
      </c>
      <c r="C51" t="s">
        <v>7</v>
      </c>
      <c r="D51" s="17">
        <v>44154</v>
      </c>
      <c r="E51" s="11">
        <v>44154.254537037043</v>
      </c>
      <c r="F51">
        <v>113</v>
      </c>
      <c r="G51" t="s">
        <v>153</v>
      </c>
      <c r="H51" t="s">
        <v>9</v>
      </c>
      <c r="I51" s="17">
        <v>44154</v>
      </c>
      <c r="J51" s="11">
        <v>44154.250011574077</v>
      </c>
      <c r="K51">
        <v>112</v>
      </c>
      <c r="L51" t="s">
        <v>8</v>
      </c>
    </row>
    <row r="52" spans="2:12" x14ac:dyDescent="0.3">
      <c r="B52" t="s">
        <v>6</v>
      </c>
      <c r="C52" t="s">
        <v>129</v>
      </c>
      <c r="D52" s="17">
        <v>44153</v>
      </c>
      <c r="E52" s="11">
        <v>44153.334340277768</v>
      </c>
      <c r="F52">
        <v>113</v>
      </c>
      <c r="G52" t="s">
        <v>153</v>
      </c>
      <c r="H52" t="s">
        <v>137</v>
      </c>
      <c r="I52" s="17">
        <v>44153</v>
      </c>
      <c r="J52" s="11">
        <v>44153.329872685179</v>
      </c>
      <c r="K52">
        <v>112</v>
      </c>
      <c r="L52" t="s">
        <v>130</v>
      </c>
    </row>
    <row r="53" spans="2:12" x14ac:dyDescent="0.3">
      <c r="B53" t="s">
        <v>6</v>
      </c>
      <c r="C53" t="s">
        <v>131</v>
      </c>
      <c r="D53" s="17">
        <v>44153</v>
      </c>
      <c r="E53" s="11">
        <v>44153.333668981482</v>
      </c>
      <c r="F53">
        <v>113</v>
      </c>
      <c r="G53" t="s">
        <v>153</v>
      </c>
      <c r="H53" t="s">
        <v>133</v>
      </c>
      <c r="I53" s="17">
        <v>44153</v>
      </c>
      <c r="J53" s="11">
        <v>44153.332835648151</v>
      </c>
      <c r="K53">
        <v>112</v>
      </c>
      <c r="L53" t="s">
        <v>132</v>
      </c>
    </row>
    <row r="54" spans="2:12" x14ac:dyDescent="0.3">
      <c r="B54" t="s">
        <v>6</v>
      </c>
      <c r="C54" t="s">
        <v>123</v>
      </c>
      <c r="D54" s="17">
        <v>44153</v>
      </c>
      <c r="E54" s="11">
        <v>44153.333055555551</v>
      </c>
      <c r="F54">
        <v>113</v>
      </c>
      <c r="G54" t="s">
        <v>153</v>
      </c>
      <c r="H54" t="s">
        <v>136</v>
      </c>
      <c r="I54" s="17">
        <v>44153</v>
      </c>
      <c r="J54" s="11">
        <v>44153.327916666662</v>
      </c>
      <c r="K54">
        <v>112</v>
      </c>
      <c r="L54" t="s">
        <v>124</v>
      </c>
    </row>
    <row r="55" spans="2:12" x14ac:dyDescent="0.3">
      <c r="B55" t="s">
        <v>19</v>
      </c>
      <c r="C55" t="s">
        <v>119</v>
      </c>
      <c r="D55" s="17">
        <v>44153</v>
      </c>
      <c r="E55" s="11">
        <v>44153.331192129626</v>
      </c>
      <c r="F55">
        <v>113</v>
      </c>
      <c r="G55" t="s">
        <v>153</v>
      </c>
      <c r="H55" t="s">
        <v>135</v>
      </c>
      <c r="I55" s="17">
        <v>44153</v>
      </c>
      <c r="J55" s="11">
        <v>44153.325914351844</v>
      </c>
      <c r="K55">
        <v>112</v>
      </c>
      <c r="L55" t="s">
        <v>120</v>
      </c>
    </row>
    <row r="56" spans="2:12" x14ac:dyDescent="0.3">
      <c r="B56" t="s">
        <v>19</v>
      </c>
      <c r="C56" t="s">
        <v>97</v>
      </c>
      <c r="D56" s="17">
        <v>44153</v>
      </c>
      <c r="E56" s="11">
        <v>44153.330729166664</v>
      </c>
      <c r="F56">
        <v>113</v>
      </c>
      <c r="G56" t="s">
        <v>153</v>
      </c>
      <c r="H56" t="s">
        <v>116</v>
      </c>
      <c r="I56" s="17">
        <v>44153</v>
      </c>
      <c r="J56" s="11">
        <v>44153.32099537037</v>
      </c>
      <c r="K56">
        <v>112</v>
      </c>
      <c r="L56" t="s">
        <v>98</v>
      </c>
    </row>
    <row r="57" spans="2:12" x14ac:dyDescent="0.3">
      <c r="B57" t="s">
        <v>6</v>
      </c>
      <c r="C57" t="s">
        <v>91</v>
      </c>
      <c r="D57" s="17">
        <v>44153</v>
      </c>
      <c r="E57" s="11">
        <v>44153.330462962957</v>
      </c>
      <c r="F57">
        <v>113</v>
      </c>
      <c r="G57" t="s">
        <v>153</v>
      </c>
      <c r="H57" t="s">
        <v>111</v>
      </c>
      <c r="I57" s="17">
        <v>44153</v>
      </c>
      <c r="J57" s="11">
        <v>44153.319722222215</v>
      </c>
      <c r="K57">
        <v>112</v>
      </c>
      <c r="L57" t="s">
        <v>92</v>
      </c>
    </row>
    <row r="58" spans="2:12" x14ac:dyDescent="0.3">
      <c r="B58" t="s">
        <v>6</v>
      </c>
      <c r="C58" t="s">
        <v>107</v>
      </c>
      <c r="D58" s="17">
        <v>44153</v>
      </c>
      <c r="E58" s="11">
        <v>44153.33045138888</v>
      </c>
      <c r="F58">
        <v>113</v>
      </c>
      <c r="G58" t="s">
        <v>153</v>
      </c>
      <c r="H58" t="s">
        <v>127</v>
      </c>
      <c r="I58" s="17">
        <v>44153</v>
      </c>
      <c r="J58" s="11">
        <v>44153.324826388882</v>
      </c>
      <c r="K58">
        <v>112</v>
      </c>
      <c r="L58" t="s">
        <v>108</v>
      </c>
    </row>
    <row r="59" spans="2:12" x14ac:dyDescent="0.3">
      <c r="B59" t="s">
        <v>19</v>
      </c>
      <c r="C59" t="s">
        <v>121</v>
      </c>
      <c r="D59" s="17">
        <v>44153</v>
      </c>
      <c r="E59" s="11">
        <v>44153.329699074086</v>
      </c>
      <c r="F59">
        <v>113</v>
      </c>
      <c r="G59" t="s">
        <v>153</v>
      </c>
      <c r="H59" t="s">
        <v>128</v>
      </c>
      <c r="I59" s="17">
        <v>44153</v>
      </c>
      <c r="J59" s="11">
        <v>44153.328657407415</v>
      </c>
      <c r="K59">
        <v>112</v>
      </c>
      <c r="L59" t="s">
        <v>122</v>
      </c>
    </row>
    <row r="60" spans="2:12" x14ac:dyDescent="0.3">
      <c r="B60" t="s">
        <v>19</v>
      </c>
      <c r="C60" t="s">
        <v>105</v>
      </c>
      <c r="D60" s="17">
        <v>44153</v>
      </c>
      <c r="E60" s="11">
        <v>44153.329548611109</v>
      </c>
      <c r="F60">
        <v>113</v>
      </c>
      <c r="G60" t="s">
        <v>153</v>
      </c>
      <c r="H60" t="s">
        <v>126</v>
      </c>
      <c r="I60" s="17">
        <v>44153</v>
      </c>
      <c r="J60" s="11">
        <v>44153.329027777778</v>
      </c>
      <c r="K60">
        <v>112</v>
      </c>
      <c r="L60" t="s">
        <v>106</v>
      </c>
    </row>
    <row r="61" spans="2:12" x14ac:dyDescent="0.3">
      <c r="B61" t="s">
        <v>6</v>
      </c>
      <c r="C61" t="s">
        <v>114</v>
      </c>
      <c r="D61" s="17">
        <v>44153</v>
      </c>
      <c r="E61" s="11">
        <v>44153.32748842593</v>
      </c>
      <c r="F61">
        <v>113</v>
      </c>
      <c r="G61" t="s">
        <v>153</v>
      </c>
      <c r="H61" t="s">
        <v>125</v>
      </c>
      <c r="I61" s="17">
        <v>44153</v>
      </c>
      <c r="J61" s="11">
        <v>44153.326539351852</v>
      </c>
      <c r="K61">
        <v>112</v>
      </c>
      <c r="L61" t="s">
        <v>115</v>
      </c>
    </row>
    <row r="62" spans="2:12" x14ac:dyDescent="0.3">
      <c r="B62" t="s">
        <v>19</v>
      </c>
      <c r="C62" t="s">
        <v>80</v>
      </c>
      <c r="D62" s="17">
        <v>44153</v>
      </c>
      <c r="E62" s="11">
        <v>44153.32672453703</v>
      </c>
      <c r="F62">
        <v>113</v>
      </c>
      <c r="G62" t="s">
        <v>153</v>
      </c>
      <c r="H62" t="s">
        <v>104</v>
      </c>
      <c r="I62" s="17">
        <v>44153</v>
      </c>
      <c r="J62" s="11">
        <v>44153.316527777773</v>
      </c>
      <c r="K62">
        <v>112</v>
      </c>
      <c r="L62" t="s">
        <v>81</v>
      </c>
    </row>
    <row r="63" spans="2:12" x14ac:dyDescent="0.3">
      <c r="B63" t="s">
        <v>19</v>
      </c>
      <c r="C63" t="s">
        <v>93</v>
      </c>
      <c r="D63" s="17">
        <v>44153</v>
      </c>
      <c r="E63" s="11">
        <v>44153.326203703706</v>
      </c>
      <c r="F63">
        <v>113</v>
      </c>
      <c r="G63" t="s">
        <v>153</v>
      </c>
      <c r="H63" t="s">
        <v>113</v>
      </c>
      <c r="I63" s="17">
        <v>44153</v>
      </c>
      <c r="J63" s="11">
        <v>44153.321759259255</v>
      </c>
      <c r="K63">
        <v>112</v>
      </c>
      <c r="L63" t="s">
        <v>94</v>
      </c>
    </row>
    <row r="64" spans="2:12" x14ac:dyDescent="0.3">
      <c r="B64" t="s">
        <v>6</v>
      </c>
      <c r="C64" t="s">
        <v>95</v>
      </c>
      <c r="D64" s="17">
        <v>44153</v>
      </c>
      <c r="E64" s="11">
        <v>44153.32540509259</v>
      </c>
      <c r="F64">
        <v>113</v>
      </c>
      <c r="G64" t="s">
        <v>153</v>
      </c>
      <c r="H64" t="s">
        <v>112</v>
      </c>
      <c r="I64" s="17">
        <v>44153</v>
      </c>
      <c r="J64" s="11">
        <v>44153.320428240739</v>
      </c>
      <c r="K64">
        <v>112</v>
      </c>
      <c r="L64" t="s">
        <v>96</v>
      </c>
    </row>
    <row r="65" spans="2:12" x14ac:dyDescent="0.3">
      <c r="B65" t="s">
        <v>19</v>
      </c>
      <c r="C65" t="s">
        <v>109</v>
      </c>
      <c r="D65" s="17">
        <v>44153</v>
      </c>
      <c r="E65" s="11">
        <v>44153.325312499997</v>
      </c>
      <c r="F65">
        <v>113</v>
      </c>
      <c r="G65" t="s">
        <v>153</v>
      </c>
      <c r="H65" t="s">
        <v>117</v>
      </c>
      <c r="I65" s="17">
        <v>44153</v>
      </c>
      <c r="J65" s="11">
        <v>44153.325312499997</v>
      </c>
      <c r="K65">
        <v>123</v>
      </c>
      <c r="L65" t="s">
        <v>118</v>
      </c>
    </row>
    <row r="66" spans="2:12" x14ac:dyDescent="0.3">
      <c r="B66" t="s">
        <v>19</v>
      </c>
      <c r="C66" t="s">
        <v>99</v>
      </c>
      <c r="D66" s="17">
        <v>44153</v>
      </c>
      <c r="E66" s="11">
        <v>44153.323541666665</v>
      </c>
      <c r="F66">
        <v>113</v>
      </c>
      <c r="G66" t="s">
        <v>153</v>
      </c>
      <c r="H66" t="s">
        <v>103</v>
      </c>
      <c r="I66" s="17">
        <v>44153</v>
      </c>
      <c r="J66" s="11">
        <v>44153.322442129633</v>
      </c>
      <c r="K66">
        <v>112</v>
      </c>
      <c r="L66" t="s">
        <v>100</v>
      </c>
    </row>
    <row r="67" spans="2:12" x14ac:dyDescent="0.3">
      <c r="B67" t="s">
        <v>19</v>
      </c>
      <c r="C67" t="s">
        <v>86</v>
      </c>
      <c r="D67" s="17">
        <v>44153</v>
      </c>
      <c r="E67" s="11">
        <v>44153.323344907403</v>
      </c>
      <c r="F67">
        <v>113</v>
      </c>
      <c r="G67" t="s">
        <v>153</v>
      </c>
      <c r="H67" t="s">
        <v>102</v>
      </c>
      <c r="I67" s="17">
        <v>44153</v>
      </c>
      <c r="J67" s="11">
        <v>44153.318043981475</v>
      </c>
      <c r="K67">
        <v>112</v>
      </c>
      <c r="L67" t="s">
        <v>87</v>
      </c>
    </row>
    <row r="68" spans="2:12" x14ac:dyDescent="0.3">
      <c r="B68" t="s">
        <v>6</v>
      </c>
      <c r="C68" t="s">
        <v>84</v>
      </c>
      <c r="D68" s="17">
        <v>44153</v>
      </c>
      <c r="E68" s="11">
        <v>44153.31822916666</v>
      </c>
      <c r="F68">
        <v>113</v>
      </c>
      <c r="G68" t="s">
        <v>153</v>
      </c>
      <c r="H68" t="s">
        <v>89</v>
      </c>
      <c r="I68" s="17">
        <v>44153</v>
      </c>
      <c r="J68" s="11">
        <v>44153.317986111106</v>
      </c>
      <c r="K68">
        <v>112</v>
      </c>
      <c r="L68" t="s">
        <v>85</v>
      </c>
    </row>
    <row r="69" spans="2:12" x14ac:dyDescent="0.3">
      <c r="B69" t="s">
        <v>19</v>
      </c>
      <c r="C69" t="s">
        <v>73</v>
      </c>
      <c r="D69" s="17">
        <v>44153</v>
      </c>
      <c r="E69" s="11">
        <v>44153.317696759259</v>
      </c>
      <c r="F69">
        <v>113</v>
      </c>
      <c r="G69" t="s">
        <v>153</v>
      </c>
      <c r="H69" t="s">
        <v>88</v>
      </c>
      <c r="I69" s="17">
        <v>44153</v>
      </c>
      <c r="J69" s="11">
        <v>44153.313113425924</v>
      </c>
      <c r="K69">
        <v>112</v>
      </c>
      <c r="L69" t="s">
        <v>74</v>
      </c>
    </row>
    <row r="70" spans="2:12" x14ac:dyDescent="0.3">
      <c r="B70" t="s">
        <v>19</v>
      </c>
      <c r="C70" t="s">
        <v>63</v>
      </c>
      <c r="D70" s="17">
        <v>44153</v>
      </c>
      <c r="E70" s="11">
        <v>44153.317048611105</v>
      </c>
      <c r="F70">
        <v>113</v>
      </c>
      <c r="G70" t="s">
        <v>153</v>
      </c>
      <c r="H70" t="s">
        <v>78</v>
      </c>
      <c r="I70" s="17">
        <v>44153</v>
      </c>
      <c r="J70" s="11">
        <v>44153.31177083333</v>
      </c>
      <c r="K70">
        <v>112</v>
      </c>
      <c r="L70" t="s">
        <v>64</v>
      </c>
    </row>
    <row r="71" spans="2:12" x14ac:dyDescent="0.3">
      <c r="B71" t="s">
        <v>6</v>
      </c>
      <c r="C71" t="s">
        <v>69</v>
      </c>
      <c r="D71" s="17">
        <v>44153</v>
      </c>
      <c r="E71" s="11">
        <v>44153.316157407404</v>
      </c>
      <c r="F71">
        <v>113</v>
      </c>
      <c r="G71" t="s">
        <v>153</v>
      </c>
      <c r="H71" t="s">
        <v>101</v>
      </c>
      <c r="I71" s="17">
        <v>44153</v>
      </c>
      <c r="J71" s="11">
        <v>44153.311469907407</v>
      </c>
      <c r="K71">
        <v>112</v>
      </c>
      <c r="L71" t="s">
        <v>70</v>
      </c>
    </row>
    <row r="72" spans="2:12" x14ac:dyDescent="0.3">
      <c r="B72" t="s">
        <v>6</v>
      </c>
      <c r="C72" t="s">
        <v>76</v>
      </c>
      <c r="D72" s="17">
        <v>44153</v>
      </c>
      <c r="E72" s="11">
        <v>44153.31590277778</v>
      </c>
      <c r="F72">
        <v>113</v>
      </c>
      <c r="G72" t="s">
        <v>153</v>
      </c>
      <c r="H72" t="s">
        <v>82</v>
      </c>
      <c r="I72" s="17">
        <v>44153</v>
      </c>
      <c r="J72" s="11">
        <v>44153.315243055556</v>
      </c>
      <c r="K72">
        <v>112</v>
      </c>
      <c r="L72" t="s">
        <v>77</v>
      </c>
    </row>
    <row r="73" spans="2:12" x14ac:dyDescent="0.3">
      <c r="B73" t="s">
        <v>6</v>
      </c>
      <c r="C73" t="s">
        <v>65</v>
      </c>
      <c r="D73" s="17">
        <v>44153</v>
      </c>
      <c r="E73" s="11">
        <v>44153.315057870372</v>
      </c>
      <c r="F73">
        <v>113</v>
      </c>
      <c r="G73" t="s">
        <v>153</v>
      </c>
      <c r="H73" t="s">
        <v>79</v>
      </c>
      <c r="I73" s="17">
        <v>44153</v>
      </c>
      <c r="J73" s="11">
        <v>44153.310567129629</v>
      </c>
      <c r="K73">
        <v>112</v>
      </c>
      <c r="L73" t="s">
        <v>66</v>
      </c>
    </row>
    <row r="74" spans="2:12" x14ac:dyDescent="0.3">
      <c r="B74" t="s">
        <v>19</v>
      </c>
      <c r="C74" t="s">
        <v>71</v>
      </c>
      <c r="D74" s="17">
        <v>44153</v>
      </c>
      <c r="E74" s="11">
        <v>44153.314618055563</v>
      </c>
      <c r="F74">
        <v>113</v>
      </c>
      <c r="G74" t="s">
        <v>153</v>
      </c>
      <c r="H74" t="s">
        <v>75</v>
      </c>
      <c r="I74" s="17">
        <v>44153</v>
      </c>
      <c r="J74" s="11">
        <v>44153.314282407417</v>
      </c>
      <c r="K74">
        <v>112</v>
      </c>
      <c r="L74" t="s">
        <v>72</v>
      </c>
    </row>
    <row r="75" spans="2:12" x14ac:dyDescent="0.3">
      <c r="B75" t="s">
        <v>19</v>
      </c>
      <c r="C75" t="s">
        <v>61</v>
      </c>
      <c r="D75" s="17">
        <v>44153</v>
      </c>
      <c r="E75" s="11">
        <v>44153.312500000007</v>
      </c>
      <c r="F75">
        <v>113</v>
      </c>
      <c r="G75" t="s">
        <v>153</v>
      </c>
      <c r="H75" t="s">
        <v>67</v>
      </c>
      <c r="I75" s="17">
        <v>44153</v>
      </c>
      <c r="J75" s="11">
        <v>44153.307465277787</v>
      </c>
      <c r="K75">
        <v>112</v>
      </c>
      <c r="L75" t="s">
        <v>62</v>
      </c>
    </row>
    <row r="76" spans="2:12" x14ac:dyDescent="0.3">
      <c r="B76" t="s">
        <v>6</v>
      </c>
      <c r="C76" t="s">
        <v>47</v>
      </c>
      <c r="D76" s="17">
        <v>44153</v>
      </c>
      <c r="E76" s="11">
        <v>44153.311180555545</v>
      </c>
      <c r="F76">
        <v>113</v>
      </c>
      <c r="G76" t="s">
        <v>153</v>
      </c>
      <c r="H76" t="s">
        <v>68</v>
      </c>
      <c r="I76" s="17">
        <v>44153</v>
      </c>
      <c r="J76" s="11">
        <v>44153.300231481473</v>
      </c>
      <c r="K76">
        <v>112</v>
      </c>
      <c r="L76" t="s">
        <v>48</v>
      </c>
    </row>
    <row r="77" spans="2:12" x14ac:dyDescent="0.3">
      <c r="B77" t="s">
        <v>19</v>
      </c>
      <c r="C77" t="s">
        <v>56</v>
      </c>
      <c r="D77" s="17">
        <v>44153</v>
      </c>
      <c r="E77" s="11">
        <v>44153.306736111117</v>
      </c>
      <c r="F77">
        <v>113</v>
      </c>
      <c r="G77" t="s">
        <v>153</v>
      </c>
      <c r="H77" t="s">
        <v>59</v>
      </c>
      <c r="I77" s="17">
        <v>44153</v>
      </c>
      <c r="J77" s="11">
        <v>44153.305949074078</v>
      </c>
      <c r="K77">
        <v>112</v>
      </c>
      <c r="L77" t="s">
        <v>57</v>
      </c>
    </row>
    <row r="78" spans="2:12" x14ac:dyDescent="0.3">
      <c r="B78" t="s">
        <v>6</v>
      </c>
      <c r="C78" t="s">
        <v>43</v>
      </c>
      <c r="D78" s="17">
        <v>44153</v>
      </c>
      <c r="E78" s="11">
        <v>44153.305902777764</v>
      </c>
      <c r="F78">
        <v>113</v>
      </c>
      <c r="G78" t="s">
        <v>153</v>
      </c>
      <c r="H78" t="s">
        <v>55</v>
      </c>
      <c r="I78" s="17">
        <v>44153</v>
      </c>
      <c r="J78" s="11">
        <v>44153.300277777766</v>
      </c>
      <c r="K78">
        <v>112</v>
      </c>
      <c r="L78" t="s">
        <v>44</v>
      </c>
    </row>
    <row r="79" spans="2:12" x14ac:dyDescent="0.3">
      <c r="B79" t="s">
        <v>6</v>
      </c>
      <c r="C79" t="s">
        <v>52</v>
      </c>
      <c r="D79" s="17">
        <v>44153</v>
      </c>
      <c r="E79" s="11">
        <v>44153.305185185185</v>
      </c>
      <c r="F79">
        <v>113</v>
      </c>
      <c r="G79" t="s">
        <v>153</v>
      </c>
      <c r="H79" t="s">
        <v>54</v>
      </c>
      <c r="I79" s="17">
        <v>44153</v>
      </c>
      <c r="J79" s="11">
        <v>44153.304583333331</v>
      </c>
      <c r="K79">
        <v>112</v>
      </c>
      <c r="L79" t="s">
        <v>53</v>
      </c>
    </row>
    <row r="80" spans="2:12" x14ac:dyDescent="0.3">
      <c r="B80" t="s">
        <v>6</v>
      </c>
      <c r="C80" t="s">
        <v>45</v>
      </c>
      <c r="D80" s="17">
        <v>44153</v>
      </c>
      <c r="E80" s="11">
        <v>44153.304328703693</v>
      </c>
      <c r="F80">
        <v>113</v>
      </c>
      <c r="G80" t="s">
        <v>153</v>
      </c>
      <c r="H80" t="s">
        <v>58</v>
      </c>
      <c r="I80" s="17">
        <v>44153</v>
      </c>
      <c r="J80" s="11">
        <v>44153.299641203696</v>
      </c>
      <c r="K80">
        <v>112</v>
      </c>
      <c r="L80" t="s">
        <v>46</v>
      </c>
    </row>
    <row r="81" spans="2:12" x14ac:dyDescent="0.3">
      <c r="B81" t="s">
        <v>19</v>
      </c>
      <c r="C81" t="s">
        <v>39</v>
      </c>
      <c r="D81" s="17">
        <v>44153</v>
      </c>
      <c r="E81" s="11">
        <v>44153.300960648143</v>
      </c>
      <c r="F81">
        <v>113</v>
      </c>
      <c r="G81" t="s">
        <v>153</v>
      </c>
      <c r="H81" t="s">
        <v>49</v>
      </c>
      <c r="I81" s="17">
        <v>44153</v>
      </c>
      <c r="J81" s="11">
        <v>44153.296504629623</v>
      </c>
      <c r="K81">
        <v>112</v>
      </c>
      <c r="L81" t="s">
        <v>40</v>
      </c>
    </row>
    <row r="82" spans="2:12" x14ac:dyDescent="0.3">
      <c r="B82" t="s">
        <v>6</v>
      </c>
      <c r="C82" t="s">
        <v>41</v>
      </c>
      <c r="D82" s="17">
        <v>44153</v>
      </c>
      <c r="E82" s="11">
        <v>44153.300266203711</v>
      </c>
      <c r="F82">
        <v>113</v>
      </c>
      <c r="G82" t="s">
        <v>153</v>
      </c>
      <c r="H82" t="s">
        <v>50</v>
      </c>
      <c r="I82" s="17">
        <v>44153</v>
      </c>
      <c r="J82" s="11">
        <v>44153.299675925933</v>
      </c>
      <c r="K82">
        <v>112</v>
      </c>
      <c r="L82" t="s">
        <v>42</v>
      </c>
    </row>
    <row r="83" spans="2:12" x14ac:dyDescent="0.3">
      <c r="B83" t="s">
        <v>19</v>
      </c>
      <c r="C83" t="s">
        <v>34</v>
      </c>
      <c r="D83" s="17">
        <v>44153</v>
      </c>
      <c r="E83" s="11">
        <v>44153.293842592589</v>
      </c>
      <c r="F83">
        <v>113</v>
      </c>
      <c r="G83" t="s">
        <v>153</v>
      </c>
      <c r="H83" t="s">
        <v>38</v>
      </c>
      <c r="I83" s="17">
        <v>44153</v>
      </c>
      <c r="J83" s="11">
        <v>44153.289375</v>
      </c>
      <c r="K83">
        <v>112</v>
      </c>
      <c r="L83" t="s">
        <v>35</v>
      </c>
    </row>
    <row r="84" spans="2:12" x14ac:dyDescent="0.3">
      <c r="B84" t="s">
        <v>6</v>
      </c>
      <c r="C84" t="s">
        <v>32</v>
      </c>
      <c r="D84" s="17">
        <v>44153</v>
      </c>
      <c r="E84" s="11">
        <v>44153.290335648147</v>
      </c>
      <c r="F84">
        <v>113</v>
      </c>
      <c r="G84" t="s">
        <v>153</v>
      </c>
      <c r="H84" t="s">
        <v>36</v>
      </c>
      <c r="I84" s="17">
        <v>44153</v>
      </c>
      <c r="J84" s="11">
        <v>44153.290092592593</v>
      </c>
      <c r="K84">
        <v>112</v>
      </c>
      <c r="L84" t="s">
        <v>33</v>
      </c>
    </row>
    <row r="85" spans="2:12" x14ac:dyDescent="0.3">
      <c r="B85" t="s">
        <v>6</v>
      </c>
      <c r="C85" t="s">
        <v>30</v>
      </c>
      <c r="D85" s="17">
        <v>44153</v>
      </c>
      <c r="E85" s="11">
        <v>44153.28811342593</v>
      </c>
      <c r="F85">
        <v>113</v>
      </c>
      <c r="G85" t="s">
        <v>153</v>
      </c>
      <c r="H85" t="s">
        <v>37</v>
      </c>
      <c r="I85" s="17">
        <v>44153</v>
      </c>
      <c r="J85" s="11">
        <v>44153.283530092594</v>
      </c>
      <c r="K85">
        <v>112</v>
      </c>
      <c r="L85" t="s">
        <v>31</v>
      </c>
    </row>
    <row r="86" spans="2:12" x14ac:dyDescent="0.3">
      <c r="B86" t="s">
        <v>19</v>
      </c>
      <c r="C86" t="s">
        <v>26</v>
      </c>
      <c r="D86" s="17">
        <v>44153</v>
      </c>
      <c r="E86" s="11">
        <v>44153.28193287037</v>
      </c>
      <c r="F86">
        <v>113</v>
      </c>
      <c r="G86" t="s">
        <v>153</v>
      </c>
      <c r="H86" t="s">
        <v>29</v>
      </c>
      <c r="I86" s="17">
        <v>44153</v>
      </c>
      <c r="J86" s="11">
        <v>44153.277581018519</v>
      </c>
      <c r="K86">
        <v>112</v>
      </c>
      <c r="L86" t="s">
        <v>27</v>
      </c>
    </row>
    <row r="87" spans="2:12" x14ac:dyDescent="0.3">
      <c r="B87" t="s">
        <v>19</v>
      </c>
      <c r="C87" t="s">
        <v>24</v>
      </c>
      <c r="D87" s="17">
        <v>44153</v>
      </c>
      <c r="E87" s="11">
        <v>44153.280555555553</v>
      </c>
      <c r="F87">
        <v>113</v>
      </c>
      <c r="G87" t="s">
        <v>153</v>
      </c>
      <c r="H87" t="s">
        <v>28</v>
      </c>
      <c r="I87" s="17">
        <v>44153</v>
      </c>
      <c r="J87" s="11">
        <v>44153.275138888886</v>
      </c>
      <c r="K87">
        <v>112</v>
      </c>
      <c r="L87" t="s">
        <v>25</v>
      </c>
    </row>
    <row r="88" spans="2:12" x14ac:dyDescent="0.3">
      <c r="B88" t="s">
        <v>19</v>
      </c>
      <c r="C88" t="s">
        <v>20</v>
      </c>
      <c r="D88" s="17">
        <v>44153</v>
      </c>
      <c r="E88" s="11">
        <v>44153.273796296293</v>
      </c>
      <c r="F88">
        <v>113</v>
      </c>
      <c r="G88" t="s">
        <v>153</v>
      </c>
      <c r="H88" t="s">
        <v>23</v>
      </c>
      <c r="I88" s="17">
        <v>44153</v>
      </c>
      <c r="J88" s="11">
        <v>44153.26930555555</v>
      </c>
      <c r="K88">
        <v>112</v>
      </c>
      <c r="L88" t="s">
        <v>21</v>
      </c>
    </row>
    <row r="89" spans="2:12" x14ac:dyDescent="0.3">
      <c r="B89" t="s">
        <v>6</v>
      </c>
      <c r="C89" t="s">
        <v>17</v>
      </c>
      <c r="D89" s="17">
        <v>44153</v>
      </c>
      <c r="E89" s="11">
        <v>44153.270763888897</v>
      </c>
      <c r="F89">
        <v>113</v>
      </c>
      <c r="G89" t="s">
        <v>153</v>
      </c>
      <c r="H89" t="s">
        <v>22</v>
      </c>
      <c r="I89" s="17">
        <v>44153</v>
      </c>
      <c r="J89" s="11">
        <v>44153.26565972223</v>
      </c>
      <c r="K89">
        <v>112</v>
      </c>
      <c r="L89" t="s">
        <v>18</v>
      </c>
    </row>
    <row r="90" spans="2:12" x14ac:dyDescent="0.3">
      <c r="B90" t="s">
        <v>6</v>
      </c>
      <c r="C90" t="s">
        <v>11</v>
      </c>
      <c r="D90" s="17">
        <v>44153</v>
      </c>
      <c r="E90" s="11">
        <v>44153.26295138889</v>
      </c>
      <c r="F90">
        <v>113</v>
      </c>
      <c r="G90" t="s">
        <v>153</v>
      </c>
      <c r="H90" t="s">
        <v>16</v>
      </c>
      <c r="I90" s="17">
        <v>44153</v>
      </c>
      <c r="J90" s="11">
        <v>44153.257743055554</v>
      </c>
      <c r="K90">
        <v>112</v>
      </c>
      <c r="L90" t="s">
        <v>12</v>
      </c>
    </row>
    <row r="91" spans="2:12" x14ac:dyDescent="0.3">
      <c r="B91" t="s">
        <v>6</v>
      </c>
      <c r="C91" t="s">
        <v>13</v>
      </c>
      <c r="D91" s="17">
        <v>44153</v>
      </c>
      <c r="E91" s="11">
        <v>44153.262928240736</v>
      </c>
      <c r="F91">
        <v>113</v>
      </c>
      <c r="G91" t="s">
        <v>153</v>
      </c>
      <c r="H91" t="s">
        <v>15</v>
      </c>
      <c r="I91" s="17">
        <v>44153</v>
      </c>
      <c r="J91" s="11">
        <v>44153.262175925927</v>
      </c>
      <c r="K91">
        <v>112</v>
      </c>
      <c r="L91" t="s">
        <v>14</v>
      </c>
    </row>
    <row r="92" spans="2:12" x14ac:dyDescent="0.3">
      <c r="B92" t="s">
        <v>6</v>
      </c>
      <c r="C92" t="s">
        <v>7</v>
      </c>
      <c r="D92" s="17">
        <v>44153</v>
      </c>
      <c r="E92" s="11">
        <v>44153.260381944448</v>
      </c>
      <c r="F92">
        <v>113</v>
      </c>
      <c r="G92" t="s">
        <v>153</v>
      </c>
      <c r="H92" t="s">
        <v>9</v>
      </c>
      <c r="I92" s="17">
        <v>44153</v>
      </c>
      <c r="J92" s="11">
        <v>44153.249895833338</v>
      </c>
      <c r="K92">
        <v>112</v>
      </c>
      <c r="L92" t="s">
        <v>8</v>
      </c>
    </row>
    <row r="93" spans="2:12" x14ac:dyDescent="0.3">
      <c r="B93" t="s">
        <v>6</v>
      </c>
      <c r="C93" t="s">
        <v>129</v>
      </c>
      <c r="D93" s="17">
        <v>44152</v>
      </c>
      <c r="E93" s="11">
        <v>44152.342083333329</v>
      </c>
      <c r="F93">
        <v>113</v>
      </c>
      <c r="G93" t="s">
        <v>153</v>
      </c>
      <c r="H93" t="s">
        <v>137</v>
      </c>
      <c r="I93" s="17">
        <v>44152</v>
      </c>
      <c r="J93" s="11">
        <v>44152.339409722219</v>
      </c>
      <c r="K93">
        <v>135</v>
      </c>
      <c r="L93" t="s">
        <v>137</v>
      </c>
    </row>
    <row r="94" spans="2:12" x14ac:dyDescent="0.3">
      <c r="B94" t="s">
        <v>6</v>
      </c>
      <c r="C94" t="s">
        <v>129</v>
      </c>
      <c r="D94" s="17">
        <v>44152</v>
      </c>
      <c r="E94" s="11">
        <v>44152.33929398148</v>
      </c>
      <c r="F94">
        <v>113</v>
      </c>
      <c r="G94" t="s">
        <v>153</v>
      </c>
      <c r="H94" t="s">
        <v>137</v>
      </c>
      <c r="I94" s="17">
        <v>44152</v>
      </c>
      <c r="J94" s="11">
        <v>44152.329039351847</v>
      </c>
      <c r="K94">
        <v>112</v>
      </c>
      <c r="L94" t="s">
        <v>130</v>
      </c>
    </row>
    <row r="95" spans="2:12" x14ac:dyDescent="0.3">
      <c r="B95" t="s">
        <v>6</v>
      </c>
      <c r="C95" t="s">
        <v>131</v>
      </c>
      <c r="D95" s="17">
        <v>44152</v>
      </c>
      <c r="E95" s="11">
        <v>44152.333634259259</v>
      </c>
      <c r="F95">
        <v>113</v>
      </c>
      <c r="G95" t="s">
        <v>153</v>
      </c>
      <c r="H95" t="s">
        <v>133</v>
      </c>
      <c r="I95" s="17">
        <v>44152</v>
      </c>
      <c r="J95" s="11">
        <v>44152.332291666666</v>
      </c>
      <c r="K95">
        <v>112</v>
      </c>
      <c r="L95" t="s">
        <v>132</v>
      </c>
    </row>
    <row r="96" spans="2:12" x14ac:dyDescent="0.3">
      <c r="B96" t="s">
        <v>6</v>
      </c>
      <c r="C96" t="s">
        <v>123</v>
      </c>
      <c r="D96" s="17">
        <v>44152</v>
      </c>
      <c r="E96" s="11">
        <v>44152.33353009259</v>
      </c>
      <c r="F96">
        <v>113</v>
      </c>
      <c r="G96" t="s">
        <v>153</v>
      </c>
      <c r="H96" t="s">
        <v>136</v>
      </c>
      <c r="I96" s="17">
        <v>44152</v>
      </c>
      <c r="J96" s="11">
        <v>44152.328217592592</v>
      </c>
      <c r="K96">
        <v>112</v>
      </c>
      <c r="L96" t="s">
        <v>124</v>
      </c>
    </row>
    <row r="97" spans="2:12" x14ac:dyDescent="0.3">
      <c r="B97" t="s">
        <v>19</v>
      </c>
      <c r="C97" t="s">
        <v>119</v>
      </c>
      <c r="D97" s="17">
        <v>44152</v>
      </c>
      <c r="E97" s="11">
        <v>44152.332685185189</v>
      </c>
      <c r="F97">
        <v>113</v>
      </c>
      <c r="G97" t="s">
        <v>153</v>
      </c>
      <c r="H97" t="s">
        <v>135</v>
      </c>
      <c r="I97" s="17">
        <v>44152</v>
      </c>
      <c r="J97" s="11">
        <v>44152.330682870372</v>
      </c>
      <c r="K97">
        <v>135</v>
      </c>
      <c r="L97" t="s">
        <v>135</v>
      </c>
    </row>
    <row r="98" spans="2:12" x14ac:dyDescent="0.3">
      <c r="B98" t="s">
        <v>19</v>
      </c>
      <c r="C98" t="s">
        <v>86</v>
      </c>
      <c r="D98" s="17">
        <v>44152</v>
      </c>
      <c r="E98" s="11">
        <v>44152.330682870372</v>
      </c>
      <c r="F98">
        <v>113</v>
      </c>
      <c r="G98" t="s">
        <v>153</v>
      </c>
      <c r="H98" t="s">
        <v>102</v>
      </c>
      <c r="I98" s="17">
        <v>44152</v>
      </c>
      <c r="J98" s="11">
        <v>44152.328194444446</v>
      </c>
      <c r="K98">
        <v>135</v>
      </c>
      <c r="L98" t="s">
        <v>102</v>
      </c>
    </row>
    <row r="99" spans="2:12" x14ac:dyDescent="0.3">
      <c r="B99" t="s">
        <v>19</v>
      </c>
      <c r="C99" t="s">
        <v>119</v>
      </c>
      <c r="D99" s="17">
        <v>44152</v>
      </c>
      <c r="E99" s="11">
        <v>44152.330578703702</v>
      </c>
      <c r="F99">
        <v>113</v>
      </c>
      <c r="G99" t="s">
        <v>153</v>
      </c>
      <c r="H99" t="s">
        <v>135</v>
      </c>
      <c r="I99" s="17">
        <v>44152</v>
      </c>
      <c r="J99" s="11">
        <v>44152.325844907406</v>
      </c>
      <c r="K99">
        <v>112</v>
      </c>
      <c r="L99" t="s">
        <v>120</v>
      </c>
    </row>
    <row r="100" spans="2:12" x14ac:dyDescent="0.3">
      <c r="B100" t="s">
        <v>6</v>
      </c>
      <c r="C100" t="s">
        <v>107</v>
      </c>
      <c r="D100" s="17">
        <v>44152</v>
      </c>
      <c r="E100" s="11">
        <v>44152.329421296286</v>
      </c>
      <c r="F100">
        <v>113</v>
      </c>
      <c r="G100" t="s">
        <v>153</v>
      </c>
      <c r="H100" t="s">
        <v>127</v>
      </c>
      <c r="I100" s="17">
        <v>44152</v>
      </c>
      <c r="J100" s="11">
        <v>44152.324537037028</v>
      </c>
      <c r="K100">
        <v>112</v>
      </c>
      <c r="L100" t="s">
        <v>108</v>
      </c>
    </row>
    <row r="101" spans="2:12" x14ac:dyDescent="0.3">
      <c r="B101" t="s">
        <v>19</v>
      </c>
      <c r="C101" t="s">
        <v>86</v>
      </c>
      <c r="D101" s="17">
        <v>44152</v>
      </c>
      <c r="E101" s="11">
        <v>44152.328055555554</v>
      </c>
      <c r="F101">
        <v>113</v>
      </c>
      <c r="G101" t="s">
        <v>153</v>
      </c>
      <c r="H101" t="s">
        <v>102</v>
      </c>
      <c r="I101" s="17">
        <v>44152</v>
      </c>
      <c r="J101" s="11">
        <v>44152.317939814813</v>
      </c>
      <c r="K101">
        <v>112</v>
      </c>
      <c r="L101" t="s">
        <v>87</v>
      </c>
    </row>
    <row r="102" spans="2:12" x14ac:dyDescent="0.3">
      <c r="B102" t="s">
        <v>19</v>
      </c>
      <c r="C102" t="s">
        <v>121</v>
      </c>
      <c r="D102" s="17">
        <v>44152</v>
      </c>
      <c r="E102" s="11">
        <v>44152.327905092599</v>
      </c>
      <c r="F102">
        <v>113</v>
      </c>
      <c r="G102" t="s">
        <v>153</v>
      </c>
      <c r="H102" t="s">
        <v>128</v>
      </c>
      <c r="I102" s="17">
        <v>44152</v>
      </c>
      <c r="J102" s="11">
        <v>44152.327615740745</v>
      </c>
      <c r="K102">
        <v>112</v>
      </c>
      <c r="L102" t="s">
        <v>122</v>
      </c>
    </row>
    <row r="103" spans="2:12" x14ac:dyDescent="0.3">
      <c r="B103" t="s">
        <v>6</v>
      </c>
      <c r="C103" t="s">
        <v>114</v>
      </c>
      <c r="D103" s="17">
        <v>44152</v>
      </c>
      <c r="E103" s="11">
        <v>44152.327488425923</v>
      </c>
      <c r="F103">
        <v>113</v>
      </c>
      <c r="G103" t="s">
        <v>153</v>
      </c>
      <c r="H103" t="s">
        <v>125</v>
      </c>
      <c r="I103" s="17">
        <v>44152</v>
      </c>
      <c r="J103" s="11">
        <v>44152.32640046296</v>
      </c>
      <c r="K103">
        <v>112</v>
      </c>
      <c r="L103" t="s">
        <v>115</v>
      </c>
    </row>
    <row r="104" spans="2:12" x14ac:dyDescent="0.3">
      <c r="B104" t="s">
        <v>19</v>
      </c>
      <c r="C104" t="s">
        <v>93</v>
      </c>
      <c r="D104" s="17">
        <v>44152</v>
      </c>
      <c r="E104" s="11">
        <v>44152.327164351853</v>
      </c>
      <c r="F104">
        <v>113</v>
      </c>
      <c r="G104" t="s">
        <v>153</v>
      </c>
      <c r="H104" t="s">
        <v>113</v>
      </c>
      <c r="I104" s="17">
        <v>44152</v>
      </c>
      <c r="J104" s="11">
        <v>44152.325717592597</v>
      </c>
      <c r="K104">
        <v>135</v>
      </c>
      <c r="L104" t="s">
        <v>113</v>
      </c>
    </row>
    <row r="105" spans="2:12" x14ac:dyDescent="0.3">
      <c r="B105" t="s">
        <v>19</v>
      </c>
      <c r="C105" t="s">
        <v>97</v>
      </c>
      <c r="D105" s="17">
        <v>44152</v>
      </c>
      <c r="E105" s="11">
        <v>44152.32640046296</v>
      </c>
      <c r="F105">
        <v>113</v>
      </c>
      <c r="G105" t="s">
        <v>153</v>
      </c>
      <c r="H105" t="s">
        <v>116</v>
      </c>
      <c r="I105" s="17">
        <v>44152</v>
      </c>
      <c r="J105" s="11">
        <v>44152.321921296294</v>
      </c>
      <c r="K105">
        <v>112</v>
      </c>
      <c r="L105" t="s">
        <v>98</v>
      </c>
    </row>
    <row r="106" spans="2:12" x14ac:dyDescent="0.3">
      <c r="B106" t="s">
        <v>19</v>
      </c>
      <c r="C106" t="s">
        <v>105</v>
      </c>
      <c r="D106" s="17">
        <v>44152</v>
      </c>
      <c r="E106" s="11">
        <v>44152.326307870375</v>
      </c>
      <c r="F106">
        <v>113</v>
      </c>
      <c r="G106" t="s">
        <v>153</v>
      </c>
      <c r="H106" t="s">
        <v>126</v>
      </c>
      <c r="I106" s="17">
        <v>44152</v>
      </c>
      <c r="J106" s="11">
        <v>44152.325150462966</v>
      </c>
      <c r="K106">
        <v>112</v>
      </c>
      <c r="L106" t="s">
        <v>106</v>
      </c>
    </row>
    <row r="107" spans="2:12" x14ac:dyDescent="0.3">
      <c r="B107" t="s">
        <v>19</v>
      </c>
      <c r="C107" t="s">
        <v>109</v>
      </c>
      <c r="D107" s="17">
        <v>44152</v>
      </c>
      <c r="E107" s="11">
        <v>44152.326018518521</v>
      </c>
      <c r="F107">
        <v>113</v>
      </c>
      <c r="G107" t="s">
        <v>153</v>
      </c>
      <c r="H107" t="s">
        <v>117</v>
      </c>
      <c r="I107" s="17">
        <v>44152</v>
      </c>
      <c r="J107" s="11">
        <v>44152.325266203705</v>
      </c>
      <c r="K107">
        <v>112</v>
      </c>
      <c r="L107" t="s">
        <v>110</v>
      </c>
    </row>
    <row r="108" spans="2:12" x14ac:dyDescent="0.3">
      <c r="B108" t="s">
        <v>19</v>
      </c>
      <c r="C108" t="s">
        <v>93</v>
      </c>
      <c r="D108" s="17">
        <v>44152</v>
      </c>
      <c r="E108" s="11">
        <v>44152.325671296298</v>
      </c>
      <c r="F108">
        <v>113</v>
      </c>
      <c r="G108" t="s">
        <v>153</v>
      </c>
      <c r="H108" t="s">
        <v>113</v>
      </c>
      <c r="I108" s="17">
        <v>44152</v>
      </c>
      <c r="J108" s="11">
        <v>44152.321516203701</v>
      </c>
      <c r="K108">
        <v>112</v>
      </c>
      <c r="L108" t="s">
        <v>94</v>
      </c>
    </row>
    <row r="109" spans="2:12" x14ac:dyDescent="0.3">
      <c r="B109" t="s">
        <v>6</v>
      </c>
      <c r="C109" t="s">
        <v>91</v>
      </c>
      <c r="D109" s="17">
        <v>44152</v>
      </c>
      <c r="E109" s="11">
        <v>44152.325277777767</v>
      </c>
      <c r="F109">
        <v>113</v>
      </c>
      <c r="G109" t="s">
        <v>153</v>
      </c>
      <c r="H109" t="s">
        <v>111</v>
      </c>
      <c r="I109" s="17">
        <v>44152</v>
      </c>
      <c r="J109" s="11">
        <v>44152.319953703693</v>
      </c>
      <c r="K109">
        <v>112</v>
      </c>
      <c r="L109" t="s">
        <v>92</v>
      </c>
    </row>
    <row r="110" spans="2:12" x14ac:dyDescent="0.3">
      <c r="B110" t="s">
        <v>6</v>
      </c>
      <c r="C110" t="s">
        <v>95</v>
      </c>
      <c r="D110" s="17">
        <v>44152</v>
      </c>
      <c r="E110" s="11">
        <v>44152.325057870366</v>
      </c>
      <c r="F110">
        <v>113</v>
      </c>
      <c r="G110" t="s">
        <v>153</v>
      </c>
      <c r="H110" t="s">
        <v>112</v>
      </c>
      <c r="I110" s="17">
        <v>44152</v>
      </c>
      <c r="J110" s="11">
        <v>44152.321006944439</v>
      </c>
      <c r="K110">
        <v>112</v>
      </c>
      <c r="L110" t="s">
        <v>96</v>
      </c>
    </row>
    <row r="111" spans="2:12" x14ac:dyDescent="0.3">
      <c r="B111" t="s">
        <v>19</v>
      </c>
      <c r="C111" t="s">
        <v>99</v>
      </c>
      <c r="D111" s="17">
        <v>44152</v>
      </c>
      <c r="E111" s="11">
        <v>44152.323287037034</v>
      </c>
      <c r="F111">
        <v>113</v>
      </c>
      <c r="G111" t="s">
        <v>153</v>
      </c>
      <c r="H111" t="s">
        <v>103</v>
      </c>
      <c r="I111" s="17">
        <v>44152</v>
      </c>
      <c r="J111" s="11">
        <v>44152.322893518518</v>
      </c>
      <c r="K111">
        <v>112</v>
      </c>
      <c r="L111" t="s">
        <v>100</v>
      </c>
    </row>
    <row r="112" spans="2:12" x14ac:dyDescent="0.3">
      <c r="B112" t="s">
        <v>19</v>
      </c>
      <c r="C112" t="s">
        <v>80</v>
      </c>
      <c r="D112" s="17">
        <v>44152</v>
      </c>
      <c r="E112" s="11">
        <v>44152.322256944441</v>
      </c>
      <c r="F112">
        <v>113</v>
      </c>
      <c r="G112" t="s">
        <v>153</v>
      </c>
      <c r="H112" t="s">
        <v>104</v>
      </c>
      <c r="I112" s="17">
        <v>44152</v>
      </c>
      <c r="J112" s="11">
        <v>44152.320902777778</v>
      </c>
      <c r="K112">
        <v>135</v>
      </c>
      <c r="L112" t="s">
        <v>104</v>
      </c>
    </row>
    <row r="113" spans="2:12" x14ac:dyDescent="0.3">
      <c r="B113" t="s">
        <v>19</v>
      </c>
      <c r="C113" t="s">
        <v>80</v>
      </c>
      <c r="D113" s="17">
        <v>44152</v>
      </c>
      <c r="E113" s="11">
        <v>44152.320810185185</v>
      </c>
      <c r="F113">
        <v>113</v>
      </c>
      <c r="G113" t="s">
        <v>153</v>
      </c>
      <c r="H113" t="s">
        <v>104</v>
      </c>
      <c r="I113" s="17">
        <v>44152</v>
      </c>
      <c r="J113" s="11">
        <v>44152.315902777773</v>
      </c>
      <c r="K113">
        <v>112</v>
      </c>
      <c r="L113" t="s">
        <v>81</v>
      </c>
    </row>
    <row r="114" spans="2:12" x14ac:dyDescent="0.3">
      <c r="B114" t="s">
        <v>6</v>
      </c>
      <c r="C114" t="s">
        <v>84</v>
      </c>
      <c r="D114" s="17">
        <v>44152</v>
      </c>
      <c r="E114" s="11">
        <v>44152.318993055553</v>
      </c>
      <c r="F114">
        <v>113</v>
      </c>
      <c r="G114" t="s">
        <v>153</v>
      </c>
      <c r="H114" t="s">
        <v>89</v>
      </c>
      <c r="I114" s="17">
        <v>44152</v>
      </c>
      <c r="J114" s="11">
        <v>44152.318043981482</v>
      </c>
      <c r="K114">
        <v>112</v>
      </c>
      <c r="L114" t="s">
        <v>85</v>
      </c>
    </row>
    <row r="115" spans="2:12" x14ac:dyDescent="0.3">
      <c r="B115" t="s">
        <v>19</v>
      </c>
      <c r="C115" t="s">
        <v>73</v>
      </c>
      <c r="D115" s="17">
        <v>44152</v>
      </c>
      <c r="E115" s="11">
        <v>44152.317708333328</v>
      </c>
      <c r="F115">
        <v>113</v>
      </c>
      <c r="G115" t="s">
        <v>153</v>
      </c>
      <c r="H115" t="s">
        <v>88</v>
      </c>
      <c r="I115" s="17">
        <v>44152</v>
      </c>
      <c r="J115" s="11">
        <v>44152.313020833331</v>
      </c>
      <c r="K115">
        <v>112</v>
      </c>
      <c r="L115" t="s">
        <v>74</v>
      </c>
    </row>
    <row r="116" spans="2:12" x14ac:dyDescent="0.3">
      <c r="B116" t="s">
        <v>6</v>
      </c>
      <c r="C116" t="s">
        <v>69</v>
      </c>
      <c r="D116" s="17">
        <v>44152</v>
      </c>
      <c r="E116" s="11">
        <v>44152.31689814815</v>
      </c>
      <c r="F116">
        <v>113</v>
      </c>
      <c r="G116" t="s">
        <v>153</v>
      </c>
      <c r="H116" t="s">
        <v>101</v>
      </c>
      <c r="I116" s="17">
        <v>44152</v>
      </c>
      <c r="J116" s="11">
        <v>44152.311851851853</v>
      </c>
      <c r="K116">
        <v>112</v>
      </c>
      <c r="L116" t="s">
        <v>70</v>
      </c>
    </row>
    <row r="117" spans="2:12" x14ac:dyDescent="0.3">
      <c r="B117" t="s">
        <v>6</v>
      </c>
      <c r="C117" t="s">
        <v>76</v>
      </c>
      <c r="D117" s="17">
        <v>44152</v>
      </c>
      <c r="E117" s="11">
        <v>44152.316400462965</v>
      </c>
      <c r="F117">
        <v>113</v>
      </c>
      <c r="G117" t="s">
        <v>153</v>
      </c>
      <c r="H117" t="s">
        <v>82</v>
      </c>
      <c r="I117" s="17">
        <v>44152</v>
      </c>
      <c r="J117" s="11">
        <v>44152.315486111118</v>
      </c>
      <c r="K117">
        <v>112</v>
      </c>
      <c r="L117" t="s">
        <v>77</v>
      </c>
    </row>
    <row r="118" spans="2:12" x14ac:dyDescent="0.3">
      <c r="B118" t="s">
        <v>19</v>
      </c>
      <c r="C118" t="s">
        <v>63</v>
      </c>
      <c r="D118" s="17">
        <v>44152</v>
      </c>
      <c r="E118" s="11">
        <v>44152.316168981473</v>
      </c>
      <c r="F118">
        <v>113</v>
      </c>
      <c r="G118" t="s">
        <v>153</v>
      </c>
      <c r="H118" t="s">
        <v>78</v>
      </c>
      <c r="I118" s="17">
        <v>44152</v>
      </c>
      <c r="J118" s="11">
        <v>44152.311238425922</v>
      </c>
      <c r="K118">
        <v>112</v>
      </c>
      <c r="L118" t="s">
        <v>64</v>
      </c>
    </row>
    <row r="119" spans="2:12" x14ac:dyDescent="0.3">
      <c r="B119" t="s">
        <v>6</v>
      </c>
      <c r="C119" t="s">
        <v>65</v>
      </c>
      <c r="D119" s="17">
        <v>44152</v>
      </c>
      <c r="E119" s="11">
        <v>44152.315717592595</v>
      </c>
      <c r="F119">
        <v>113</v>
      </c>
      <c r="G119" t="s">
        <v>153</v>
      </c>
      <c r="H119" t="s">
        <v>79</v>
      </c>
      <c r="I119" s="17">
        <v>44152</v>
      </c>
      <c r="J119" s="11">
        <v>44152.310231481482</v>
      </c>
      <c r="K119">
        <v>112</v>
      </c>
      <c r="L119" t="s">
        <v>66</v>
      </c>
    </row>
    <row r="120" spans="2:12" x14ac:dyDescent="0.3">
      <c r="B120" t="s">
        <v>19</v>
      </c>
      <c r="C120" t="s">
        <v>71</v>
      </c>
      <c r="D120" s="17">
        <v>44152</v>
      </c>
      <c r="E120" s="11">
        <v>44152.313634259262</v>
      </c>
      <c r="F120">
        <v>113</v>
      </c>
      <c r="G120" t="s">
        <v>153</v>
      </c>
      <c r="H120" t="s">
        <v>75</v>
      </c>
      <c r="I120" s="17">
        <v>44152</v>
      </c>
      <c r="J120" s="11">
        <v>44152.313506944447</v>
      </c>
      <c r="K120">
        <v>112</v>
      </c>
      <c r="L120" t="s">
        <v>72</v>
      </c>
    </row>
    <row r="121" spans="2:12" x14ac:dyDescent="0.3">
      <c r="B121" t="s">
        <v>19</v>
      </c>
      <c r="C121" t="s">
        <v>61</v>
      </c>
      <c r="D121" s="17">
        <v>44152</v>
      </c>
      <c r="E121" s="11">
        <v>44152.311678240745</v>
      </c>
      <c r="F121">
        <v>113</v>
      </c>
      <c r="G121" t="s">
        <v>153</v>
      </c>
      <c r="H121" t="s">
        <v>67</v>
      </c>
      <c r="I121" s="17">
        <v>44152</v>
      </c>
      <c r="J121" s="11">
        <v>44152.306493055563</v>
      </c>
      <c r="K121">
        <v>112</v>
      </c>
      <c r="L121" t="s">
        <v>62</v>
      </c>
    </row>
    <row r="122" spans="2:12" x14ac:dyDescent="0.3">
      <c r="B122" t="s">
        <v>19</v>
      </c>
      <c r="C122" t="s">
        <v>56</v>
      </c>
      <c r="D122" s="17">
        <v>44152</v>
      </c>
      <c r="E122" s="11">
        <v>44152.307291666672</v>
      </c>
      <c r="F122">
        <v>113</v>
      </c>
      <c r="G122" t="s">
        <v>153</v>
      </c>
      <c r="H122" t="s">
        <v>59</v>
      </c>
      <c r="I122" s="17">
        <v>44152</v>
      </c>
      <c r="J122" s="11">
        <v>44152.306342592594</v>
      </c>
      <c r="K122">
        <v>112</v>
      </c>
      <c r="L122" t="s">
        <v>57</v>
      </c>
    </row>
    <row r="123" spans="2:12" x14ac:dyDescent="0.3">
      <c r="B123" t="s">
        <v>6</v>
      </c>
      <c r="C123" t="s">
        <v>52</v>
      </c>
      <c r="D123" s="17">
        <v>44152</v>
      </c>
      <c r="E123" s="11">
        <v>44152.305416666655</v>
      </c>
      <c r="F123">
        <v>113</v>
      </c>
      <c r="G123" t="s">
        <v>153</v>
      </c>
      <c r="H123" t="s">
        <v>54</v>
      </c>
      <c r="I123" s="17">
        <v>44152</v>
      </c>
      <c r="J123" s="11">
        <v>44152.304664351846</v>
      </c>
      <c r="K123">
        <v>112</v>
      </c>
      <c r="L123" t="s">
        <v>53</v>
      </c>
    </row>
    <row r="124" spans="2:12" x14ac:dyDescent="0.3">
      <c r="B124" t="s">
        <v>6</v>
      </c>
      <c r="C124" t="s">
        <v>47</v>
      </c>
      <c r="D124" s="17">
        <v>44152</v>
      </c>
      <c r="E124" s="11">
        <v>44152.305324074063</v>
      </c>
      <c r="F124">
        <v>113</v>
      </c>
      <c r="G124" t="s">
        <v>153</v>
      </c>
      <c r="H124" t="s">
        <v>68</v>
      </c>
      <c r="I124" s="17">
        <v>44152</v>
      </c>
      <c r="J124" s="11">
        <v>44152.30024305555</v>
      </c>
      <c r="K124">
        <v>112</v>
      </c>
      <c r="L124" t="s">
        <v>48</v>
      </c>
    </row>
    <row r="125" spans="2:12" x14ac:dyDescent="0.3">
      <c r="B125" t="s">
        <v>6</v>
      </c>
      <c r="C125" t="s">
        <v>45</v>
      </c>
      <c r="D125" s="17">
        <v>44152</v>
      </c>
      <c r="E125" s="11">
        <v>44152.305034722216</v>
      </c>
      <c r="F125">
        <v>113</v>
      </c>
      <c r="G125" t="s">
        <v>153</v>
      </c>
      <c r="H125" t="s">
        <v>58</v>
      </c>
      <c r="I125" s="17">
        <v>44152</v>
      </c>
      <c r="J125" s="11">
        <v>44152.299988425919</v>
      </c>
      <c r="K125">
        <v>112</v>
      </c>
      <c r="L125" t="s">
        <v>46</v>
      </c>
    </row>
    <row r="126" spans="2:12" x14ac:dyDescent="0.3">
      <c r="B126" t="s">
        <v>6</v>
      </c>
      <c r="C126" t="s">
        <v>43</v>
      </c>
      <c r="D126" s="17">
        <v>44152</v>
      </c>
      <c r="E126" s="11">
        <v>44152.304386574062</v>
      </c>
      <c r="F126">
        <v>113</v>
      </c>
      <c r="G126" t="s">
        <v>153</v>
      </c>
      <c r="H126" t="s">
        <v>55</v>
      </c>
      <c r="I126" s="17">
        <v>44152</v>
      </c>
      <c r="J126" s="11">
        <v>44152.299178240726</v>
      </c>
      <c r="K126">
        <v>112</v>
      </c>
      <c r="L126" t="s">
        <v>44</v>
      </c>
    </row>
    <row r="127" spans="2:12" x14ac:dyDescent="0.3">
      <c r="B127" t="s">
        <v>6</v>
      </c>
      <c r="C127" t="s">
        <v>41</v>
      </c>
      <c r="D127" s="17">
        <v>44152</v>
      </c>
      <c r="E127" s="11">
        <v>44152.300856481481</v>
      </c>
      <c r="F127">
        <v>113</v>
      </c>
      <c r="G127" t="s">
        <v>153</v>
      </c>
      <c r="H127" t="s">
        <v>50</v>
      </c>
      <c r="I127" s="17">
        <v>44152</v>
      </c>
      <c r="J127" s="11">
        <v>44152.300324074073</v>
      </c>
      <c r="K127">
        <v>112</v>
      </c>
      <c r="L127" t="s">
        <v>42</v>
      </c>
    </row>
    <row r="128" spans="2:12" x14ac:dyDescent="0.3">
      <c r="B128" t="s">
        <v>19</v>
      </c>
      <c r="C128" t="s">
        <v>39</v>
      </c>
      <c r="D128" s="17">
        <v>44152</v>
      </c>
      <c r="E128" s="11">
        <v>44152.300671296296</v>
      </c>
      <c r="F128">
        <v>113</v>
      </c>
      <c r="G128" t="s">
        <v>153</v>
      </c>
      <c r="H128" t="s">
        <v>49</v>
      </c>
      <c r="I128" s="17">
        <v>44152</v>
      </c>
      <c r="J128" s="11">
        <v>44152.29587962963</v>
      </c>
      <c r="K128">
        <v>112</v>
      </c>
      <c r="L128" t="s">
        <v>40</v>
      </c>
    </row>
    <row r="129" spans="2:12" x14ac:dyDescent="0.3">
      <c r="B129" t="s">
        <v>6</v>
      </c>
      <c r="C129" t="s">
        <v>30</v>
      </c>
      <c r="D129" s="17">
        <v>44152</v>
      </c>
      <c r="E129" s="11">
        <v>44152.294745370375</v>
      </c>
      <c r="F129">
        <v>113</v>
      </c>
      <c r="G129" t="s">
        <v>153</v>
      </c>
      <c r="H129" t="s">
        <v>37</v>
      </c>
      <c r="I129" s="17">
        <v>44152</v>
      </c>
      <c r="J129" s="11">
        <v>44152.283900462964</v>
      </c>
      <c r="K129">
        <v>112</v>
      </c>
      <c r="L129" t="s">
        <v>31</v>
      </c>
    </row>
    <row r="130" spans="2:12" x14ac:dyDescent="0.3">
      <c r="B130" t="s">
        <v>19</v>
      </c>
      <c r="C130" t="s">
        <v>34</v>
      </c>
      <c r="D130" s="17">
        <v>44152</v>
      </c>
      <c r="E130" s="11">
        <v>44152.294224537036</v>
      </c>
      <c r="F130">
        <v>113</v>
      </c>
      <c r="G130" t="s">
        <v>153</v>
      </c>
      <c r="H130" t="s">
        <v>38</v>
      </c>
      <c r="I130" s="17">
        <v>44152</v>
      </c>
      <c r="J130" s="11">
        <v>44152.289641203701</v>
      </c>
      <c r="K130">
        <v>112</v>
      </c>
      <c r="L130" t="s">
        <v>35</v>
      </c>
    </row>
    <row r="131" spans="2:12" x14ac:dyDescent="0.3">
      <c r="B131" t="s">
        <v>6</v>
      </c>
      <c r="C131" t="s">
        <v>32</v>
      </c>
      <c r="D131" s="17">
        <v>44152</v>
      </c>
      <c r="E131" s="11">
        <v>44152.291087962964</v>
      </c>
      <c r="F131">
        <v>113</v>
      </c>
      <c r="G131" t="s">
        <v>153</v>
      </c>
      <c r="H131" t="s">
        <v>36</v>
      </c>
      <c r="I131" s="17">
        <v>44152</v>
      </c>
      <c r="J131" s="11">
        <v>44152.291087962964</v>
      </c>
      <c r="K131">
        <v>123</v>
      </c>
      <c r="L131" t="s">
        <v>37</v>
      </c>
    </row>
    <row r="132" spans="2:12" x14ac:dyDescent="0.3">
      <c r="B132" t="s">
        <v>19</v>
      </c>
      <c r="C132" t="s">
        <v>26</v>
      </c>
      <c r="D132" s="17">
        <v>44152</v>
      </c>
      <c r="E132" s="11">
        <v>44152.284351851857</v>
      </c>
      <c r="F132">
        <v>113</v>
      </c>
      <c r="G132" t="s">
        <v>153</v>
      </c>
      <c r="H132" t="s">
        <v>29</v>
      </c>
      <c r="I132" s="17">
        <v>44152</v>
      </c>
      <c r="J132" s="11">
        <v>44152.282268518524</v>
      </c>
      <c r="K132">
        <v>135</v>
      </c>
      <c r="L132" t="s">
        <v>29</v>
      </c>
    </row>
    <row r="133" spans="2:12" x14ac:dyDescent="0.3">
      <c r="B133" t="s">
        <v>19</v>
      </c>
      <c r="C133" t="s">
        <v>26</v>
      </c>
      <c r="D133" s="17">
        <v>44152</v>
      </c>
      <c r="E133" s="11">
        <v>44152.282268518524</v>
      </c>
      <c r="F133">
        <v>113</v>
      </c>
      <c r="G133" t="s">
        <v>153</v>
      </c>
      <c r="H133" t="s">
        <v>29</v>
      </c>
      <c r="I133" s="17">
        <v>44152</v>
      </c>
      <c r="J133" s="11">
        <v>44152.277187500003</v>
      </c>
      <c r="K133">
        <v>112</v>
      </c>
      <c r="L133" t="s">
        <v>27</v>
      </c>
    </row>
    <row r="134" spans="2:12" x14ac:dyDescent="0.3">
      <c r="B134" t="s">
        <v>19</v>
      </c>
      <c r="C134" t="s">
        <v>24</v>
      </c>
      <c r="D134" s="17">
        <v>44152</v>
      </c>
      <c r="E134" s="11">
        <v>44152.279803240737</v>
      </c>
      <c r="F134">
        <v>113</v>
      </c>
      <c r="G134" t="s">
        <v>153</v>
      </c>
      <c r="H134" t="s">
        <v>28</v>
      </c>
      <c r="I134" s="17">
        <v>44152</v>
      </c>
      <c r="J134" s="11">
        <v>44152.27511574074</v>
      </c>
      <c r="K134">
        <v>112</v>
      </c>
      <c r="L134" t="s">
        <v>25</v>
      </c>
    </row>
    <row r="135" spans="2:12" x14ac:dyDescent="0.3">
      <c r="B135" t="s">
        <v>19</v>
      </c>
      <c r="C135" t="s">
        <v>20</v>
      </c>
      <c r="D135" s="17">
        <v>44152</v>
      </c>
      <c r="E135" s="11">
        <v>44152.275624999995</v>
      </c>
      <c r="F135">
        <v>113</v>
      </c>
      <c r="G135" t="s">
        <v>153</v>
      </c>
      <c r="H135" t="s">
        <v>23</v>
      </c>
      <c r="I135" s="17">
        <v>44152</v>
      </c>
      <c r="J135" s="11">
        <v>44152.27</v>
      </c>
      <c r="K135">
        <v>112</v>
      </c>
      <c r="L135" t="s">
        <v>21</v>
      </c>
    </row>
    <row r="136" spans="2:12" x14ac:dyDescent="0.3">
      <c r="B136" t="s">
        <v>6</v>
      </c>
      <c r="C136" t="s">
        <v>17</v>
      </c>
      <c r="D136" s="17">
        <v>44152</v>
      </c>
      <c r="E136" s="11">
        <v>44152.271365740751</v>
      </c>
      <c r="F136">
        <v>113</v>
      </c>
      <c r="G136" t="s">
        <v>153</v>
      </c>
      <c r="H136" t="s">
        <v>22</v>
      </c>
      <c r="I136" s="17">
        <v>44152</v>
      </c>
      <c r="J136" s="11">
        <v>44152.266273148154</v>
      </c>
      <c r="K136">
        <v>112</v>
      </c>
      <c r="L136" t="s">
        <v>18</v>
      </c>
    </row>
    <row r="137" spans="2:12" x14ac:dyDescent="0.3">
      <c r="B137" t="s">
        <v>6</v>
      </c>
      <c r="C137" t="s">
        <v>11</v>
      </c>
      <c r="D137" s="17">
        <v>44152</v>
      </c>
      <c r="E137" s="11">
        <v>44152.26494212963</v>
      </c>
      <c r="F137">
        <v>113</v>
      </c>
      <c r="G137" t="s">
        <v>153</v>
      </c>
      <c r="H137" t="s">
        <v>16</v>
      </c>
      <c r="I137" s="17">
        <v>44152</v>
      </c>
      <c r="J137" s="11">
        <v>44152.263506944444</v>
      </c>
      <c r="K137">
        <v>135</v>
      </c>
      <c r="L137" t="s">
        <v>16</v>
      </c>
    </row>
    <row r="138" spans="2:12" x14ac:dyDescent="0.3">
      <c r="B138" t="s">
        <v>6</v>
      </c>
      <c r="C138" t="s">
        <v>11</v>
      </c>
      <c r="D138" s="17">
        <v>44152</v>
      </c>
      <c r="E138" s="11">
        <v>44152.263425925928</v>
      </c>
      <c r="F138">
        <v>113</v>
      </c>
      <c r="G138" t="s">
        <v>153</v>
      </c>
      <c r="H138" t="s">
        <v>16</v>
      </c>
      <c r="I138" s="17">
        <v>44152</v>
      </c>
      <c r="J138" s="11">
        <v>44152.258414351854</v>
      </c>
      <c r="K138">
        <v>112</v>
      </c>
      <c r="L138" t="s">
        <v>12</v>
      </c>
    </row>
    <row r="139" spans="2:12" x14ac:dyDescent="0.3">
      <c r="B139" t="s">
        <v>6</v>
      </c>
      <c r="C139" t="s">
        <v>13</v>
      </c>
      <c r="D139" s="17">
        <v>44152</v>
      </c>
      <c r="E139" s="11">
        <v>44152.262870370367</v>
      </c>
      <c r="F139">
        <v>113</v>
      </c>
      <c r="G139" t="s">
        <v>153</v>
      </c>
      <c r="H139" t="s">
        <v>15</v>
      </c>
      <c r="I139" s="17">
        <v>44152</v>
      </c>
      <c r="J139" s="11">
        <v>44152.262604166666</v>
      </c>
      <c r="K139">
        <v>112</v>
      </c>
      <c r="L139" t="s">
        <v>14</v>
      </c>
    </row>
    <row r="140" spans="2:12" x14ac:dyDescent="0.3">
      <c r="B140" t="s">
        <v>6</v>
      </c>
      <c r="C140" t="s">
        <v>7</v>
      </c>
      <c r="D140" s="17">
        <v>44152</v>
      </c>
      <c r="E140" s="11">
        <v>44152.255486111113</v>
      </c>
      <c r="F140">
        <v>113</v>
      </c>
      <c r="G140" t="s">
        <v>153</v>
      </c>
      <c r="H140" t="s">
        <v>9</v>
      </c>
      <c r="I140" s="17">
        <v>44152</v>
      </c>
      <c r="J140" s="11">
        <v>44152.250428240746</v>
      </c>
      <c r="K140">
        <v>112</v>
      </c>
      <c r="L140" t="s">
        <v>8</v>
      </c>
    </row>
    <row r="141" spans="2:12" x14ac:dyDescent="0.3">
      <c r="B141" t="s">
        <v>6</v>
      </c>
      <c r="C141" t="s">
        <v>107</v>
      </c>
      <c r="D141" s="17">
        <v>44151</v>
      </c>
      <c r="E141" s="11">
        <v>44151.336817129624</v>
      </c>
      <c r="F141">
        <v>113</v>
      </c>
      <c r="G141" t="s">
        <v>153</v>
      </c>
      <c r="H141" t="s">
        <v>127</v>
      </c>
      <c r="I141" s="17">
        <v>44151</v>
      </c>
      <c r="J141" s="11">
        <v>44151.334710648145</v>
      </c>
      <c r="K141">
        <v>135</v>
      </c>
      <c r="L141" t="s">
        <v>127</v>
      </c>
    </row>
    <row r="142" spans="2:12" x14ac:dyDescent="0.3">
      <c r="B142" t="s">
        <v>6</v>
      </c>
      <c r="C142" t="s">
        <v>129</v>
      </c>
      <c r="D142" s="17">
        <v>44151</v>
      </c>
      <c r="E142" s="11">
        <v>44151.335833333338</v>
      </c>
      <c r="F142">
        <v>113</v>
      </c>
      <c r="G142" t="s">
        <v>153</v>
      </c>
      <c r="H142" t="s">
        <v>137</v>
      </c>
      <c r="I142" s="17">
        <v>44151</v>
      </c>
      <c r="J142" s="11">
        <v>44151.333645833336</v>
      </c>
      <c r="K142">
        <v>135</v>
      </c>
      <c r="L142" t="s">
        <v>137</v>
      </c>
    </row>
    <row r="143" spans="2:12" x14ac:dyDescent="0.3">
      <c r="B143" t="s">
        <v>6</v>
      </c>
      <c r="C143" t="s">
        <v>107</v>
      </c>
      <c r="D143" s="17">
        <v>44151</v>
      </c>
      <c r="E143" s="11">
        <v>44151.334699074068</v>
      </c>
      <c r="F143">
        <v>113</v>
      </c>
      <c r="G143" t="s">
        <v>153</v>
      </c>
      <c r="H143" t="s">
        <v>127</v>
      </c>
      <c r="I143" s="17">
        <v>44151</v>
      </c>
      <c r="J143" s="11">
        <v>44151.323923611104</v>
      </c>
      <c r="K143">
        <v>112</v>
      </c>
      <c r="L143" t="s">
        <v>108</v>
      </c>
    </row>
    <row r="144" spans="2:12" x14ac:dyDescent="0.3">
      <c r="B144" t="s">
        <v>6</v>
      </c>
      <c r="C144" t="s">
        <v>129</v>
      </c>
      <c r="D144" s="17">
        <v>44151</v>
      </c>
      <c r="E144" s="11">
        <v>44151.333599537036</v>
      </c>
      <c r="F144">
        <v>113</v>
      </c>
      <c r="G144" t="s">
        <v>153</v>
      </c>
      <c r="H144" t="s">
        <v>137</v>
      </c>
      <c r="I144" s="17">
        <v>44151</v>
      </c>
      <c r="J144" s="11">
        <v>44151.328912037032</v>
      </c>
      <c r="K144">
        <v>112</v>
      </c>
      <c r="L144" t="s">
        <v>130</v>
      </c>
    </row>
    <row r="145" spans="2:12" x14ac:dyDescent="0.3">
      <c r="B145" t="s">
        <v>6</v>
      </c>
      <c r="C145" t="s">
        <v>123</v>
      </c>
      <c r="D145" s="17">
        <v>44151</v>
      </c>
      <c r="E145" s="11">
        <v>44151.333564814813</v>
      </c>
      <c r="F145">
        <v>113</v>
      </c>
      <c r="G145" t="s">
        <v>153</v>
      </c>
      <c r="H145" t="s">
        <v>136</v>
      </c>
      <c r="I145" s="17">
        <v>44151</v>
      </c>
      <c r="J145" s="11">
        <v>44151.333564814813</v>
      </c>
      <c r="K145">
        <v>123</v>
      </c>
      <c r="L145" t="s">
        <v>136</v>
      </c>
    </row>
    <row r="146" spans="2:12" x14ac:dyDescent="0.3">
      <c r="B146" t="s">
        <v>19</v>
      </c>
      <c r="C146" t="s">
        <v>119</v>
      </c>
      <c r="D146" s="17">
        <v>44151</v>
      </c>
      <c r="E146" s="11">
        <v>44151.33343749999</v>
      </c>
      <c r="F146">
        <v>113</v>
      </c>
      <c r="G146" t="s">
        <v>153</v>
      </c>
      <c r="H146" t="s">
        <v>135</v>
      </c>
      <c r="I146" s="17">
        <v>44151</v>
      </c>
      <c r="J146" s="11">
        <v>44151.33103009258</v>
      </c>
      <c r="K146">
        <v>135</v>
      </c>
      <c r="L146" t="s">
        <v>135</v>
      </c>
    </row>
    <row r="147" spans="2:12" x14ac:dyDescent="0.3">
      <c r="B147" t="s">
        <v>6</v>
      </c>
      <c r="C147" t="s">
        <v>131</v>
      </c>
      <c r="D147" s="17">
        <v>44151</v>
      </c>
      <c r="E147" s="11">
        <v>44151.332835648143</v>
      </c>
      <c r="F147">
        <v>113</v>
      </c>
      <c r="G147" t="s">
        <v>153</v>
      </c>
      <c r="H147" t="s">
        <v>133</v>
      </c>
      <c r="I147" s="17">
        <v>44151</v>
      </c>
      <c r="J147" s="11">
        <v>44151.332685185182</v>
      </c>
      <c r="K147">
        <v>112</v>
      </c>
      <c r="L147" t="s">
        <v>132</v>
      </c>
    </row>
    <row r="148" spans="2:12" x14ac:dyDescent="0.3">
      <c r="B148" t="s">
        <v>19</v>
      </c>
      <c r="C148" t="s">
        <v>93</v>
      </c>
      <c r="D148" s="17">
        <v>44151</v>
      </c>
      <c r="E148" s="11">
        <v>44151.33253472222</v>
      </c>
      <c r="F148">
        <v>113</v>
      </c>
      <c r="G148" t="s">
        <v>153</v>
      </c>
      <c r="H148" t="s">
        <v>113</v>
      </c>
      <c r="I148" s="17">
        <v>44151</v>
      </c>
      <c r="J148" s="11">
        <v>44151.321712962956</v>
      </c>
      <c r="K148">
        <v>112</v>
      </c>
      <c r="L148" t="s">
        <v>94</v>
      </c>
    </row>
    <row r="149" spans="2:12" x14ac:dyDescent="0.3">
      <c r="B149" t="s">
        <v>6</v>
      </c>
      <c r="C149" t="s">
        <v>95</v>
      </c>
      <c r="D149" s="17">
        <v>44151</v>
      </c>
      <c r="E149" s="11">
        <v>44151.331192129634</v>
      </c>
      <c r="F149">
        <v>113</v>
      </c>
      <c r="G149" t="s">
        <v>153</v>
      </c>
      <c r="H149" t="s">
        <v>112</v>
      </c>
      <c r="I149" s="17">
        <v>44151</v>
      </c>
      <c r="J149" s="11">
        <v>44151.320960648147</v>
      </c>
      <c r="K149">
        <v>112</v>
      </c>
      <c r="L149" t="s">
        <v>96</v>
      </c>
    </row>
    <row r="150" spans="2:12" x14ac:dyDescent="0.3">
      <c r="B150" t="s">
        <v>19</v>
      </c>
      <c r="C150" t="s">
        <v>119</v>
      </c>
      <c r="D150" s="17">
        <v>44151</v>
      </c>
      <c r="E150" s="11">
        <v>44151.330972222211</v>
      </c>
      <c r="F150">
        <v>113</v>
      </c>
      <c r="G150" t="s">
        <v>153</v>
      </c>
      <c r="H150" t="s">
        <v>135</v>
      </c>
      <c r="I150" s="17">
        <v>44151</v>
      </c>
      <c r="J150" s="11">
        <v>44151.326064814806</v>
      </c>
      <c r="K150">
        <v>112</v>
      </c>
      <c r="L150" t="s">
        <v>120</v>
      </c>
    </row>
    <row r="151" spans="2:12" x14ac:dyDescent="0.3">
      <c r="B151" t="s">
        <v>6</v>
      </c>
      <c r="C151" t="s">
        <v>114</v>
      </c>
      <c r="D151" s="17">
        <v>44151</v>
      </c>
      <c r="E151" s="11">
        <v>44151.329768518517</v>
      </c>
      <c r="F151">
        <v>113</v>
      </c>
      <c r="G151" t="s">
        <v>153</v>
      </c>
      <c r="H151" t="s">
        <v>125</v>
      </c>
      <c r="I151" s="17">
        <v>44151</v>
      </c>
      <c r="J151" s="11">
        <v>44151.327800925923</v>
      </c>
      <c r="K151">
        <v>135</v>
      </c>
      <c r="L151" t="s">
        <v>111</v>
      </c>
    </row>
    <row r="152" spans="2:12" x14ac:dyDescent="0.3">
      <c r="B152" t="s">
        <v>19</v>
      </c>
      <c r="C152" t="s">
        <v>121</v>
      </c>
      <c r="D152" s="17">
        <v>44151</v>
      </c>
      <c r="E152" s="11">
        <v>44151.329351851862</v>
      </c>
      <c r="F152">
        <v>113</v>
      </c>
      <c r="G152" t="s">
        <v>153</v>
      </c>
      <c r="H152" t="s">
        <v>128</v>
      </c>
      <c r="I152" s="17">
        <v>44151</v>
      </c>
      <c r="J152" s="11">
        <v>44151.328252314823</v>
      </c>
      <c r="K152">
        <v>112</v>
      </c>
      <c r="L152" t="s">
        <v>122</v>
      </c>
    </row>
    <row r="153" spans="2:12" x14ac:dyDescent="0.3">
      <c r="B153" t="s">
        <v>19</v>
      </c>
      <c r="C153" t="s">
        <v>105</v>
      </c>
      <c r="D153" s="17">
        <v>44151</v>
      </c>
      <c r="E153" s="11">
        <v>44151.32903935184</v>
      </c>
      <c r="F153">
        <v>113</v>
      </c>
      <c r="G153" t="s">
        <v>153</v>
      </c>
      <c r="H153" t="s">
        <v>126</v>
      </c>
      <c r="I153" s="17">
        <v>44151</v>
      </c>
      <c r="J153" s="11">
        <v>44151.328645833324</v>
      </c>
      <c r="K153">
        <v>112</v>
      </c>
      <c r="L153" t="s">
        <v>106</v>
      </c>
    </row>
    <row r="154" spans="2:12" x14ac:dyDescent="0.3">
      <c r="B154" t="s">
        <v>6</v>
      </c>
      <c r="C154" t="s">
        <v>114</v>
      </c>
      <c r="D154" s="17">
        <v>44151</v>
      </c>
      <c r="E154" s="11">
        <v>44151.327789351846</v>
      </c>
      <c r="F154">
        <v>113</v>
      </c>
      <c r="G154" t="s">
        <v>153</v>
      </c>
      <c r="H154" t="s">
        <v>125</v>
      </c>
      <c r="I154" s="17">
        <v>44151</v>
      </c>
      <c r="J154" s="11">
        <v>44151.326851851853</v>
      </c>
      <c r="K154">
        <v>112</v>
      </c>
      <c r="L154" t="s">
        <v>115</v>
      </c>
    </row>
    <row r="155" spans="2:12" x14ac:dyDescent="0.3">
      <c r="B155" t="s">
        <v>6</v>
      </c>
      <c r="C155" t="s">
        <v>91</v>
      </c>
      <c r="D155" s="17">
        <v>44151</v>
      </c>
      <c r="E155" s="11">
        <v>44151.3273148148</v>
      </c>
      <c r="F155">
        <v>113</v>
      </c>
      <c r="G155" t="s">
        <v>153</v>
      </c>
      <c r="H155" t="s">
        <v>111</v>
      </c>
      <c r="I155" s="17">
        <v>44151</v>
      </c>
      <c r="J155" s="11">
        <v>44151.32490740739</v>
      </c>
      <c r="K155">
        <v>135</v>
      </c>
      <c r="L155" t="s">
        <v>111</v>
      </c>
    </row>
    <row r="156" spans="2:12" x14ac:dyDescent="0.3">
      <c r="B156" t="s">
        <v>19</v>
      </c>
      <c r="C156" t="s">
        <v>97</v>
      </c>
      <c r="D156" s="17">
        <v>44151</v>
      </c>
      <c r="E156" s="11">
        <v>44151.326192129622</v>
      </c>
      <c r="F156">
        <v>113</v>
      </c>
      <c r="G156" t="s">
        <v>153</v>
      </c>
      <c r="H156" t="s">
        <v>116</v>
      </c>
      <c r="I156" s="17">
        <v>44151</v>
      </c>
      <c r="J156" s="11">
        <v>44151.320914351847</v>
      </c>
      <c r="K156">
        <v>112</v>
      </c>
      <c r="L156" t="s">
        <v>98</v>
      </c>
    </row>
    <row r="157" spans="2:12" x14ac:dyDescent="0.3">
      <c r="B157" t="s">
        <v>19</v>
      </c>
      <c r="C157" t="s">
        <v>109</v>
      </c>
      <c r="D157" s="17">
        <v>44151</v>
      </c>
      <c r="E157" s="11">
        <v>44151.325451388897</v>
      </c>
      <c r="F157">
        <v>113</v>
      </c>
      <c r="G157" t="s">
        <v>153</v>
      </c>
      <c r="H157" t="s">
        <v>117</v>
      </c>
      <c r="I157" s="17">
        <v>44151</v>
      </c>
      <c r="J157" s="11">
        <v>44151.32545138889</v>
      </c>
      <c r="K157">
        <v>106</v>
      </c>
      <c r="L157" t="s">
        <v>110</v>
      </c>
    </row>
    <row r="158" spans="2:12" x14ac:dyDescent="0.3">
      <c r="B158" t="s">
        <v>6</v>
      </c>
      <c r="C158" t="s">
        <v>91</v>
      </c>
      <c r="D158" s="17">
        <v>44151</v>
      </c>
      <c r="E158" s="11">
        <v>44151.324849537021</v>
      </c>
      <c r="F158">
        <v>113</v>
      </c>
      <c r="G158" t="s">
        <v>153</v>
      </c>
      <c r="H158" t="s">
        <v>111</v>
      </c>
      <c r="I158" s="17">
        <v>44151</v>
      </c>
      <c r="J158" s="11">
        <v>44151.319942129616</v>
      </c>
      <c r="K158">
        <v>112</v>
      </c>
      <c r="L158" t="s">
        <v>92</v>
      </c>
    </row>
    <row r="159" spans="2:12" x14ac:dyDescent="0.3">
      <c r="B159" t="s">
        <v>19</v>
      </c>
      <c r="C159" t="s">
        <v>99</v>
      </c>
      <c r="D159" s="17">
        <v>44151</v>
      </c>
      <c r="E159" s="11">
        <v>44151.324259259258</v>
      </c>
      <c r="F159">
        <v>113</v>
      </c>
      <c r="G159" t="s">
        <v>153</v>
      </c>
      <c r="H159" t="s">
        <v>103</v>
      </c>
      <c r="I159" s="17">
        <v>44151</v>
      </c>
      <c r="J159" s="11">
        <v>44151.322766203702</v>
      </c>
      <c r="K159">
        <v>135</v>
      </c>
      <c r="L159" t="s">
        <v>104</v>
      </c>
    </row>
    <row r="160" spans="2:12" x14ac:dyDescent="0.3">
      <c r="B160" t="s">
        <v>19</v>
      </c>
      <c r="C160" t="s">
        <v>73</v>
      </c>
      <c r="D160" s="17">
        <v>44151</v>
      </c>
      <c r="E160" s="11">
        <v>44151.323993055557</v>
      </c>
      <c r="F160">
        <v>113</v>
      </c>
      <c r="G160" t="s">
        <v>153</v>
      </c>
      <c r="H160" t="s">
        <v>88</v>
      </c>
      <c r="I160" s="17">
        <v>44151</v>
      </c>
      <c r="J160" s="11">
        <v>44151.313900462963</v>
      </c>
      <c r="K160">
        <v>112</v>
      </c>
      <c r="L160" t="s">
        <v>74</v>
      </c>
    </row>
    <row r="161" spans="2:12" x14ac:dyDescent="0.3">
      <c r="B161" t="s">
        <v>19</v>
      </c>
      <c r="C161" t="s">
        <v>86</v>
      </c>
      <c r="D161" s="17">
        <v>44151</v>
      </c>
      <c r="E161" s="11">
        <v>44151.322916666657</v>
      </c>
      <c r="F161">
        <v>113</v>
      </c>
      <c r="G161" t="s">
        <v>153</v>
      </c>
      <c r="H161" t="s">
        <v>102</v>
      </c>
      <c r="I161" s="17">
        <v>44151</v>
      </c>
      <c r="J161" s="11">
        <v>44151.317986111106</v>
      </c>
      <c r="K161">
        <v>112</v>
      </c>
      <c r="L161" t="s">
        <v>87</v>
      </c>
    </row>
    <row r="162" spans="2:12" x14ac:dyDescent="0.3">
      <c r="B162" t="s">
        <v>19</v>
      </c>
      <c r="C162" t="s">
        <v>99</v>
      </c>
      <c r="D162" s="17">
        <v>44151</v>
      </c>
      <c r="E162" s="11">
        <v>44151.32267361111</v>
      </c>
      <c r="F162">
        <v>113</v>
      </c>
      <c r="G162" t="s">
        <v>153</v>
      </c>
      <c r="H162" t="s">
        <v>103</v>
      </c>
      <c r="I162" s="17">
        <v>44151</v>
      </c>
      <c r="J162" s="11">
        <v>44151.322534722225</v>
      </c>
      <c r="K162">
        <v>112</v>
      </c>
      <c r="L162" t="s">
        <v>100</v>
      </c>
    </row>
    <row r="163" spans="2:12" x14ac:dyDescent="0.3">
      <c r="B163" t="s">
        <v>6</v>
      </c>
      <c r="C163" t="s">
        <v>65</v>
      </c>
      <c r="D163" s="17">
        <v>44151</v>
      </c>
      <c r="E163" s="11">
        <v>44151.321412037039</v>
      </c>
      <c r="F163">
        <v>113</v>
      </c>
      <c r="G163" t="s">
        <v>153</v>
      </c>
      <c r="H163" t="s">
        <v>79</v>
      </c>
      <c r="I163" s="17">
        <v>44151</v>
      </c>
      <c r="J163" s="11">
        <v>44151.310393518521</v>
      </c>
      <c r="K163">
        <v>112</v>
      </c>
      <c r="L163" t="s">
        <v>66</v>
      </c>
    </row>
    <row r="164" spans="2:12" x14ac:dyDescent="0.3">
      <c r="B164" t="s">
        <v>19</v>
      </c>
      <c r="C164" t="s">
        <v>80</v>
      </c>
      <c r="D164" s="17">
        <v>44151</v>
      </c>
      <c r="E164" s="11">
        <v>44151.321168981478</v>
      </c>
      <c r="F164">
        <v>113</v>
      </c>
      <c r="G164" t="s">
        <v>153</v>
      </c>
      <c r="H164" t="s">
        <v>104</v>
      </c>
      <c r="I164" s="17">
        <v>44151</v>
      </c>
      <c r="J164" s="11">
        <v>44151.315682870365</v>
      </c>
      <c r="K164">
        <v>112</v>
      </c>
      <c r="L164" t="s">
        <v>81</v>
      </c>
    </row>
    <row r="165" spans="2:12" x14ac:dyDescent="0.3">
      <c r="B165" t="s">
        <v>6</v>
      </c>
      <c r="C165" t="s">
        <v>84</v>
      </c>
      <c r="D165" s="17">
        <v>44151</v>
      </c>
      <c r="E165" s="11">
        <v>44151.318831018514</v>
      </c>
      <c r="F165">
        <v>113</v>
      </c>
      <c r="G165" t="s">
        <v>153</v>
      </c>
      <c r="H165" t="s">
        <v>89</v>
      </c>
      <c r="I165" s="17">
        <v>44151</v>
      </c>
      <c r="J165" s="11">
        <v>44151.318252314813</v>
      </c>
      <c r="K165">
        <v>112</v>
      </c>
      <c r="L165" t="s">
        <v>85</v>
      </c>
    </row>
    <row r="166" spans="2:12" x14ac:dyDescent="0.3">
      <c r="B166" t="s">
        <v>6</v>
      </c>
      <c r="C166" t="s">
        <v>76</v>
      </c>
      <c r="D166" s="17">
        <v>44151</v>
      </c>
      <c r="E166" s="11">
        <v>44151.317314814813</v>
      </c>
      <c r="F166">
        <v>113</v>
      </c>
      <c r="G166" t="s">
        <v>153</v>
      </c>
      <c r="H166" t="s">
        <v>82</v>
      </c>
      <c r="I166" s="17">
        <v>44151</v>
      </c>
      <c r="J166" s="11">
        <v>44151.315821759257</v>
      </c>
      <c r="K166">
        <v>135</v>
      </c>
      <c r="L166" t="s">
        <v>83</v>
      </c>
    </row>
    <row r="167" spans="2:12" x14ac:dyDescent="0.3">
      <c r="B167" t="s">
        <v>6</v>
      </c>
      <c r="C167" t="s">
        <v>69</v>
      </c>
      <c r="D167" s="17">
        <v>44151</v>
      </c>
      <c r="E167" s="11">
        <v>44151.317256944443</v>
      </c>
      <c r="F167">
        <v>113</v>
      </c>
      <c r="G167" t="s">
        <v>153</v>
      </c>
      <c r="H167" t="s">
        <v>101</v>
      </c>
      <c r="I167" s="17">
        <v>44151</v>
      </c>
      <c r="J167" s="11">
        <v>44151.312372685185</v>
      </c>
      <c r="K167">
        <v>112</v>
      </c>
      <c r="L167" t="s">
        <v>70</v>
      </c>
    </row>
    <row r="168" spans="2:12" x14ac:dyDescent="0.3">
      <c r="B168" t="s">
        <v>6</v>
      </c>
      <c r="C168" t="s">
        <v>76</v>
      </c>
      <c r="D168" s="17">
        <v>44151</v>
      </c>
      <c r="E168" s="11">
        <v>44151.315729166665</v>
      </c>
      <c r="F168">
        <v>113</v>
      </c>
      <c r="G168" t="s">
        <v>153</v>
      </c>
      <c r="H168" t="s">
        <v>82</v>
      </c>
      <c r="I168" s="17">
        <v>44151</v>
      </c>
      <c r="J168" s="11">
        <v>44151.31559027778</v>
      </c>
      <c r="K168">
        <v>112</v>
      </c>
      <c r="L168" t="s">
        <v>77</v>
      </c>
    </row>
    <row r="169" spans="2:12" x14ac:dyDescent="0.3">
      <c r="B169" t="s">
        <v>19</v>
      </c>
      <c r="C169" t="s">
        <v>71</v>
      </c>
      <c r="D169" s="17">
        <v>44151</v>
      </c>
      <c r="E169" s="11">
        <v>44151.315717592603</v>
      </c>
      <c r="F169">
        <v>113</v>
      </c>
      <c r="G169" t="s">
        <v>153</v>
      </c>
      <c r="H169" t="s">
        <v>75</v>
      </c>
      <c r="I169" s="17">
        <v>44151</v>
      </c>
      <c r="J169" s="11">
        <v>44151.314467592601</v>
      </c>
      <c r="K169">
        <v>112</v>
      </c>
      <c r="L169" t="s">
        <v>72</v>
      </c>
    </row>
    <row r="170" spans="2:12" x14ac:dyDescent="0.3">
      <c r="B170" t="s">
        <v>19</v>
      </c>
      <c r="C170" t="s">
        <v>63</v>
      </c>
      <c r="D170" s="17">
        <v>44151</v>
      </c>
      <c r="E170" s="11">
        <v>44151.315185185187</v>
      </c>
      <c r="F170">
        <v>113</v>
      </c>
      <c r="G170" t="s">
        <v>153</v>
      </c>
      <c r="H170" t="s">
        <v>78</v>
      </c>
      <c r="I170" s="17">
        <v>44151</v>
      </c>
      <c r="J170" s="11">
        <v>44151.310914351852</v>
      </c>
      <c r="K170">
        <v>112</v>
      </c>
      <c r="L170" t="s">
        <v>64</v>
      </c>
    </row>
    <row r="171" spans="2:12" x14ac:dyDescent="0.3">
      <c r="B171" t="s">
        <v>19</v>
      </c>
      <c r="C171" t="s">
        <v>61</v>
      </c>
      <c r="D171" s="17">
        <v>44151</v>
      </c>
      <c r="E171" s="11">
        <v>44151.311597222229</v>
      </c>
      <c r="F171">
        <v>113</v>
      </c>
      <c r="G171" t="s">
        <v>153</v>
      </c>
      <c r="H171" t="s">
        <v>67</v>
      </c>
      <c r="I171" s="17">
        <v>44151</v>
      </c>
      <c r="J171" s="11">
        <v>44151.30614583334</v>
      </c>
      <c r="K171">
        <v>112</v>
      </c>
      <c r="L171" t="s">
        <v>62</v>
      </c>
    </row>
    <row r="172" spans="2:12" x14ac:dyDescent="0.3">
      <c r="B172" t="s">
        <v>19</v>
      </c>
      <c r="C172" t="s">
        <v>56</v>
      </c>
      <c r="D172" s="17">
        <v>44151</v>
      </c>
      <c r="E172" s="11">
        <v>44151.30714120371</v>
      </c>
      <c r="F172">
        <v>113</v>
      </c>
      <c r="G172" t="s">
        <v>153</v>
      </c>
      <c r="H172" t="s">
        <v>59</v>
      </c>
      <c r="I172" s="17">
        <v>44151</v>
      </c>
      <c r="J172" s="11">
        <v>44151.30714120371</v>
      </c>
      <c r="K172">
        <v>123</v>
      </c>
      <c r="L172" t="s">
        <v>60</v>
      </c>
    </row>
    <row r="173" spans="2:12" x14ac:dyDescent="0.3">
      <c r="B173" t="s">
        <v>19</v>
      </c>
      <c r="C173" t="s">
        <v>39</v>
      </c>
      <c r="D173" s="17">
        <v>44151</v>
      </c>
      <c r="E173" s="11">
        <v>44151.307083333333</v>
      </c>
      <c r="F173">
        <v>113</v>
      </c>
      <c r="G173" t="s">
        <v>153</v>
      </c>
      <c r="H173" t="s">
        <v>49</v>
      </c>
      <c r="I173" s="17">
        <v>44151</v>
      </c>
      <c r="J173" s="11">
        <v>44151.297025462962</v>
      </c>
      <c r="K173">
        <v>112</v>
      </c>
      <c r="L173" t="s">
        <v>40</v>
      </c>
    </row>
    <row r="174" spans="2:12" x14ac:dyDescent="0.3">
      <c r="B174" t="s">
        <v>6</v>
      </c>
      <c r="C174" t="s">
        <v>45</v>
      </c>
      <c r="D174" s="17">
        <v>44151</v>
      </c>
      <c r="E174" s="11">
        <v>44151.305486111109</v>
      </c>
      <c r="F174">
        <v>113</v>
      </c>
      <c r="G174" t="s">
        <v>153</v>
      </c>
      <c r="H174" t="s">
        <v>58</v>
      </c>
      <c r="I174" s="17">
        <v>44151</v>
      </c>
      <c r="J174" s="11">
        <v>44151.300219907404</v>
      </c>
      <c r="K174">
        <v>112</v>
      </c>
      <c r="L174" t="s">
        <v>46</v>
      </c>
    </row>
    <row r="175" spans="2:12" x14ac:dyDescent="0.3">
      <c r="B175" t="s">
        <v>6</v>
      </c>
      <c r="C175" t="s">
        <v>47</v>
      </c>
      <c r="D175" s="17">
        <v>44151</v>
      </c>
      <c r="E175" s="11">
        <v>44151.304791666662</v>
      </c>
      <c r="F175">
        <v>113</v>
      </c>
      <c r="G175" t="s">
        <v>153</v>
      </c>
      <c r="H175" t="s">
        <v>68</v>
      </c>
      <c r="I175" s="17">
        <v>44151</v>
      </c>
      <c r="J175" s="11">
        <v>44151.300393518512</v>
      </c>
      <c r="K175">
        <v>112</v>
      </c>
      <c r="L175" t="s">
        <v>48</v>
      </c>
    </row>
    <row r="176" spans="2:12" x14ac:dyDescent="0.3">
      <c r="B176" t="s">
        <v>6</v>
      </c>
      <c r="C176" t="s">
        <v>43</v>
      </c>
      <c r="D176" s="17">
        <v>44151</v>
      </c>
      <c r="E176" s="11">
        <v>44151.304618055539</v>
      </c>
      <c r="F176">
        <v>113</v>
      </c>
      <c r="G176" t="s">
        <v>153</v>
      </c>
      <c r="H176" t="s">
        <v>55</v>
      </c>
      <c r="I176" s="17">
        <v>44151</v>
      </c>
      <c r="J176" s="11">
        <v>44151.299409722211</v>
      </c>
      <c r="K176">
        <v>112</v>
      </c>
      <c r="L176" t="s">
        <v>44</v>
      </c>
    </row>
    <row r="177" spans="2:12" x14ac:dyDescent="0.3">
      <c r="B177" t="s">
        <v>6</v>
      </c>
      <c r="C177" t="s">
        <v>52</v>
      </c>
      <c r="D177" s="17">
        <v>44151</v>
      </c>
      <c r="E177" s="11">
        <v>44151.303993055553</v>
      </c>
      <c r="F177">
        <v>113</v>
      </c>
      <c r="G177" t="s">
        <v>153</v>
      </c>
      <c r="H177" t="s">
        <v>54</v>
      </c>
      <c r="I177" s="17">
        <v>44151</v>
      </c>
      <c r="J177" s="11">
        <v>44151.303738425922</v>
      </c>
      <c r="K177">
        <v>112</v>
      </c>
      <c r="L177" t="s">
        <v>53</v>
      </c>
    </row>
    <row r="178" spans="2:12" x14ac:dyDescent="0.3">
      <c r="B178" t="s">
        <v>6</v>
      </c>
      <c r="C178" t="s">
        <v>41</v>
      </c>
      <c r="D178" s="17">
        <v>44151</v>
      </c>
      <c r="E178" s="11">
        <v>44151.301481481489</v>
      </c>
      <c r="F178">
        <v>113</v>
      </c>
      <c r="G178" t="s">
        <v>153</v>
      </c>
      <c r="H178" t="s">
        <v>50</v>
      </c>
      <c r="I178" s="17">
        <v>44151</v>
      </c>
      <c r="J178" s="11">
        <v>44151.300555555565</v>
      </c>
      <c r="K178">
        <v>112</v>
      </c>
      <c r="L178" t="s">
        <v>42</v>
      </c>
    </row>
    <row r="179" spans="2:12" x14ac:dyDescent="0.3">
      <c r="B179" t="s">
        <v>19</v>
      </c>
      <c r="C179" t="s">
        <v>34</v>
      </c>
      <c r="D179" s="17">
        <v>44151</v>
      </c>
      <c r="E179" s="11">
        <v>44151.299837962964</v>
      </c>
      <c r="F179">
        <v>113</v>
      </c>
      <c r="G179" t="s">
        <v>153</v>
      </c>
      <c r="H179" t="s">
        <v>38</v>
      </c>
      <c r="I179" s="17">
        <v>44151</v>
      </c>
      <c r="J179" s="11">
        <v>44151.288819444446</v>
      </c>
      <c r="K179">
        <v>112</v>
      </c>
      <c r="L179" t="s">
        <v>35</v>
      </c>
    </row>
    <row r="180" spans="2:12" x14ac:dyDescent="0.3">
      <c r="B180" t="s">
        <v>6</v>
      </c>
      <c r="C180" t="s">
        <v>32</v>
      </c>
      <c r="D180" s="17">
        <v>44151</v>
      </c>
      <c r="E180" s="11">
        <v>44151.292013888888</v>
      </c>
      <c r="F180">
        <v>113</v>
      </c>
      <c r="G180" t="s">
        <v>153</v>
      </c>
      <c r="H180" t="s">
        <v>36</v>
      </c>
      <c r="I180" s="17">
        <v>44151</v>
      </c>
      <c r="J180" s="11">
        <v>44151.290648148148</v>
      </c>
      <c r="K180">
        <v>112</v>
      </c>
      <c r="L180" t="s">
        <v>33</v>
      </c>
    </row>
    <row r="181" spans="2:12" x14ac:dyDescent="0.3">
      <c r="B181" t="s">
        <v>6</v>
      </c>
      <c r="C181" t="s">
        <v>30</v>
      </c>
      <c r="D181" s="17">
        <v>44151</v>
      </c>
      <c r="E181" s="11">
        <v>44151.288645833331</v>
      </c>
      <c r="F181">
        <v>113</v>
      </c>
      <c r="G181" t="s">
        <v>153</v>
      </c>
      <c r="H181" t="s">
        <v>37</v>
      </c>
      <c r="I181" s="17">
        <v>44151</v>
      </c>
      <c r="J181" s="11">
        <v>44151.284143518518</v>
      </c>
      <c r="K181">
        <v>112</v>
      </c>
      <c r="L181" t="s">
        <v>31</v>
      </c>
    </row>
    <row r="182" spans="2:12" x14ac:dyDescent="0.3">
      <c r="B182" t="s">
        <v>19</v>
      </c>
      <c r="C182" t="s">
        <v>26</v>
      </c>
      <c r="D182" s="17">
        <v>44151</v>
      </c>
      <c r="E182" s="11">
        <v>44151.283206018517</v>
      </c>
      <c r="F182">
        <v>113</v>
      </c>
      <c r="G182" t="s">
        <v>153</v>
      </c>
      <c r="H182" t="s">
        <v>29</v>
      </c>
      <c r="I182" s="17">
        <v>44151</v>
      </c>
      <c r="J182" s="11">
        <v>44151.278101851851</v>
      </c>
      <c r="K182">
        <v>112</v>
      </c>
      <c r="L182" t="s">
        <v>27</v>
      </c>
    </row>
    <row r="183" spans="2:12" x14ac:dyDescent="0.3">
      <c r="B183" t="s">
        <v>19</v>
      </c>
      <c r="C183" t="s">
        <v>24</v>
      </c>
      <c r="D183" s="17">
        <v>44151</v>
      </c>
      <c r="E183" s="11">
        <v>44151.280416666668</v>
      </c>
      <c r="F183">
        <v>113</v>
      </c>
      <c r="G183" t="s">
        <v>153</v>
      </c>
      <c r="H183" t="s">
        <v>28</v>
      </c>
      <c r="I183" s="17">
        <v>44151</v>
      </c>
      <c r="J183" s="11">
        <v>44151.280416666668</v>
      </c>
      <c r="K183">
        <v>123</v>
      </c>
      <c r="L183" t="s">
        <v>28</v>
      </c>
    </row>
    <row r="184" spans="2:12" x14ac:dyDescent="0.3">
      <c r="B184" t="s">
        <v>19</v>
      </c>
      <c r="C184" t="s">
        <v>20</v>
      </c>
      <c r="D184" s="17">
        <v>44151</v>
      </c>
      <c r="E184" s="11">
        <v>44151.274120370363</v>
      </c>
      <c r="F184">
        <v>113</v>
      </c>
      <c r="G184" t="s">
        <v>153</v>
      </c>
      <c r="H184" t="s">
        <v>23</v>
      </c>
      <c r="I184" s="17">
        <v>44151</v>
      </c>
      <c r="J184" s="11">
        <v>44151.26961805555</v>
      </c>
      <c r="K184">
        <v>112</v>
      </c>
      <c r="L184" t="s">
        <v>21</v>
      </c>
    </row>
    <row r="185" spans="2:12" x14ac:dyDescent="0.3">
      <c r="B185" t="s">
        <v>6</v>
      </c>
      <c r="C185" t="s">
        <v>17</v>
      </c>
      <c r="D185" s="17">
        <v>44151</v>
      </c>
      <c r="E185" s="11">
        <v>44151.270624999997</v>
      </c>
      <c r="F185">
        <v>113</v>
      </c>
      <c r="G185" t="s">
        <v>153</v>
      </c>
      <c r="H185" t="s">
        <v>22</v>
      </c>
      <c r="I185" s="17">
        <v>44151</v>
      </c>
      <c r="J185" s="11">
        <v>44151.266261574077</v>
      </c>
      <c r="K185">
        <v>112</v>
      </c>
      <c r="L185" t="s">
        <v>18</v>
      </c>
    </row>
    <row r="186" spans="2:12" x14ac:dyDescent="0.3">
      <c r="B186" t="s">
        <v>6</v>
      </c>
      <c r="C186" t="s">
        <v>11</v>
      </c>
      <c r="D186" s="17">
        <v>44151</v>
      </c>
      <c r="E186" s="11">
        <v>44151.262407407405</v>
      </c>
      <c r="F186">
        <v>113</v>
      </c>
      <c r="G186" t="s">
        <v>153</v>
      </c>
      <c r="H186" t="s">
        <v>16</v>
      </c>
      <c r="I186" s="17">
        <v>44151</v>
      </c>
      <c r="J186" s="11">
        <v>44151.2578125</v>
      </c>
      <c r="K186">
        <v>112</v>
      </c>
      <c r="L186" t="s">
        <v>12</v>
      </c>
    </row>
    <row r="187" spans="2:12" x14ac:dyDescent="0.3">
      <c r="B187" t="s">
        <v>6</v>
      </c>
      <c r="C187" t="s">
        <v>13</v>
      </c>
      <c r="D187" s="17">
        <v>44151</v>
      </c>
      <c r="E187" s="11">
        <v>44151.261423611111</v>
      </c>
      <c r="F187">
        <v>113</v>
      </c>
      <c r="G187" t="s">
        <v>153</v>
      </c>
      <c r="H187" t="s">
        <v>15</v>
      </c>
      <c r="I187" s="17">
        <v>44151</v>
      </c>
      <c r="J187" s="11">
        <v>44151.261076388895</v>
      </c>
      <c r="K187">
        <v>112</v>
      </c>
      <c r="L187" t="s">
        <v>14</v>
      </c>
    </row>
    <row r="188" spans="2:12" x14ac:dyDescent="0.3">
      <c r="B188" t="s">
        <v>6</v>
      </c>
      <c r="C188" t="s">
        <v>7</v>
      </c>
      <c r="D188" s="17">
        <v>44151</v>
      </c>
      <c r="E188" s="11">
        <v>44151.255046296304</v>
      </c>
      <c r="F188">
        <v>113</v>
      </c>
      <c r="G188" t="s">
        <v>153</v>
      </c>
      <c r="H188" t="s">
        <v>9</v>
      </c>
      <c r="I188" s="17">
        <v>44151</v>
      </c>
      <c r="J188" s="11">
        <v>44151.250057870377</v>
      </c>
      <c r="K188">
        <v>112</v>
      </c>
      <c r="L188" t="s">
        <v>8</v>
      </c>
    </row>
    <row r="189" spans="2:12" x14ac:dyDescent="0.3">
      <c r="B189" t="s">
        <v>6</v>
      </c>
      <c r="C189" t="s">
        <v>129</v>
      </c>
      <c r="D189" s="17">
        <v>44150</v>
      </c>
      <c r="E189" s="11">
        <v>44150.340960648144</v>
      </c>
      <c r="F189">
        <v>113</v>
      </c>
      <c r="G189" t="s">
        <v>153</v>
      </c>
      <c r="H189" t="s">
        <v>137</v>
      </c>
      <c r="I189" s="17">
        <v>44150</v>
      </c>
      <c r="J189" s="11">
        <v>44150.33017361111</v>
      </c>
      <c r="K189">
        <v>112</v>
      </c>
      <c r="L189" t="s">
        <v>130</v>
      </c>
    </row>
    <row r="190" spans="2:12" x14ac:dyDescent="0.3">
      <c r="B190" t="s">
        <v>6</v>
      </c>
      <c r="C190" t="s">
        <v>123</v>
      </c>
      <c r="D190" s="17">
        <v>44150</v>
      </c>
      <c r="E190" s="11">
        <v>44150.338541666664</v>
      </c>
      <c r="F190">
        <v>113</v>
      </c>
      <c r="G190" t="s">
        <v>153</v>
      </c>
      <c r="H190" t="s">
        <v>136</v>
      </c>
      <c r="I190" s="17">
        <v>44150</v>
      </c>
      <c r="J190" s="11">
        <v>44150.328055555554</v>
      </c>
      <c r="K190">
        <v>112</v>
      </c>
      <c r="L190" t="s">
        <v>124</v>
      </c>
    </row>
    <row r="191" spans="2:12" x14ac:dyDescent="0.3">
      <c r="B191" t="s">
        <v>19</v>
      </c>
      <c r="C191" t="s">
        <v>119</v>
      </c>
      <c r="D191" s="17">
        <v>44150</v>
      </c>
      <c r="E191" s="11">
        <v>44150.337673611109</v>
      </c>
      <c r="F191">
        <v>113</v>
      </c>
      <c r="G191" t="s">
        <v>153</v>
      </c>
      <c r="H191" t="s">
        <v>135</v>
      </c>
      <c r="I191" s="17">
        <v>44150</v>
      </c>
      <c r="J191" s="11">
        <v>44150.326678240737</v>
      </c>
      <c r="K191">
        <v>112</v>
      </c>
      <c r="L191" t="s">
        <v>120</v>
      </c>
    </row>
    <row r="192" spans="2:12" x14ac:dyDescent="0.3">
      <c r="B192" t="s">
        <v>6</v>
      </c>
      <c r="C192" t="s">
        <v>131</v>
      </c>
      <c r="D192" s="17">
        <v>44150</v>
      </c>
      <c r="E192" s="11">
        <v>44150.332361111119</v>
      </c>
      <c r="F192">
        <v>113</v>
      </c>
      <c r="G192" t="s">
        <v>153</v>
      </c>
      <c r="H192" t="s">
        <v>133</v>
      </c>
      <c r="I192" s="17">
        <v>44150</v>
      </c>
      <c r="J192" s="11">
        <v>44150.332002314819</v>
      </c>
      <c r="K192">
        <v>112</v>
      </c>
      <c r="L192" t="s">
        <v>132</v>
      </c>
    </row>
    <row r="193" spans="2:12" x14ac:dyDescent="0.3">
      <c r="B193" t="s">
        <v>6</v>
      </c>
      <c r="C193" t="s">
        <v>114</v>
      </c>
      <c r="D193" s="17">
        <v>44150</v>
      </c>
      <c r="E193" s="11">
        <v>44150.330462962957</v>
      </c>
      <c r="F193">
        <v>113</v>
      </c>
      <c r="G193" t="s">
        <v>153</v>
      </c>
      <c r="H193" t="s">
        <v>125</v>
      </c>
      <c r="I193" s="17">
        <v>44150</v>
      </c>
      <c r="J193" s="11">
        <v>44150.328344907401</v>
      </c>
      <c r="K193">
        <v>135</v>
      </c>
      <c r="L193" t="s">
        <v>111</v>
      </c>
    </row>
    <row r="194" spans="2:12" x14ac:dyDescent="0.3">
      <c r="B194" t="s">
        <v>19</v>
      </c>
      <c r="C194" t="s">
        <v>121</v>
      </c>
      <c r="D194" s="17">
        <v>44150</v>
      </c>
      <c r="E194" s="11">
        <v>44150.329293981493</v>
      </c>
      <c r="F194">
        <v>113</v>
      </c>
      <c r="G194" t="s">
        <v>153</v>
      </c>
      <c r="H194" t="s">
        <v>128</v>
      </c>
      <c r="I194" s="17">
        <v>44150</v>
      </c>
      <c r="J194" s="11">
        <v>44150.328715277785</v>
      </c>
      <c r="K194">
        <v>112</v>
      </c>
      <c r="L194" t="s">
        <v>122</v>
      </c>
    </row>
    <row r="195" spans="2:12" x14ac:dyDescent="0.3">
      <c r="B195" t="s">
        <v>6</v>
      </c>
      <c r="C195" t="s">
        <v>107</v>
      </c>
      <c r="D195" s="17">
        <v>44150</v>
      </c>
      <c r="E195" s="11">
        <v>44150.329108796286</v>
      </c>
      <c r="F195">
        <v>113</v>
      </c>
      <c r="G195" t="s">
        <v>153</v>
      </c>
      <c r="H195" t="s">
        <v>127</v>
      </c>
      <c r="I195" s="17">
        <v>44150</v>
      </c>
      <c r="J195" s="11">
        <v>44150.324374999989</v>
      </c>
      <c r="K195">
        <v>112</v>
      </c>
      <c r="L195" t="s">
        <v>108</v>
      </c>
    </row>
    <row r="196" spans="2:12" x14ac:dyDescent="0.3">
      <c r="B196" t="s">
        <v>19</v>
      </c>
      <c r="C196" t="s">
        <v>105</v>
      </c>
      <c r="D196" s="17">
        <v>44150</v>
      </c>
      <c r="E196" s="11">
        <v>44150.329062500008</v>
      </c>
      <c r="F196">
        <v>113</v>
      </c>
      <c r="G196" t="s">
        <v>153</v>
      </c>
      <c r="H196" t="s">
        <v>126</v>
      </c>
      <c r="I196" s="17">
        <v>44150</v>
      </c>
      <c r="J196" s="11">
        <v>44150.328506944446</v>
      </c>
      <c r="K196">
        <v>112</v>
      </c>
      <c r="L196" t="s">
        <v>106</v>
      </c>
    </row>
    <row r="197" spans="2:12" x14ac:dyDescent="0.3">
      <c r="B197" t="s">
        <v>6</v>
      </c>
      <c r="C197" t="s">
        <v>114</v>
      </c>
      <c r="D197" s="17">
        <v>44150</v>
      </c>
      <c r="E197" s="11">
        <v>44150.328263888885</v>
      </c>
      <c r="F197">
        <v>113</v>
      </c>
      <c r="G197" t="s">
        <v>153</v>
      </c>
      <c r="H197" t="s">
        <v>125</v>
      </c>
      <c r="I197" s="17">
        <v>44150</v>
      </c>
      <c r="J197" s="11">
        <v>44150.327141203699</v>
      </c>
      <c r="K197">
        <v>112</v>
      </c>
      <c r="L197" t="s">
        <v>115</v>
      </c>
    </row>
    <row r="198" spans="2:12" x14ac:dyDescent="0.3">
      <c r="B198" t="s">
        <v>19</v>
      </c>
      <c r="C198" t="s">
        <v>80</v>
      </c>
      <c r="D198" s="17">
        <v>44150</v>
      </c>
      <c r="E198" s="11">
        <v>44150.327314814815</v>
      </c>
      <c r="F198">
        <v>113</v>
      </c>
      <c r="G198" t="s">
        <v>153</v>
      </c>
      <c r="H198" t="s">
        <v>104</v>
      </c>
      <c r="I198" s="17">
        <v>44150</v>
      </c>
      <c r="J198" s="11">
        <v>44150.316782407404</v>
      </c>
      <c r="K198">
        <v>112</v>
      </c>
      <c r="L198" t="s">
        <v>81</v>
      </c>
    </row>
    <row r="199" spans="2:12" x14ac:dyDescent="0.3">
      <c r="B199" t="s">
        <v>19</v>
      </c>
      <c r="C199" t="s">
        <v>109</v>
      </c>
      <c r="D199" s="17">
        <v>44150</v>
      </c>
      <c r="E199" s="11">
        <v>44150.326458333337</v>
      </c>
      <c r="F199">
        <v>113</v>
      </c>
      <c r="G199" t="s">
        <v>153</v>
      </c>
      <c r="H199" t="s">
        <v>117</v>
      </c>
      <c r="I199" s="17">
        <v>44150</v>
      </c>
      <c r="J199" s="11">
        <v>44150.325706018521</v>
      </c>
      <c r="K199">
        <v>112</v>
      </c>
      <c r="L199" t="s">
        <v>110</v>
      </c>
    </row>
    <row r="200" spans="2:12" x14ac:dyDescent="0.3">
      <c r="B200" t="s">
        <v>19</v>
      </c>
      <c r="C200" t="s">
        <v>97</v>
      </c>
      <c r="D200" s="17">
        <v>44150</v>
      </c>
      <c r="E200" s="11">
        <v>44150.326307870368</v>
      </c>
      <c r="F200">
        <v>113</v>
      </c>
      <c r="G200" t="s">
        <v>153</v>
      </c>
      <c r="H200" t="s">
        <v>116</v>
      </c>
      <c r="I200" s="17">
        <v>44150</v>
      </c>
      <c r="J200" s="11">
        <v>44150.321597222217</v>
      </c>
      <c r="K200">
        <v>112</v>
      </c>
      <c r="L200" t="s">
        <v>98</v>
      </c>
    </row>
    <row r="201" spans="2:12" x14ac:dyDescent="0.3">
      <c r="B201" t="s">
        <v>19</v>
      </c>
      <c r="C201" t="s">
        <v>93</v>
      </c>
      <c r="D201" s="17">
        <v>44150</v>
      </c>
      <c r="E201" s="11">
        <v>44150.325497685182</v>
      </c>
      <c r="F201">
        <v>113</v>
      </c>
      <c r="G201" t="s">
        <v>153</v>
      </c>
      <c r="H201" t="s">
        <v>113</v>
      </c>
      <c r="I201" s="17">
        <v>44150</v>
      </c>
      <c r="J201" s="11">
        <v>44150.320844907401</v>
      </c>
      <c r="K201">
        <v>112</v>
      </c>
      <c r="L201" t="s">
        <v>94</v>
      </c>
    </row>
    <row r="202" spans="2:12" x14ac:dyDescent="0.3">
      <c r="B202" t="s">
        <v>6</v>
      </c>
      <c r="C202" t="s">
        <v>95</v>
      </c>
      <c r="D202" s="17">
        <v>44150</v>
      </c>
      <c r="E202" s="11">
        <v>44150.325462962959</v>
      </c>
      <c r="F202">
        <v>113</v>
      </c>
      <c r="G202" t="s">
        <v>153</v>
      </c>
      <c r="H202" t="s">
        <v>112</v>
      </c>
      <c r="I202" s="17">
        <v>44150</v>
      </c>
      <c r="J202" s="11">
        <v>44150.32126157407</v>
      </c>
      <c r="K202">
        <v>112</v>
      </c>
      <c r="L202" t="s">
        <v>96</v>
      </c>
    </row>
    <row r="203" spans="2:12" x14ac:dyDescent="0.3">
      <c r="B203" t="s">
        <v>6</v>
      </c>
      <c r="C203" t="s">
        <v>91</v>
      </c>
      <c r="D203" s="17">
        <v>44150</v>
      </c>
      <c r="E203" s="11">
        <v>44150.325046296282</v>
      </c>
      <c r="F203">
        <v>113</v>
      </c>
      <c r="G203" t="s">
        <v>153</v>
      </c>
      <c r="H203" t="s">
        <v>111</v>
      </c>
      <c r="I203" s="17">
        <v>44150</v>
      </c>
      <c r="J203" s="11">
        <v>44150.320347222209</v>
      </c>
      <c r="K203">
        <v>112</v>
      </c>
      <c r="L203" t="s">
        <v>92</v>
      </c>
    </row>
    <row r="204" spans="2:12" x14ac:dyDescent="0.3">
      <c r="B204" t="s">
        <v>19</v>
      </c>
      <c r="C204" t="s">
        <v>99</v>
      </c>
      <c r="D204" s="17">
        <v>44150</v>
      </c>
      <c r="E204" s="11">
        <v>44150.323125000003</v>
      </c>
      <c r="F204">
        <v>113</v>
      </c>
      <c r="G204" t="s">
        <v>153</v>
      </c>
      <c r="H204" t="s">
        <v>103</v>
      </c>
      <c r="I204" s="17">
        <v>44150</v>
      </c>
      <c r="J204" s="11">
        <v>44150.32271990741</v>
      </c>
      <c r="K204">
        <v>112</v>
      </c>
      <c r="L204" t="s">
        <v>100</v>
      </c>
    </row>
    <row r="205" spans="2:12" x14ac:dyDescent="0.3">
      <c r="B205" t="s">
        <v>19</v>
      </c>
      <c r="C205" t="s">
        <v>86</v>
      </c>
      <c r="D205" s="17">
        <v>44150</v>
      </c>
      <c r="E205" s="11">
        <v>44150.321909722225</v>
      </c>
      <c r="F205">
        <v>113</v>
      </c>
      <c r="G205" t="s">
        <v>153</v>
      </c>
      <c r="H205" t="s">
        <v>102</v>
      </c>
      <c r="I205" s="17">
        <v>44150</v>
      </c>
      <c r="J205" s="11">
        <v>44150.317476851851</v>
      </c>
      <c r="K205">
        <v>112</v>
      </c>
      <c r="L205" t="s">
        <v>87</v>
      </c>
    </row>
    <row r="206" spans="2:12" x14ac:dyDescent="0.3">
      <c r="B206" t="s">
        <v>6</v>
      </c>
      <c r="C206" t="s">
        <v>69</v>
      </c>
      <c r="D206" s="17">
        <v>44150</v>
      </c>
      <c r="E206" s="11">
        <v>44150.321817129625</v>
      </c>
      <c r="F206">
        <v>113</v>
      </c>
      <c r="G206" t="s">
        <v>153</v>
      </c>
      <c r="H206" t="s">
        <v>101</v>
      </c>
      <c r="I206" s="17">
        <v>44150</v>
      </c>
      <c r="J206" s="11">
        <v>44150.312175925923</v>
      </c>
      <c r="K206">
        <v>112</v>
      </c>
      <c r="L206" t="s">
        <v>70</v>
      </c>
    </row>
    <row r="207" spans="2:12" x14ac:dyDescent="0.3">
      <c r="B207" t="s">
        <v>6</v>
      </c>
      <c r="C207" t="s">
        <v>84</v>
      </c>
      <c r="D207" s="17">
        <v>44150</v>
      </c>
      <c r="E207" s="11">
        <v>44150.318472222221</v>
      </c>
      <c r="F207">
        <v>113</v>
      </c>
      <c r="G207" t="s">
        <v>153</v>
      </c>
      <c r="H207" t="s">
        <v>89</v>
      </c>
      <c r="I207" s="17">
        <v>44150</v>
      </c>
      <c r="J207" s="11">
        <v>44150.318043981475</v>
      </c>
      <c r="K207">
        <v>112</v>
      </c>
      <c r="L207" t="s">
        <v>85</v>
      </c>
    </row>
    <row r="208" spans="2:12" x14ac:dyDescent="0.3">
      <c r="B208" t="s">
        <v>19</v>
      </c>
      <c r="C208" t="s">
        <v>73</v>
      </c>
      <c r="D208" s="17">
        <v>44150</v>
      </c>
      <c r="E208" s="11">
        <v>44150.318136574067</v>
      </c>
      <c r="F208">
        <v>113</v>
      </c>
      <c r="G208" t="s">
        <v>153</v>
      </c>
      <c r="H208" t="s">
        <v>88</v>
      </c>
      <c r="I208" s="17">
        <v>44150</v>
      </c>
      <c r="J208" s="11">
        <v>44150.313067129624</v>
      </c>
      <c r="K208">
        <v>112</v>
      </c>
      <c r="L208" t="s">
        <v>74</v>
      </c>
    </row>
    <row r="209" spans="2:12" x14ac:dyDescent="0.3">
      <c r="B209" t="s">
        <v>6</v>
      </c>
      <c r="C209" t="s">
        <v>76</v>
      </c>
      <c r="D209" s="17">
        <v>44150</v>
      </c>
      <c r="E209" s="11">
        <v>44150.31722222222</v>
      </c>
      <c r="F209">
        <v>113</v>
      </c>
      <c r="G209" t="s">
        <v>153</v>
      </c>
      <c r="H209" t="s">
        <v>82</v>
      </c>
      <c r="I209" s="17">
        <v>44150</v>
      </c>
      <c r="J209" s="11">
        <v>44150.31621527778</v>
      </c>
      <c r="K209">
        <v>112</v>
      </c>
      <c r="L209" t="s">
        <v>77</v>
      </c>
    </row>
    <row r="210" spans="2:12" x14ac:dyDescent="0.3">
      <c r="B210" t="s">
        <v>6</v>
      </c>
      <c r="C210" t="s">
        <v>65</v>
      </c>
      <c r="D210" s="17">
        <v>44150</v>
      </c>
      <c r="E210" s="11">
        <v>44150.316527777773</v>
      </c>
      <c r="F210">
        <v>113</v>
      </c>
      <c r="G210" t="s">
        <v>153</v>
      </c>
      <c r="H210" t="s">
        <v>79</v>
      </c>
      <c r="I210" s="17">
        <v>44150</v>
      </c>
      <c r="J210" s="11">
        <v>44150.311261574076</v>
      </c>
      <c r="K210">
        <v>112</v>
      </c>
      <c r="L210" t="s">
        <v>66</v>
      </c>
    </row>
    <row r="211" spans="2:12" x14ac:dyDescent="0.3">
      <c r="B211" t="s">
        <v>19</v>
      </c>
      <c r="C211" t="s">
        <v>63</v>
      </c>
      <c r="D211" s="17">
        <v>44150</v>
      </c>
      <c r="E211" s="11">
        <v>44150.315335648142</v>
      </c>
      <c r="F211">
        <v>113</v>
      </c>
      <c r="G211" t="s">
        <v>153</v>
      </c>
      <c r="H211" t="s">
        <v>78</v>
      </c>
      <c r="I211" s="17">
        <v>44150</v>
      </c>
      <c r="J211" s="11">
        <v>44150.310844907406</v>
      </c>
      <c r="K211">
        <v>112</v>
      </c>
      <c r="L211" t="s">
        <v>64</v>
      </c>
    </row>
    <row r="212" spans="2:12" x14ac:dyDescent="0.3">
      <c r="B212" t="s">
        <v>19</v>
      </c>
      <c r="C212" t="s">
        <v>61</v>
      </c>
      <c r="D212" s="17">
        <v>44150</v>
      </c>
      <c r="E212" s="11">
        <v>44150.314166666671</v>
      </c>
      <c r="F212">
        <v>113</v>
      </c>
      <c r="G212" t="s">
        <v>153</v>
      </c>
      <c r="H212" t="s">
        <v>67</v>
      </c>
      <c r="I212" s="17">
        <v>44150</v>
      </c>
      <c r="J212" s="11">
        <v>44150.311828703707</v>
      </c>
      <c r="K212">
        <v>135</v>
      </c>
      <c r="L212" t="s">
        <v>67</v>
      </c>
    </row>
    <row r="213" spans="2:12" x14ac:dyDescent="0.3">
      <c r="B213" t="s">
        <v>19</v>
      </c>
      <c r="C213" t="s">
        <v>71</v>
      </c>
      <c r="D213" s="17">
        <v>44150</v>
      </c>
      <c r="E213" s="11">
        <v>44150.313912037047</v>
      </c>
      <c r="F213">
        <v>113</v>
      </c>
      <c r="G213" t="s">
        <v>153</v>
      </c>
      <c r="H213" t="s">
        <v>75</v>
      </c>
      <c r="I213" s="17">
        <v>44150</v>
      </c>
      <c r="J213" s="11">
        <v>44150.313796296301</v>
      </c>
      <c r="K213">
        <v>112</v>
      </c>
      <c r="L213" t="s">
        <v>72</v>
      </c>
    </row>
    <row r="214" spans="2:12" x14ac:dyDescent="0.3">
      <c r="B214" t="s">
        <v>6</v>
      </c>
      <c r="C214" t="s">
        <v>47</v>
      </c>
      <c r="D214" s="17">
        <v>44150</v>
      </c>
      <c r="E214" s="11">
        <v>44150.311886574062</v>
      </c>
      <c r="F214">
        <v>113</v>
      </c>
      <c r="G214" t="s">
        <v>153</v>
      </c>
      <c r="H214" t="s">
        <v>68</v>
      </c>
      <c r="I214" s="17">
        <v>44150</v>
      </c>
      <c r="J214" s="11">
        <v>44150.300694444435</v>
      </c>
      <c r="K214">
        <v>112</v>
      </c>
      <c r="L214" t="s">
        <v>48</v>
      </c>
    </row>
    <row r="215" spans="2:12" x14ac:dyDescent="0.3">
      <c r="B215" t="s">
        <v>19</v>
      </c>
      <c r="C215" t="s">
        <v>61</v>
      </c>
      <c r="D215" s="17">
        <v>44150</v>
      </c>
      <c r="E215" s="11">
        <v>44150.311747685191</v>
      </c>
      <c r="F215">
        <v>113</v>
      </c>
      <c r="G215" t="s">
        <v>153</v>
      </c>
      <c r="H215" t="s">
        <v>67</v>
      </c>
      <c r="I215" s="17">
        <v>44150</v>
      </c>
      <c r="J215" s="11">
        <v>44150.306435185194</v>
      </c>
      <c r="K215">
        <v>112</v>
      </c>
      <c r="L215" t="s">
        <v>62</v>
      </c>
    </row>
    <row r="216" spans="2:12" x14ac:dyDescent="0.3">
      <c r="B216" t="s">
        <v>19</v>
      </c>
      <c r="C216" t="s">
        <v>56</v>
      </c>
      <c r="D216" s="17">
        <v>44150</v>
      </c>
      <c r="E216" s="11">
        <v>44150.306273148148</v>
      </c>
      <c r="F216">
        <v>113</v>
      </c>
      <c r="G216" t="s">
        <v>153</v>
      </c>
      <c r="H216" t="s">
        <v>59</v>
      </c>
      <c r="I216" s="17">
        <v>44150</v>
      </c>
      <c r="J216" s="11">
        <v>44150.306006944447</v>
      </c>
      <c r="K216">
        <v>112</v>
      </c>
      <c r="L216" t="s">
        <v>57</v>
      </c>
    </row>
    <row r="217" spans="2:12" x14ac:dyDescent="0.3">
      <c r="B217" t="s">
        <v>6</v>
      </c>
      <c r="C217" t="s">
        <v>45</v>
      </c>
      <c r="D217" s="17">
        <v>44150</v>
      </c>
      <c r="E217" s="11">
        <v>44150.305682870363</v>
      </c>
      <c r="F217">
        <v>113</v>
      </c>
      <c r="G217" t="s">
        <v>153</v>
      </c>
      <c r="H217" t="s">
        <v>58</v>
      </c>
      <c r="I217" s="17">
        <v>44150</v>
      </c>
      <c r="J217" s="11">
        <v>44150.300624999996</v>
      </c>
      <c r="K217">
        <v>112</v>
      </c>
      <c r="L217" t="s">
        <v>46</v>
      </c>
    </row>
    <row r="218" spans="2:12" x14ac:dyDescent="0.3">
      <c r="B218" t="s">
        <v>6</v>
      </c>
      <c r="C218" t="s">
        <v>43</v>
      </c>
      <c r="D218" s="17">
        <v>44150</v>
      </c>
      <c r="E218" s="11">
        <v>44150.305567129617</v>
      </c>
      <c r="F218">
        <v>113</v>
      </c>
      <c r="G218" t="s">
        <v>153</v>
      </c>
      <c r="H218" t="s">
        <v>55</v>
      </c>
      <c r="I218" s="17">
        <v>44150</v>
      </c>
      <c r="J218" s="11">
        <v>44150.300428240727</v>
      </c>
      <c r="K218">
        <v>112</v>
      </c>
      <c r="L218" t="s">
        <v>44</v>
      </c>
    </row>
    <row r="219" spans="2:12" x14ac:dyDescent="0.3">
      <c r="B219" t="s">
        <v>6</v>
      </c>
      <c r="C219" t="s">
        <v>52</v>
      </c>
      <c r="D219" s="17">
        <v>44150</v>
      </c>
      <c r="E219" s="11">
        <v>44150.304606481477</v>
      </c>
      <c r="F219">
        <v>113</v>
      </c>
      <c r="G219" t="s">
        <v>153</v>
      </c>
      <c r="H219" t="s">
        <v>54</v>
      </c>
      <c r="I219" s="17">
        <v>44150</v>
      </c>
      <c r="J219" s="11">
        <v>44150.304548611108</v>
      </c>
      <c r="K219">
        <v>106</v>
      </c>
      <c r="L219" t="s">
        <v>53</v>
      </c>
    </row>
    <row r="220" spans="2:12" x14ac:dyDescent="0.3">
      <c r="B220" t="s">
        <v>6</v>
      </c>
      <c r="C220" t="s">
        <v>41</v>
      </c>
      <c r="D220" s="17">
        <v>44150</v>
      </c>
      <c r="E220" s="11">
        <v>44150.301423611112</v>
      </c>
      <c r="F220">
        <v>113</v>
      </c>
      <c r="G220" t="s">
        <v>153</v>
      </c>
      <c r="H220" t="s">
        <v>50</v>
      </c>
      <c r="I220" s="17">
        <v>44150</v>
      </c>
      <c r="J220" s="11">
        <v>44150.30069444445</v>
      </c>
      <c r="K220">
        <v>112</v>
      </c>
      <c r="L220" t="s">
        <v>42</v>
      </c>
    </row>
    <row r="221" spans="2:12" x14ac:dyDescent="0.3">
      <c r="B221" t="s">
        <v>19</v>
      </c>
      <c r="C221" t="s">
        <v>39</v>
      </c>
      <c r="D221" s="17">
        <v>44150</v>
      </c>
      <c r="E221" s="11">
        <v>44150.301400462959</v>
      </c>
      <c r="F221">
        <v>113</v>
      </c>
      <c r="G221" t="s">
        <v>153</v>
      </c>
      <c r="H221" t="s">
        <v>49</v>
      </c>
      <c r="I221" s="17">
        <v>44150</v>
      </c>
      <c r="J221" s="11">
        <v>44150.296458333331</v>
      </c>
      <c r="K221">
        <v>112</v>
      </c>
      <c r="L221" t="s">
        <v>40</v>
      </c>
    </row>
    <row r="222" spans="2:12" x14ac:dyDescent="0.3">
      <c r="B222" t="s">
        <v>6</v>
      </c>
      <c r="C222" t="s">
        <v>30</v>
      </c>
      <c r="D222" s="17">
        <v>44150</v>
      </c>
      <c r="E222" s="11">
        <v>44150.294340277775</v>
      </c>
      <c r="F222">
        <v>113</v>
      </c>
      <c r="G222" t="s">
        <v>153</v>
      </c>
      <c r="H222" t="s">
        <v>37</v>
      </c>
      <c r="I222" s="17">
        <v>44150</v>
      </c>
      <c r="J222" s="11">
        <v>44150.284328703703</v>
      </c>
      <c r="K222">
        <v>112</v>
      </c>
      <c r="L222" t="s">
        <v>31</v>
      </c>
    </row>
    <row r="223" spans="2:12" x14ac:dyDescent="0.3">
      <c r="B223" t="s">
        <v>19</v>
      </c>
      <c r="C223" t="s">
        <v>34</v>
      </c>
      <c r="D223" s="17">
        <v>44150</v>
      </c>
      <c r="E223" s="11">
        <v>44150.294189814813</v>
      </c>
      <c r="F223">
        <v>113</v>
      </c>
      <c r="G223" t="s">
        <v>153</v>
      </c>
      <c r="H223" t="s">
        <v>38</v>
      </c>
      <c r="I223" s="17">
        <v>44150</v>
      </c>
      <c r="J223" s="11">
        <v>44150.289699074077</v>
      </c>
      <c r="K223">
        <v>112</v>
      </c>
      <c r="L223" t="s">
        <v>35</v>
      </c>
    </row>
    <row r="224" spans="2:12" x14ac:dyDescent="0.3">
      <c r="B224" t="s">
        <v>6</v>
      </c>
      <c r="C224" t="s">
        <v>32</v>
      </c>
      <c r="D224" s="17">
        <v>44150</v>
      </c>
      <c r="E224" s="11">
        <v>44150.290578703709</v>
      </c>
      <c r="F224">
        <v>113</v>
      </c>
      <c r="G224" t="s">
        <v>153</v>
      </c>
      <c r="H224" t="s">
        <v>36</v>
      </c>
      <c r="I224" s="17">
        <v>44150</v>
      </c>
      <c r="J224" s="11">
        <v>44150.290150462963</v>
      </c>
      <c r="K224">
        <v>112</v>
      </c>
      <c r="L224" t="s">
        <v>33</v>
      </c>
    </row>
    <row r="225" spans="2:12" x14ac:dyDescent="0.3">
      <c r="B225" t="s">
        <v>19</v>
      </c>
      <c r="C225" t="s">
        <v>26</v>
      </c>
      <c r="D225" s="17">
        <v>44150</v>
      </c>
      <c r="E225" s="11">
        <v>44150.281631944446</v>
      </c>
      <c r="F225">
        <v>113</v>
      </c>
      <c r="G225" t="s">
        <v>153</v>
      </c>
      <c r="H225" t="s">
        <v>29</v>
      </c>
      <c r="I225" s="17">
        <v>44150</v>
      </c>
      <c r="J225" s="11">
        <v>44150.277025462965</v>
      </c>
      <c r="K225">
        <v>112</v>
      </c>
      <c r="L225" t="s">
        <v>27</v>
      </c>
    </row>
    <row r="226" spans="2:12" x14ac:dyDescent="0.3">
      <c r="B226" t="s">
        <v>19</v>
      </c>
      <c r="C226" t="s">
        <v>24</v>
      </c>
      <c r="D226" s="17">
        <v>44150</v>
      </c>
      <c r="E226" s="11">
        <v>44150.280011574076</v>
      </c>
      <c r="F226">
        <v>113</v>
      </c>
      <c r="G226" t="s">
        <v>153</v>
      </c>
      <c r="H226" t="s">
        <v>28</v>
      </c>
      <c r="I226" s="17">
        <v>44150</v>
      </c>
      <c r="J226" s="11">
        <v>44150.275659722225</v>
      </c>
      <c r="K226">
        <v>112</v>
      </c>
      <c r="L226" t="s">
        <v>25</v>
      </c>
    </row>
    <row r="227" spans="2:12" x14ac:dyDescent="0.3">
      <c r="B227" t="s">
        <v>19</v>
      </c>
      <c r="C227" t="s">
        <v>20</v>
      </c>
      <c r="D227" s="17">
        <v>44150</v>
      </c>
      <c r="E227" s="11">
        <v>44150.274525462955</v>
      </c>
      <c r="F227">
        <v>113</v>
      </c>
      <c r="G227" t="s">
        <v>153</v>
      </c>
      <c r="H227" t="s">
        <v>23</v>
      </c>
      <c r="I227" s="17">
        <v>44150</v>
      </c>
      <c r="J227" s="11">
        <v>44150.269780092589</v>
      </c>
      <c r="K227">
        <v>112</v>
      </c>
      <c r="L227" t="s">
        <v>21</v>
      </c>
    </row>
    <row r="228" spans="2:12" x14ac:dyDescent="0.3">
      <c r="B228" t="s">
        <v>6</v>
      </c>
      <c r="C228" t="s">
        <v>17</v>
      </c>
      <c r="D228" s="17">
        <v>44150</v>
      </c>
      <c r="E228" s="11">
        <v>44150.270949074082</v>
      </c>
      <c r="F228">
        <v>113</v>
      </c>
      <c r="G228" t="s">
        <v>153</v>
      </c>
      <c r="H228" t="s">
        <v>22</v>
      </c>
      <c r="I228" s="17">
        <v>44150</v>
      </c>
      <c r="J228" s="11">
        <v>44150.266273148154</v>
      </c>
      <c r="K228">
        <v>112</v>
      </c>
      <c r="L228" t="s">
        <v>18</v>
      </c>
    </row>
    <row r="229" spans="2:12" x14ac:dyDescent="0.3">
      <c r="B229" t="s">
        <v>6</v>
      </c>
      <c r="C229" t="s">
        <v>11</v>
      </c>
      <c r="D229" s="17">
        <v>44150</v>
      </c>
      <c r="E229" s="11">
        <v>44150.268773148156</v>
      </c>
      <c r="F229">
        <v>113</v>
      </c>
      <c r="G229" t="s">
        <v>153</v>
      </c>
      <c r="H229" t="s">
        <v>16</v>
      </c>
      <c r="I229" s="17">
        <v>44150</v>
      </c>
      <c r="J229" s="11">
        <v>44150.258414351854</v>
      </c>
      <c r="K229">
        <v>112</v>
      </c>
      <c r="L229" t="s">
        <v>12</v>
      </c>
    </row>
    <row r="230" spans="2:12" x14ac:dyDescent="0.3">
      <c r="B230" t="s">
        <v>6</v>
      </c>
      <c r="C230" t="s">
        <v>13</v>
      </c>
      <c r="D230" s="17">
        <v>44150</v>
      </c>
      <c r="E230" s="11">
        <v>44150.262754629635</v>
      </c>
      <c r="F230">
        <v>113</v>
      </c>
      <c r="G230" t="s">
        <v>153</v>
      </c>
      <c r="H230" t="s">
        <v>15</v>
      </c>
      <c r="I230" s="17">
        <v>44150</v>
      </c>
      <c r="J230" s="11">
        <v>44150.261736111119</v>
      </c>
      <c r="K230">
        <v>112</v>
      </c>
      <c r="L230" t="s">
        <v>14</v>
      </c>
    </row>
    <row r="231" spans="2:12" x14ac:dyDescent="0.3">
      <c r="B231" t="s">
        <v>6</v>
      </c>
      <c r="C231" t="s">
        <v>7</v>
      </c>
      <c r="D231" s="17">
        <v>44150</v>
      </c>
      <c r="E231" s="11">
        <v>44150.254571759258</v>
      </c>
      <c r="F231">
        <v>113</v>
      </c>
      <c r="G231" t="s">
        <v>153</v>
      </c>
      <c r="H231" t="s">
        <v>9</v>
      </c>
      <c r="I231" s="17">
        <v>44150</v>
      </c>
      <c r="J231" s="11">
        <v>44150.249849537038</v>
      </c>
      <c r="K231">
        <v>112</v>
      </c>
      <c r="L231" t="s">
        <v>8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BD4DB-85D8-4AC0-8263-2236024AE31E}">
  <dimension ref="A1:L1441"/>
  <sheetViews>
    <sheetView workbookViewId="0">
      <selection activeCell="F6" sqref="F6"/>
    </sheetView>
  </sheetViews>
  <sheetFormatPr defaultColWidth="8.77734375" defaultRowHeight="14.4" x14ac:dyDescent="0.3"/>
  <cols>
    <col min="2" max="2" width="12.44140625" customWidth="1"/>
    <col min="3" max="4" width="14.44140625" customWidth="1"/>
    <col min="5" max="5" width="12.44140625" style="11" customWidth="1"/>
    <col min="6" max="6" width="14.44140625" customWidth="1"/>
    <col min="7" max="7" width="25.109375" customWidth="1"/>
    <col min="8" max="8" width="24.44140625" customWidth="1"/>
    <col min="9" max="9" width="11.44140625" style="17" customWidth="1"/>
    <col min="10" max="10" width="11.44140625" style="11" customWidth="1"/>
    <col min="11" max="11" width="11" customWidth="1"/>
    <col min="12" max="12" width="25.44140625" customWidth="1"/>
  </cols>
  <sheetData>
    <row r="1" spans="1:12" x14ac:dyDescent="0.3">
      <c r="A1" s="21" t="s">
        <v>185</v>
      </c>
      <c r="B1" t="s">
        <v>194</v>
      </c>
      <c r="D1" s="21" t="s">
        <v>186</v>
      </c>
      <c r="E1" s="11" t="s">
        <v>190</v>
      </c>
      <c r="H1" t="s">
        <v>216</v>
      </c>
      <c r="K1" t="s">
        <v>217</v>
      </c>
    </row>
    <row r="3" spans="1:12" x14ac:dyDescent="0.3">
      <c r="B3" t="s">
        <v>188</v>
      </c>
    </row>
    <row r="4" spans="1:12" x14ac:dyDescent="0.3">
      <c r="B4" t="s">
        <v>191</v>
      </c>
    </row>
    <row r="5" spans="1:12" x14ac:dyDescent="0.3">
      <c r="B5" t="s">
        <v>192</v>
      </c>
    </row>
    <row r="6" spans="1:12" x14ac:dyDescent="0.3">
      <c r="B6" t="s">
        <v>193</v>
      </c>
    </row>
    <row r="7" spans="1:12" x14ac:dyDescent="0.3">
      <c r="B7" t="s">
        <v>215</v>
      </c>
    </row>
    <row r="9" spans="1:12" ht="28.8" x14ac:dyDescent="0.3">
      <c r="B9" s="10" t="s">
        <v>0</v>
      </c>
      <c r="C9" s="10" t="s">
        <v>1</v>
      </c>
      <c r="D9" s="10" t="s">
        <v>2</v>
      </c>
      <c r="E9" s="12" t="s">
        <v>3</v>
      </c>
      <c r="F9" s="10" t="s">
        <v>4</v>
      </c>
      <c r="G9" s="10" t="s">
        <v>187</v>
      </c>
      <c r="H9" s="10" t="s">
        <v>5</v>
      </c>
      <c r="I9" s="16" t="s">
        <v>181</v>
      </c>
      <c r="J9" s="12" t="s">
        <v>182</v>
      </c>
      <c r="K9" s="10" t="s">
        <v>183</v>
      </c>
      <c r="L9" s="10" t="s">
        <v>184</v>
      </c>
    </row>
    <row r="10" spans="1:12" ht="28.8" x14ac:dyDescent="0.3">
      <c r="B10" s="7" t="s">
        <v>19</v>
      </c>
      <c r="C10" s="7" t="s">
        <v>93</v>
      </c>
      <c r="D10" s="8">
        <v>44154</v>
      </c>
      <c r="E10" s="13">
        <v>44154.762013888896</v>
      </c>
      <c r="F10" s="9">
        <v>156</v>
      </c>
      <c r="G10" s="9" t="str">
        <f>VLOOKUP(F10,'Record Types'!$Q$7:$R$20,2,FALSE)</f>
        <v>PowerDown Or Network Disconnect Discovered</v>
      </c>
      <c r="H10" s="7" t="s">
        <v>10</v>
      </c>
      <c r="I10" s="17">
        <f>VLOOKUP(C10,C11:H162,2,FALSE)</f>
        <v>44154</v>
      </c>
      <c r="J10" s="11">
        <f>VLOOKUP(C10,C11:H162,3,FALSE)</f>
        <v>44154.761851851858</v>
      </c>
      <c r="K10">
        <f>VLOOKUP(C10,C11:H162,4,FALSE)</f>
        <v>144</v>
      </c>
      <c r="L10" t="str">
        <f>VLOOKUP(C10,C11:H162,6,FALSE)</f>
        <v>CanOnTor/cEmpZ</v>
      </c>
    </row>
    <row r="11" spans="1:12" x14ac:dyDescent="0.3">
      <c r="B11" s="7" t="s">
        <v>19</v>
      </c>
      <c r="C11" s="7" t="s">
        <v>93</v>
      </c>
      <c r="D11" s="8">
        <v>44154</v>
      </c>
      <c r="E11" s="13">
        <v>44154.761851851858</v>
      </c>
      <c r="F11" s="9">
        <v>144</v>
      </c>
      <c r="G11" s="9" t="str">
        <f>VLOOKUP(F11,'Record Types'!$Q$7:$R$20,2,FALSE)</f>
        <v>User Logout is Good</v>
      </c>
      <c r="H11" s="7" t="s">
        <v>113</v>
      </c>
      <c r="I11" s="17">
        <f t="shared" ref="I11:I74" si="0">VLOOKUP(C11,C12:H163,2,FALSE)</f>
        <v>44154</v>
      </c>
      <c r="J11" s="11">
        <f t="shared" ref="J11:J74" si="1">VLOOKUP(C11,C12:H163,3,FALSE)</f>
        <v>44154.761469907411</v>
      </c>
      <c r="K11">
        <f t="shared" ref="K11:K74" si="2">VLOOKUP(C11,C12:H163,4,FALSE)</f>
        <v>139</v>
      </c>
      <c r="L11" t="str">
        <f t="shared" ref="L11:L74" si="3">VLOOKUP(C11,C12:H163,6,FALSE)</f>
        <v>CanOnTor/cEmpZ</v>
      </c>
    </row>
    <row r="12" spans="1:12" x14ac:dyDescent="0.3">
      <c r="B12" s="7" t="s">
        <v>19</v>
      </c>
      <c r="C12" s="7" t="s">
        <v>93</v>
      </c>
      <c r="D12" s="8">
        <v>44154</v>
      </c>
      <c r="E12" s="13">
        <v>44154.761469907411</v>
      </c>
      <c r="F12" s="9">
        <v>139</v>
      </c>
      <c r="G12" s="9" t="str">
        <f>VLOOKUP(F12,'Record Types'!$Q$7:$R$20,2,FALSE)</f>
        <v>User Logout Start</v>
      </c>
      <c r="H12" s="7" t="s">
        <v>113</v>
      </c>
      <c r="I12" s="17">
        <f t="shared" si="0"/>
        <v>44154</v>
      </c>
      <c r="J12" s="11">
        <f t="shared" si="1"/>
        <v>44154.326006944444</v>
      </c>
      <c r="K12">
        <f t="shared" si="2"/>
        <v>123</v>
      </c>
      <c r="L12" t="str">
        <f t="shared" si="3"/>
        <v>CanOnTor/cEmpZ</v>
      </c>
    </row>
    <row r="13" spans="1:12" ht="28.8" x14ac:dyDescent="0.3">
      <c r="B13" s="7" t="s">
        <v>6</v>
      </c>
      <c r="C13" s="7" t="s">
        <v>95</v>
      </c>
      <c r="D13" s="8">
        <v>44154</v>
      </c>
      <c r="E13" s="13">
        <v>44154.758912037039</v>
      </c>
      <c r="F13" s="9">
        <v>156</v>
      </c>
      <c r="G13" s="9" t="str">
        <f>VLOOKUP(F13,'Record Types'!$Q$7:$R$20,2,FALSE)</f>
        <v>PowerDown Or Network Disconnect Discovered</v>
      </c>
      <c r="H13" s="7" t="s">
        <v>10</v>
      </c>
      <c r="I13" s="17">
        <f t="shared" si="0"/>
        <v>44154</v>
      </c>
      <c r="J13" s="11">
        <f t="shared" si="1"/>
        <v>44154.758773148147</v>
      </c>
      <c r="K13">
        <f t="shared" si="2"/>
        <v>144</v>
      </c>
      <c r="L13" t="str">
        <f t="shared" si="3"/>
        <v>CanOnWat/vEmpQ</v>
      </c>
    </row>
    <row r="14" spans="1:12" x14ac:dyDescent="0.3">
      <c r="B14" s="7" t="s">
        <v>6</v>
      </c>
      <c r="C14" s="7" t="s">
        <v>95</v>
      </c>
      <c r="D14" s="8">
        <v>44154</v>
      </c>
      <c r="E14" s="13">
        <v>44154.758773148147</v>
      </c>
      <c r="F14" s="9">
        <v>144</v>
      </c>
      <c r="G14" s="9" t="str">
        <f>VLOOKUP(F14,'Record Types'!$Q$7:$R$20,2,FALSE)</f>
        <v>User Logout is Good</v>
      </c>
      <c r="H14" s="7" t="s">
        <v>112</v>
      </c>
      <c r="I14" s="17">
        <f t="shared" si="0"/>
        <v>44154</v>
      </c>
      <c r="J14" s="11">
        <f t="shared" si="1"/>
        <v>44154.758391203701</v>
      </c>
      <c r="K14">
        <f t="shared" si="2"/>
        <v>139</v>
      </c>
      <c r="L14" t="str">
        <f t="shared" si="3"/>
        <v>CanOnWat/vEmpQ</v>
      </c>
    </row>
    <row r="15" spans="1:12" x14ac:dyDescent="0.3">
      <c r="B15" s="7" t="s">
        <v>6</v>
      </c>
      <c r="C15" s="7" t="s">
        <v>95</v>
      </c>
      <c r="D15" s="8">
        <v>44154</v>
      </c>
      <c r="E15" s="13">
        <v>44154.758391203701</v>
      </c>
      <c r="F15" s="9">
        <v>139</v>
      </c>
      <c r="G15" s="9" t="str">
        <f>VLOOKUP(F15,'Record Types'!$Q$7:$R$20,2,FALSE)</f>
        <v>User Logout Start</v>
      </c>
      <c r="H15" s="7" t="s">
        <v>112</v>
      </c>
      <c r="I15" s="17" t="e">
        <f t="shared" si="0"/>
        <v>#N/A</v>
      </c>
      <c r="J15" s="11" t="e">
        <f t="shared" si="1"/>
        <v>#N/A</v>
      </c>
      <c r="K15" t="e">
        <f t="shared" si="2"/>
        <v>#N/A</v>
      </c>
      <c r="L15" t="e">
        <f t="shared" si="3"/>
        <v>#N/A</v>
      </c>
    </row>
    <row r="16" spans="1:12" ht="28.8" x14ac:dyDescent="0.3">
      <c r="B16" s="7" t="s">
        <v>6</v>
      </c>
      <c r="C16" s="7" t="s">
        <v>91</v>
      </c>
      <c r="D16" s="8">
        <v>44154</v>
      </c>
      <c r="E16" s="13">
        <v>44154.727361111101</v>
      </c>
      <c r="F16" s="9">
        <v>156</v>
      </c>
      <c r="G16" s="9" t="str">
        <f>VLOOKUP(F16,'Record Types'!$Q$7:$R$20,2,FALSE)</f>
        <v>PowerDown Or Network Disconnect Discovered</v>
      </c>
      <c r="H16" s="7" t="s">
        <v>10</v>
      </c>
      <c r="I16" s="17">
        <f t="shared" si="0"/>
        <v>44154</v>
      </c>
      <c r="J16" s="11">
        <f t="shared" si="1"/>
        <v>44154.727245370363</v>
      </c>
      <c r="K16">
        <f t="shared" si="2"/>
        <v>144</v>
      </c>
      <c r="L16" t="str">
        <f t="shared" si="3"/>
        <v>CanOnWat/cEmpZ</v>
      </c>
    </row>
    <row r="17" spans="2:12" x14ac:dyDescent="0.3">
      <c r="B17" s="7" t="s">
        <v>6</v>
      </c>
      <c r="C17" s="7" t="s">
        <v>91</v>
      </c>
      <c r="D17" s="8">
        <v>44154</v>
      </c>
      <c r="E17" s="13">
        <v>44154.727245370363</v>
      </c>
      <c r="F17" s="9">
        <v>144</v>
      </c>
      <c r="G17" s="9" t="str">
        <f>VLOOKUP(F17,'Record Types'!$Q$7:$R$20,2,FALSE)</f>
        <v>User Logout is Good</v>
      </c>
      <c r="H17" s="7" t="s">
        <v>111</v>
      </c>
      <c r="I17" s="17">
        <f t="shared" si="0"/>
        <v>44154</v>
      </c>
      <c r="J17" s="11">
        <f t="shared" si="1"/>
        <v>44154.726770833324</v>
      </c>
      <c r="K17">
        <f t="shared" si="2"/>
        <v>139</v>
      </c>
      <c r="L17" t="str">
        <f t="shared" si="3"/>
        <v>CanOnWat/cEmpZ</v>
      </c>
    </row>
    <row r="18" spans="2:12" x14ac:dyDescent="0.3">
      <c r="B18" s="7" t="s">
        <v>6</v>
      </c>
      <c r="C18" s="7" t="s">
        <v>91</v>
      </c>
      <c r="D18" s="8">
        <v>44154</v>
      </c>
      <c r="E18" s="13">
        <v>44154.726770833324</v>
      </c>
      <c r="F18" s="9">
        <v>139</v>
      </c>
      <c r="G18" s="9" t="str">
        <f>VLOOKUP(F18,'Record Types'!$Q$7:$R$20,2,FALSE)</f>
        <v>User Logout Start</v>
      </c>
      <c r="H18" s="7" t="s">
        <v>111</v>
      </c>
      <c r="I18" s="17">
        <f t="shared" si="0"/>
        <v>44154</v>
      </c>
      <c r="J18" s="11">
        <f t="shared" si="1"/>
        <v>44154.331562499989</v>
      </c>
      <c r="K18">
        <f t="shared" si="2"/>
        <v>123</v>
      </c>
      <c r="L18" t="str">
        <f t="shared" si="3"/>
        <v>CanOnWat/cEmpZ</v>
      </c>
    </row>
    <row r="19" spans="2:12" ht="28.8" x14ac:dyDescent="0.3">
      <c r="B19" s="7" t="s">
        <v>19</v>
      </c>
      <c r="C19" s="7" t="s">
        <v>71</v>
      </c>
      <c r="D19" s="8">
        <v>44154</v>
      </c>
      <c r="E19" s="13">
        <v>44154.726724537046</v>
      </c>
      <c r="F19" s="9">
        <v>156</v>
      </c>
      <c r="G19" s="9" t="str">
        <f>VLOOKUP(F19,'Record Types'!$Q$7:$R$20,2,FALSE)</f>
        <v>PowerDown Or Network Disconnect Discovered</v>
      </c>
      <c r="H19" s="7" t="s">
        <v>10</v>
      </c>
      <c r="I19" s="17">
        <f t="shared" si="0"/>
        <v>44154</v>
      </c>
      <c r="J19" s="11">
        <f t="shared" si="1"/>
        <v>44154.726585648154</v>
      </c>
      <c r="K19">
        <f t="shared" si="2"/>
        <v>151</v>
      </c>
      <c r="L19" t="str">
        <f t="shared" si="3"/>
        <v>X164-ws</v>
      </c>
    </row>
    <row r="20" spans="2:12" x14ac:dyDescent="0.3">
      <c r="B20" s="7" t="s">
        <v>19</v>
      </c>
      <c r="C20" s="7" t="s">
        <v>71</v>
      </c>
      <c r="D20" s="8">
        <v>44154</v>
      </c>
      <c r="E20" s="13">
        <v>44154.726585648154</v>
      </c>
      <c r="F20" s="9">
        <v>151</v>
      </c>
      <c r="G20" s="9" t="str">
        <f>VLOOKUP(F20,'Record Types'!$Q$7:$R$20,2,FALSE)</f>
        <v>Device Shutdown Finish</v>
      </c>
      <c r="H20" s="7" t="s">
        <v>72</v>
      </c>
      <c r="I20" s="17">
        <f t="shared" si="0"/>
        <v>44154</v>
      </c>
      <c r="J20" s="11">
        <f t="shared" si="1"/>
        <v>44154.726215277784</v>
      </c>
      <c r="K20">
        <f t="shared" si="2"/>
        <v>149</v>
      </c>
      <c r="L20" t="str">
        <f t="shared" si="3"/>
        <v>X164-ws</v>
      </c>
    </row>
    <row r="21" spans="2:12" x14ac:dyDescent="0.3">
      <c r="B21" s="7" t="s">
        <v>19</v>
      </c>
      <c r="C21" s="7" t="s">
        <v>71</v>
      </c>
      <c r="D21" s="8">
        <v>44154</v>
      </c>
      <c r="E21" s="13">
        <v>44154.726215277784</v>
      </c>
      <c r="F21" s="9">
        <v>149</v>
      </c>
      <c r="G21" s="9" t="str">
        <f>VLOOKUP(F21,'Record Types'!$Q$7:$R$20,2,FALSE)</f>
        <v>Device Shutdown Start</v>
      </c>
      <c r="H21" s="7" t="s">
        <v>72</v>
      </c>
      <c r="I21" s="17">
        <f t="shared" si="0"/>
        <v>44154</v>
      </c>
      <c r="J21" s="11">
        <f t="shared" si="1"/>
        <v>44154.725937500007</v>
      </c>
      <c r="K21">
        <f t="shared" si="2"/>
        <v>144</v>
      </c>
      <c r="L21" t="str">
        <f t="shared" si="3"/>
        <v>CanOnTor/xEmpH</v>
      </c>
    </row>
    <row r="22" spans="2:12" x14ac:dyDescent="0.3">
      <c r="B22" s="7" t="s">
        <v>19</v>
      </c>
      <c r="C22" s="7" t="s">
        <v>71</v>
      </c>
      <c r="D22" s="8">
        <v>44154</v>
      </c>
      <c r="E22" s="13">
        <v>44154.725937500007</v>
      </c>
      <c r="F22" s="9">
        <v>144</v>
      </c>
      <c r="G22" s="9" t="str">
        <f>VLOOKUP(F22,'Record Types'!$Q$7:$R$20,2,FALSE)</f>
        <v>User Logout is Good</v>
      </c>
      <c r="H22" s="7" t="s">
        <v>67</v>
      </c>
      <c r="I22" s="17">
        <f t="shared" si="0"/>
        <v>44154</v>
      </c>
      <c r="J22" s="11">
        <f t="shared" si="1"/>
        <v>44154.725462962968</v>
      </c>
      <c r="K22">
        <f t="shared" si="2"/>
        <v>139</v>
      </c>
      <c r="L22" t="str">
        <f t="shared" si="3"/>
        <v>CanOnTor/xEmpH,X164-ws</v>
      </c>
    </row>
    <row r="23" spans="2:12" x14ac:dyDescent="0.3">
      <c r="B23" s="7" t="s">
        <v>19</v>
      </c>
      <c r="C23" s="7" t="s">
        <v>71</v>
      </c>
      <c r="D23" s="8">
        <v>44154</v>
      </c>
      <c r="E23" s="13">
        <v>44154.725462962968</v>
      </c>
      <c r="F23" s="9">
        <v>139</v>
      </c>
      <c r="G23" s="9" t="str">
        <f>VLOOKUP(F23,'Record Types'!$Q$7:$R$20,2,FALSE)</f>
        <v>User Logout Start</v>
      </c>
      <c r="H23" s="7" t="s">
        <v>75</v>
      </c>
      <c r="I23" s="17" t="e">
        <f t="shared" si="0"/>
        <v>#N/A</v>
      </c>
      <c r="J23" s="11" t="e">
        <f t="shared" si="1"/>
        <v>#N/A</v>
      </c>
      <c r="K23" t="e">
        <f t="shared" si="2"/>
        <v>#N/A</v>
      </c>
      <c r="L23" t="e">
        <f t="shared" si="3"/>
        <v>#N/A</v>
      </c>
    </row>
    <row r="24" spans="2:12" ht="28.8" x14ac:dyDescent="0.3">
      <c r="B24" s="7" t="s">
        <v>19</v>
      </c>
      <c r="C24" s="7" t="s">
        <v>119</v>
      </c>
      <c r="D24" s="8">
        <v>44154</v>
      </c>
      <c r="E24" s="13">
        <v>44154.723611111098</v>
      </c>
      <c r="F24" s="9">
        <v>156</v>
      </c>
      <c r="G24" s="9" t="str">
        <f>VLOOKUP(F24,'Record Types'!$Q$7:$R$20,2,FALSE)</f>
        <v>PowerDown Or Network Disconnect Discovered</v>
      </c>
      <c r="H24" s="7" t="s">
        <v>10</v>
      </c>
      <c r="I24" s="17">
        <f t="shared" si="0"/>
        <v>44154</v>
      </c>
      <c r="J24" s="11">
        <f t="shared" si="1"/>
        <v>44154.723472222206</v>
      </c>
      <c r="K24">
        <f t="shared" si="2"/>
        <v>144</v>
      </c>
      <c r="L24" t="str">
        <f t="shared" si="3"/>
        <v>CanOnTor/pEmpL</v>
      </c>
    </row>
    <row r="25" spans="2:12" x14ac:dyDescent="0.3">
      <c r="B25" s="7" t="s">
        <v>19</v>
      </c>
      <c r="C25" s="7" t="s">
        <v>119</v>
      </c>
      <c r="D25" s="8">
        <v>44154</v>
      </c>
      <c r="E25" s="13">
        <v>44154.723472222206</v>
      </c>
      <c r="F25" s="9">
        <v>144</v>
      </c>
      <c r="G25" s="9" t="str">
        <f>VLOOKUP(F25,'Record Types'!$Q$7:$R$20,2,FALSE)</f>
        <v>User Logout is Good</v>
      </c>
      <c r="H25" s="7" t="s">
        <v>135</v>
      </c>
      <c r="I25" s="17">
        <f t="shared" si="0"/>
        <v>44154</v>
      </c>
      <c r="J25" s="11">
        <f t="shared" si="1"/>
        <v>44154.72307870369</v>
      </c>
      <c r="K25">
        <f t="shared" si="2"/>
        <v>139</v>
      </c>
      <c r="L25" t="str">
        <f t="shared" si="3"/>
        <v>CanOnTor/pEmpL</v>
      </c>
    </row>
    <row r="26" spans="2:12" x14ac:dyDescent="0.3">
      <c r="B26" s="7" t="s">
        <v>19</v>
      </c>
      <c r="C26" s="7" t="s">
        <v>119</v>
      </c>
      <c r="D26" s="8">
        <v>44154</v>
      </c>
      <c r="E26" s="13">
        <v>44154.72307870369</v>
      </c>
      <c r="F26" s="9">
        <v>139</v>
      </c>
      <c r="G26" s="9" t="str">
        <f>VLOOKUP(F26,'Record Types'!$Q$7:$R$20,2,FALSE)</f>
        <v>User Logout Start</v>
      </c>
      <c r="H26" s="7" t="s">
        <v>135</v>
      </c>
      <c r="I26" s="17">
        <f t="shared" si="0"/>
        <v>44154</v>
      </c>
      <c r="J26" s="11">
        <f t="shared" si="1"/>
        <v>44154.33103009258</v>
      </c>
      <c r="K26">
        <f t="shared" si="2"/>
        <v>123</v>
      </c>
      <c r="L26" t="str">
        <f t="shared" si="3"/>
        <v>CanOnTor/pEmpL</v>
      </c>
    </row>
    <row r="27" spans="2:12" ht="28.8" x14ac:dyDescent="0.3">
      <c r="B27" s="7" t="s">
        <v>6</v>
      </c>
      <c r="C27" s="7" t="s">
        <v>131</v>
      </c>
      <c r="D27" s="8">
        <v>44154</v>
      </c>
      <c r="E27" s="13">
        <v>44154.719155092593</v>
      </c>
      <c r="F27" s="9">
        <v>156</v>
      </c>
      <c r="G27" s="9" t="str">
        <f>VLOOKUP(F27,'Record Types'!$Q$7:$R$20,2,FALSE)</f>
        <v>PowerDown Or Network Disconnect Discovered</v>
      </c>
      <c r="H27" s="7" t="s">
        <v>10</v>
      </c>
      <c r="I27" s="17">
        <f t="shared" si="0"/>
        <v>44154</v>
      </c>
      <c r="J27" s="11">
        <f t="shared" si="1"/>
        <v>44154.719027777777</v>
      </c>
      <c r="K27">
        <f t="shared" si="2"/>
        <v>151</v>
      </c>
      <c r="L27" t="str">
        <f t="shared" si="3"/>
        <v>T189-ws</v>
      </c>
    </row>
    <row r="28" spans="2:12" x14ac:dyDescent="0.3">
      <c r="B28" s="7" t="s">
        <v>6</v>
      </c>
      <c r="C28" s="7" t="s">
        <v>131</v>
      </c>
      <c r="D28" s="8">
        <v>44154</v>
      </c>
      <c r="E28" s="13">
        <v>44154.719027777777</v>
      </c>
      <c r="F28" s="9">
        <v>151</v>
      </c>
      <c r="G28" s="9" t="str">
        <f>VLOOKUP(F28,'Record Types'!$Q$7:$R$20,2,FALSE)</f>
        <v>Device Shutdown Finish</v>
      </c>
      <c r="H28" s="7" t="s">
        <v>132</v>
      </c>
      <c r="I28" s="17">
        <f t="shared" si="0"/>
        <v>44154</v>
      </c>
      <c r="J28" s="11">
        <f t="shared" si="1"/>
        <v>44154.7184375</v>
      </c>
      <c r="K28">
        <f t="shared" si="2"/>
        <v>149</v>
      </c>
      <c r="L28" t="str">
        <f t="shared" si="3"/>
        <v>T189-ws</v>
      </c>
    </row>
    <row r="29" spans="2:12" x14ac:dyDescent="0.3">
      <c r="B29" s="7" t="s">
        <v>6</v>
      </c>
      <c r="C29" s="7" t="s">
        <v>131</v>
      </c>
      <c r="D29" s="8">
        <v>44154</v>
      </c>
      <c r="E29" s="13">
        <v>44154.7184375</v>
      </c>
      <c r="F29" s="9">
        <v>149</v>
      </c>
      <c r="G29" s="9" t="str">
        <f>VLOOKUP(F29,'Record Types'!$Q$7:$R$20,2,FALSE)</f>
        <v>Device Shutdown Start</v>
      </c>
      <c r="H29" s="7" t="s">
        <v>132</v>
      </c>
      <c r="I29" s="17">
        <f t="shared" si="0"/>
        <v>44154</v>
      </c>
      <c r="J29" s="11">
        <f t="shared" si="1"/>
        <v>44154.718101851853</v>
      </c>
      <c r="K29">
        <f t="shared" si="2"/>
        <v>144</v>
      </c>
      <c r="L29" t="str">
        <f t="shared" si="3"/>
        <v>CanOnWat/pEmpL</v>
      </c>
    </row>
    <row r="30" spans="2:12" x14ac:dyDescent="0.3">
      <c r="B30" s="7" t="s">
        <v>6</v>
      </c>
      <c r="C30" s="7" t="s">
        <v>131</v>
      </c>
      <c r="D30" s="8">
        <v>44154</v>
      </c>
      <c r="E30" s="13">
        <v>44154.718101851853</v>
      </c>
      <c r="F30" s="9">
        <v>144</v>
      </c>
      <c r="G30" s="9" t="str">
        <f>VLOOKUP(F30,'Record Types'!$Q$7:$R$20,2,FALSE)</f>
        <v>User Logout is Good</v>
      </c>
      <c r="H30" s="7" t="s">
        <v>134</v>
      </c>
      <c r="I30" s="17">
        <f t="shared" si="0"/>
        <v>44154</v>
      </c>
      <c r="J30" s="11">
        <f t="shared" si="1"/>
        <v>44154.71775462963</v>
      </c>
      <c r="K30">
        <f t="shared" si="2"/>
        <v>139</v>
      </c>
      <c r="L30" t="str">
        <f t="shared" si="3"/>
        <v>CanOnWat/pEmpL,T189-ws</v>
      </c>
    </row>
    <row r="31" spans="2:12" x14ac:dyDescent="0.3">
      <c r="B31" s="7" t="s">
        <v>6</v>
      </c>
      <c r="C31" s="7" t="s">
        <v>131</v>
      </c>
      <c r="D31" s="8">
        <v>44154</v>
      </c>
      <c r="E31" s="13">
        <v>44154.71775462963</v>
      </c>
      <c r="F31" s="9">
        <v>139</v>
      </c>
      <c r="G31" s="9" t="str">
        <f>VLOOKUP(F31,'Record Types'!$Q$7:$R$20,2,FALSE)</f>
        <v>User Logout Start</v>
      </c>
      <c r="H31" s="7" t="s">
        <v>133</v>
      </c>
      <c r="I31" s="17">
        <f t="shared" si="0"/>
        <v>44154</v>
      </c>
      <c r="J31" s="11">
        <f t="shared" si="1"/>
        <v>44154.332060185188</v>
      </c>
      <c r="K31">
        <f t="shared" si="2"/>
        <v>123</v>
      </c>
      <c r="L31" t="str">
        <f t="shared" si="3"/>
        <v>CanOnWat/pEmpL</v>
      </c>
    </row>
    <row r="32" spans="2:12" ht="28.8" x14ac:dyDescent="0.3">
      <c r="B32" s="7" t="s">
        <v>19</v>
      </c>
      <c r="C32" s="7" t="s">
        <v>86</v>
      </c>
      <c r="D32" s="8">
        <v>44154</v>
      </c>
      <c r="E32" s="13">
        <v>44154.711863425917</v>
      </c>
      <c r="F32" s="9">
        <v>156</v>
      </c>
      <c r="G32" s="9" t="str">
        <f>VLOOKUP(F32,'Record Types'!$Q$7:$R$20,2,FALSE)</f>
        <v>PowerDown Or Network Disconnect Discovered</v>
      </c>
      <c r="H32" s="7" t="s">
        <v>10</v>
      </c>
      <c r="I32" s="17">
        <f t="shared" si="0"/>
        <v>44154</v>
      </c>
      <c r="J32" s="11">
        <f t="shared" si="1"/>
        <v>44154.711701388878</v>
      </c>
      <c r="K32">
        <f t="shared" si="2"/>
        <v>144</v>
      </c>
      <c r="L32" t="str">
        <f t="shared" si="3"/>
        <v>CanOnTor/lEmpA</v>
      </c>
    </row>
    <row r="33" spans="2:12" ht="28.8" x14ac:dyDescent="0.3">
      <c r="B33" s="7" t="s">
        <v>19</v>
      </c>
      <c r="C33" s="7" t="s">
        <v>121</v>
      </c>
      <c r="D33" s="8">
        <v>44154</v>
      </c>
      <c r="E33" s="13">
        <v>44154.711793981493</v>
      </c>
      <c r="F33" s="9">
        <v>156</v>
      </c>
      <c r="G33" s="9" t="str">
        <f>VLOOKUP(F33,'Record Types'!$Q$7:$R$20,2,FALSE)</f>
        <v>PowerDown Or Network Disconnect Discovered</v>
      </c>
      <c r="H33" s="7" t="s">
        <v>10</v>
      </c>
      <c r="I33" s="17">
        <f t="shared" si="0"/>
        <v>44154</v>
      </c>
      <c r="J33" s="11">
        <f t="shared" si="1"/>
        <v>44154.711666666677</v>
      </c>
      <c r="K33">
        <f t="shared" si="2"/>
        <v>151</v>
      </c>
      <c r="L33" t="str">
        <f t="shared" si="3"/>
        <v>L245-ws</v>
      </c>
    </row>
    <row r="34" spans="2:12" x14ac:dyDescent="0.3">
      <c r="B34" s="7" t="s">
        <v>19</v>
      </c>
      <c r="C34" s="7" t="s">
        <v>86</v>
      </c>
      <c r="D34" s="8">
        <v>44154</v>
      </c>
      <c r="E34" s="13">
        <v>44154.711701388878</v>
      </c>
      <c r="F34" s="9">
        <v>144</v>
      </c>
      <c r="G34" s="9" t="str">
        <f>VLOOKUP(F34,'Record Types'!$Q$7:$R$20,2,FALSE)</f>
        <v>User Logout is Good</v>
      </c>
      <c r="H34" s="7" t="s">
        <v>102</v>
      </c>
      <c r="I34" s="17">
        <f t="shared" si="0"/>
        <v>44154</v>
      </c>
      <c r="J34" s="11">
        <f t="shared" si="1"/>
        <v>44154.711342592585</v>
      </c>
      <c r="K34">
        <f t="shared" si="2"/>
        <v>139</v>
      </c>
      <c r="L34" t="str">
        <f t="shared" si="3"/>
        <v>CanOnTor/lEmpA</v>
      </c>
    </row>
    <row r="35" spans="2:12" x14ac:dyDescent="0.3">
      <c r="B35" s="7" t="s">
        <v>19</v>
      </c>
      <c r="C35" s="7" t="s">
        <v>121</v>
      </c>
      <c r="D35" s="8">
        <v>44154</v>
      </c>
      <c r="E35" s="13">
        <v>44154.711666666677</v>
      </c>
      <c r="F35" s="9">
        <v>151</v>
      </c>
      <c r="G35" s="9" t="str">
        <f>VLOOKUP(F35,'Record Types'!$Q$7:$R$20,2,FALSE)</f>
        <v>Device Shutdown Finish</v>
      </c>
      <c r="H35" s="7" t="s">
        <v>122</v>
      </c>
      <c r="I35" s="17">
        <f t="shared" si="0"/>
        <v>44154</v>
      </c>
      <c r="J35" s="11">
        <f t="shared" si="1"/>
        <v>44154.710844907415</v>
      </c>
      <c r="K35">
        <f t="shared" si="2"/>
        <v>149</v>
      </c>
      <c r="L35" t="str">
        <f t="shared" si="3"/>
        <v>L245-ws</v>
      </c>
    </row>
    <row r="36" spans="2:12" x14ac:dyDescent="0.3">
      <c r="B36" s="7" t="s">
        <v>19</v>
      </c>
      <c r="C36" s="7" t="s">
        <v>86</v>
      </c>
      <c r="D36" s="8">
        <v>44154</v>
      </c>
      <c r="E36" s="13">
        <v>44154.711342592585</v>
      </c>
      <c r="F36" s="9">
        <v>139</v>
      </c>
      <c r="G36" s="9" t="str">
        <f>VLOOKUP(F36,'Record Types'!$Q$7:$R$20,2,FALSE)</f>
        <v>User Logout Start</v>
      </c>
      <c r="H36" s="7" t="s">
        <v>102</v>
      </c>
      <c r="I36" s="17">
        <f t="shared" si="0"/>
        <v>44154</v>
      </c>
      <c r="J36" s="11">
        <f t="shared" si="1"/>
        <v>44154.323333333326</v>
      </c>
      <c r="K36">
        <f t="shared" si="2"/>
        <v>123</v>
      </c>
      <c r="L36" t="str">
        <f t="shared" si="3"/>
        <v>CanOnTor/lEmpA</v>
      </c>
    </row>
    <row r="37" spans="2:12" x14ac:dyDescent="0.3">
      <c r="B37" s="7" t="s">
        <v>19</v>
      </c>
      <c r="C37" s="7" t="s">
        <v>121</v>
      </c>
      <c r="D37" s="8">
        <v>44154</v>
      </c>
      <c r="E37" s="13">
        <v>44154.710844907415</v>
      </c>
      <c r="F37" s="9">
        <v>149</v>
      </c>
      <c r="G37" s="9" t="str">
        <f>VLOOKUP(F37,'Record Types'!$Q$7:$R$20,2,FALSE)</f>
        <v>Device Shutdown Start</v>
      </c>
      <c r="H37" s="7" t="s">
        <v>122</v>
      </c>
      <c r="I37" s="17">
        <f t="shared" si="0"/>
        <v>44154</v>
      </c>
      <c r="J37" s="11">
        <f t="shared" si="1"/>
        <v>44154.710358796307</v>
      </c>
      <c r="K37">
        <f t="shared" si="2"/>
        <v>144</v>
      </c>
      <c r="L37" t="str">
        <f t="shared" si="3"/>
        <v>CanOnTor/tEmpK</v>
      </c>
    </row>
    <row r="38" spans="2:12" x14ac:dyDescent="0.3">
      <c r="B38" s="7" t="s">
        <v>19</v>
      </c>
      <c r="C38" s="7" t="s">
        <v>121</v>
      </c>
      <c r="D38" s="8">
        <v>44154</v>
      </c>
      <c r="E38" s="13">
        <v>44154.710358796307</v>
      </c>
      <c r="F38" s="9">
        <v>144</v>
      </c>
      <c r="G38" s="9" t="str">
        <f>VLOOKUP(F38,'Record Types'!$Q$7:$R$20,2,FALSE)</f>
        <v>User Logout is Good</v>
      </c>
      <c r="H38" s="7" t="s">
        <v>116</v>
      </c>
      <c r="I38" s="17">
        <f t="shared" si="0"/>
        <v>44154</v>
      </c>
      <c r="J38" s="11">
        <f t="shared" si="1"/>
        <v>44154.70997685186</v>
      </c>
      <c r="K38">
        <f t="shared" si="2"/>
        <v>139</v>
      </c>
      <c r="L38" t="str">
        <f t="shared" si="3"/>
        <v>CanOnTor/tEmpK,L245-ws</v>
      </c>
    </row>
    <row r="39" spans="2:12" x14ac:dyDescent="0.3">
      <c r="B39" s="7" t="s">
        <v>19</v>
      </c>
      <c r="C39" s="7" t="s">
        <v>121</v>
      </c>
      <c r="D39" s="8">
        <v>44154</v>
      </c>
      <c r="E39" s="13">
        <v>44154.70997685186</v>
      </c>
      <c r="F39" s="9">
        <v>139</v>
      </c>
      <c r="G39" s="9" t="str">
        <f>VLOOKUP(F39,'Record Types'!$Q$7:$R$20,2,FALSE)</f>
        <v>User Logout Start</v>
      </c>
      <c r="H39" s="7" t="s">
        <v>128</v>
      </c>
      <c r="I39" s="17">
        <f t="shared" si="0"/>
        <v>44154</v>
      </c>
      <c r="J39" s="11">
        <f t="shared" si="1"/>
        <v>44154.329270833339</v>
      </c>
      <c r="K39">
        <f t="shared" si="2"/>
        <v>123</v>
      </c>
      <c r="L39" t="str">
        <f t="shared" si="3"/>
        <v>CanOnTor/tEmpK</v>
      </c>
    </row>
    <row r="40" spans="2:12" ht="28.8" x14ac:dyDescent="0.3">
      <c r="B40" s="7" t="s">
        <v>19</v>
      </c>
      <c r="C40" s="7" t="s">
        <v>105</v>
      </c>
      <c r="D40" s="8">
        <v>44154</v>
      </c>
      <c r="E40" s="13">
        <v>44154.708969907406</v>
      </c>
      <c r="F40" s="9">
        <v>156</v>
      </c>
      <c r="G40" s="9" t="str">
        <f>VLOOKUP(F40,'Record Types'!$Q$7:$R$20,2,FALSE)</f>
        <v>PowerDown Or Network Disconnect Discovered</v>
      </c>
      <c r="H40" s="7" t="s">
        <v>10</v>
      </c>
      <c r="I40" s="17">
        <f t="shared" si="0"/>
        <v>44154</v>
      </c>
      <c r="J40" s="11">
        <f t="shared" si="1"/>
        <v>44154.708819444444</v>
      </c>
      <c r="K40">
        <f t="shared" si="2"/>
        <v>151</v>
      </c>
      <c r="L40" t="str">
        <f t="shared" si="3"/>
        <v>Y115-ws</v>
      </c>
    </row>
    <row r="41" spans="2:12" x14ac:dyDescent="0.3">
      <c r="B41" s="7" t="s">
        <v>19</v>
      </c>
      <c r="C41" s="7" t="s">
        <v>105</v>
      </c>
      <c r="D41" s="8">
        <v>44154</v>
      </c>
      <c r="E41" s="13">
        <v>44154.708819444444</v>
      </c>
      <c r="F41" s="9">
        <v>151</v>
      </c>
      <c r="G41" s="9" t="str">
        <f>VLOOKUP(F41,'Record Types'!$Q$7:$R$20,2,FALSE)</f>
        <v>Device Shutdown Finish</v>
      </c>
      <c r="H41" s="7" t="s">
        <v>106</v>
      </c>
      <c r="I41" s="17">
        <f t="shared" si="0"/>
        <v>44154</v>
      </c>
      <c r="J41" s="11">
        <f t="shared" si="1"/>
        <v>44154.708460648151</v>
      </c>
      <c r="K41">
        <f t="shared" si="2"/>
        <v>149</v>
      </c>
      <c r="L41" t="str">
        <f t="shared" si="3"/>
        <v>Y115-ws</v>
      </c>
    </row>
    <row r="42" spans="2:12" x14ac:dyDescent="0.3">
      <c r="B42" s="7" t="s">
        <v>19</v>
      </c>
      <c r="C42" s="7" t="s">
        <v>105</v>
      </c>
      <c r="D42" s="8">
        <v>44154</v>
      </c>
      <c r="E42" s="13">
        <v>44154.708460648151</v>
      </c>
      <c r="F42" s="9">
        <v>149</v>
      </c>
      <c r="G42" s="9" t="str">
        <f>VLOOKUP(F42,'Record Types'!$Q$7:$R$20,2,FALSE)</f>
        <v>Device Shutdown Start</v>
      </c>
      <c r="H42" s="7" t="s">
        <v>106</v>
      </c>
      <c r="I42" s="17">
        <f t="shared" si="0"/>
        <v>44154</v>
      </c>
      <c r="J42" s="11">
        <f t="shared" si="1"/>
        <v>44154.707650462966</v>
      </c>
      <c r="K42">
        <f t="shared" si="2"/>
        <v>144</v>
      </c>
      <c r="L42" t="str">
        <f t="shared" si="3"/>
        <v>CanOnTor/lEmpA</v>
      </c>
    </row>
    <row r="43" spans="2:12" x14ac:dyDescent="0.3">
      <c r="B43" s="7" t="s">
        <v>19</v>
      </c>
      <c r="C43" s="7" t="s">
        <v>105</v>
      </c>
      <c r="D43" s="8">
        <v>44154</v>
      </c>
      <c r="E43" s="13">
        <v>44154.707650462966</v>
      </c>
      <c r="F43" s="9">
        <v>144</v>
      </c>
      <c r="G43" s="9" t="str">
        <f>VLOOKUP(F43,'Record Types'!$Q$7:$R$20,2,FALSE)</f>
        <v>User Logout is Good</v>
      </c>
      <c r="H43" s="7" t="s">
        <v>102</v>
      </c>
      <c r="I43" s="17">
        <f t="shared" si="0"/>
        <v>44154</v>
      </c>
      <c r="J43" s="11">
        <f t="shared" si="1"/>
        <v>44154.707280092596</v>
      </c>
      <c r="K43">
        <f t="shared" si="2"/>
        <v>139</v>
      </c>
      <c r="L43" t="str">
        <f t="shared" si="3"/>
        <v>CanOnTor/lEmpA,Y115-ws</v>
      </c>
    </row>
    <row r="44" spans="2:12" x14ac:dyDescent="0.3">
      <c r="B44" s="7" t="s">
        <v>19</v>
      </c>
      <c r="C44" s="7" t="s">
        <v>105</v>
      </c>
      <c r="D44" s="8">
        <v>44154</v>
      </c>
      <c r="E44" s="13">
        <v>44154.707280092596</v>
      </c>
      <c r="F44" s="9">
        <v>139</v>
      </c>
      <c r="G44" s="9" t="str">
        <f>VLOOKUP(F44,'Record Types'!$Q$7:$R$20,2,FALSE)</f>
        <v>User Logout Start</v>
      </c>
      <c r="H44" s="7" t="s">
        <v>126</v>
      </c>
      <c r="I44" s="17">
        <f t="shared" si="0"/>
        <v>44154</v>
      </c>
      <c r="J44" s="11">
        <f t="shared" si="1"/>
        <v>44154.32585648149</v>
      </c>
      <c r="K44">
        <f t="shared" si="2"/>
        <v>123</v>
      </c>
      <c r="L44" t="str">
        <f t="shared" si="3"/>
        <v>CanOnTor/lEmpA</v>
      </c>
    </row>
    <row r="45" spans="2:12" ht="28.8" x14ac:dyDescent="0.3">
      <c r="B45" s="7" t="s">
        <v>19</v>
      </c>
      <c r="C45" s="7" t="s">
        <v>80</v>
      </c>
      <c r="D45" s="8">
        <v>44154</v>
      </c>
      <c r="E45" s="13">
        <v>44154.706516203696</v>
      </c>
      <c r="F45" s="9">
        <v>156</v>
      </c>
      <c r="G45" s="9" t="str">
        <f>VLOOKUP(F45,'Record Types'!$Q$7:$R$20,2,FALSE)</f>
        <v>PowerDown Or Network Disconnect Discovered</v>
      </c>
      <c r="H45" s="7" t="s">
        <v>10</v>
      </c>
      <c r="I45" s="17">
        <f t="shared" si="0"/>
        <v>44154</v>
      </c>
      <c r="J45" s="11">
        <f t="shared" si="1"/>
        <v>44154.706400462957</v>
      </c>
      <c r="K45">
        <f t="shared" si="2"/>
        <v>144</v>
      </c>
      <c r="L45" t="str">
        <f t="shared" si="3"/>
        <v>CanOnTor/jEmpB</v>
      </c>
    </row>
    <row r="46" spans="2:12" x14ac:dyDescent="0.3">
      <c r="B46" s="7" t="s">
        <v>19</v>
      </c>
      <c r="C46" s="7" t="s">
        <v>80</v>
      </c>
      <c r="D46" s="8">
        <v>44154</v>
      </c>
      <c r="E46" s="13">
        <v>44154.706400462957</v>
      </c>
      <c r="F46" s="9">
        <v>144</v>
      </c>
      <c r="G46" s="9" t="str">
        <f>VLOOKUP(F46,'Record Types'!$Q$7:$R$20,2,FALSE)</f>
        <v>User Logout is Good</v>
      </c>
      <c r="H46" s="7" t="s">
        <v>104</v>
      </c>
      <c r="I46" s="17">
        <f t="shared" si="0"/>
        <v>44154</v>
      </c>
      <c r="J46" s="11">
        <f t="shared" si="1"/>
        <v>44154.70517361111</v>
      </c>
      <c r="K46">
        <f t="shared" si="2"/>
        <v>139</v>
      </c>
      <c r="L46" t="str">
        <f t="shared" si="3"/>
        <v>CanOnTor/jEmpB</v>
      </c>
    </row>
    <row r="47" spans="2:12" x14ac:dyDescent="0.3">
      <c r="B47" s="7" t="s">
        <v>19</v>
      </c>
      <c r="C47" s="7" t="s">
        <v>80</v>
      </c>
      <c r="D47" s="8">
        <v>44154</v>
      </c>
      <c r="E47" s="13">
        <v>44154.70517361111</v>
      </c>
      <c r="F47" s="9">
        <v>139</v>
      </c>
      <c r="G47" s="9" t="str">
        <f>VLOOKUP(F47,'Record Types'!$Q$7:$R$20,2,FALSE)</f>
        <v>User Logout Start</v>
      </c>
      <c r="H47" s="7" t="s">
        <v>104</v>
      </c>
      <c r="I47" s="17">
        <f t="shared" si="0"/>
        <v>44154</v>
      </c>
      <c r="J47" s="11">
        <f t="shared" si="1"/>
        <v>44154.320868055554</v>
      </c>
      <c r="K47">
        <f t="shared" si="2"/>
        <v>123</v>
      </c>
      <c r="L47" t="str">
        <f t="shared" si="3"/>
        <v>CanOnTor/jEmpB</v>
      </c>
    </row>
    <row r="48" spans="2:12" ht="28.8" x14ac:dyDescent="0.3">
      <c r="B48" s="7" t="s">
        <v>19</v>
      </c>
      <c r="C48" s="7" t="s">
        <v>99</v>
      </c>
      <c r="D48" s="8">
        <v>44154</v>
      </c>
      <c r="E48" s="13">
        <v>44154.700752314813</v>
      </c>
      <c r="F48" s="9">
        <v>156</v>
      </c>
      <c r="G48" s="9" t="str">
        <f>VLOOKUP(F48,'Record Types'!$Q$7:$R$20,2,FALSE)</f>
        <v>PowerDown Or Network Disconnect Discovered</v>
      </c>
      <c r="H48" s="7" t="s">
        <v>10</v>
      </c>
      <c r="I48" s="17">
        <f t="shared" si="0"/>
        <v>44154</v>
      </c>
      <c r="J48" s="11">
        <f t="shared" si="1"/>
        <v>44154.700590277775</v>
      </c>
      <c r="K48">
        <f t="shared" si="2"/>
        <v>151</v>
      </c>
      <c r="L48" t="str">
        <f t="shared" si="3"/>
        <v>V178-ws</v>
      </c>
    </row>
    <row r="49" spans="2:12" x14ac:dyDescent="0.3">
      <c r="B49" s="7" t="s">
        <v>19</v>
      </c>
      <c r="C49" s="7" t="s">
        <v>99</v>
      </c>
      <c r="D49" s="8">
        <v>44154</v>
      </c>
      <c r="E49" s="13">
        <v>44154.700590277775</v>
      </c>
      <c r="F49" s="9">
        <v>151</v>
      </c>
      <c r="G49" s="9" t="str">
        <f>VLOOKUP(F49,'Record Types'!$Q$7:$R$20,2,FALSE)</f>
        <v>Device Shutdown Finish</v>
      </c>
      <c r="H49" s="7" t="s">
        <v>100</v>
      </c>
      <c r="I49" s="17">
        <f t="shared" si="0"/>
        <v>44154</v>
      </c>
      <c r="J49" s="11">
        <f t="shared" si="1"/>
        <v>44154.700219907405</v>
      </c>
      <c r="K49">
        <f t="shared" si="2"/>
        <v>149</v>
      </c>
      <c r="L49" t="str">
        <f t="shared" si="3"/>
        <v>V178-ws</v>
      </c>
    </row>
    <row r="50" spans="2:12" ht="28.8" x14ac:dyDescent="0.3">
      <c r="B50" s="7" t="s">
        <v>6</v>
      </c>
      <c r="C50" s="7" t="s">
        <v>114</v>
      </c>
      <c r="D50" s="8">
        <v>44154</v>
      </c>
      <c r="E50" s="13">
        <v>44154.700578703712</v>
      </c>
      <c r="F50" s="9">
        <v>156</v>
      </c>
      <c r="G50" s="9" t="str">
        <f>VLOOKUP(F50,'Record Types'!$Q$7:$R$20,2,FALSE)</f>
        <v>PowerDown Or Network Disconnect Discovered</v>
      </c>
      <c r="H50" s="7" t="s">
        <v>10</v>
      </c>
      <c r="I50" s="17">
        <f t="shared" si="0"/>
        <v>44154</v>
      </c>
      <c r="J50" s="11">
        <f t="shared" si="1"/>
        <v>44154.700416666674</v>
      </c>
      <c r="K50">
        <f t="shared" si="2"/>
        <v>151</v>
      </c>
      <c r="L50" t="str">
        <f t="shared" si="3"/>
        <v>F142-ws</v>
      </c>
    </row>
    <row r="51" spans="2:12" x14ac:dyDescent="0.3">
      <c r="B51" s="7" t="s">
        <v>6</v>
      </c>
      <c r="C51" s="7" t="s">
        <v>114</v>
      </c>
      <c r="D51" s="8">
        <v>44154</v>
      </c>
      <c r="E51" s="13">
        <v>44154.700416666674</v>
      </c>
      <c r="F51" s="9">
        <v>151</v>
      </c>
      <c r="G51" s="9" t="str">
        <f>VLOOKUP(F51,'Record Types'!$Q$7:$R$20,2,FALSE)</f>
        <v>Device Shutdown Finish</v>
      </c>
      <c r="H51" s="7" t="s">
        <v>115</v>
      </c>
      <c r="I51" s="17">
        <f t="shared" si="0"/>
        <v>44154</v>
      </c>
      <c r="J51" s="11">
        <f t="shared" si="1"/>
        <v>44154.700092592597</v>
      </c>
      <c r="K51">
        <f t="shared" si="2"/>
        <v>149</v>
      </c>
      <c r="L51" t="str">
        <f t="shared" si="3"/>
        <v>F142-ws</v>
      </c>
    </row>
    <row r="52" spans="2:12" x14ac:dyDescent="0.3">
      <c r="B52" s="7" t="s">
        <v>19</v>
      </c>
      <c r="C52" s="7" t="s">
        <v>99</v>
      </c>
      <c r="D52" s="8">
        <v>44154</v>
      </c>
      <c r="E52" s="13">
        <v>44154.700219907405</v>
      </c>
      <c r="F52" s="9">
        <v>149</v>
      </c>
      <c r="G52" s="9" t="str">
        <f>VLOOKUP(F52,'Record Types'!$Q$7:$R$20,2,FALSE)</f>
        <v>Device Shutdown Start</v>
      </c>
      <c r="H52" s="7" t="s">
        <v>100</v>
      </c>
      <c r="I52" s="17">
        <f t="shared" si="0"/>
        <v>44154</v>
      </c>
      <c r="J52" s="11">
        <f t="shared" si="1"/>
        <v>44154.699421296296</v>
      </c>
      <c r="K52">
        <f t="shared" si="2"/>
        <v>144</v>
      </c>
      <c r="L52" t="str">
        <f t="shared" si="3"/>
        <v>CanOnTor/jEmpB</v>
      </c>
    </row>
    <row r="53" spans="2:12" x14ac:dyDescent="0.3">
      <c r="B53" s="7" t="s">
        <v>6</v>
      </c>
      <c r="C53" s="7" t="s">
        <v>114</v>
      </c>
      <c r="D53" s="8">
        <v>44154</v>
      </c>
      <c r="E53" s="13">
        <v>44154.700092592597</v>
      </c>
      <c r="F53" s="9">
        <v>149</v>
      </c>
      <c r="G53" s="9" t="str">
        <f>VLOOKUP(F53,'Record Types'!$Q$7:$R$20,2,FALSE)</f>
        <v>Device Shutdown Start</v>
      </c>
      <c r="H53" s="7" t="s">
        <v>115</v>
      </c>
      <c r="I53" s="17">
        <f t="shared" si="0"/>
        <v>44154</v>
      </c>
      <c r="J53" s="11">
        <f t="shared" si="1"/>
        <v>44154.69981481482</v>
      </c>
      <c r="K53">
        <f t="shared" si="2"/>
        <v>144</v>
      </c>
      <c r="L53" t="str">
        <f t="shared" si="3"/>
        <v>CanOnWat/cEmpZ</v>
      </c>
    </row>
    <row r="54" spans="2:12" x14ac:dyDescent="0.3">
      <c r="B54" s="7" t="s">
        <v>6</v>
      </c>
      <c r="C54" s="7" t="s">
        <v>114</v>
      </c>
      <c r="D54" s="8">
        <v>44154</v>
      </c>
      <c r="E54" s="13">
        <v>44154.69981481482</v>
      </c>
      <c r="F54" s="9">
        <v>144</v>
      </c>
      <c r="G54" s="9" t="str">
        <f>VLOOKUP(F54,'Record Types'!$Q$7:$R$20,2,FALSE)</f>
        <v>User Logout is Good</v>
      </c>
      <c r="H54" s="7" t="s">
        <v>111</v>
      </c>
      <c r="I54" s="17">
        <f t="shared" si="0"/>
        <v>44154</v>
      </c>
      <c r="J54" s="11">
        <f t="shared" si="1"/>
        <v>44154.69939814815</v>
      </c>
      <c r="K54">
        <f t="shared" si="2"/>
        <v>139</v>
      </c>
      <c r="L54" t="str">
        <f t="shared" si="3"/>
        <v>CanOnWat/cEmpZ,F142-ws</v>
      </c>
    </row>
    <row r="55" spans="2:12" x14ac:dyDescent="0.3">
      <c r="B55" s="7" t="s">
        <v>19</v>
      </c>
      <c r="C55" s="7" t="s">
        <v>99</v>
      </c>
      <c r="D55" s="8">
        <v>44154</v>
      </c>
      <c r="E55" s="13">
        <v>44154.699421296296</v>
      </c>
      <c r="F55" s="9">
        <v>144</v>
      </c>
      <c r="G55" s="9" t="str">
        <f>VLOOKUP(F55,'Record Types'!$Q$7:$R$20,2,FALSE)</f>
        <v>User Logout is Good</v>
      </c>
      <c r="H55" s="7" t="s">
        <v>104</v>
      </c>
      <c r="I55" s="17">
        <f t="shared" si="0"/>
        <v>44154</v>
      </c>
      <c r="J55" s="11">
        <f t="shared" si="1"/>
        <v>44154.69803240741</v>
      </c>
      <c r="K55">
        <f t="shared" si="2"/>
        <v>139</v>
      </c>
      <c r="L55" t="str">
        <f t="shared" si="3"/>
        <v>CanOnTor/jEmpB,V178-ws</v>
      </c>
    </row>
    <row r="56" spans="2:12" x14ac:dyDescent="0.3">
      <c r="B56" s="7" t="s">
        <v>6</v>
      </c>
      <c r="C56" s="7" t="s">
        <v>114</v>
      </c>
      <c r="D56" s="8">
        <v>44154</v>
      </c>
      <c r="E56" s="13">
        <v>44154.69939814815</v>
      </c>
      <c r="F56" s="9">
        <v>139</v>
      </c>
      <c r="G56" s="9" t="str">
        <f>VLOOKUP(F56,'Record Types'!$Q$7:$R$20,2,FALSE)</f>
        <v>User Logout Start</v>
      </c>
      <c r="H56" s="7" t="s">
        <v>125</v>
      </c>
      <c r="I56" s="17">
        <f t="shared" si="0"/>
        <v>44154</v>
      </c>
      <c r="J56" s="11">
        <f t="shared" si="1"/>
        <v>44154.327893518515</v>
      </c>
      <c r="K56">
        <f t="shared" si="2"/>
        <v>123</v>
      </c>
      <c r="L56" t="str">
        <f t="shared" si="3"/>
        <v>CanOnWat/cEmpZ</v>
      </c>
    </row>
    <row r="57" spans="2:12" ht="28.8" x14ac:dyDescent="0.3">
      <c r="B57" s="7" t="s">
        <v>19</v>
      </c>
      <c r="C57" s="7" t="s">
        <v>61</v>
      </c>
      <c r="D57" s="8">
        <v>44154</v>
      </c>
      <c r="E57" s="13">
        <v>44154.699004629641</v>
      </c>
      <c r="F57" s="9">
        <v>156</v>
      </c>
      <c r="G57" s="9" t="str">
        <f>VLOOKUP(F57,'Record Types'!$Q$7:$R$20,2,FALSE)</f>
        <v>PowerDown Or Network Disconnect Discovered</v>
      </c>
      <c r="H57" s="7" t="s">
        <v>10</v>
      </c>
      <c r="I57" s="17">
        <f t="shared" si="0"/>
        <v>44154</v>
      </c>
      <c r="J57" s="11">
        <f t="shared" si="1"/>
        <v>44154.698842592603</v>
      </c>
      <c r="K57">
        <f t="shared" si="2"/>
        <v>144</v>
      </c>
      <c r="L57" t="str">
        <f t="shared" si="3"/>
        <v>CanOnTor/xEmpH</v>
      </c>
    </row>
    <row r="58" spans="2:12" x14ac:dyDescent="0.3">
      <c r="B58" s="7" t="s">
        <v>19</v>
      </c>
      <c r="C58" s="7" t="s">
        <v>61</v>
      </c>
      <c r="D58" s="8">
        <v>44154</v>
      </c>
      <c r="E58" s="13">
        <v>44154.698842592603</v>
      </c>
      <c r="F58" s="9">
        <v>144</v>
      </c>
      <c r="G58" s="9" t="str">
        <f>VLOOKUP(F58,'Record Types'!$Q$7:$R$20,2,FALSE)</f>
        <v>User Logout is Good</v>
      </c>
      <c r="H58" s="7" t="s">
        <v>67</v>
      </c>
      <c r="I58" s="17">
        <f t="shared" si="0"/>
        <v>44154</v>
      </c>
      <c r="J58" s="11">
        <f t="shared" si="1"/>
        <v>44154.69843750001</v>
      </c>
      <c r="K58">
        <f t="shared" si="2"/>
        <v>139</v>
      </c>
      <c r="L58" t="str">
        <f t="shared" si="3"/>
        <v>CanOnTor/xEmpH</v>
      </c>
    </row>
    <row r="59" spans="2:12" x14ac:dyDescent="0.3">
      <c r="B59" s="7" t="s">
        <v>19</v>
      </c>
      <c r="C59" s="7" t="s">
        <v>61</v>
      </c>
      <c r="D59" s="8">
        <v>44154</v>
      </c>
      <c r="E59" s="13">
        <v>44154.69843750001</v>
      </c>
      <c r="F59" s="9">
        <v>139</v>
      </c>
      <c r="G59" s="9" t="str">
        <f>VLOOKUP(F59,'Record Types'!$Q$7:$R$20,2,FALSE)</f>
        <v>User Logout Start</v>
      </c>
      <c r="H59" s="7" t="s">
        <v>67</v>
      </c>
      <c r="I59" s="17" t="e">
        <f t="shared" si="0"/>
        <v>#N/A</v>
      </c>
      <c r="J59" s="11" t="e">
        <f t="shared" si="1"/>
        <v>#N/A</v>
      </c>
      <c r="K59" t="e">
        <f t="shared" si="2"/>
        <v>#N/A</v>
      </c>
      <c r="L59" t="e">
        <f t="shared" si="3"/>
        <v>#N/A</v>
      </c>
    </row>
    <row r="60" spans="2:12" x14ac:dyDescent="0.3">
      <c r="B60" s="7" t="s">
        <v>19</v>
      </c>
      <c r="C60" s="7" t="s">
        <v>99</v>
      </c>
      <c r="D60" s="8">
        <v>44154</v>
      </c>
      <c r="E60" s="13">
        <v>44154.69803240741</v>
      </c>
      <c r="F60" s="9">
        <v>139</v>
      </c>
      <c r="G60" s="9" t="str">
        <f>VLOOKUP(F60,'Record Types'!$Q$7:$R$20,2,FALSE)</f>
        <v>User Logout Start</v>
      </c>
      <c r="H60" s="7" t="s">
        <v>103</v>
      </c>
      <c r="I60" s="17">
        <f t="shared" si="0"/>
        <v>44154</v>
      </c>
      <c r="J60" s="11">
        <f t="shared" si="1"/>
        <v>44154.323182870372</v>
      </c>
      <c r="K60">
        <f t="shared" si="2"/>
        <v>123</v>
      </c>
      <c r="L60" t="str">
        <f t="shared" si="3"/>
        <v>CanOnTor/jEmpB</v>
      </c>
    </row>
    <row r="61" spans="2:12" ht="28.8" x14ac:dyDescent="0.3">
      <c r="B61" s="7" t="s">
        <v>6</v>
      </c>
      <c r="C61" s="7" t="s">
        <v>45</v>
      </c>
      <c r="D61" s="8">
        <v>44154</v>
      </c>
      <c r="E61" s="13">
        <v>44154.696099537025</v>
      </c>
      <c r="F61" s="9">
        <v>156</v>
      </c>
      <c r="G61" s="9" t="str">
        <f>VLOOKUP(F61,'Record Types'!$Q$7:$R$20,2,FALSE)</f>
        <v>PowerDown Or Network Disconnect Discovered</v>
      </c>
      <c r="H61" s="7" t="s">
        <v>10</v>
      </c>
      <c r="I61" s="17">
        <f t="shared" si="0"/>
        <v>44154</v>
      </c>
      <c r="J61" s="11">
        <f t="shared" si="1"/>
        <v>44154.695972222209</v>
      </c>
      <c r="K61">
        <f t="shared" si="2"/>
        <v>144</v>
      </c>
      <c r="L61" t="str">
        <f t="shared" si="3"/>
        <v>CanOnWat/nEmpY</v>
      </c>
    </row>
    <row r="62" spans="2:12" x14ac:dyDescent="0.3">
      <c r="B62" s="7" t="s">
        <v>6</v>
      </c>
      <c r="C62" s="7" t="s">
        <v>45</v>
      </c>
      <c r="D62" s="8">
        <v>44154</v>
      </c>
      <c r="E62" s="13">
        <v>44154.695972222209</v>
      </c>
      <c r="F62" s="9">
        <v>144</v>
      </c>
      <c r="G62" s="9" t="str">
        <f>VLOOKUP(F62,'Record Types'!$Q$7:$R$20,2,FALSE)</f>
        <v>User Logout is Good</v>
      </c>
      <c r="H62" s="7" t="s">
        <v>58</v>
      </c>
      <c r="I62" s="17">
        <f t="shared" si="0"/>
        <v>44154</v>
      </c>
      <c r="J62" s="11">
        <f t="shared" si="1"/>
        <v>44154.694687499985</v>
      </c>
      <c r="K62">
        <f t="shared" si="2"/>
        <v>139</v>
      </c>
      <c r="L62" t="str">
        <f t="shared" si="3"/>
        <v>CanOnWat/nEmpY</v>
      </c>
    </row>
    <row r="63" spans="2:12" ht="28.8" x14ac:dyDescent="0.3">
      <c r="B63" s="7" t="s">
        <v>19</v>
      </c>
      <c r="C63" s="7" t="s">
        <v>109</v>
      </c>
      <c r="D63" s="8">
        <v>44154</v>
      </c>
      <c r="E63" s="13">
        <v>44154.695208333338</v>
      </c>
      <c r="F63" s="9">
        <v>156</v>
      </c>
      <c r="G63" s="9" t="str">
        <f>VLOOKUP(F63,'Record Types'!$Q$7:$R$20,2,FALSE)</f>
        <v>PowerDown Or Network Disconnect Discovered</v>
      </c>
      <c r="H63" s="7" t="s">
        <v>10</v>
      </c>
      <c r="I63" s="17">
        <f t="shared" si="0"/>
        <v>44154</v>
      </c>
      <c r="J63" s="11">
        <f t="shared" si="1"/>
        <v>44154.695057870376</v>
      </c>
      <c r="K63">
        <f t="shared" si="2"/>
        <v>151</v>
      </c>
      <c r="L63" t="str">
        <f t="shared" si="3"/>
        <v>V124-ws</v>
      </c>
    </row>
    <row r="64" spans="2:12" x14ac:dyDescent="0.3">
      <c r="B64" s="7" t="s">
        <v>19</v>
      </c>
      <c r="C64" s="7" t="s">
        <v>109</v>
      </c>
      <c r="D64" s="8">
        <v>44154</v>
      </c>
      <c r="E64" s="13">
        <v>44154.695057870376</v>
      </c>
      <c r="F64" s="9">
        <v>151</v>
      </c>
      <c r="G64" s="9" t="str">
        <f>VLOOKUP(F64,'Record Types'!$Q$7:$R$20,2,FALSE)</f>
        <v>Device Shutdown Finish</v>
      </c>
      <c r="H64" s="7" t="s">
        <v>110</v>
      </c>
      <c r="I64" s="17">
        <f t="shared" si="0"/>
        <v>44154</v>
      </c>
      <c r="J64" s="11">
        <f t="shared" si="1"/>
        <v>44154.694814814822</v>
      </c>
      <c r="K64">
        <f t="shared" si="2"/>
        <v>149</v>
      </c>
      <c r="L64" t="str">
        <f t="shared" si="3"/>
        <v>V124-ws</v>
      </c>
    </row>
    <row r="65" spans="2:12" x14ac:dyDescent="0.3">
      <c r="B65" s="7" t="s">
        <v>19</v>
      </c>
      <c r="C65" s="7" t="s">
        <v>109</v>
      </c>
      <c r="D65" s="8">
        <v>44154</v>
      </c>
      <c r="E65" s="13">
        <v>44154.694814814822</v>
      </c>
      <c r="F65" s="9">
        <v>149</v>
      </c>
      <c r="G65" s="9" t="str">
        <f>VLOOKUP(F65,'Record Types'!$Q$7:$R$20,2,FALSE)</f>
        <v>Device Shutdown Start</v>
      </c>
      <c r="H65" s="7" t="s">
        <v>110</v>
      </c>
      <c r="I65" s="17">
        <f t="shared" si="0"/>
        <v>44154</v>
      </c>
      <c r="J65" s="11">
        <f t="shared" si="1"/>
        <v>44154.694409722229</v>
      </c>
      <c r="K65">
        <f t="shared" si="2"/>
        <v>144</v>
      </c>
      <c r="L65" t="str">
        <f t="shared" si="3"/>
        <v>CanOnTor/vEmpQ</v>
      </c>
    </row>
    <row r="66" spans="2:12" x14ac:dyDescent="0.3">
      <c r="B66" s="7" t="s">
        <v>6</v>
      </c>
      <c r="C66" s="7" t="s">
        <v>45</v>
      </c>
      <c r="D66" s="8">
        <v>44154</v>
      </c>
      <c r="E66" s="13">
        <v>44154.694687499985</v>
      </c>
      <c r="F66" s="9">
        <v>139</v>
      </c>
      <c r="G66" s="9" t="str">
        <f>VLOOKUP(F66,'Record Types'!$Q$7:$R$20,2,FALSE)</f>
        <v>User Logout Start</v>
      </c>
      <c r="H66" s="7" t="s">
        <v>58</v>
      </c>
      <c r="I66" s="17">
        <f t="shared" si="0"/>
        <v>44154</v>
      </c>
      <c r="J66" s="11">
        <f t="shared" si="1"/>
        <v>44154.311388888877</v>
      </c>
      <c r="K66">
        <f t="shared" si="2"/>
        <v>123</v>
      </c>
      <c r="L66" t="str">
        <f t="shared" si="3"/>
        <v>CanOnWat/nEmpY</v>
      </c>
    </row>
    <row r="67" spans="2:12" x14ac:dyDescent="0.3">
      <c r="B67" s="7" t="s">
        <v>19</v>
      </c>
      <c r="C67" s="7" t="s">
        <v>109</v>
      </c>
      <c r="D67" s="8">
        <v>44154</v>
      </c>
      <c r="E67" s="13">
        <v>44154.694409722229</v>
      </c>
      <c r="F67" s="9">
        <v>144</v>
      </c>
      <c r="G67" s="9" t="str">
        <f>VLOOKUP(F67,'Record Types'!$Q$7:$R$20,2,FALSE)</f>
        <v>User Logout is Good</v>
      </c>
      <c r="H67" s="7" t="s">
        <v>118</v>
      </c>
      <c r="I67" s="17">
        <f t="shared" si="0"/>
        <v>44154</v>
      </c>
      <c r="J67" s="11">
        <f t="shared" si="1"/>
        <v>44154.693217592598</v>
      </c>
      <c r="K67">
        <f t="shared" si="2"/>
        <v>139</v>
      </c>
      <c r="L67" t="str">
        <f t="shared" si="3"/>
        <v>CanOnTor/vEmpQ,V124-ws</v>
      </c>
    </row>
    <row r="68" spans="2:12" ht="28.8" x14ac:dyDescent="0.3">
      <c r="B68" s="7" t="s">
        <v>19</v>
      </c>
      <c r="C68" s="7" t="s">
        <v>73</v>
      </c>
      <c r="D68" s="8">
        <v>44154</v>
      </c>
      <c r="E68" s="13">
        <v>44154.69359953703</v>
      </c>
      <c r="F68" s="9">
        <v>156</v>
      </c>
      <c r="G68" s="9" t="str">
        <f>VLOOKUP(F68,'Record Types'!$Q$7:$R$20,2,FALSE)</f>
        <v>PowerDown Or Network Disconnect Discovered</v>
      </c>
      <c r="H68" s="7" t="s">
        <v>10</v>
      </c>
      <c r="I68" s="17">
        <f t="shared" si="0"/>
        <v>44154</v>
      </c>
      <c r="J68" s="11">
        <f t="shared" si="1"/>
        <v>44154.693437499991</v>
      </c>
      <c r="K68">
        <f t="shared" si="2"/>
        <v>144</v>
      </c>
      <c r="L68" t="str">
        <f t="shared" si="3"/>
        <v>CanOnTor/nEmpU</v>
      </c>
    </row>
    <row r="69" spans="2:12" x14ac:dyDescent="0.3">
      <c r="B69" s="7" t="s">
        <v>19</v>
      </c>
      <c r="C69" s="7" t="s">
        <v>73</v>
      </c>
      <c r="D69" s="8">
        <v>44154</v>
      </c>
      <c r="E69" s="13">
        <v>44154.693437499991</v>
      </c>
      <c r="F69" s="9">
        <v>144</v>
      </c>
      <c r="G69" s="9" t="str">
        <f>VLOOKUP(F69,'Record Types'!$Q$7:$R$20,2,FALSE)</f>
        <v>User Logout is Good</v>
      </c>
      <c r="H69" s="7" t="s">
        <v>88</v>
      </c>
      <c r="I69" s="17">
        <f t="shared" si="0"/>
        <v>44154</v>
      </c>
      <c r="J69" s="11">
        <f t="shared" si="1"/>
        <v>44154.693009259252</v>
      </c>
      <c r="K69">
        <f t="shared" si="2"/>
        <v>139</v>
      </c>
      <c r="L69" t="str">
        <f t="shared" si="3"/>
        <v>CanOnTor/nEmpU</v>
      </c>
    </row>
    <row r="70" spans="2:12" x14ac:dyDescent="0.3">
      <c r="B70" s="7" t="s">
        <v>19</v>
      </c>
      <c r="C70" s="7" t="s">
        <v>109</v>
      </c>
      <c r="D70" s="8">
        <v>44154</v>
      </c>
      <c r="E70" s="13">
        <v>44154.693217592598</v>
      </c>
      <c r="F70" s="9">
        <v>139</v>
      </c>
      <c r="G70" s="9" t="str">
        <f>VLOOKUP(F70,'Record Types'!$Q$7:$R$20,2,FALSE)</f>
        <v>User Logout Start</v>
      </c>
      <c r="H70" s="7" t="s">
        <v>117</v>
      </c>
      <c r="I70" s="17">
        <f t="shared" si="0"/>
        <v>44154</v>
      </c>
      <c r="J70" s="11">
        <f t="shared" si="1"/>
        <v>44154.32680555556</v>
      </c>
      <c r="K70">
        <f t="shared" si="2"/>
        <v>123</v>
      </c>
      <c r="L70" t="str">
        <f t="shared" si="3"/>
        <v>CanOnTor/vEmpQ</v>
      </c>
    </row>
    <row r="71" spans="2:12" x14ac:dyDescent="0.3">
      <c r="B71" s="7" t="s">
        <v>19</v>
      </c>
      <c r="C71" s="7" t="s">
        <v>73</v>
      </c>
      <c r="D71" s="8">
        <v>44154</v>
      </c>
      <c r="E71" s="13">
        <v>44154.693009259252</v>
      </c>
      <c r="F71" s="9">
        <v>139</v>
      </c>
      <c r="G71" s="9" t="str">
        <f>VLOOKUP(F71,'Record Types'!$Q$7:$R$20,2,FALSE)</f>
        <v>User Logout Start</v>
      </c>
      <c r="H71" s="7" t="s">
        <v>88</v>
      </c>
      <c r="I71" s="17">
        <f t="shared" si="0"/>
        <v>44154</v>
      </c>
      <c r="J71" s="11">
        <f t="shared" si="1"/>
        <v>44154.318483796291</v>
      </c>
      <c r="K71">
        <f t="shared" si="2"/>
        <v>123</v>
      </c>
      <c r="L71" t="str">
        <f t="shared" si="3"/>
        <v>CanOnTor/nEmpU</v>
      </c>
    </row>
    <row r="72" spans="2:12" ht="28.8" x14ac:dyDescent="0.3">
      <c r="B72" s="7" t="s">
        <v>19</v>
      </c>
      <c r="C72" s="7" t="s">
        <v>97</v>
      </c>
      <c r="D72" s="8">
        <v>44154</v>
      </c>
      <c r="E72" s="13">
        <v>44154.692789351851</v>
      </c>
      <c r="F72" s="9">
        <v>156</v>
      </c>
      <c r="G72" s="9" t="str">
        <f>VLOOKUP(F72,'Record Types'!$Q$7:$R$20,2,FALSE)</f>
        <v>PowerDown Or Network Disconnect Discovered</v>
      </c>
      <c r="H72" s="7" t="s">
        <v>10</v>
      </c>
      <c r="I72" s="17">
        <f t="shared" si="0"/>
        <v>44154</v>
      </c>
      <c r="J72" s="11">
        <f t="shared" si="1"/>
        <v>44154.692650462959</v>
      </c>
      <c r="K72">
        <f t="shared" si="2"/>
        <v>144</v>
      </c>
      <c r="L72" t="str">
        <f t="shared" si="3"/>
        <v>CanOnTor/tEmpK</v>
      </c>
    </row>
    <row r="73" spans="2:12" ht="28.8" x14ac:dyDescent="0.3">
      <c r="B73" s="7" t="s">
        <v>6</v>
      </c>
      <c r="C73" s="7" t="s">
        <v>84</v>
      </c>
      <c r="D73" s="8">
        <v>44154</v>
      </c>
      <c r="E73" s="13">
        <v>44154.692708333343</v>
      </c>
      <c r="F73" s="9">
        <v>156</v>
      </c>
      <c r="G73" s="9" t="str">
        <f>VLOOKUP(F73,'Record Types'!$Q$7:$R$20,2,FALSE)</f>
        <v>PowerDown Or Network Disconnect Discovered</v>
      </c>
      <c r="H73" s="7" t="s">
        <v>10</v>
      </c>
      <c r="I73" s="17">
        <f t="shared" si="0"/>
        <v>44154</v>
      </c>
      <c r="J73" s="11">
        <f t="shared" si="1"/>
        <v>44154.692569444451</v>
      </c>
      <c r="K73">
        <f t="shared" si="2"/>
        <v>151</v>
      </c>
      <c r="L73" t="str">
        <f t="shared" si="3"/>
        <v>V102-ws</v>
      </c>
    </row>
    <row r="74" spans="2:12" x14ac:dyDescent="0.3">
      <c r="B74" s="7" t="s">
        <v>19</v>
      </c>
      <c r="C74" s="7" t="s">
        <v>97</v>
      </c>
      <c r="D74" s="8">
        <v>44154</v>
      </c>
      <c r="E74" s="13">
        <v>44154.692650462959</v>
      </c>
      <c r="F74" s="9">
        <v>144</v>
      </c>
      <c r="G74" s="9" t="str">
        <f>VLOOKUP(F74,'Record Types'!$Q$7:$R$20,2,FALSE)</f>
        <v>User Logout is Good</v>
      </c>
      <c r="H74" s="7" t="s">
        <v>116</v>
      </c>
      <c r="I74" s="17">
        <f t="shared" si="0"/>
        <v>44154</v>
      </c>
      <c r="J74" s="11">
        <f t="shared" si="1"/>
        <v>44154.692187499997</v>
      </c>
      <c r="K74">
        <f t="shared" si="2"/>
        <v>139</v>
      </c>
      <c r="L74" t="str">
        <f t="shared" si="3"/>
        <v>CanOnTor/tEmpK</v>
      </c>
    </row>
    <row r="75" spans="2:12" x14ac:dyDescent="0.3">
      <c r="B75" s="7" t="s">
        <v>6</v>
      </c>
      <c r="C75" s="7" t="s">
        <v>84</v>
      </c>
      <c r="D75" s="8">
        <v>44154</v>
      </c>
      <c r="E75" s="13">
        <v>44154.692569444451</v>
      </c>
      <c r="F75" s="9">
        <v>151</v>
      </c>
      <c r="G75" s="9" t="str">
        <f>VLOOKUP(F75,'Record Types'!$Q$7:$R$20,2,FALSE)</f>
        <v>Device Shutdown Finish</v>
      </c>
      <c r="H75" s="7" t="s">
        <v>85</v>
      </c>
      <c r="I75" s="17">
        <f t="shared" ref="I75:I138" si="4">VLOOKUP(C75,C76:H227,2,FALSE)</f>
        <v>44154</v>
      </c>
      <c r="J75" s="11">
        <f t="shared" ref="J75:J138" si="5">VLOOKUP(C75,C76:H227,3,FALSE)</f>
        <v>44154.691782407412</v>
      </c>
      <c r="K75">
        <f t="shared" ref="K75:K138" si="6">VLOOKUP(C75,C76:H227,4,FALSE)</f>
        <v>149</v>
      </c>
      <c r="L75" t="str">
        <f t="shared" ref="L75:L138" si="7">VLOOKUP(C75,C76:H227,6,FALSE)</f>
        <v>V102-ws</v>
      </c>
    </row>
    <row r="76" spans="2:12" x14ac:dyDescent="0.3">
      <c r="B76" s="7" t="s">
        <v>19</v>
      </c>
      <c r="C76" s="7" t="s">
        <v>97</v>
      </c>
      <c r="D76" s="8">
        <v>44154</v>
      </c>
      <c r="E76" s="13">
        <v>44154.692187499997</v>
      </c>
      <c r="F76" s="9">
        <v>139</v>
      </c>
      <c r="G76" s="9" t="str">
        <f>VLOOKUP(F76,'Record Types'!$Q$7:$R$20,2,FALSE)</f>
        <v>User Logout Start</v>
      </c>
      <c r="H76" s="7" t="s">
        <v>116</v>
      </c>
      <c r="I76" s="17">
        <f t="shared" si="4"/>
        <v>44154</v>
      </c>
      <c r="J76" s="11">
        <f t="shared" si="5"/>
        <v>44154.327152777776</v>
      </c>
      <c r="K76">
        <f t="shared" si="6"/>
        <v>123</v>
      </c>
      <c r="L76" t="str">
        <f t="shared" si="7"/>
        <v>CanOnTor/tEmpK</v>
      </c>
    </row>
    <row r="77" spans="2:12" x14ac:dyDescent="0.3">
      <c r="B77" s="7" t="s">
        <v>6</v>
      </c>
      <c r="C77" s="7" t="s">
        <v>84</v>
      </c>
      <c r="D77" s="8">
        <v>44154</v>
      </c>
      <c r="E77" s="13">
        <v>44154.691782407412</v>
      </c>
      <c r="F77" s="9">
        <v>149</v>
      </c>
      <c r="G77" s="9" t="str">
        <f>VLOOKUP(F77,'Record Types'!$Q$7:$R$20,2,FALSE)</f>
        <v>Device Shutdown Start</v>
      </c>
      <c r="H77" s="7" t="s">
        <v>85</v>
      </c>
      <c r="I77" s="17">
        <f t="shared" si="4"/>
        <v>44154</v>
      </c>
      <c r="J77" s="11">
        <f t="shared" si="5"/>
        <v>44154.691134259265</v>
      </c>
      <c r="K77">
        <f t="shared" si="6"/>
        <v>144</v>
      </c>
      <c r="L77" t="str">
        <f t="shared" si="7"/>
        <v>CanOnWat/nEmpU</v>
      </c>
    </row>
    <row r="78" spans="2:12" x14ac:dyDescent="0.3">
      <c r="B78" s="7" t="s">
        <v>6</v>
      </c>
      <c r="C78" s="7" t="s">
        <v>84</v>
      </c>
      <c r="D78" s="8">
        <v>44154</v>
      </c>
      <c r="E78" s="13">
        <v>44154.691134259265</v>
      </c>
      <c r="F78" s="9">
        <v>144</v>
      </c>
      <c r="G78" s="9" t="str">
        <f>VLOOKUP(F78,'Record Types'!$Q$7:$R$20,2,FALSE)</f>
        <v>User Logout is Good</v>
      </c>
      <c r="H78" s="7" t="s">
        <v>90</v>
      </c>
      <c r="I78" s="17">
        <f t="shared" si="4"/>
        <v>44154</v>
      </c>
      <c r="J78" s="11">
        <f t="shared" si="5"/>
        <v>44154.690706018526</v>
      </c>
      <c r="K78">
        <f t="shared" si="6"/>
        <v>139</v>
      </c>
      <c r="L78" t="str">
        <f t="shared" si="7"/>
        <v>CanOnWat/nEmpU,V102-ws</v>
      </c>
    </row>
    <row r="79" spans="2:12" x14ac:dyDescent="0.3">
      <c r="B79" s="7" t="s">
        <v>6</v>
      </c>
      <c r="C79" s="7" t="s">
        <v>84</v>
      </c>
      <c r="D79" s="8">
        <v>44154</v>
      </c>
      <c r="E79" s="13">
        <v>44154.690706018526</v>
      </c>
      <c r="F79" s="9">
        <v>139</v>
      </c>
      <c r="G79" s="9" t="str">
        <f>VLOOKUP(F79,'Record Types'!$Q$7:$R$20,2,FALSE)</f>
        <v>User Logout Start</v>
      </c>
      <c r="H79" s="7" t="s">
        <v>89</v>
      </c>
      <c r="I79" s="17">
        <f t="shared" si="4"/>
        <v>44154</v>
      </c>
      <c r="J79" s="11">
        <f t="shared" si="5"/>
        <v>44154.319907407415</v>
      </c>
      <c r="K79">
        <f t="shared" si="6"/>
        <v>123</v>
      </c>
      <c r="L79" t="str">
        <f t="shared" si="7"/>
        <v>CanOnWat/nEmpU</v>
      </c>
    </row>
    <row r="80" spans="2:12" ht="28.8" x14ac:dyDescent="0.3">
      <c r="B80" s="7" t="s">
        <v>6</v>
      </c>
      <c r="C80" s="7" t="s">
        <v>43</v>
      </c>
      <c r="D80" s="8">
        <v>44154</v>
      </c>
      <c r="E80" s="13">
        <v>44154.688715277756</v>
      </c>
      <c r="F80" s="9">
        <v>156</v>
      </c>
      <c r="G80" s="9" t="str">
        <f>VLOOKUP(F80,'Record Types'!$Q$7:$R$20,2,FALSE)</f>
        <v>PowerDown Or Network Disconnect Discovered</v>
      </c>
      <c r="H80" s="7" t="s">
        <v>10</v>
      </c>
      <c r="I80" s="17">
        <f t="shared" si="4"/>
        <v>44154</v>
      </c>
      <c r="J80" s="11">
        <f t="shared" si="5"/>
        <v>44154.688587962941</v>
      </c>
      <c r="K80">
        <f t="shared" si="6"/>
        <v>144</v>
      </c>
      <c r="L80" t="str">
        <f t="shared" si="7"/>
        <v>CanOnWat/fEmpV</v>
      </c>
    </row>
    <row r="81" spans="2:12" x14ac:dyDescent="0.3">
      <c r="B81" s="7" t="s">
        <v>6</v>
      </c>
      <c r="C81" s="7" t="s">
        <v>43</v>
      </c>
      <c r="D81" s="8">
        <v>44154</v>
      </c>
      <c r="E81" s="13">
        <v>44154.688587962941</v>
      </c>
      <c r="F81" s="9">
        <v>144</v>
      </c>
      <c r="G81" s="9" t="str">
        <f>VLOOKUP(F81,'Record Types'!$Q$7:$R$20,2,FALSE)</f>
        <v>User Logout is Good</v>
      </c>
      <c r="H81" s="7" t="s">
        <v>55</v>
      </c>
      <c r="I81" s="17">
        <f t="shared" si="4"/>
        <v>44154</v>
      </c>
      <c r="J81" s="11">
        <f t="shared" si="5"/>
        <v>44154.687268518501</v>
      </c>
      <c r="K81">
        <f t="shared" si="6"/>
        <v>139</v>
      </c>
      <c r="L81" t="str">
        <f t="shared" si="7"/>
        <v>CanOnWat/fEmpV</v>
      </c>
    </row>
    <row r="82" spans="2:12" ht="28.8" x14ac:dyDescent="0.3">
      <c r="B82" s="7" t="s">
        <v>19</v>
      </c>
      <c r="C82" s="7" t="s">
        <v>39</v>
      </c>
      <c r="D82" s="8">
        <v>44154</v>
      </c>
      <c r="E82" s="13">
        <v>44154.687962962955</v>
      </c>
      <c r="F82" s="9">
        <v>156</v>
      </c>
      <c r="G82" s="9" t="str">
        <f>VLOOKUP(F82,'Record Types'!$Q$7:$R$20,2,FALSE)</f>
        <v>PowerDown Or Network Disconnect Discovered</v>
      </c>
      <c r="H82" s="7" t="s">
        <v>10</v>
      </c>
      <c r="I82" s="17">
        <f t="shared" si="4"/>
        <v>44154</v>
      </c>
      <c r="J82" s="11">
        <f t="shared" si="5"/>
        <v>44154.687812499993</v>
      </c>
      <c r="K82">
        <f t="shared" si="6"/>
        <v>144</v>
      </c>
      <c r="L82" t="str">
        <f t="shared" si="7"/>
        <v>CanOnTor/hEmpP</v>
      </c>
    </row>
    <row r="83" spans="2:12" x14ac:dyDescent="0.3">
      <c r="B83" s="7" t="s">
        <v>19</v>
      </c>
      <c r="C83" s="7" t="s">
        <v>39</v>
      </c>
      <c r="D83" s="8">
        <v>44154</v>
      </c>
      <c r="E83" s="13">
        <v>44154.687812499993</v>
      </c>
      <c r="F83" s="9">
        <v>144</v>
      </c>
      <c r="G83" s="9" t="str">
        <f>VLOOKUP(F83,'Record Types'!$Q$7:$R$20,2,FALSE)</f>
        <v>User Logout is Good</v>
      </c>
      <c r="H83" s="7" t="s">
        <v>49</v>
      </c>
      <c r="I83" s="17">
        <f t="shared" si="4"/>
        <v>44154</v>
      </c>
      <c r="J83" s="11">
        <f t="shared" si="5"/>
        <v>44154.6874074074</v>
      </c>
      <c r="K83">
        <f t="shared" si="6"/>
        <v>139</v>
      </c>
      <c r="L83" t="str">
        <f t="shared" si="7"/>
        <v>CanOnTor/hEmpP</v>
      </c>
    </row>
    <row r="84" spans="2:12" x14ac:dyDescent="0.3">
      <c r="B84" s="7" t="s">
        <v>19</v>
      </c>
      <c r="C84" s="7" t="s">
        <v>39</v>
      </c>
      <c r="D84" s="8">
        <v>44154</v>
      </c>
      <c r="E84" s="13">
        <v>44154.6874074074</v>
      </c>
      <c r="F84" s="9">
        <v>139</v>
      </c>
      <c r="G84" s="9" t="str">
        <f>VLOOKUP(F84,'Record Types'!$Q$7:$R$20,2,FALSE)</f>
        <v>User Logout Start</v>
      </c>
      <c r="H84" s="7" t="s">
        <v>49</v>
      </c>
      <c r="I84" s="17" t="e">
        <f t="shared" si="4"/>
        <v>#N/A</v>
      </c>
      <c r="J84" s="11" t="e">
        <f t="shared" si="5"/>
        <v>#N/A</v>
      </c>
      <c r="K84" t="e">
        <f t="shared" si="6"/>
        <v>#N/A</v>
      </c>
      <c r="L84" t="e">
        <f t="shared" si="7"/>
        <v>#N/A</v>
      </c>
    </row>
    <row r="85" spans="2:12" ht="28.8" x14ac:dyDescent="0.3">
      <c r="B85" s="7" t="s">
        <v>6</v>
      </c>
      <c r="C85" s="7" t="s">
        <v>76</v>
      </c>
      <c r="D85" s="8">
        <v>44154</v>
      </c>
      <c r="E85" s="13">
        <v>44154.68726851853</v>
      </c>
      <c r="F85" s="9">
        <v>156</v>
      </c>
      <c r="G85" s="9" t="str">
        <f>VLOOKUP(F85,'Record Types'!$Q$7:$R$20,2,FALSE)</f>
        <v>PowerDown Or Network Disconnect Discovered</v>
      </c>
      <c r="H85" s="7" t="s">
        <v>10</v>
      </c>
      <c r="I85" s="17">
        <f t="shared" si="4"/>
        <v>44154</v>
      </c>
      <c r="J85" s="11">
        <f t="shared" si="5"/>
        <v>44154.687106481491</v>
      </c>
      <c r="K85">
        <f t="shared" si="6"/>
        <v>151</v>
      </c>
      <c r="L85" t="str">
        <f t="shared" si="7"/>
        <v>L144-ws</v>
      </c>
    </row>
    <row r="86" spans="2:12" x14ac:dyDescent="0.3">
      <c r="B86" s="7" t="s">
        <v>6</v>
      </c>
      <c r="C86" s="7" t="s">
        <v>43</v>
      </c>
      <c r="D86" s="8">
        <v>44154</v>
      </c>
      <c r="E86" s="13">
        <v>44154.687268518501</v>
      </c>
      <c r="F86" s="9">
        <v>139</v>
      </c>
      <c r="G86" s="9" t="str">
        <f>VLOOKUP(F86,'Record Types'!$Q$7:$R$20,2,FALSE)</f>
        <v>User Logout Start</v>
      </c>
      <c r="H86" s="7" t="s">
        <v>55</v>
      </c>
      <c r="I86" s="17">
        <f t="shared" si="4"/>
        <v>44154</v>
      </c>
      <c r="J86" s="11">
        <f t="shared" si="5"/>
        <v>44154.304629629609</v>
      </c>
      <c r="K86">
        <f t="shared" si="6"/>
        <v>123</v>
      </c>
      <c r="L86" t="str">
        <f t="shared" si="7"/>
        <v>CanOnWat/fEmpV</v>
      </c>
    </row>
    <row r="87" spans="2:12" x14ac:dyDescent="0.3">
      <c r="B87" s="7" t="s">
        <v>6</v>
      </c>
      <c r="C87" s="7" t="s">
        <v>76</v>
      </c>
      <c r="D87" s="8">
        <v>44154</v>
      </c>
      <c r="E87" s="13">
        <v>44154.687106481491</v>
      </c>
      <c r="F87" s="9">
        <v>151</v>
      </c>
      <c r="G87" s="9" t="str">
        <f>VLOOKUP(F87,'Record Types'!$Q$7:$R$20,2,FALSE)</f>
        <v>Device Shutdown Finish</v>
      </c>
      <c r="H87" s="7" t="s">
        <v>77</v>
      </c>
      <c r="I87" s="17">
        <f t="shared" si="4"/>
        <v>44154</v>
      </c>
      <c r="J87" s="11">
        <f t="shared" si="5"/>
        <v>44154.686250000013</v>
      </c>
      <c r="K87">
        <f t="shared" si="6"/>
        <v>149</v>
      </c>
      <c r="L87" t="str">
        <f t="shared" si="7"/>
        <v>L144-ws</v>
      </c>
    </row>
    <row r="88" spans="2:12" x14ac:dyDescent="0.3">
      <c r="B88" s="7" t="s">
        <v>6</v>
      </c>
      <c r="C88" s="7" t="s">
        <v>76</v>
      </c>
      <c r="D88" s="8">
        <v>44154</v>
      </c>
      <c r="E88" s="13">
        <v>44154.686250000013</v>
      </c>
      <c r="F88" s="9">
        <v>149</v>
      </c>
      <c r="G88" s="9" t="str">
        <f>VLOOKUP(F88,'Record Types'!$Q$7:$R$20,2,FALSE)</f>
        <v>Device Shutdown Start</v>
      </c>
      <c r="H88" s="7" t="s">
        <v>77</v>
      </c>
      <c r="I88" s="17">
        <f t="shared" si="4"/>
        <v>44154</v>
      </c>
      <c r="J88" s="11">
        <f t="shared" si="5"/>
        <v>44154.686018518529</v>
      </c>
      <c r="K88">
        <f t="shared" si="6"/>
        <v>144</v>
      </c>
      <c r="L88" t="str">
        <f t="shared" si="7"/>
        <v>CanOnWat/zEmpR</v>
      </c>
    </row>
    <row r="89" spans="2:12" ht="28.8" x14ac:dyDescent="0.3">
      <c r="B89" s="7" t="s">
        <v>19</v>
      </c>
      <c r="C89" s="7" t="s">
        <v>63</v>
      </c>
      <c r="D89" s="8">
        <v>44154</v>
      </c>
      <c r="E89" s="13">
        <v>44154.686111111114</v>
      </c>
      <c r="F89" s="9">
        <v>156</v>
      </c>
      <c r="G89" s="9" t="str">
        <f>VLOOKUP(F89,'Record Types'!$Q$7:$R$20,2,FALSE)</f>
        <v>PowerDown Or Network Disconnect Discovered</v>
      </c>
      <c r="H89" s="7" t="s">
        <v>10</v>
      </c>
      <c r="I89" s="17">
        <f t="shared" si="4"/>
        <v>44154</v>
      </c>
      <c r="J89" s="11">
        <f t="shared" si="5"/>
        <v>44154.685983796298</v>
      </c>
      <c r="K89">
        <f t="shared" si="6"/>
        <v>144</v>
      </c>
      <c r="L89" t="str">
        <f t="shared" si="7"/>
        <v>CanOnTor/zEmpR</v>
      </c>
    </row>
    <row r="90" spans="2:12" x14ac:dyDescent="0.3">
      <c r="B90" s="7" t="s">
        <v>6</v>
      </c>
      <c r="C90" s="7" t="s">
        <v>76</v>
      </c>
      <c r="D90" s="8">
        <v>44154</v>
      </c>
      <c r="E90" s="13">
        <v>44154.686018518529</v>
      </c>
      <c r="F90" s="9">
        <v>144</v>
      </c>
      <c r="G90" s="9" t="str">
        <f>VLOOKUP(F90,'Record Types'!$Q$7:$R$20,2,FALSE)</f>
        <v>User Logout is Good</v>
      </c>
      <c r="H90" s="7" t="s">
        <v>83</v>
      </c>
      <c r="I90" s="17">
        <f t="shared" si="4"/>
        <v>44154</v>
      </c>
      <c r="J90" s="11">
        <f t="shared" si="5"/>
        <v>44154.684722222228</v>
      </c>
      <c r="K90">
        <f t="shared" si="6"/>
        <v>139</v>
      </c>
      <c r="L90" t="str">
        <f t="shared" si="7"/>
        <v>CanOnWat/zEmpR,L144-ws</v>
      </c>
    </row>
    <row r="91" spans="2:12" x14ac:dyDescent="0.3">
      <c r="B91" s="7" t="s">
        <v>19</v>
      </c>
      <c r="C91" s="7" t="s">
        <v>63</v>
      </c>
      <c r="D91" s="8">
        <v>44154</v>
      </c>
      <c r="E91" s="13">
        <v>44154.685983796298</v>
      </c>
      <c r="F91" s="9">
        <v>144</v>
      </c>
      <c r="G91" s="9" t="str">
        <f>VLOOKUP(F91,'Record Types'!$Q$7:$R$20,2,FALSE)</f>
        <v>User Logout is Good</v>
      </c>
      <c r="H91" s="7" t="s">
        <v>78</v>
      </c>
      <c r="I91" s="17">
        <f t="shared" si="4"/>
        <v>44154</v>
      </c>
      <c r="J91" s="11">
        <f t="shared" si="5"/>
        <v>44154.685474537036</v>
      </c>
      <c r="K91">
        <f t="shared" si="6"/>
        <v>139</v>
      </c>
      <c r="L91" t="str">
        <f t="shared" si="7"/>
        <v>CanOnTor/zEmpR</v>
      </c>
    </row>
    <row r="92" spans="2:12" ht="28.8" x14ac:dyDescent="0.3">
      <c r="B92" s="7" t="s">
        <v>6</v>
      </c>
      <c r="C92" s="7" t="s">
        <v>52</v>
      </c>
      <c r="D92" s="8">
        <v>44154</v>
      </c>
      <c r="E92" s="13">
        <v>44154.685949074068</v>
      </c>
      <c r="F92" s="9">
        <v>156</v>
      </c>
      <c r="G92" s="9" t="str">
        <f>VLOOKUP(F92,'Record Types'!$Q$7:$R$20,2,FALSE)</f>
        <v>PowerDown Or Network Disconnect Discovered</v>
      </c>
      <c r="H92" s="7" t="s">
        <v>10</v>
      </c>
      <c r="I92" s="17">
        <f t="shared" si="4"/>
        <v>44154</v>
      </c>
      <c r="J92" s="11">
        <f t="shared" si="5"/>
        <v>44154.685821759253</v>
      </c>
      <c r="K92">
        <f t="shared" si="6"/>
        <v>151</v>
      </c>
      <c r="L92" t="str">
        <f t="shared" si="7"/>
        <v>L113-ws</v>
      </c>
    </row>
    <row r="93" spans="2:12" x14ac:dyDescent="0.3">
      <c r="B93" s="7" t="s">
        <v>6</v>
      </c>
      <c r="C93" s="7" t="s">
        <v>52</v>
      </c>
      <c r="D93" s="8">
        <v>44154</v>
      </c>
      <c r="E93" s="13">
        <v>44154.685821759253</v>
      </c>
      <c r="F93" s="9">
        <v>151</v>
      </c>
      <c r="G93" s="9" t="str">
        <f>VLOOKUP(F93,'Record Types'!$Q$7:$R$20,2,FALSE)</f>
        <v>Device Shutdown Finish</v>
      </c>
      <c r="H93" s="7" t="s">
        <v>53</v>
      </c>
      <c r="I93" s="17">
        <f t="shared" si="4"/>
        <v>44154</v>
      </c>
      <c r="J93" s="11">
        <f t="shared" si="5"/>
        <v>44154.685381944437</v>
      </c>
      <c r="K93">
        <f t="shared" si="6"/>
        <v>149</v>
      </c>
      <c r="L93" t="str">
        <f t="shared" si="7"/>
        <v>L113-ws</v>
      </c>
    </row>
    <row r="94" spans="2:12" x14ac:dyDescent="0.3">
      <c r="B94" s="7" t="s">
        <v>19</v>
      </c>
      <c r="C94" s="7" t="s">
        <v>63</v>
      </c>
      <c r="D94" s="8">
        <v>44154</v>
      </c>
      <c r="E94" s="13">
        <v>44154.685474537036</v>
      </c>
      <c r="F94" s="9">
        <v>139</v>
      </c>
      <c r="G94" s="9" t="str">
        <f>VLOOKUP(F94,'Record Types'!$Q$7:$R$20,2,FALSE)</f>
        <v>User Logout Start</v>
      </c>
      <c r="H94" s="7" t="s">
        <v>78</v>
      </c>
      <c r="I94" s="17">
        <f t="shared" si="4"/>
        <v>44154</v>
      </c>
      <c r="J94" s="11">
        <f t="shared" si="5"/>
        <v>44154.316481481481</v>
      </c>
      <c r="K94">
        <f t="shared" si="6"/>
        <v>123</v>
      </c>
      <c r="L94" t="str">
        <f t="shared" si="7"/>
        <v>CanOnTor/zEmpR</v>
      </c>
    </row>
    <row r="95" spans="2:12" x14ac:dyDescent="0.3">
      <c r="B95" s="7" t="s">
        <v>6</v>
      </c>
      <c r="C95" s="7" t="s">
        <v>52</v>
      </c>
      <c r="D95" s="8">
        <v>44154</v>
      </c>
      <c r="E95" s="13">
        <v>44154.685381944437</v>
      </c>
      <c r="F95" s="9">
        <v>149</v>
      </c>
      <c r="G95" s="9" t="str">
        <f>VLOOKUP(F95,'Record Types'!$Q$7:$R$20,2,FALSE)</f>
        <v>Device Shutdown Start</v>
      </c>
      <c r="H95" s="7" t="s">
        <v>53</v>
      </c>
      <c r="I95" s="17">
        <f t="shared" si="4"/>
        <v>44154</v>
      </c>
      <c r="J95" s="11">
        <f t="shared" si="5"/>
        <v>44154.685081018513</v>
      </c>
      <c r="K95">
        <f t="shared" si="6"/>
        <v>144</v>
      </c>
      <c r="L95" t="str">
        <f t="shared" si="7"/>
        <v>CanOnWat/fEmpV</v>
      </c>
    </row>
    <row r="96" spans="2:12" x14ac:dyDescent="0.3">
      <c r="B96" s="7" t="s">
        <v>6</v>
      </c>
      <c r="C96" s="7" t="s">
        <v>52</v>
      </c>
      <c r="D96" s="8">
        <v>44154</v>
      </c>
      <c r="E96" s="13">
        <v>44154.685081018513</v>
      </c>
      <c r="F96" s="9">
        <v>144</v>
      </c>
      <c r="G96" s="9" t="str">
        <f>VLOOKUP(F96,'Record Types'!$Q$7:$R$20,2,FALSE)</f>
        <v>User Logout is Good</v>
      </c>
      <c r="H96" s="7" t="s">
        <v>55</v>
      </c>
      <c r="I96" s="17">
        <f t="shared" si="4"/>
        <v>44154</v>
      </c>
      <c r="J96" s="11">
        <f t="shared" si="5"/>
        <v>44154.684664351844</v>
      </c>
      <c r="K96">
        <f t="shared" si="6"/>
        <v>139</v>
      </c>
      <c r="L96" t="str">
        <f t="shared" si="7"/>
        <v>CanOnWat/fEmpV,L113-ws</v>
      </c>
    </row>
    <row r="97" spans="2:12" x14ac:dyDescent="0.3">
      <c r="B97" s="7" t="s">
        <v>6</v>
      </c>
      <c r="C97" s="7" t="s">
        <v>76</v>
      </c>
      <c r="D97" s="8">
        <v>44154</v>
      </c>
      <c r="E97" s="13">
        <v>44154.684722222228</v>
      </c>
      <c r="F97" s="9">
        <v>139</v>
      </c>
      <c r="G97" s="9" t="str">
        <f>VLOOKUP(F97,'Record Types'!$Q$7:$R$20,2,FALSE)</f>
        <v>User Logout Start</v>
      </c>
      <c r="H97" s="7" t="s">
        <v>82</v>
      </c>
      <c r="I97" s="17">
        <f t="shared" si="4"/>
        <v>44154</v>
      </c>
      <c r="J97" s="11">
        <f t="shared" si="5"/>
        <v>44154.316840277781</v>
      </c>
      <c r="K97">
        <f t="shared" si="6"/>
        <v>123</v>
      </c>
      <c r="L97" t="str">
        <f t="shared" si="7"/>
        <v>CanOnWat/zEmpR</v>
      </c>
    </row>
    <row r="98" spans="2:12" x14ac:dyDescent="0.3">
      <c r="B98" s="7" t="s">
        <v>6</v>
      </c>
      <c r="C98" s="7" t="s">
        <v>52</v>
      </c>
      <c r="D98" s="8">
        <v>44154</v>
      </c>
      <c r="E98" s="13">
        <v>44154.684664351844</v>
      </c>
      <c r="F98" s="9">
        <v>139</v>
      </c>
      <c r="G98" s="9" t="str">
        <f>VLOOKUP(F98,'Record Types'!$Q$7:$R$20,2,FALSE)</f>
        <v>User Logout Start</v>
      </c>
      <c r="H98" s="7" t="s">
        <v>54</v>
      </c>
      <c r="I98" s="17">
        <f t="shared" si="4"/>
        <v>44154</v>
      </c>
      <c r="J98" s="11">
        <f t="shared" si="5"/>
        <v>44154.305219907401</v>
      </c>
      <c r="K98">
        <f t="shared" si="6"/>
        <v>123</v>
      </c>
      <c r="L98" t="str">
        <f t="shared" si="7"/>
        <v>CanOnWat/fEmpV</v>
      </c>
    </row>
    <row r="99" spans="2:12" ht="28.8" x14ac:dyDescent="0.3">
      <c r="B99" s="7" t="s">
        <v>6</v>
      </c>
      <c r="C99" s="7" t="s">
        <v>30</v>
      </c>
      <c r="D99" s="8">
        <v>44154</v>
      </c>
      <c r="E99" s="13">
        <v>44154.676469907412</v>
      </c>
      <c r="F99" s="9">
        <v>156</v>
      </c>
      <c r="G99" s="9" t="str">
        <f>VLOOKUP(F99,'Record Types'!$Q$7:$R$20,2,FALSE)</f>
        <v>PowerDown Or Network Disconnect Discovered</v>
      </c>
      <c r="H99" s="7" t="s">
        <v>10</v>
      </c>
      <c r="I99" s="17">
        <f t="shared" si="4"/>
        <v>44154</v>
      </c>
      <c r="J99" s="11">
        <f t="shared" si="5"/>
        <v>44154.676354166673</v>
      </c>
      <c r="K99">
        <f t="shared" si="6"/>
        <v>144</v>
      </c>
      <c r="L99" t="str">
        <f t="shared" si="7"/>
        <v>CanOnWat/qEmpD</v>
      </c>
    </row>
    <row r="100" spans="2:12" x14ac:dyDescent="0.3">
      <c r="B100" s="7" t="s">
        <v>6</v>
      </c>
      <c r="C100" s="7" t="s">
        <v>30</v>
      </c>
      <c r="D100" s="8">
        <v>44154</v>
      </c>
      <c r="E100" s="13">
        <v>44154.676354166673</v>
      </c>
      <c r="F100" s="9">
        <v>144</v>
      </c>
      <c r="G100" s="9" t="str">
        <f>VLOOKUP(F100,'Record Types'!$Q$7:$R$20,2,FALSE)</f>
        <v>User Logout is Good</v>
      </c>
      <c r="H100" s="7" t="s">
        <v>37</v>
      </c>
      <c r="I100" s="17">
        <f t="shared" si="4"/>
        <v>44154</v>
      </c>
      <c r="J100" s="11">
        <f t="shared" si="5"/>
        <v>44154.675844907411</v>
      </c>
      <c r="K100">
        <f t="shared" si="6"/>
        <v>139</v>
      </c>
      <c r="L100" t="str">
        <f t="shared" si="7"/>
        <v>CanOnWat/qEmpD</v>
      </c>
    </row>
    <row r="101" spans="2:12" x14ac:dyDescent="0.3">
      <c r="B101" s="7" t="s">
        <v>6</v>
      </c>
      <c r="C101" s="7" t="s">
        <v>30</v>
      </c>
      <c r="D101" s="8">
        <v>44154</v>
      </c>
      <c r="E101" s="13">
        <v>44154.675844907411</v>
      </c>
      <c r="F101" s="9">
        <v>139</v>
      </c>
      <c r="G101" s="9" t="str">
        <f>VLOOKUP(F101,'Record Types'!$Q$7:$R$20,2,FALSE)</f>
        <v>User Logout Start</v>
      </c>
      <c r="H101" s="7" t="s">
        <v>37</v>
      </c>
      <c r="I101" s="17" t="e">
        <f t="shared" si="4"/>
        <v>#N/A</v>
      </c>
      <c r="J101" s="11" t="e">
        <f t="shared" si="5"/>
        <v>#N/A</v>
      </c>
      <c r="K101" t="e">
        <f t="shared" si="6"/>
        <v>#N/A</v>
      </c>
      <c r="L101" t="e">
        <f t="shared" si="7"/>
        <v>#N/A</v>
      </c>
    </row>
    <row r="102" spans="2:12" ht="28.8" x14ac:dyDescent="0.3">
      <c r="B102" s="7" t="s">
        <v>6</v>
      </c>
      <c r="C102" s="7" t="s">
        <v>32</v>
      </c>
      <c r="D102" s="8">
        <v>44154</v>
      </c>
      <c r="E102" s="13">
        <v>44154.675740740749</v>
      </c>
      <c r="F102" s="9">
        <v>156</v>
      </c>
      <c r="G102" s="9" t="str">
        <f>VLOOKUP(F102,'Record Types'!$Q$7:$R$20,2,FALSE)</f>
        <v>PowerDown Or Network Disconnect Discovered</v>
      </c>
      <c r="H102" s="7" t="s">
        <v>10</v>
      </c>
      <c r="I102" s="17">
        <f t="shared" si="4"/>
        <v>44154</v>
      </c>
      <c r="J102" s="11">
        <f t="shared" si="5"/>
        <v>44154.675613425934</v>
      </c>
      <c r="K102">
        <f t="shared" si="6"/>
        <v>151</v>
      </c>
      <c r="L102" t="str">
        <f t="shared" si="7"/>
        <v>J167-ws</v>
      </c>
    </row>
    <row r="103" spans="2:12" x14ac:dyDescent="0.3">
      <c r="B103" s="7" t="s">
        <v>6</v>
      </c>
      <c r="C103" s="7" t="s">
        <v>32</v>
      </c>
      <c r="D103" s="8">
        <v>44154</v>
      </c>
      <c r="E103" s="13">
        <v>44154.675613425934</v>
      </c>
      <c r="F103" s="9">
        <v>151</v>
      </c>
      <c r="G103" s="9" t="str">
        <f>VLOOKUP(F103,'Record Types'!$Q$7:$R$20,2,FALSE)</f>
        <v>Device Shutdown Finish</v>
      </c>
      <c r="H103" s="7" t="s">
        <v>33</v>
      </c>
      <c r="I103" s="17">
        <f t="shared" si="4"/>
        <v>44154</v>
      </c>
      <c r="J103" s="11">
        <f t="shared" si="5"/>
        <v>44154.675300925934</v>
      </c>
      <c r="K103">
        <f t="shared" si="6"/>
        <v>149</v>
      </c>
      <c r="L103" t="str">
        <f t="shared" si="7"/>
        <v>J167-ws</v>
      </c>
    </row>
    <row r="104" spans="2:12" ht="28.8" x14ac:dyDescent="0.3">
      <c r="B104" s="7" t="s">
        <v>19</v>
      </c>
      <c r="C104" s="7" t="s">
        <v>56</v>
      </c>
      <c r="D104" s="8">
        <v>44154</v>
      </c>
      <c r="E104" s="13">
        <v>44154.675428240735</v>
      </c>
      <c r="F104" s="9">
        <v>156</v>
      </c>
      <c r="G104" s="9" t="str">
        <f>VLOOKUP(F104,'Record Types'!$Q$7:$R$20,2,FALSE)</f>
        <v>PowerDown Or Network Disconnect Discovered</v>
      </c>
      <c r="H104" s="7" t="s">
        <v>10</v>
      </c>
      <c r="I104" s="17">
        <f t="shared" si="4"/>
        <v>44154</v>
      </c>
      <c r="J104" s="11">
        <f t="shared" si="5"/>
        <v>44154.675266203696</v>
      </c>
      <c r="K104">
        <f t="shared" si="6"/>
        <v>151</v>
      </c>
      <c r="L104" t="str">
        <f t="shared" si="7"/>
        <v>X158-ws</v>
      </c>
    </row>
    <row r="105" spans="2:12" x14ac:dyDescent="0.3">
      <c r="B105" s="7" t="s">
        <v>6</v>
      </c>
      <c r="C105" s="7" t="s">
        <v>32</v>
      </c>
      <c r="D105" s="8">
        <v>44154</v>
      </c>
      <c r="E105" s="13">
        <v>44154.675300925934</v>
      </c>
      <c r="F105" s="9">
        <v>149</v>
      </c>
      <c r="G105" s="9" t="str">
        <f>VLOOKUP(F105,'Record Types'!$Q$7:$R$20,2,FALSE)</f>
        <v>Device Shutdown Start</v>
      </c>
      <c r="H105" s="7" t="s">
        <v>33</v>
      </c>
      <c r="I105" s="17">
        <f t="shared" si="4"/>
        <v>44154</v>
      </c>
      <c r="J105" s="11">
        <f t="shared" si="5"/>
        <v>44154.674675925933</v>
      </c>
      <c r="K105">
        <f t="shared" si="6"/>
        <v>144</v>
      </c>
      <c r="L105" t="str">
        <f t="shared" si="7"/>
        <v>CanOnWat/qEmpD</v>
      </c>
    </row>
    <row r="106" spans="2:12" x14ac:dyDescent="0.3">
      <c r="B106" s="7" t="s">
        <v>19</v>
      </c>
      <c r="C106" s="7" t="s">
        <v>56</v>
      </c>
      <c r="D106" s="8">
        <v>44154</v>
      </c>
      <c r="E106" s="13">
        <v>44154.675266203696</v>
      </c>
      <c r="F106" s="9">
        <v>151</v>
      </c>
      <c r="G106" s="9" t="str">
        <f>VLOOKUP(F106,'Record Types'!$Q$7:$R$20,2,FALSE)</f>
        <v>Device Shutdown Finish</v>
      </c>
      <c r="H106" s="7" t="s">
        <v>57</v>
      </c>
      <c r="I106" s="17">
        <f t="shared" si="4"/>
        <v>44154</v>
      </c>
      <c r="J106" s="11">
        <f t="shared" si="5"/>
        <v>44154.674965277773</v>
      </c>
      <c r="K106">
        <f t="shared" si="6"/>
        <v>149</v>
      </c>
      <c r="L106" t="str">
        <f t="shared" si="7"/>
        <v>X158-ws</v>
      </c>
    </row>
    <row r="107" spans="2:12" x14ac:dyDescent="0.3">
      <c r="B107" s="7" t="s">
        <v>19</v>
      </c>
      <c r="C107" s="7" t="s">
        <v>56</v>
      </c>
      <c r="D107" s="8">
        <v>44154</v>
      </c>
      <c r="E107" s="13">
        <v>44154.674965277773</v>
      </c>
      <c r="F107" s="9">
        <v>149</v>
      </c>
      <c r="G107" s="9" t="str">
        <f>VLOOKUP(F107,'Record Types'!$Q$7:$R$20,2,FALSE)</f>
        <v>Device Shutdown Start</v>
      </c>
      <c r="H107" s="7" t="s">
        <v>57</v>
      </c>
      <c r="I107" s="17">
        <f t="shared" si="4"/>
        <v>44154</v>
      </c>
      <c r="J107" s="11">
        <f t="shared" si="5"/>
        <v>44154.674293981479</v>
      </c>
      <c r="K107">
        <f t="shared" si="6"/>
        <v>144</v>
      </c>
      <c r="L107" t="str">
        <f t="shared" si="7"/>
        <v>CanOnTor/nEmpY</v>
      </c>
    </row>
    <row r="108" spans="2:12" x14ac:dyDescent="0.3">
      <c r="B108" s="7" t="s">
        <v>6</v>
      </c>
      <c r="C108" s="7" t="s">
        <v>32</v>
      </c>
      <c r="D108" s="8">
        <v>44154</v>
      </c>
      <c r="E108" s="13">
        <v>44154.674675925933</v>
      </c>
      <c r="F108" s="9">
        <v>144</v>
      </c>
      <c r="G108" s="9" t="str">
        <f>VLOOKUP(F108,'Record Types'!$Q$7:$R$20,2,FALSE)</f>
        <v>User Logout is Good</v>
      </c>
      <c r="H108" s="7" t="s">
        <v>37</v>
      </c>
      <c r="I108" s="17">
        <f t="shared" si="4"/>
        <v>44154</v>
      </c>
      <c r="J108" s="11">
        <f t="shared" si="5"/>
        <v>44154.674201388894</v>
      </c>
      <c r="K108">
        <f t="shared" si="6"/>
        <v>139</v>
      </c>
      <c r="L108" t="str">
        <f t="shared" si="7"/>
        <v>CanOnWat/qEmpD,J167-ws</v>
      </c>
    </row>
    <row r="109" spans="2:12" x14ac:dyDescent="0.3">
      <c r="B109" s="7" t="s">
        <v>19</v>
      </c>
      <c r="C109" s="7" t="s">
        <v>56</v>
      </c>
      <c r="D109" s="8">
        <v>44154</v>
      </c>
      <c r="E109" s="13">
        <v>44154.674293981479</v>
      </c>
      <c r="F109" s="9">
        <v>144</v>
      </c>
      <c r="G109" s="9" t="str">
        <f>VLOOKUP(F109,'Record Types'!$Q$7:$R$20,2,FALSE)</f>
        <v>User Logout is Good</v>
      </c>
      <c r="H109" s="7" t="s">
        <v>60</v>
      </c>
      <c r="I109" s="17">
        <f t="shared" si="4"/>
        <v>44154</v>
      </c>
      <c r="J109" s="11">
        <f t="shared" si="5"/>
        <v>44154.673888888887</v>
      </c>
      <c r="K109">
        <f t="shared" si="6"/>
        <v>139</v>
      </c>
      <c r="L109" t="str">
        <f t="shared" si="7"/>
        <v>CanOnTor/nEmpY,X158-ws</v>
      </c>
    </row>
    <row r="110" spans="2:12" x14ac:dyDescent="0.3">
      <c r="B110" s="7" t="s">
        <v>6</v>
      </c>
      <c r="C110" s="7" t="s">
        <v>32</v>
      </c>
      <c r="D110" s="8">
        <v>44154</v>
      </c>
      <c r="E110" s="13">
        <v>44154.674201388894</v>
      </c>
      <c r="F110" s="9">
        <v>139</v>
      </c>
      <c r="G110" s="9" t="str">
        <f>VLOOKUP(F110,'Record Types'!$Q$7:$R$20,2,FALSE)</f>
        <v>User Logout Start</v>
      </c>
      <c r="H110" s="7" t="s">
        <v>36</v>
      </c>
      <c r="I110" s="17">
        <f t="shared" si="4"/>
        <v>44154</v>
      </c>
      <c r="J110" s="11">
        <f t="shared" si="5"/>
        <v>44154.290983796302</v>
      </c>
      <c r="K110">
        <f t="shared" si="6"/>
        <v>123</v>
      </c>
      <c r="L110" t="str">
        <f t="shared" si="7"/>
        <v>CanOnWat/qEmpD</v>
      </c>
    </row>
    <row r="111" spans="2:12" x14ac:dyDescent="0.3">
      <c r="B111" s="7" t="s">
        <v>19</v>
      </c>
      <c r="C111" s="7" t="s">
        <v>56</v>
      </c>
      <c r="D111" s="8">
        <v>44154</v>
      </c>
      <c r="E111" s="13">
        <v>44154.673888888887</v>
      </c>
      <c r="F111" s="9">
        <v>139</v>
      </c>
      <c r="G111" s="9" t="str">
        <f>VLOOKUP(F111,'Record Types'!$Q$7:$R$20,2,FALSE)</f>
        <v>User Logout Start</v>
      </c>
      <c r="H111" s="7" t="s">
        <v>59</v>
      </c>
      <c r="I111" s="17">
        <f t="shared" si="4"/>
        <v>44154</v>
      </c>
      <c r="J111" s="11">
        <f t="shared" si="5"/>
        <v>44154.306747685179</v>
      </c>
      <c r="K111">
        <f t="shared" si="6"/>
        <v>123</v>
      </c>
      <c r="L111" t="str">
        <f t="shared" si="7"/>
        <v>CanOnTor/nEmpY</v>
      </c>
    </row>
    <row r="112" spans="2:12" ht="28.8" x14ac:dyDescent="0.3">
      <c r="B112" s="7" t="s">
        <v>6</v>
      </c>
      <c r="C112" s="7" t="s">
        <v>41</v>
      </c>
      <c r="D112" s="8">
        <v>44154</v>
      </c>
      <c r="E112" s="13">
        <v>44154.668703703705</v>
      </c>
      <c r="F112" s="9">
        <v>156</v>
      </c>
      <c r="G112" s="9" t="str">
        <f>VLOOKUP(F112,'Record Types'!$Q$7:$R$20,2,FALSE)</f>
        <v>PowerDown Or Network Disconnect Discovered</v>
      </c>
      <c r="H112" s="7" t="s">
        <v>10</v>
      </c>
      <c r="I112" s="17">
        <f t="shared" si="4"/>
        <v>44154</v>
      </c>
      <c r="J112" s="11">
        <f t="shared" si="5"/>
        <v>44154.668553240743</v>
      </c>
      <c r="K112">
        <f t="shared" si="6"/>
        <v>151</v>
      </c>
      <c r="L112" t="str">
        <f t="shared" si="7"/>
        <v>A104-ws</v>
      </c>
    </row>
    <row r="113" spans="2:12" x14ac:dyDescent="0.3">
      <c r="B113" s="7" t="s">
        <v>6</v>
      </c>
      <c r="C113" s="7" t="s">
        <v>41</v>
      </c>
      <c r="D113" s="8">
        <v>44154</v>
      </c>
      <c r="E113" s="13">
        <v>44154.668553240743</v>
      </c>
      <c r="F113" s="9">
        <v>151</v>
      </c>
      <c r="G113" s="9" t="str">
        <f>VLOOKUP(F113,'Record Types'!$Q$7:$R$20,2,FALSE)</f>
        <v>Device Shutdown Finish</v>
      </c>
      <c r="H113" s="7" t="s">
        <v>42</v>
      </c>
      <c r="I113" s="17">
        <f t="shared" si="4"/>
        <v>44154</v>
      </c>
      <c r="J113" s="11">
        <f t="shared" si="5"/>
        <v>44154.668032407411</v>
      </c>
      <c r="K113">
        <f t="shared" si="6"/>
        <v>149</v>
      </c>
      <c r="L113" t="str">
        <f t="shared" si="7"/>
        <v>A104-ws</v>
      </c>
    </row>
    <row r="114" spans="2:12" x14ac:dyDescent="0.3">
      <c r="B114" s="7" t="s">
        <v>6</v>
      </c>
      <c r="C114" s="7" t="s">
        <v>41</v>
      </c>
      <c r="D114" s="8">
        <v>44154</v>
      </c>
      <c r="E114" s="13">
        <v>44154.668032407411</v>
      </c>
      <c r="F114" s="9">
        <v>149</v>
      </c>
      <c r="G114" s="9" t="str">
        <f>VLOOKUP(F114,'Record Types'!$Q$7:$R$20,2,FALSE)</f>
        <v>Device Shutdown Start</v>
      </c>
      <c r="H114" s="7" t="s">
        <v>42</v>
      </c>
      <c r="I114" s="17">
        <f t="shared" si="4"/>
        <v>44154</v>
      </c>
      <c r="J114" s="11">
        <f t="shared" si="5"/>
        <v>44154.667175925933</v>
      </c>
      <c r="K114">
        <f t="shared" si="6"/>
        <v>144</v>
      </c>
      <c r="L114" t="str">
        <f t="shared" si="7"/>
        <v>CanOnWat/hEmpP</v>
      </c>
    </row>
    <row r="115" spans="2:12" x14ac:dyDescent="0.3">
      <c r="B115" s="7" t="s">
        <v>6</v>
      </c>
      <c r="C115" s="7" t="s">
        <v>41</v>
      </c>
      <c r="D115" s="8">
        <v>44154</v>
      </c>
      <c r="E115" s="13">
        <v>44154.667175925933</v>
      </c>
      <c r="F115" s="9">
        <v>144</v>
      </c>
      <c r="G115" s="9" t="str">
        <f>VLOOKUP(F115,'Record Types'!$Q$7:$R$20,2,FALSE)</f>
        <v>User Logout is Good</v>
      </c>
      <c r="H115" s="7" t="s">
        <v>51</v>
      </c>
      <c r="I115" s="17">
        <f t="shared" si="4"/>
        <v>44154</v>
      </c>
      <c r="J115" s="11">
        <f t="shared" si="5"/>
        <v>44154.666747685194</v>
      </c>
      <c r="K115">
        <f t="shared" si="6"/>
        <v>139</v>
      </c>
      <c r="L115" t="str">
        <f t="shared" si="7"/>
        <v>CanOnWat/hEmpP,A104-ws</v>
      </c>
    </row>
    <row r="116" spans="2:12" x14ac:dyDescent="0.3">
      <c r="B116" s="7" t="s">
        <v>6</v>
      </c>
      <c r="C116" s="7" t="s">
        <v>41</v>
      </c>
      <c r="D116" s="8">
        <v>44154</v>
      </c>
      <c r="E116" s="13">
        <v>44154.666747685194</v>
      </c>
      <c r="F116" s="9">
        <v>139</v>
      </c>
      <c r="G116" s="9" t="str">
        <f>VLOOKUP(F116,'Record Types'!$Q$7:$R$20,2,FALSE)</f>
        <v>User Logout Start</v>
      </c>
      <c r="H116" s="7" t="s">
        <v>50</v>
      </c>
      <c r="I116" s="17">
        <f t="shared" si="4"/>
        <v>44154</v>
      </c>
      <c r="J116" s="11">
        <f t="shared" si="5"/>
        <v>44154.30031250001</v>
      </c>
      <c r="K116">
        <f t="shared" si="6"/>
        <v>123</v>
      </c>
      <c r="L116" t="str">
        <f t="shared" si="7"/>
        <v>CanOnWat/hEmpP</v>
      </c>
    </row>
    <row r="117" spans="2:12" ht="28.8" x14ac:dyDescent="0.3">
      <c r="B117" s="7" t="s">
        <v>6</v>
      </c>
      <c r="C117" s="7" t="s">
        <v>13</v>
      </c>
      <c r="D117" s="8">
        <v>44154</v>
      </c>
      <c r="E117" s="13">
        <v>44154.647743055561</v>
      </c>
      <c r="F117" s="9">
        <v>156</v>
      </c>
      <c r="G117" s="9" t="str">
        <f>VLOOKUP(F117,'Record Types'!$Q$7:$R$20,2,FALSE)</f>
        <v>PowerDown Or Network Disconnect Discovered</v>
      </c>
      <c r="H117" s="7" t="s">
        <v>10</v>
      </c>
      <c r="I117" s="17">
        <f t="shared" si="4"/>
        <v>44154</v>
      </c>
      <c r="J117" s="11">
        <f t="shared" si="5"/>
        <v>44154.647581018522</v>
      </c>
      <c r="K117">
        <f t="shared" si="6"/>
        <v>151</v>
      </c>
      <c r="L117" t="str">
        <f t="shared" si="7"/>
        <v>F240-ws</v>
      </c>
    </row>
    <row r="118" spans="2:12" x14ac:dyDescent="0.3">
      <c r="B118" s="7" t="s">
        <v>6</v>
      </c>
      <c r="C118" s="7" t="s">
        <v>13</v>
      </c>
      <c r="D118" s="8">
        <v>44154</v>
      </c>
      <c r="E118" s="13">
        <v>44154.647581018522</v>
      </c>
      <c r="F118" s="9">
        <v>151</v>
      </c>
      <c r="G118" s="9" t="str">
        <f>VLOOKUP(F118,'Record Types'!$Q$7:$R$20,2,FALSE)</f>
        <v>Device Shutdown Finish</v>
      </c>
      <c r="H118" s="7" t="s">
        <v>14</v>
      </c>
      <c r="I118" s="17">
        <f t="shared" si="4"/>
        <v>44154</v>
      </c>
      <c r="J118" s="11">
        <f t="shared" si="5"/>
        <v>44154.647222222229</v>
      </c>
      <c r="K118">
        <f t="shared" si="6"/>
        <v>149</v>
      </c>
      <c r="L118" t="str">
        <f t="shared" si="7"/>
        <v>F240-ws</v>
      </c>
    </row>
    <row r="119" spans="2:12" x14ac:dyDescent="0.3">
      <c r="B119" s="7" t="s">
        <v>6</v>
      </c>
      <c r="C119" s="7" t="s">
        <v>13</v>
      </c>
      <c r="D119" s="8">
        <v>44154</v>
      </c>
      <c r="E119" s="13">
        <v>44154.647222222229</v>
      </c>
      <c r="F119" s="9">
        <v>149</v>
      </c>
      <c r="G119" s="9" t="str">
        <f>VLOOKUP(F119,'Record Types'!$Q$7:$R$20,2,FALSE)</f>
        <v>Device Shutdown Start</v>
      </c>
      <c r="H119" s="7" t="s">
        <v>14</v>
      </c>
      <c r="I119" s="17">
        <f t="shared" si="4"/>
        <v>44154</v>
      </c>
      <c r="J119" s="11">
        <f t="shared" si="5"/>
        <v>44154.646597222229</v>
      </c>
      <c r="K119">
        <f t="shared" si="6"/>
        <v>144</v>
      </c>
      <c r="L119" t="str">
        <f t="shared" si="7"/>
        <v>CanOnWat/sEmpX</v>
      </c>
    </row>
    <row r="120" spans="2:12" x14ac:dyDescent="0.3">
      <c r="B120" s="7" t="s">
        <v>6</v>
      </c>
      <c r="C120" s="7" t="s">
        <v>13</v>
      </c>
      <c r="D120" s="8">
        <v>44154</v>
      </c>
      <c r="E120" s="13">
        <v>44154.646597222229</v>
      </c>
      <c r="F120" s="9">
        <v>144</v>
      </c>
      <c r="G120" s="9" t="str">
        <f>VLOOKUP(F120,'Record Types'!$Q$7:$R$20,2,FALSE)</f>
        <v>User Logout is Good</v>
      </c>
      <c r="H120" s="7" t="s">
        <v>16</v>
      </c>
      <c r="I120" s="17">
        <f t="shared" si="4"/>
        <v>44154</v>
      </c>
      <c r="J120" s="11">
        <f t="shared" si="5"/>
        <v>44154.646250000005</v>
      </c>
      <c r="K120">
        <f t="shared" si="6"/>
        <v>139</v>
      </c>
      <c r="L120" t="str">
        <f t="shared" si="7"/>
        <v>CanOnWat/sEmpX,F240-ws</v>
      </c>
    </row>
    <row r="121" spans="2:12" x14ac:dyDescent="0.3">
      <c r="B121" s="7" t="s">
        <v>6</v>
      </c>
      <c r="C121" s="7" t="s">
        <v>13</v>
      </c>
      <c r="D121" s="8">
        <v>44154</v>
      </c>
      <c r="E121" s="13">
        <v>44154.646250000005</v>
      </c>
      <c r="F121" s="9">
        <v>139</v>
      </c>
      <c r="G121" s="9" t="str">
        <f>VLOOKUP(F121,'Record Types'!$Q$7:$R$20,2,FALSE)</f>
        <v>User Logout Start</v>
      </c>
      <c r="H121" s="7" t="s">
        <v>15</v>
      </c>
      <c r="I121" s="17" t="e">
        <f t="shared" si="4"/>
        <v>#N/A</v>
      </c>
      <c r="J121" s="11" t="e">
        <f t="shared" si="5"/>
        <v>#N/A</v>
      </c>
      <c r="K121" t="e">
        <f t="shared" si="6"/>
        <v>#N/A</v>
      </c>
      <c r="L121" t="e">
        <f t="shared" si="7"/>
        <v>#N/A</v>
      </c>
    </row>
    <row r="122" spans="2:12" ht="28.8" x14ac:dyDescent="0.3">
      <c r="B122" s="7" t="s">
        <v>6</v>
      </c>
      <c r="C122" s="7" t="s">
        <v>11</v>
      </c>
      <c r="D122" s="8">
        <v>44154</v>
      </c>
      <c r="E122" s="13">
        <v>44154.637789351844</v>
      </c>
      <c r="F122" s="9">
        <v>156</v>
      </c>
      <c r="G122" s="9" t="str">
        <f>VLOOKUP(F122,'Record Types'!$Q$7:$R$20,2,FALSE)</f>
        <v>PowerDown Or Network Disconnect Discovered</v>
      </c>
      <c r="H122" s="7" t="s">
        <v>10</v>
      </c>
      <c r="I122" s="17">
        <f t="shared" si="4"/>
        <v>44154</v>
      </c>
      <c r="J122" s="11">
        <f t="shared" si="5"/>
        <v>44154.637662037028</v>
      </c>
      <c r="K122">
        <f t="shared" si="6"/>
        <v>144</v>
      </c>
      <c r="L122" t="str">
        <f t="shared" si="7"/>
        <v>CanOnWat/sEmpX</v>
      </c>
    </row>
    <row r="123" spans="2:12" x14ac:dyDescent="0.3">
      <c r="B123" s="7" t="s">
        <v>6</v>
      </c>
      <c r="C123" s="7" t="s">
        <v>11</v>
      </c>
      <c r="D123" s="8">
        <v>44154</v>
      </c>
      <c r="E123" s="13">
        <v>44154.637662037028</v>
      </c>
      <c r="F123" s="9">
        <v>144</v>
      </c>
      <c r="G123" s="9" t="str">
        <f>VLOOKUP(F123,'Record Types'!$Q$7:$R$20,2,FALSE)</f>
        <v>User Logout is Good</v>
      </c>
      <c r="H123" s="7" t="s">
        <v>16</v>
      </c>
      <c r="I123" s="17">
        <f t="shared" si="4"/>
        <v>44154</v>
      </c>
      <c r="J123" s="11">
        <f t="shared" si="5"/>
        <v>44154.636365740735</v>
      </c>
      <c r="K123">
        <f t="shared" si="6"/>
        <v>139</v>
      </c>
      <c r="L123" t="str">
        <f t="shared" si="7"/>
        <v>CanOnWat/sEmpX</v>
      </c>
    </row>
    <row r="124" spans="2:12" x14ac:dyDescent="0.3">
      <c r="B124" s="7" t="s">
        <v>6</v>
      </c>
      <c r="C124" s="7" t="s">
        <v>11</v>
      </c>
      <c r="D124" s="8">
        <v>44154</v>
      </c>
      <c r="E124" s="13">
        <v>44154.636365740735</v>
      </c>
      <c r="F124" s="9">
        <v>139</v>
      </c>
      <c r="G124" s="9" t="str">
        <f>VLOOKUP(F124,'Record Types'!$Q$7:$R$20,2,FALSE)</f>
        <v>User Logout Start</v>
      </c>
      <c r="H124" s="7" t="s">
        <v>16</v>
      </c>
      <c r="I124" s="17" t="e">
        <f t="shared" si="4"/>
        <v>#N/A</v>
      </c>
      <c r="J124" s="11" t="e">
        <f t="shared" si="5"/>
        <v>#N/A</v>
      </c>
      <c r="K124" t="e">
        <f t="shared" si="6"/>
        <v>#N/A</v>
      </c>
      <c r="L124" t="e">
        <f t="shared" si="7"/>
        <v>#N/A</v>
      </c>
    </row>
    <row r="125" spans="2:12" ht="28.8" x14ac:dyDescent="0.3">
      <c r="B125" s="7" t="s">
        <v>6</v>
      </c>
      <c r="C125" s="7" t="s">
        <v>129</v>
      </c>
      <c r="D125" s="8">
        <v>44154</v>
      </c>
      <c r="E125" s="13">
        <v>44154.33390046296</v>
      </c>
      <c r="F125" s="9">
        <v>156</v>
      </c>
      <c r="G125" s="9" t="str">
        <f>VLOOKUP(F125,'Record Types'!$Q$7:$R$20,2,FALSE)</f>
        <v>PowerDown Or Network Disconnect Discovered</v>
      </c>
      <c r="H125" s="7" t="s">
        <v>10</v>
      </c>
      <c r="I125" s="17">
        <f t="shared" si="4"/>
        <v>44154</v>
      </c>
      <c r="J125" s="11">
        <f t="shared" si="5"/>
        <v>44154.333749999998</v>
      </c>
      <c r="K125">
        <f t="shared" si="6"/>
        <v>123</v>
      </c>
      <c r="L125" t="str">
        <f t="shared" si="7"/>
        <v>CanOnWat/gEmpI</v>
      </c>
    </row>
    <row r="126" spans="2:12" x14ac:dyDescent="0.3">
      <c r="B126" s="7" t="s">
        <v>6</v>
      </c>
      <c r="C126" s="7" t="s">
        <v>129</v>
      </c>
      <c r="D126" s="8">
        <v>44154</v>
      </c>
      <c r="E126" s="13">
        <v>44154.333749999998</v>
      </c>
      <c r="F126" s="9">
        <v>123</v>
      </c>
      <c r="G126" s="9" t="str">
        <f>VLOOKUP(F126,'Record Types'!$Q$7:$R$20,2,FALSE)</f>
        <v>User Login Start is Good</v>
      </c>
      <c r="H126" s="7" t="s">
        <v>137</v>
      </c>
      <c r="I126" s="17">
        <f t="shared" si="4"/>
        <v>44154</v>
      </c>
      <c r="J126" s="11">
        <f t="shared" si="5"/>
        <v>44154.333738425921</v>
      </c>
      <c r="K126">
        <f t="shared" si="6"/>
        <v>113</v>
      </c>
      <c r="L126" t="str">
        <f t="shared" si="7"/>
        <v>CanOnWat/gEmpI</v>
      </c>
    </row>
    <row r="127" spans="2:12" x14ac:dyDescent="0.3">
      <c r="B127" s="7" t="s">
        <v>6</v>
      </c>
      <c r="C127" s="7" t="s">
        <v>129</v>
      </c>
      <c r="D127" s="8">
        <v>44154</v>
      </c>
      <c r="E127" s="13">
        <v>44154.333738425921</v>
      </c>
      <c r="F127" s="9">
        <v>113</v>
      </c>
      <c r="G127" s="9" t="str">
        <f>VLOOKUP(F127,'Record Types'!$Q$7:$R$20,2,FALSE)</f>
        <v>User Login Start</v>
      </c>
      <c r="H127" s="7" t="s">
        <v>137</v>
      </c>
      <c r="I127" s="17">
        <f t="shared" si="4"/>
        <v>44154</v>
      </c>
      <c r="J127" s="11">
        <f t="shared" si="5"/>
        <v>44154.329050925924</v>
      </c>
      <c r="K127">
        <f t="shared" si="6"/>
        <v>112</v>
      </c>
      <c r="L127" t="str">
        <f t="shared" si="7"/>
        <v>,CanOnWat/gEmpI</v>
      </c>
    </row>
    <row r="128" spans="2:12" ht="28.8" x14ac:dyDescent="0.3">
      <c r="B128" s="7" t="s">
        <v>6</v>
      </c>
      <c r="C128" s="7" t="s">
        <v>123</v>
      </c>
      <c r="D128" s="8">
        <v>44154</v>
      </c>
      <c r="E128" s="13">
        <v>44154.333333333336</v>
      </c>
      <c r="F128" s="9">
        <v>156</v>
      </c>
      <c r="G128" s="9" t="str">
        <f>VLOOKUP(F128,'Record Types'!$Q$7:$R$20,2,FALSE)</f>
        <v>PowerDown Or Network Disconnect Discovered</v>
      </c>
      <c r="H128" s="7" t="s">
        <v>10</v>
      </c>
      <c r="I128" s="17">
        <f t="shared" si="4"/>
        <v>44154</v>
      </c>
      <c r="J128" s="11">
        <f t="shared" si="5"/>
        <v>44154.333182870374</v>
      </c>
      <c r="K128">
        <f t="shared" si="6"/>
        <v>123</v>
      </c>
      <c r="L128" t="str">
        <f t="shared" si="7"/>
        <v>CanOnWat/oEmpJ</v>
      </c>
    </row>
    <row r="129" spans="2:12" x14ac:dyDescent="0.3">
      <c r="B129" s="7" t="s">
        <v>6</v>
      </c>
      <c r="C129" s="7" t="s">
        <v>123</v>
      </c>
      <c r="D129" s="8">
        <v>44154</v>
      </c>
      <c r="E129" s="13">
        <v>44154.333182870374</v>
      </c>
      <c r="F129" s="9">
        <v>123</v>
      </c>
      <c r="G129" s="9" t="str">
        <f>VLOOKUP(F129,'Record Types'!$Q$7:$R$20,2,FALSE)</f>
        <v>User Login Start is Good</v>
      </c>
      <c r="H129" s="7" t="s">
        <v>136</v>
      </c>
      <c r="I129" s="17">
        <f t="shared" si="4"/>
        <v>44154</v>
      </c>
      <c r="J129" s="11">
        <f t="shared" si="5"/>
        <v>44154.333171296297</v>
      </c>
      <c r="K129">
        <f t="shared" si="6"/>
        <v>113</v>
      </c>
      <c r="L129" t="str">
        <f t="shared" si="7"/>
        <v>CanOnWat/oEmpJ</v>
      </c>
    </row>
    <row r="130" spans="2:12" x14ac:dyDescent="0.3">
      <c r="B130" s="7" t="s">
        <v>6</v>
      </c>
      <c r="C130" s="7" t="s">
        <v>123</v>
      </c>
      <c r="D130" s="8">
        <v>44154</v>
      </c>
      <c r="E130" s="13">
        <v>44154.333171296297</v>
      </c>
      <c r="F130" s="9">
        <v>113</v>
      </c>
      <c r="G130" s="9" t="str">
        <f>VLOOKUP(F130,'Record Types'!$Q$7:$R$20,2,FALSE)</f>
        <v>User Login Start</v>
      </c>
      <c r="H130" s="7" t="s">
        <v>136</v>
      </c>
      <c r="I130" s="17">
        <f t="shared" si="4"/>
        <v>44154</v>
      </c>
      <c r="J130" s="11">
        <f t="shared" si="5"/>
        <v>44154.328067129631</v>
      </c>
      <c r="K130">
        <f t="shared" si="6"/>
        <v>112</v>
      </c>
      <c r="L130" t="str">
        <f t="shared" si="7"/>
        <v>,CanOnWat/oEmpJ</v>
      </c>
    </row>
    <row r="131" spans="2:12" x14ac:dyDescent="0.3">
      <c r="B131" s="7" t="s">
        <v>6</v>
      </c>
      <c r="C131" s="7" t="s">
        <v>131</v>
      </c>
      <c r="D131" s="8">
        <v>44154</v>
      </c>
      <c r="E131" s="13">
        <v>44154.332060185188</v>
      </c>
      <c r="F131" s="9">
        <v>123</v>
      </c>
      <c r="G131" s="9" t="str">
        <f>VLOOKUP(F131,'Record Types'!$Q$7:$R$20,2,FALSE)</f>
        <v>User Login Start is Good</v>
      </c>
      <c r="H131" s="7" t="s">
        <v>134</v>
      </c>
      <c r="I131" s="17">
        <f t="shared" si="4"/>
        <v>44154</v>
      </c>
      <c r="J131" s="11">
        <f t="shared" si="5"/>
        <v>44154.332048611112</v>
      </c>
      <c r="K131">
        <f t="shared" si="6"/>
        <v>113</v>
      </c>
      <c r="L131" t="str">
        <f t="shared" si="7"/>
        <v>CanOnWat/pEmpL,T189-ws</v>
      </c>
    </row>
    <row r="132" spans="2:12" x14ac:dyDescent="0.3">
      <c r="B132" s="7" t="s">
        <v>6</v>
      </c>
      <c r="C132" s="7" t="s">
        <v>131</v>
      </c>
      <c r="D132" s="8">
        <v>44154</v>
      </c>
      <c r="E132" s="13">
        <v>44154.332048611112</v>
      </c>
      <c r="F132" s="9">
        <v>113</v>
      </c>
      <c r="G132" s="9" t="str">
        <f>VLOOKUP(F132,'Record Types'!$Q$7:$R$20,2,FALSE)</f>
        <v>User Login Start</v>
      </c>
      <c r="H132" s="7" t="s">
        <v>133</v>
      </c>
      <c r="I132" s="17">
        <f t="shared" si="4"/>
        <v>44154</v>
      </c>
      <c r="J132" s="11">
        <f t="shared" si="5"/>
        <v>44154.332013888888</v>
      </c>
      <c r="K132">
        <f t="shared" si="6"/>
        <v>112</v>
      </c>
      <c r="L132" t="str">
        <f t="shared" si="7"/>
        <v>T189-ws</v>
      </c>
    </row>
    <row r="133" spans="2:12" x14ac:dyDescent="0.3">
      <c r="B133" s="7" t="s">
        <v>6</v>
      </c>
      <c r="C133" s="7" t="s">
        <v>131</v>
      </c>
      <c r="D133" s="8">
        <v>44154</v>
      </c>
      <c r="E133" s="13">
        <v>44154.332013888888</v>
      </c>
      <c r="F133" s="9">
        <v>112</v>
      </c>
      <c r="G133" s="9" t="str">
        <f>VLOOKUP(F133,'Record Types'!$Q$7:$R$20,2,FALSE)</f>
        <v>Device Connect Network</v>
      </c>
      <c r="H133" s="7" t="s">
        <v>132</v>
      </c>
      <c r="I133" s="17">
        <f t="shared" si="4"/>
        <v>44154</v>
      </c>
      <c r="J133" s="11">
        <f t="shared" si="5"/>
        <v>44154.331909722219</v>
      </c>
      <c r="K133">
        <f t="shared" si="6"/>
        <v>106</v>
      </c>
      <c r="L133" t="str">
        <f t="shared" si="7"/>
        <v>T189-ws</v>
      </c>
    </row>
    <row r="134" spans="2:12" x14ac:dyDescent="0.3">
      <c r="B134" s="7" t="s">
        <v>6</v>
      </c>
      <c r="C134" s="7" t="s">
        <v>131</v>
      </c>
      <c r="D134" s="8">
        <v>44154</v>
      </c>
      <c r="E134" s="13">
        <v>44154.331909722219</v>
      </c>
      <c r="F134" s="9">
        <v>106</v>
      </c>
      <c r="G134" s="9" t="str">
        <f>VLOOKUP(F134,'Record Types'!$Q$7:$R$20,2,FALSE)</f>
        <v>Device Start is Good</v>
      </c>
      <c r="H134" s="7" t="s">
        <v>132</v>
      </c>
      <c r="I134" s="17">
        <f t="shared" si="4"/>
        <v>44154</v>
      </c>
      <c r="J134" s="11">
        <f t="shared" si="5"/>
        <v>44154.330995370365</v>
      </c>
      <c r="K134">
        <f t="shared" si="6"/>
        <v>102</v>
      </c>
      <c r="L134" t="str">
        <f t="shared" si="7"/>
        <v>T189-ws</v>
      </c>
    </row>
    <row r="135" spans="2:12" x14ac:dyDescent="0.3">
      <c r="B135" s="7" t="s">
        <v>6</v>
      </c>
      <c r="C135" s="7" t="s">
        <v>91</v>
      </c>
      <c r="D135" s="8">
        <v>44154</v>
      </c>
      <c r="E135" s="13">
        <v>44154.331562499989</v>
      </c>
      <c r="F135" s="9">
        <v>123</v>
      </c>
      <c r="G135" s="9" t="str">
        <f>VLOOKUP(F135,'Record Types'!$Q$7:$R$20,2,FALSE)</f>
        <v>User Login Start is Good</v>
      </c>
      <c r="H135" s="7" t="s">
        <v>111</v>
      </c>
      <c r="I135" s="17">
        <f t="shared" si="4"/>
        <v>44154</v>
      </c>
      <c r="J135" s="11">
        <f t="shared" si="5"/>
        <v>44154.33144675925</v>
      </c>
      <c r="K135">
        <f t="shared" si="6"/>
        <v>113</v>
      </c>
      <c r="L135" t="str">
        <f t="shared" si="7"/>
        <v>CanOnWat/cEmpZ</v>
      </c>
    </row>
    <row r="136" spans="2:12" x14ac:dyDescent="0.3">
      <c r="B136" s="7" t="s">
        <v>6</v>
      </c>
      <c r="C136" s="7" t="s">
        <v>91</v>
      </c>
      <c r="D136" s="8">
        <v>44154</v>
      </c>
      <c r="E136" s="13">
        <v>44154.33144675925</v>
      </c>
      <c r="F136" s="9">
        <v>113</v>
      </c>
      <c r="G136" s="9" t="str">
        <f>VLOOKUP(F136,'Record Types'!$Q$7:$R$20,2,FALSE)</f>
        <v>User Login Start</v>
      </c>
      <c r="H136" s="7" t="s">
        <v>111</v>
      </c>
      <c r="I136" s="17">
        <f t="shared" si="4"/>
        <v>44154</v>
      </c>
      <c r="J136" s="11">
        <f t="shared" si="5"/>
        <v>44154.329548611102</v>
      </c>
      <c r="K136">
        <f t="shared" si="6"/>
        <v>135</v>
      </c>
      <c r="L136" t="str">
        <f t="shared" si="7"/>
        <v>CanOnWat/cEmpZ</v>
      </c>
    </row>
    <row r="137" spans="2:12" x14ac:dyDescent="0.3">
      <c r="B137" s="7" t="s">
        <v>19</v>
      </c>
      <c r="C137" s="7" t="s">
        <v>119</v>
      </c>
      <c r="D137" s="8">
        <v>44154</v>
      </c>
      <c r="E137" s="13">
        <v>44154.33103009258</v>
      </c>
      <c r="F137" s="9">
        <v>123</v>
      </c>
      <c r="G137" s="9" t="str">
        <f>VLOOKUP(F137,'Record Types'!$Q$7:$R$20,2,FALSE)</f>
        <v>User Login Start is Good</v>
      </c>
      <c r="H137" s="7" t="s">
        <v>135</v>
      </c>
      <c r="I137" s="17">
        <f t="shared" si="4"/>
        <v>44154</v>
      </c>
      <c r="J137" s="11">
        <f t="shared" si="5"/>
        <v>44154.330937499988</v>
      </c>
      <c r="K137">
        <f t="shared" si="6"/>
        <v>113</v>
      </c>
      <c r="L137" t="str">
        <f t="shared" si="7"/>
        <v>CanOnTor/pEmpL</v>
      </c>
    </row>
    <row r="138" spans="2:12" x14ac:dyDescent="0.3">
      <c r="B138" s="7" t="s">
        <v>6</v>
      </c>
      <c r="C138" s="7" t="s">
        <v>131</v>
      </c>
      <c r="D138" s="8">
        <v>44154</v>
      </c>
      <c r="E138" s="13">
        <v>44154.330995370365</v>
      </c>
      <c r="F138" s="9">
        <v>102</v>
      </c>
      <c r="G138" s="9" t="str">
        <f>VLOOKUP(F138,'Record Types'!$Q$7:$R$20,2,FALSE)</f>
        <v>Device Start</v>
      </c>
      <c r="H138" s="7" t="s">
        <v>132</v>
      </c>
      <c r="I138" s="17" t="e">
        <f t="shared" si="4"/>
        <v>#N/A</v>
      </c>
      <c r="J138" s="11" t="e">
        <f t="shared" si="5"/>
        <v>#N/A</v>
      </c>
      <c r="K138" t="e">
        <f t="shared" si="6"/>
        <v>#N/A</v>
      </c>
      <c r="L138" t="e">
        <f t="shared" si="7"/>
        <v>#N/A</v>
      </c>
    </row>
    <row r="139" spans="2:12" x14ac:dyDescent="0.3">
      <c r="B139" s="7" t="s">
        <v>19</v>
      </c>
      <c r="C139" s="7" t="s">
        <v>119</v>
      </c>
      <c r="D139" s="8">
        <v>44154</v>
      </c>
      <c r="E139" s="13">
        <v>44154.330937499988</v>
      </c>
      <c r="F139" s="9">
        <v>113</v>
      </c>
      <c r="G139" s="9" t="str">
        <f>VLOOKUP(F139,'Record Types'!$Q$7:$R$20,2,FALSE)</f>
        <v>User Login Start</v>
      </c>
      <c r="H139" s="7" t="s">
        <v>135</v>
      </c>
      <c r="I139" s="17">
        <f t="shared" ref="I139:I202" si="8">VLOOKUP(C139,C140:H291,2,FALSE)</f>
        <v>44154</v>
      </c>
      <c r="J139" s="11">
        <f t="shared" ref="J139:J202" si="9">VLOOKUP(C139,C140:H291,3,FALSE)</f>
        <v>44154.326469907399</v>
      </c>
      <c r="K139">
        <f t="shared" ref="K139:K202" si="10">VLOOKUP(C139,C140:H291,4,FALSE)</f>
        <v>112</v>
      </c>
      <c r="L139" t="str">
        <f t="shared" ref="L139:L202" si="11">VLOOKUP(C139,C140:H291,6,FALSE)</f>
        <v>,CanOnTor/pEmpL</v>
      </c>
    </row>
    <row r="140" spans="2:12" x14ac:dyDescent="0.3">
      <c r="B140" s="7" t="s">
        <v>6</v>
      </c>
      <c r="C140" s="7" t="s">
        <v>91</v>
      </c>
      <c r="D140" s="8">
        <v>44154</v>
      </c>
      <c r="E140" s="13">
        <v>44154.329548611102</v>
      </c>
      <c r="F140" s="9">
        <v>135</v>
      </c>
      <c r="G140" s="9" t="str">
        <f>VLOOKUP(F140,'Record Types'!$Q$7:$R$20,2,FALSE)</f>
        <v>User Login Start Fail</v>
      </c>
      <c r="H140" s="7" t="s">
        <v>111</v>
      </c>
      <c r="I140" s="17">
        <f t="shared" si="8"/>
        <v>44154</v>
      </c>
      <c r="J140" s="11">
        <f t="shared" si="9"/>
        <v>44154.329479166656</v>
      </c>
      <c r="K140">
        <f t="shared" si="10"/>
        <v>113</v>
      </c>
      <c r="L140" t="str">
        <f t="shared" si="11"/>
        <v>CanOnWat/cEmpZ</v>
      </c>
    </row>
    <row r="141" spans="2:12" x14ac:dyDescent="0.3">
      <c r="B141" s="7" t="s">
        <v>6</v>
      </c>
      <c r="C141" s="7" t="s">
        <v>91</v>
      </c>
      <c r="D141" s="8">
        <v>44154</v>
      </c>
      <c r="E141" s="13">
        <v>44154.329479166656</v>
      </c>
      <c r="F141" s="9">
        <v>113</v>
      </c>
      <c r="G141" s="9" t="str">
        <f>VLOOKUP(F141,'Record Types'!$Q$7:$R$20,2,FALSE)</f>
        <v>User Login Start</v>
      </c>
      <c r="H141" s="7" t="s">
        <v>111</v>
      </c>
      <c r="I141" s="17">
        <f t="shared" si="8"/>
        <v>44154</v>
      </c>
      <c r="J141" s="11">
        <f t="shared" si="9"/>
        <v>44154.319606481469</v>
      </c>
      <c r="K141">
        <f t="shared" si="10"/>
        <v>112</v>
      </c>
      <c r="L141" t="str">
        <f t="shared" si="11"/>
        <v>,CanOnWat/cEmpZ</v>
      </c>
    </row>
    <row r="142" spans="2:12" ht="28.8" x14ac:dyDescent="0.3">
      <c r="B142" s="7" t="s">
        <v>6</v>
      </c>
      <c r="C142" s="7" t="s">
        <v>107</v>
      </c>
      <c r="D142" s="8">
        <v>44154</v>
      </c>
      <c r="E142" s="13">
        <v>44154.32935185184</v>
      </c>
      <c r="F142" s="9">
        <v>156</v>
      </c>
      <c r="G142" s="9" t="str">
        <f>VLOOKUP(F142,'Record Types'!$Q$7:$R$20,2,FALSE)</f>
        <v>PowerDown Or Network Disconnect Discovered</v>
      </c>
      <c r="H142" s="7" t="s">
        <v>10</v>
      </c>
      <c r="I142" s="17">
        <f t="shared" si="8"/>
        <v>44154</v>
      </c>
      <c r="J142" s="11">
        <f t="shared" si="9"/>
        <v>44154.329189814802</v>
      </c>
      <c r="K142">
        <f t="shared" si="10"/>
        <v>123</v>
      </c>
      <c r="L142" t="str">
        <f t="shared" si="11"/>
        <v>CanOnWat/xEmpE</v>
      </c>
    </row>
    <row r="143" spans="2:12" x14ac:dyDescent="0.3">
      <c r="B143" s="7" t="s">
        <v>19</v>
      </c>
      <c r="C143" s="7" t="s">
        <v>121</v>
      </c>
      <c r="D143" s="8">
        <v>44154</v>
      </c>
      <c r="E143" s="13">
        <v>44154.329270833339</v>
      </c>
      <c r="F143" s="9">
        <v>123</v>
      </c>
      <c r="G143" s="9" t="str">
        <f>VLOOKUP(F143,'Record Types'!$Q$7:$R$20,2,FALSE)</f>
        <v>User Login Start is Good</v>
      </c>
      <c r="H143" s="7" t="s">
        <v>116</v>
      </c>
      <c r="I143" s="17">
        <f t="shared" si="8"/>
        <v>44154</v>
      </c>
      <c r="J143" s="11">
        <f t="shared" si="9"/>
        <v>44154.329108796301</v>
      </c>
      <c r="K143">
        <f t="shared" si="10"/>
        <v>113</v>
      </c>
      <c r="L143" t="str">
        <f t="shared" si="11"/>
        <v>CanOnTor/tEmpK,L245-ws</v>
      </c>
    </row>
    <row r="144" spans="2:12" x14ac:dyDescent="0.3">
      <c r="B144" s="7" t="s">
        <v>6</v>
      </c>
      <c r="C144" s="7" t="s">
        <v>107</v>
      </c>
      <c r="D144" s="8">
        <v>44154</v>
      </c>
      <c r="E144" s="13">
        <v>44154.329189814802</v>
      </c>
      <c r="F144" s="9">
        <v>123</v>
      </c>
      <c r="G144" s="9" t="str">
        <f>VLOOKUP(F144,'Record Types'!$Q$7:$R$20,2,FALSE)</f>
        <v>User Login Start is Good</v>
      </c>
      <c r="H144" s="7" t="s">
        <v>127</v>
      </c>
      <c r="I144" s="17">
        <f t="shared" si="8"/>
        <v>44154</v>
      </c>
      <c r="J144" s="11">
        <f t="shared" si="9"/>
        <v>44154.329074074063</v>
      </c>
      <c r="K144">
        <f t="shared" si="10"/>
        <v>113</v>
      </c>
      <c r="L144" t="str">
        <f t="shared" si="11"/>
        <v>CanOnWat/xEmpE</v>
      </c>
    </row>
    <row r="145" spans="2:12" x14ac:dyDescent="0.3">
      <c r="B145" s="7" t="s">
        <v>19</v>
      </c>
      <c r="C145" s="7" t="s">
        <v>121</v>
      </c>
      <c r="D145" s="8">
        <v>44154</v>
      </c>
      <c r="E145" s="13">
        <v>44154.329108796301</v>
      </c>
      <c r="F145" s="9">
        <v>113</v>
      </c>
      <c r="G145" s="9" t="str">
        <f>VLOOKUP(F145,'Record Types'!$Q$7:$R$20,2,FALSE)</f>
        <v>User Login Start</v>
      </c>
      <c r="H145" s="7" t="s">
        <v>128</v>
      </c>
      <c r="I145" s="17">
        <f t="shared" si="8"/>
        <v>44154</v>
      </c>
      <c r="J145" s="11">
        <f t="shared" si="9"/>
        <v>44154.328773148154</v>
      </c>
      <c r="K145">
        <f t="shared" si="10"/>
        <v>112</v>
      </c>
      <c r="L145" t="str">
        <f t="shared" si="11"/>
        <v>L245-ws</v>
      </c>
    </row>
    <row r="146" spans="2:12" x14ac:dyDescent="0.3">
      <c r="B146" s="7" t="s">
        <v>6</v>
      </c>
      <c r="C146" s="7" t="s">
        <v>107</v>
      </c>
      <c r="D146" s="8">
        <v>44154</v>
      </c>
      <c r="E146" s="13">
        <v>44154.329074074063</v>
      </c>
      <c r="F146" s="9">
        <v>113</v>
      </c>
      <c r="G146" s="9" t="str">
        <f>VLOOKUP(F146,'Record Types'!$Q$7:$R$20,2,FALSE)</f>
        <v>User Login Start</v>
      </c>
      <c r="H146" s="7" t="s">
        <v>127</v>
      </c>
      <c r="I146" s="17">
        <f t="shared" si="8"/>
        <v>44154</v>
      </c>
      <c r="J146" s="11">
        <f t="shared" si="9"/>
        <v>44154.324606481474</v>
      </c>
      <c r="K146">
        <f t="shared" si="10"/>
        <v>112</v>
      </c>
      <c r="L146" t="str">
        <f t="shared" si="11"/>
        <v>,CanOnWat/xEmpE</v>
      </c>
    </row>
    <row r="147" spans="2:12" x14ac:dyDescent="0.3">
      <c r="B147" s="7" t="s">
        <v>6</v>
      </c>
      <c r="C147" s="7" t="s">
        <v>129</v>
      </c>
      <c r="D147" s="8">
        <v>44154</v>
      </c>
      <c r="E147" s="13">
        <v>44154.329050925924</v>
      </c>
      <c r="F147" s="9">
        <v>112</v>
      </c>
      <c r="G147" s="9" t="str">
        <f>VLOOKUP(F147,'Record Types'!$Q$7:$R$20,2,FALSE)</f>
        <v>Device Connect Network</v>
      </c>
      <c r="H147" s="7" t="s">
        <v>130</v>
      </c>
      <c r="I147" s="17" t="e">
        <f t="shared" si="8"/>
        <v>#N/A</v>
      </c>
      <c r="J147" s="11" t="e">
        <f t="shared" si="9"/>
        <v>#N/A</v>
      </c>
      <c r="K147" t="e">
        <f t="shared" si="10"/>
        <v>#N/A</v>
      </c>
      <c r="L147" t="e">
        <f t="shared" si="11"/>
        <v>#N/A</v>
      </c>
    </row>
    <row r="148" spans="2:12" x14ac:dyDescent="0.3">
      <c r="B148" s="7" t="s">
        <v>19</v>
      </c>
      <c r="C148" s="7" t="s">
        <v>121</v>
      </c>
      <c r="D148" s="8">
        <v>44154</v>
      </c>
      <c r="E148" s="13">
        <v>44154.328773148154</v>
      </c>
      <c r="F148" s="9">
        <v>112</v>
      </c>
      <c r="G148" s="9" t="str">
        <f>VLOOKUP(F148,'Record Types'!$Q$7:$R$20,2,FALSE)</f>
        <v>Device Connect Network</v>
      </c>
      <c r="H148" s="7" t="s">
        <v>122</v>
      </c>
      <c r="I148" s="17">
        <f t="shared" si="8"/>
        <v>44154</v>
      </c>
      <c r="J148" s="11">
        <f t="shared" si="9"/>
        <v>44154.328668981485</v>
      </c>
      <c r="K148">
        <f t="shared" si="10"/>
        <v>106</v>
      </c>
      <c r="L148" t="str">
        <f t="shared" si="11"/>
        <v>L245-ws</v>
      </c>
    </row>
    <row r="149" spans="2:12" x14ac:dyDescent="0.3">
      <c r="B149" s="7" t="s">
        <v>19</v>
      </c>
      <c r="C149" s="7" t="s">
        <v>121</v>
      </c>
      <c r="D149" s="8">
        <v>44154</v>
      </c>
      <c r="E149" s="13">
        <v>44154.328668981485</v>
      </c>
      <c r="F149" s="9">
        <v>106</v>
      </c>
      <c r="G149" s="9" t="str">
        <f>VLOOKUP(F149,'Record Types'!$Q$7:$R$20,2,FALSE)</f>
        <v>Device Start is Good</v>
      </c>
      <c r="H149" s="7" t="s">
        <v>122</v>
      </c>
      <c r="I149" s="17">
        <f t="shared" si="8"/>
        <v>44154</v>
      </c>
      <c r="J149" s="11">
        <f t="shared" si="9"/>
        <v>44154.327777777777</v>
      </c>
      <c r="K149">
        <f t="shared" si="10"/>
        <v>102</v>
      </c>
      <c r="L149" t="str">
        <f t="shared" si="11"/>
        <v>L245-ws</v>
      </c>
    </row>
    <row r="150" spans="2:12" x14ac:dyDescent="0.3">
      <c r="B150" s="7" t="s">
        <v>6</v>
      </c>
      <c r="C150" s="7" t="s">
        <v>123</v>
      </c>
      <c r="D150" s="8">
        <v>44154</v>
      </c>
      <c r="E150" s="13">
        <v>44154.328067129631</v>
      </c>
      <c r="F150" s="9">
        <v>112</v>
      </c>
      <c r="G150" s="9" t="str">
        <f>VLOOKUP(F150,'Record Types'!$Q$7:$R$20,2,FALSE)</f>
        <v>Device Connect Network</v>
      </c>
      <c r="H150" s="7" t="s">
        <v>124</v>
      </c>
      <c r="I150" s="17" t="e">
        <f t="shared" si="8"/>
        <v>#N/A</v>
      </c>
      <c r="J150" s="11" t="e">
        <f t="shared" si="9"/>
        <v>#N/A</v>
      </c>
      <c r="K150" t="e">
        <f t="shared" si="10"/>
        <v>#N/A</v>
      </c>
      <c r="L150" t="e">
        <f t="shared" si="11"/>
        <v>#N/A</v>
      </c>
    </row>
    <row r="151" spans="2:12" x14ac:dyDescent="0.3">
      <c r="B151" s="7" t="s">
        <v>6</v>
      </c>
      <c r="C151" s="7" t="s">
        <v>114</v>
      </c>
      <c r="D151" s="8">
        <v>44154</v>
      </c>
      <c r="E151" s="13">
        <v>44154.327893518515</v>
      </c>
      <c r="F151" s="9">
        <v>123</v>
      </c>
      <c r="G151" s="9" t="str">
        <f>VLOOKUP(F151,'Record Types'!$Q$7:$R$20,2,FALSE)</f>
        <v>User Login Start is Good</v>
      </c>
      <c r="H151" s="7" t="s">
        <v>111</v>
      </c>
      <c r="I151" s="17">
        <f t="shared" si="8"/>
        <v>44154</v>
      </c>
      <c r="J151" s="11">
        <f t="shared" si="9"/>
        <v>44154.327858796292</v>
      </c>
      <c r="K151">
        <f t="shared" si="10"/>
        <v>113</v>
      </c>
      <c r="L151" t="str">
        <f t="shared" si="11"/>
        <v>CanOnWat/cEmpZ,F142-ws</v>
      </c>
    </row>
    <row r="152" spans="2:12" x14ac:dyDescent="0.3">
      <c r="B152" s="7" t="s">
        <v>6</v>
      </c>
      <c r="C152" s="7" t="s">
        <v>114</v>
      </c>
      <c r="D152" s="8">
        <v>44154</v>
      </c>
      <c r="E152" s="13">
        <v>44154.327858796292</v>
      </c>
      <c r="F152" s="9">
        <v>113</v>
      </c>
      <c r="G152" s="9" t="str">
        <f>VLOOKUP(F152,'Record Types'!$Q$7:$R$20,2,FALSE)</f>
        <v>User Login Start</v>
      </c>
      <c r="H152" s="7" t="s">
        <v>125</v>
      </c>
      <c r="I152" s="17">
        <f t="shared" si="8"/>
        <v>44154</v>
      </c>
      <c r="J152" s="11">
        <f t="shared" si="9"/>
        <v>44154.326435185183</v>
      </c>
      <c r="K152">
        <f t="shared" si="10"/>
        <v>112</v>
      </c>
      <c r="L152" t="str">
        <f t="shared" si="11"/>
        <v>F142-ws</v>
      </c>
    </row>
    <row r="153" spans="2:12" x14ac:dyDescent="0.3">
      <c r="B153" s="7" t="s">
        <v>19</v>
      </c>
      <c r="C153" s="7" t="s">
        <v>121</v>
      </c>
      <c r="D153" s="8">
        <v>44154</v>
      </c>
      <c r="E153" s="13">
        <v>44154.327777777777</v>
      </c>
      <c r="F153" s="9">
        <v>102</v>
      </c>
      <c r="G153" s="9" t="str">
        <f>VLOOKUP(F153,'Record Types'!$Q$7:$R$20,2,FALSE)</f>
        <v>Device Start</v>
      </c>
      <c r="H153" s="7" t="s">
        <v>122</v>
      </c>
      <c r="I153" s="17">
        <f t="shared" si="8"/>
        <v>44153</v>
      </c>
      <c r="J153" s="11">
        <f t="shared" si="9"/>
        <v>44153.71034722223</v>
      </c>
      <c r="K153">
        <f t="shared" si="10"/>
        <v>156</v>
      </c>
      <c r="L153" t="str">
        <f t="shared" si="11"/>
        <v/>
      </c>
    </row>
    <row r="154" spans="2:12" x14ac:dyDescent="0.3">
      <c r="B154" s="7" t="s">
        <v>19</v>
      </c>
      <c r="C154" s="7" t="s">
        <v>97</v>
      </c>
      <c r="D154" s="8">
        <v>44154</v>
      </c>
      <c r="E154" s="13">
        <v>44154.327152777776</v>
      </c>
      <c r="F154" s="9">
        <v>123</v>
      </c>
      <c r="G154" s="9" t="str">
        <f>VLOOKUP(F154,'Record Types'!$Q$7:$R$20,2,FALSE)</f>
        <v>User Login Start is Good</v>
      </c>
      <c r="H154" s="7" t="s">
        <v>116</v>
      </c>
      <c r="I154" s="17">
        <f t="shared" si="8"/>
        <v>44154</v>
      </c>
      <c r="J154" s="11">
        <f t="shared" si="9"/>
        <v>44154.327025462961</v>
      </c>
      <c r="K154">
        <f t="shared" si="10"/>
        <v>113</v>
      </c>
      <c r="L154" t="str">
        <f t="shared" si="11"/>
        <v>CanOnTor/tEmpK</v>
      </c>
    </row>
    <row r="155" spans="2:12" x14ac:dyDescent="0.3">
      <c r="B155" s="7" t="s">
        <v>19</v>
      </c>
      <c r="C155" s="7" t="s">
        <v>97</v>
      </c>
      <c r="D155" s="8">
        <v>44154</v>
      </c>
      <c r="E155" s="13">
        <v>44154.327025462961</v>
      </c>
      <c r="F155" s="9">
        <v>113</v>
      </c>
      <c r="G155" s="9" t="str">
        <f>VLOOKUP(F155,'Record Types'!$Q$7:$R$20,2,FALSE)</f>
        <v>User Login Start</v>
      </c>
      <c r="H155" s="7" t="s">
        <v>116</v>
      </c>
      <c r="I155" s="17">
        <f t="shared" si="8"/>
        <v>44154</v>
      </c>
      <c r="J155" s="11">
        <f t="shared" si="9"/>
        <v>44154.32199074074</v>
      </c>
      <c r="K155">
        <f t="shared" si="10"/>
        <v>112</v>
      </c>
      <c r="L155" t="str">
        <f t="shared" si="11"/>
        <v>,CanOnTor/tEmpK</v>
      </c>
    </row>
    <row r="156" spans="2:12" x14ac:dyDescent="0.3">
      <c r="B156" s="7" t="s">
        <v>19</v>
      </c>
      <c r="C156" s="7" t="s">
        <v>109</v>
      </c>
      <c r="D156" s="8">
        <v>44154</v>
      </c>
      <c r="E156" s="13">
        <v>44154.32680555556</v>
      </c>
      <c r="F156" s="9">
        <v>123</v>
      </c>
      <c r="G156" s="9" t="str">
        <f>VLOOKUP(F156,'Record Types'!$Q$7:$R$20,2,FALSE)</f>
        <v>User Login Start is Good</v>
      </c>
      <c r="H156" s="7" t="s">
        <v>118</v>
      </c>
      <c r="I156" s="17">
        <f t="shared" si="8"/>
        <v>44154</v>
      </c>
      <c r="J156" s="11">
        <f t="shared" si="9"/>
        <v>44154.326643518521</v>
      </c>
      <c r="K156">
        <f t="shared" si="10"/>
        <v>113</v>
      </c>
      <c r="L156" t="str">
        <f t="shared" si="11"/>
        <v>CanOnTor/vEmpQ,V124-ws</v>
      </c>
    </row>
    <row r="157" spans="2:12" x14ac:dyDescent="0.3">
      <c r="B157" s="7" t="s">
        <v>19</v>
      </c>
      <c r="C157" s="7" t="s">
        <v>109</v>
      </c>
      <c r="D157" s="8">
        <v>44154</v>
      </c>
      <c r="E157" s="13">
        <v>44154.326643518521</v>
      </c>
      <c r="F157" s="9">
        <v>113</v>
      </c>
      <c r="G157" s="9" t="str">
        <f>VLOOKUP(F157,'Record Types'!$Q$7:$R$20,2,FALSE)</f>
        <v>User Login Start</v>
      </c>
      <c r="H157" s="7" t="s">
        <v>117</v>
      </c>
      <c r="I157" s="17">
        <f t="shared" si="8"/>
        <v>44154</v>
      </c>
      <c r="J157" s="11">
        <f t="shared" si="9"/>
        <v>44154.325497685189</v>
      </c>
      <c r="K157">
        <f t="shared" si="10"/>
        <v>112</v>
      </c>
      <c r="L157" t="str">
        <f t="shared" si="11"/>
        <v>V124-ws</v>
      </c>
    </row>
    <row r="158" spans="2:12" x14ac:dyDescent="0.3">
      <c r="B158" s="7" t="s">
        <v>19</v>
      </c>
      <c r="C158" s="7" t="s">
        <v>119</v>
      </c>
      <c r="D158" s="8">
        <v>44154</v>
      </c>
      <c r="E158" s="13">
        <v>44154.326469907399</v>
      </c>
      <c r="F158" s="9">
        <v>112</v>
      </c>
      <c r="G158" s="9" t="str">
        <f>VLOOKUP(F158,'Record Types'!$Q$7:$R$20,2,FALSE)</f>
        <v>Device Connect Network</v>
      </c>
      <c r="H158" s="7" t="s">
        <v>120</v>
      </c>
      <c r="I158" s="17">
        <f t="shared" si="8"/>
        <v>44153</v>
      </c>
      <c r="J158" s="11">
        <f t="shared" si="9"/>
        <v>44153.709236111106</v>
      </c>
      <c r="K158">
        <f t="shared" si="10"/>
        <v>156</v>
      </c>
      <c r="L158" t="str">
        <f t="shared" si="11"/>
        <v/>
      </c>
    </row>
    <row r="159" spans="2:12" x14ac:dyDescent="0.3">
      <c r="B159" s="7" t="s">
        <v>6</v>
      </c>
      <c r="C159" s="7" t="s">
        <v>114</v>
      </c>
      <c r="D159" s="8">
        <v>44154</v>
      </c>
      <c r="E159" s="13">
        <v>44154.326435185183</v>
      </c>
      <c r="F159" s="9">
        <v>112</v>
      </c>
      <c r="G159" s="9" t="str">
        <f>VLOOKUP(F159,'Record Types'!$Q$7:$R$20,2,FALSE)</f>
        <v>Device Connect Network</v>
      </c>
      <c r="H159" s="7" t="s">
        <v>115</v>
      </c>
      <c r="I159" s="17">
        <f t="shared" si="8"/>
        <v>44154</v>
      </c>
      <c r="J159" s="11">
        <f t="shared" si="9"/>
        <v>44154.326331018514</v>
      </c>
      <c r="K159">
        <f t="shared" si="10"/>
        <v>106</v>
      </c>
      <c r="L159" t="str">
        <f t="shared" si="11"/>
        <v>F142-ws</v>
      </c>
    </row>
    <row r="160" spans="2:12" x14ac:dyDescent="0.3">
      <c r="B160" s="7" t="s">
        <v>6</v>
      </c>
      <c r="C160" s="7" t="s">
        <v>114</v>
      </c>
      <c r="D160" s="8">
        <v>44154</v>
      </c>
      <c r="E160" s="13">
        <v>44154.326331018514</v>
      </c>
      <c r="F160" s="9">
        <v>106</v>
      </c>
      <c r="G160" s="9" t="str">
        <f>VLOOKUP(F160,'Record Types'!$Q$7:$R$20,2,FALSE)</f>
        <v>Device Start is Good</v>
      </c>
      <c r="H160" s="7" t="s">
        <v>115</v>
      </c>
      <c r="I160" s="17">
        <f t="shared" si="8"/>
        <v>44154</v>
      </c>
      <c r="J160" s="11">
        <f t="shared" si="9"/>
        <v>44154.325474537029</v>
      </c>
      <c r="K160">
        <f t="shared" si="10"/>
        <v>102</v>
      </c>
      <c r="L160" t="str">
        <f t="shared" si="11"/>
        <v>F142-ws</v>
      </c>
    </row>
    <row r="161" spans="2:12" x14ac:dyDescent="0.3">
      <c r="B161" s="7" t="s">
        <v>19</v>
      </c>
      <c r="C161" s="7" t="s">
        <v>93</v>
      </c>
      <c r="D161" s="8">
        <v>44154</v>
      </c>
      <c r="E161" s="13">
        <v>44154.326006944444</v>
      </c>
      <c r="F161" s="9">
        <v>123</v>
      </c>
      <c r="G161" s="9" t="str">
        <f>VLOOKUP(F161,'Record Types'!$Q$7:$R$20,2,FALSE)</f>
        <v>User Login Start is Good</v>
      </c>
      <c r="H161" s="7" t="s">
        <v>113</v>
      </c>
      <c r="I161" s="17">
        <f t="shared" si="8"/>
        <v>44154</v>
      </c>
      <c r="J161" s="11">
        <f t="shared" si="9"/>
        <v>44154.325844907406</v>
      </c>
      <c r="K161">
        <f t="shared" si="10"/>
        <v>113</v>
      </c>
      <c r="L161" t="str">
        <f t="shared" si="11"/>
        <v>CanOnTor/cEmpZ</v>
      </c>
    </row>
    <row r="162" spans="2:12" x14ac:dyDescent="0.3">
      <c r="B162" s="7" t="s">
        <v>19</v>
      </c>
      <c r="C162" s="7" t="s">
        <v>105</v>
      </c>
      <c r="D162" s="8">
        <v>44154</v>
      </c>
      <c r="E162" s="13">
        <v>44154.32585648149</v>
      </c>
      <c r="F162" s="9">
        <v>123</v>
      </c>
      <c r="G162" s="9" t="str">
        <f>VLOOKUP(F162,'Record Types'!$Q$7:$R$20,2,FALSE)</f>
        <v>User Login Start is Good</v>
      </c>
      <c r="H162" s="7" t="s">
        <v>102</v>
      </c>
      <c r="I162" s="17">
        <f t="shared" si="8"/>
        <v>44154</v>
      </c>
      <c r="J162" s="11">
        <f t="shared" si="9"/>
        <v>44154.325821759267</v>
      </c>
      <c r="K162">
        <f t="shared" si="10"/>
        <v>113</v>
      </c>
      <c r="L162" t="str">
        <f t="shared" si="11"/>
        <v>CanOnTor/lEmpA,Y115-ws</v>
      </c>
    </row>
    <row r="163" spans="2:12" x14ac:dyDescent="0.3">
      <c r="B163" s="7" t="s">
        <v>19</v>
      </c>
      <c r="C163" s="7" t="s">
        <v>93</v>
      </c>
      <c r="D163" s="8">
        <v>44154</v>
      </c>
      <c r="E163" s="13">
        <v>44154.325844907406</v>
      </c>
      <c r="F163" s="9">
        <v>113</v>
      </c>
      <c r="G163" s="9" t="str">
        <f>VLOOKUP(F163,'Record Types'!$Q$7:$R$20,2,FALSE)</f>
        <v>User Login Start</v>
      </c>
      <c r="H163" s="7" t="s">
        <v>113</v>
      </c>
      <c r="I163" s="17">
        <f t="shared" si="8"/>
        <v>44154</v>
      </c>
      <c r="J163" s="11">
        <f t="shared" si="9"/>
        <v>44154.321608796294</v>
      </c>
      <c r="K163">
        <f t="shared" si="10"/>
        <v>112</v>
      </c>
      <c r="L163" t="str">
        <f t="shared" si="11"/>
        <v>,CanOnTor/cEmpZ</v>
      </c>
    </row>
    <row r="164" spans="2:12" x14ac:dyDescent="0.3">
      <c r="B164" s="7" t="s">
        <v>19</v>
      </c>
      <c r="C164" s="7" t="s">
        <v>105</v>
      </c>
      <c r="D164" s="8">
        <v>44154</v>
      </c>
      <c r="E164" s="13">
        <v>44154.325821759267</v>
      </c>
      <c r="F164" s="9">
        <v>113</v>
      </c>
      <c r="G164" s="9" t="str">
        <f>VLOOKUP(F164,'Record Types'!$Q$7:$R$20,2,FALSE)</f>
        <v>User Login Start</v>
      </c>
      <c r="H164" s="7" t="s">
        <v>126</v>
      </c>
      <c r="I164" s="17">
        <f t="shared" si="8"/>
        <v>44154</v>
      </c>
      <c r="J164" s="11">
        <f t="shared" si="9"/>
        <v>44154.325659722228</v>
      </c>
      <c r="K164">
        <f t="shared" si="10"/>
        <v>112</v>
      </c>
      <c r="L164" t="str">
        <f t="shared" si="11"/>
        <v>Y115-ws</v>
      </c>
    </row>
    <row r="165" spans="2:12" x14ac:dyDescent="0.3">
      <c r="B165" s="7" t="s">
        <v>19</v>
      </c>
      <c r="C165" s="7" t="s">
        <v>105</v>
      </c>
      <c r="D165" s="8">
        <v>44154</v>
      </c>
      <c r="E165" s="13">
        <v>44154.325659722228</v>
      </c>
      <c r="F165" s="9">
        <v>112</v>
      </c>
      <c r="G165" s="9" t="str">
        <f>VLOOKUP(F165,'Record Types'!$Q$7:$R$20,2,FALSE)</f>
        <v>Device Connect Network</v>
      </c>
      <c r="H165" s="7" t="s">
        <v>106</v>
      </c>
      <c r="I165" s="17">
        <f t="shared" si="8"/>
        <v>44154</v>
      </c>
      <c r="J165" s="11">
        <f t="shared" si="9"/>
        <v>44154.325555555559</v>
      </c>
      <c r="K165">
        <f t="shared" si="10"/>
        <v>106</v>
      </c>
      <c r="L165" t="str">
        <f t="shared" si="11"/>
        <v>Y115-ws</v>
      </c>
    </row>
    <row r="166" spans="2:12" x14ac:dyDescent="0.3">
      <c r="B166" s="7" t="s">
        <v>19</v>
      </c>
      <c r="C166" s="7" t="s">
        <v>105</v>
      </c>
      <c r="D166" s="8">
        <v>44154</v>
      </c>
      <c r="E166" s="13">
        <v>44154.325555555559</v>
      </c>
      <c r="F166" s="9">
        <v>106</v>
      </c>
      <c r="G166" s="9" t="str">
        <f>VLOOKUP(F166,'Record Types'!$Q$7:$R$20,2,FALSE)</f>
        <v>Device Start is Good</v>
      </c>
      <c r="H166" s="7" t="s">
        <v>106</v>
      </c>
      <c r="I166" s="17">
        <f t="shared" si="8"/>
        <v>44154</v>
      </c>
      <c r="J166" s="11">
        <f t="shared" si="9"/>
        <v>44154.323263888888</v>
      </c>
      <c r="K166">
        <f t="shared" si="10"/>
        <v>102</v>
      </c>
      <c r="L166" t="str">
        <f t="shared" si="11"/>
        <v>Y115-ws</v>
      </c>
    </row>
    <row r="167" spans="2:12" x14ac:dyDescent="0.3">
      <c r="B167" s="7" t="s">
        <v>19</v>
      </c>
      <c r="C167" s="7" t="s">
        <v>109</v>
      </c>
      <c r="D167" s="8">
        <v>44154</v>
      </c>
      <c r="E167" s="13">
        <v>44154.325497685189</v>
      </c>
      <c r="F167" s="9">
        <v>112</v>
      </c>
      <c r="G167" s="9" t="str">
        <f>VLOOKUP(F167,'Record Types'!$Q$7:$R$20,2,FALSE)</f>
        <v>Device Connect Network</v>
      </c>
      <c r="H167" s="7" t="s">
        <v>110</v>
      </c>
      <c r="I167" s="17">
        <f t="shared" si="8"/>
        <v>44154</v>
      </c>
      <c r="J167" s="11">
        <f t="shared" si="9"/>
        <v>44154.32539351852</v>
      </c>
      <c r="K167">
        <f t="shared" si="10"/>
        <v>106</v>
      </c>
      <c r="L167" t="str">
        <f t="shared" si="11"/>
        <v>V124-ws</v>
      </c>
    </row>
    <row r="168" spans="2:12" x14ac:dyDescent="0.3">
      <c r="B168" s="7" t="s">
        <v>6</v>
      </c>
      <c r="C168" s="7" t="s">
        <v>95</v>
      </c>
      <c r="D168" s="8">
        <v>44154</v>
      </c>
      <c r="E168" s="13">
        <v>44154.325486111105</v>
      </c>
      <c r="F168" s="9">
        <v>123</v>
      </c>
      <c r="G168" s="9" t="str">
        <f>VLOOKUP(F168,'Record Types'!$Q$7:$R$20,2,FALSE)</f>
        <v>User Login Start is Good</v>
      </c>
      <c r="H168" s="7" t="s">
        <v>112</v>
      </c>
      <c r="I168" s="17">
        <f t="shared" si="8"/>
        <v>44154</v>
      </c>
      <c r="J168" s="11">
        <f t="shared" si="9"/>
        <v>44154.325324074067</v>
      </c>
      <c r="K168">
        <f t="shared" si="10"/>
        <v>113</v>
      </c>
      <c r="L168" t="str">
        <f t="shared" si="11"/>
        <v>CanOnWat/vEmpQ</v>
      </c>
    </row>
    <row r="169" spans="2:12" x14ac:dyDescent="0.3">
      <c r="B169" s="7" t="s">
        <v>6</v>
      </c>
      <c r="C169" s="7" t="s">
        <v>114</v>
      </c>
      <c r="D169" s="8">
        <v>44154</v>
      </c>
      <c r="E169" s="13">
        <v>44154.325474537029</v>
      </c>
      <c r="F169" s="9">
        <v>102</v>
      </c>
      <c r="G169" s="9" t="str">
        <f>VLOOKUP(F169,'Record Types'!$Q$7:$R$20,2,FALSE)</f>
        <v>Device Start</v>
      </c>
      <c r="H169" s="7" t="s">
        <v>115</v>
      </c>
      <c r="I169" s="17" t="e">
        <f t="shared" si="8"/>
        <v>#N/A</v>
      </c>
      <c r="J169" s="11" t="e">
        <f t="shared" si="9"/>
        <v>#N/A</v>
      </c>
      <c r="K169" t="e">
        <f t="shared" si="10"/>
        <v>#N/A</v>
      </c>
      <c r="L169" t="e">
        <f t="shared" si="11"/>
        <v>#N/A</v>
      </c>
    </row>
    <row r="170" spans="2:12" x14ac:dyDescent="0.3">
      <c r="B170" s="7" t="s">
        <v>19</v>
      </c>
      <c r="C170" s="7" t="s">
        <v>109</v>
      </c>
      <c r="D170" s="8">
        <v>44154</v>
      </c>
      <c r="E170" s="13">
        <v>44154.32539351852</v>
      </c>
      <c r="F170" s="9">
        <v>106</v>
      </c>
      <c r="G170" s="9" t="str">
        <f>VLOOKUP(F170,'Record Types'!$Q$7:$R$20,2,FALSE)</f>
        <v>Device Start is Good</v>
      </c>
      <c r="H170" s="7" t="s">
        <v>110</v>
      </c>
      <c r="I170" s="17">
        <f t="shared" si="8"/>
        <v>44154</v>
      </c>
      <c r="J170" s="11">
        <f t="shared" si="9"/>
        <v>44154.324675925927</v>
      </c>
      <c r="K170">
        <f t="shared" si="10"/>
        <v>102</v>
      </c>
      <c r="L170" t="str">
        <f t="shared" si="11"/>
        <v>V124-ws</v>
      </c>
    </row>
    <row r="171" spans="2:12" x14ac:dyDescent="0.3">
      <c r="B171" s="7" t="s">
        <v>6</v>
      </c>
      <c r="C171" s="7" t="s">
        <v>95</v>
      </c>
      <c r="D171" s="8">
        <v>44154</v>
      </c>
      <c r="E171" s="13">
        <v>44154.325324074067</v>
      </c>
      <c r="F171" s="9">
        <v>113</v>
      </c>
      <c r="G171" s="9" t="str">
        <f>VLOOKUP(F171,'Record Types'!$Q$7:$R$20,2,FALSE)</f>
        <v>User Login Start</v>
      </c>
      <c r="H171" s="7" t="s">
        <v>112</v>
      </c>
      <c r="I171" s="17">
        <f t="shared" si="8"/>
        <v>44154</v>
      </c>
      <c r="J171" s="11">
        <f t="shared" si="9"/>
        <v>44154.320509259254</v>
      </c>
      <c r="K171">
        <f t="shared" si="10"/>
        <v>112</v>
      </c>
      <c r="L171" t="str">
        <f t="shared" si="11"/>
        <v>,CanOnWat/vEmpQ</v>
      </c>
    </row>
    <row r="172" spans="2:12" x14ac:dyDescent="0.3">
      <c r="B172" s="7" t="s">
        <v>19</v>
      </c>
      <c r="C172" s="7" t="s">
        <v>109</v>
      </c>
      <c r="D172" s="8">
        <v>44154</v>
      </c>
      <c r="E172" s="13">
        <v>44154.324675925927</v>
      </c>
      <c r="F172" s="9">
        <v>102</v>
      </c>
      <c r="G172" s="9" t="str">
        <f>VLOOKUP(F172,'Record Types'!$Q$7:$R$20,2,FALSE)</f>
        <v>Device Start</v>
      </c>
      <c r="H172" s="7" t="s">
        <v>110</v>
      </c>
      <c r="I172" s="17" t="e">
        <f t="shared" si="8"/>
        <v>#N/A</v>
      </c>
      <c r="J172" s="11" t="e">
        <f t="shared" si="9"/>
        <v>#N/A</v>
      </c>
      <c r="K172" t="e">
        <f t="shared" si="10"/>
        <v>#N/A</v>
      </c>
      <c r="L172" t="e">
        <f t="shared" si="11"/>
        <v>#N/A</v>
      </c>
    </row>
    <row r="173" spans="2:12" x14ac:dyDescent="0.3">
      <c r="B173" s="7" t="s">
        <v>6</v>
      </c>
      <c r="C173" s="7" t="s">
        <v>107</v>
      </c>
      <c r="D173" s="8">
        <v>44154</v>
      </c>
      <c r="E173" s="13">
        <v>44154.324606481474</v>
      </c>
      <c r="F173" s="9">
        <v>112</v>
      </c>
      <c r="G173" s="9" t="str">
        <f>VLOOKUP(F173,'Record Types'!$Q$7:$R$20,2,FALSE)</f>
        <v>Device Connect Network</v>
      </c>
      <c r="H173" s="7" t="s">
        <v>108</v>
      </c>
      <c r="I173" s="17" t="e">
        <f t="shared" si="8"/>
        <v>#N/A</v>
      </c>
      <c r="J173" s="11" t="e">
        <f t="shared" si="9"/>
        <v>#N/A</v>
      </c>
      <c r="K173" t="e">
        <f t="shared" si="10"/>
        <v>#N/A</v>
      </c>
      <c r="L173" t="e">
        <f t="shared" si="11"/>
        <v>#N/A</v>
      </c>
    </row>
    <row r="174" spans="2:12" x14ac:dyDescent="0.3">
      <c r="B174" s="7" t="s">
        <v>19</v>
      </c>
      <c r="C174" s="7" t="s">
        <v>86</v>
      </c>
      <c r="D174" s="8">
        <v>44154</v>
      </c>
      <c r="E174" s="13">
        <v>44154.323333333326</v>
      </c>
      <c r="F174" s="9">
        <v>123</v>
      </c>
      <c r="G174" s="9" t="str">
        <f>VLOOKUP(F174,'Record Types'!$Q$7:$R$20,2,FALSE)</f>
        <v>User Login Start is Good</v>
      </c>
      <c r="H174" s="7" t="s">
        <v>102</v>
      </c>
      <c r="I174" s="17">
        <f t="shared" si="8"/>
        <v>44154</v>
      </c>
      <c r="J174" s="11">
        <f t="shared" si="9"/>
        <v>44154.323252314811</v>
      </c>
      <c r="K174">
        <f t="shared" si="10"/>
        <v>113</v>
      </c>
      <c r="L174" t="str">
        <f t="shared" si="11"/>
        <v>CanOnTor/lEmpA</v>
      </c>
    </row>
    <row r="175" spans="2:12" x14ac:dyDescent="0.3">
      <c r="B175" s="7" t="s">
        <v>19</v>
      </c>
      <c r="C175" s="7" t="s">
        <v>105</v>
      </c>
      <c r="D175" s="8">
        <v>44154</v>
      </c>
      <c r="E175" s="13">
        <v>44154.323263888888</v>
      </c>
      <c r="F175" s="9">
        <v>102</v>
      </c>
      <c r="G175" s="9" t="str">
        <f>VLOOKUP(F175,'Record Types'!$Q$7:$R$20,2,FALSE)</f>
        <v>Device Start</v>
      </c>
      <c r="H175" s="7" t="s">
        <v>106</v>
      </c>
      <c r="I175" s="17" t="e">
        <f t="shared" si="8"/>
        <v>#N/A</v>
      </c>
      <c r="J175" s="11" t="e">
        <f t="shared" si="9"/>
        <v>#N/A</v>
      </c>
      <c r="K175" t="e">
        <f t="shared" si="10"/>
        <v>#N/A</v>
      </c>
      <c r="L175" t="e">
        <f t="shared" si="11"/>
        <v>#N/A</v>
      </c>
    </row>
    <row r="176" spans="2:12" x14ac:dyDescent="0.3">
      <c r="B176" s="7" t="s">
        <v>19</v>
      </c>
      <c r="C176" s="7" t="s">
        <v>86</v>
      </c>
      <c r="D176" s="8">
        <v>44154</v>
      </c>
      <c r="E176" s="13">
        <v>44154.323252314811</v>
      </c>
      <c r="F176" s="9">
        <v>113</v>
      </c>
      <c r="G176" s="9" t="str">
        <f>VLOOKUP(F176,'Record Types'!$Q$7:$R$20,2,FALSE)</f>
        <v>User Login Start</v>
      </c>
      <c r="H176" s="7" t="s">
        <v>102</v>
      </c>
      <c r="I176" s="17">
        <f t="shared" si="8"/>
        <v>44154</v>
      </c>
      <c r="J176" s="11">
        <f t="shared" si="9"/>
        <v>44154.317928240736</v>
      </c>
      <c r="K176">
        <f t="shared" si="10"/>
        <v>112</v>
      </c>
      <c r="L176" t="str">
        <f t="shared" si="11"/>
        <v>,CanOnTor/lEmpA</v>
      </c>
    </row>
    <row r="177" spans="2:12" x14ac:dyDescent="0.3">
      <c r="B177" s="7" t="s">
        <v>19</v>
      </c>
      <c r="C177" s="7" t="s">
        <v>99</v>
      </c>
      <c r="D177" s="8">
        <v>44154</v>
      </c>
      <c r="E177" s="13">
        <v>44154.323182870372</v>
      </c>
      <c r="F177" s="9">
        <v>123</v>
      </c>
      <c r="G177" s="9" t="str">
        <f>VLOOKUP(F177,'Record Types'!$Q$7:$R$20,2,FALSE)</f>
        <v>User Login Start is Good</v>
      </c>
      <c r="H177" s="7" t="s">
        <v>104</v>
      </c>
      <c r="I177" s="17">
        <f t="shared" si="8"/>
        <v>44154</v>
      </c>
      <c r="J177" s="11">
        <f t="shared" si="9"/>
        <v>44154.32303240741</v>
      </c>
      <c r="K177">
        <f t="shared" si="10"/>
        <v>113</v>
      </c>
      <c r="L177" t="str">
        <f t="shared" si="11"/>
        <v>CanOnTor/jEmpB,V178-ws</v>
      </c>
    </row>
    <row r="178" spans="2:12" x14ac:dyDescent="0.3">
      <c r="B178" s="7" t="s">
        <v>19</v>
      </c>
      <c r="C178" s="7" t="s">
        <v>99</v>
      </c>
      <c r="D178" s="8">
        <v>44154</v>
      </c>
      <c r="E178" s="13">
        <v>44154.32303240741</v>
      </c>
      <c r="F178" s="9">
        <v>113</v>
      </c>
      <c r="G178" s="9" t="str">
        <f>VLOOKUP(F178,'Record Types'!$Q$7:$R$20,2,FALSE)</f>
        <v>User Login Start</v>
      </c>
      <c r="H178" s="7" t="s">
        <v>103</v>
      </c>
      <c r="I178" s="17">
        <f t="shared" si="8"/>
        <v>44154</v>
      </c>
      <c r="J178" s="11">
        <f t="shared" si="9"/>
        <v>44154.322418981486</v>
      </c>
      <c r="K178">
        <f t="shared" si="10"/>
        <v>112</v>
      </c>
      <c r="L178" t="str">
        <f t="shared" si="11"/>
        <v>V178-ws</v>
      </c>
    </row>
    <row r="179" spans="2:12" x14ac:dyDescent="0.3">
      <c r="B179" s="7" t="s">
        <v>19</v>
      </c>
      <c r="C179" s="7" t="s">
        <v>99</v>
      </c>
      <c r="D179" s="8">
        <v>44154</v>
      </c>
      <c r="E179" s="13">
        <v>44154.322418981486</v>
      </c>
      <c r="F179" s="9">
        <v>112</v>
      </c>
      <c r="G179" s="9" t="str">
        <f>VLOOKUP(F179,'Record Types'!$Q$7:$R$20,2,FALSE)</f>
        <v>Device Connect Network</v>
      </c>
      <c r="H179" s="7" t="s">
        <v>100</v>
      </c>
      <c r="I179" s="17">
        <f t="shared" si="8"/>
        <v>44154</v>
      </c>
      <c r="J179" s="11">
        <f t="shared" si="9"/>
        <v>44154.322314814817</v>
      </c>
      <c r="K179">
        <f t="shared" si="10"/>
        <v>106</v>
      </c>
      <c r="L179" t="str">
        <f t="shared" si="11"/>
        <v>V178-ws</v>
      </c>
    </row>
    <row r="180" spans="2:12" x14ac:dyDescent="0.3">
      <c r="B180" s="7" t="s">
        <v>19</v>
      </c>
      <c r="C180" s="7" t="s">
        <v>99</v>
      </c>
      <c r="D180" s="8">
        <v>44154</v>
      </c>
      <c r="E180" s="13">
        <v>44154.322314814817</v>
      </c>
      <c r="F180" s="9">
        <v>106</v>
      </c>
      <c r="G180" s="9" t="str">
        <f>VLOOKUP(F180,'Record Types'!$Q$7:$R$20,2,FALSE)</f>
        <v>Device Start is Good</v>
      </c>
      <c r="H180" s="7" t="s">
        <v>100</v>
      </c>
      <c r="I180" s="17">
        <f t="shared" si="8"/>
        <v>44154</v>
      </c>
      <c r="J180" s="11">
        <f t="shared" si="9"/>
        <v>44154.321620370371</v>
      </c>
      <c r="K180">
        <f t="shared" si="10"/>
        <v>102</v>
      </c>
      <c r="L180" t="str">
        <f t="shared" si="11"/>
        <v>V178-ws</v>
      </c>
    </row>
    <row r="181" spans="2:12" x14ac:dyDescent="0.3">
      <c r="B181" s="7" t="s">
        <v>19</v>
      </c>
      <c r="C181" s="7" t="s">
        <v>97</v>
      </c>
      <c r="D181" s="8">
        <v>44154</v>
      </c>
      <c r="E181" s="13">
        <v>44154.32199074074</v>
      </c>
      <c r="F181" s="9">
        <v>112</v>
      </c>
      <c r="G181" s="9" t="str">
        <f>VLOOKUP(F181,'Record Types'!$Q$7:$R$20,2,FALSE)</f>
        <v>Device Connect Network</v>
      </c>
      <c r="H181" s="7" t="s">
        <v>98</v>
      </c>
      <c r="I181" s="17">
        <f t="shared" si="8"/>
        <v>44153</v>
      </c>
      <c r="J181" s="11">
        <f t="shared" si="9"/>
        <v>44153.698854166665</v>
      </c>
      <c r="K181">
        <f t="shared" si="10"/>
        <v>156</v>
      </c>
      <c r="L181" t="str">
        <f t="shared" si="11"/>
        <v/>
      </c>
    </row>
    <row r="182" spans="2:12" x14ac:dyDescent="0.3">
      <c r="B182" s="7" t="s">
        <v>19</v>
      </c>
      <c r="C182" s="7" t="s">
        <v>99</v>
      </c>
      <c r="D182" s="8">
        <v>44154</v>
      </c>
      <c r="E182" s="13">
        <v>44154.321620370371</v>
      </c>
      <c r="F182" s="9">
        <v>102</v>
      </c>
      <c r="G182" s="9" t="str">
        <f>VLOOKUP(F182,'Record Types'!$Q$7:$R$20,2,FALSE)</f>
        <v>Device Start</v>
      </c>
      <c r="H182" s="7" t="s">
        <v>100</v>
      </c>
      <c r="I182" s="17" t="e">
        <f t="shared" si="8"/>
        <v>#N/A</v>
      </c>
      <c r="J182" s="11" t="e">
        <f t="shared" si="9"/>
        <v>#N/A</v>
      </c>
      <c r="K182" t="e">
        <f t="shared" si="10"/>
        <v>#N/A</v>
      </c>
      <c r="L182" t="e">
        <f t="shared" si="11"/>
        <v>#N/A</v>
      </c>
    </row>
    <row r="183" spans="2:12" x14ac:dyDescent="0.3">
      <c r="B183" s="7" t="s">
        <v>19</v>
      </c>
      <c r="C183" s="7" t="s">
        <v>93</v>
      </c>
      <c r="D183" s="8">
        <v>44154</v>
      </c>
      <c r="E183" s="13">
        <v>44154.321608796294</v>
      </c>
      <c r="F183" s="9">
        <v>112</v>
      </c>
      <c r="G183" s="9" t="str">
        <f>VLOOKUP(F183,'Record Types'!$Q$7:$R$20,2,FALSE)</f>
        <v>Device Connect Network</v>
      </c>
      <c r="H183" s="7" t="s">
        <v>94</v>
      </c>
      <c r="I183" s="17">
        <f t="shared" si="8"/>
        <v>44153</v>
      </c>
      <c r="J183" s="11">
        <f t="shared" si="9"/>
        <v>44153.71056712963</v>
      </c>
      <c r="K183">
        <f t="shared" si="10"/>
        <v>156</v>
      </c>
      <c r="L183" t="str">
        <f t="shared" si="11"/>
        <v/>
      </c>
    </row>
    <row r="184" spans="2:12" x14ac:dyDescent="0.3">
      <c r="B184" s="7" t="s">
        <v>19</v>
      </c>
      <c r="C184" s="7" t="s">
        <v>80</v>
      </c>
      <c r="D184" s="8">
        <v>44154</v>
      </c>
      <c r="E184" s="13">
        <v>44154.320868055554</v>
      </c>
      <c r="F184" s="9">
        <v>123</v>
      </c>
      <c r="G184" s="9" t="str">
        <f>VLOOKUP(F184,'Record Types'!$Q$7:$R$20,2,FALSE)</f>
        <v>User Login Start is Good</v>
      </c>
      <c r="H184" s="7" t="s">
        <v>104</v>
      </c>
      <c r="I184" s="17">
        <f t="shared" si="8"/>
        <v>44154</v>
      </c>
      <c r="J184" s="11">
        <f t="shared" si="9"/>
        <v>44154.320833333331</v>
      </c>
      <c r="K184">
        <f t="shared" si="10"/>
        <v>113</v>
      </c>
      <c r="L184" t="str">
        <f t="shared" si="11"/>
        <v>CanOnTor/jEmpB</v>
      </c>
    </row>
    <row r="185" spans="2:12" x14ac:dyDescent="0.3">
      <c r="B185" s="7" t="s">
        <v>19</v>
      </c>
      <c r="C185" s="7" t="s">
        <v>80</v>
      </c>
      <c r="D185" s="8">
        <v>44154</v>
      </c>
      <c r="E185" s="13">
        <v>44154.320833333331</v>
      </c>
      <c r="F185" s="9">
        <v>113</v>
      </c>
      <c r="G185" s="9" t="str">
        <f>VLOOKUP(F185,'Record Types'!$Q$7:$R$20,2,FALSE)</f>
        <v>User Login Start</v>
      </c>
      <c r="H185" s="7" t="s">
        <v>104</v>
      </c>
      <c r="I185" s="17">
        <f t="shared" si="8"/>
        <v>44154</v>
      </c>
      <c r="J185" s="11">
        <f t="shared" si="9"/>
        <v>44154.316099537034</v>
      </c>
      <c r="K185">
        <f t="shared" si="10"/>
        <v>112</v>
      </c>
      <c r="L185" t="str">
        <f t="shared" si="11"/>
        <v>,CanOnTor/jEmpB</v>
      </c>
    </row>
    <row r="186" spans="2:12" x14ac:dyDescent="0.3">
      <c r="B186" s="7" t="s">
        <v>6</v>
      </c>
      <c r="C186" s="7" t="s">
        <v>95</v>
      </c>
      <c r="D186" s="8">
        <v>44154</v>
      </c>
      <c r="E186" s="13">
        <v>44154.320509259254</v>
      </c>
      <c r="F186" s="9">
        <v>112</v>
      </c>
      <c r="G186" s="9" t="str">
        <f>VLOOKUP(F186,'Record Types'!$Q$7:$R$20,2,FALSE)</f>
        <v>Device Connect Network</v>
      </c>
      <c r="H186" s="7" t="s">
        <v>96</v>
      </c>
      <c r="I186" s="17">
        <f t="shared" si="8"/>
        <v>44153</v>
      </c>
      <c r="J186" s="11">
        <f t="shared" si="9"/>
        <v>44153.7027662037</v>
      </c>
      <c r="K186">
        <f t="shared" si="10"/>
        <v>156</v>
      </c>
      <c r="L186" t="str">
        <f t="shared" si="11"/>
        <v/>
      </c>
    </row>
    <row r="187" spans="2:12" x14ac:dyDescent="0.3">
      <c r="B187" s="7" t="s">
        <v>6</v>
      </c>
      <c r="C187" s="7" t="s">
        <v>84</v>
      </c>
      <c r="D187" s="8">
        <v>44154</v>
      </c>
      <c r="E187" s="13">
        <v>44154.319907407415</v>
      </c>
      <c r="F187" s="9">
        <v>123</v>
      </c>
      <c r="G187" s="9" t="str">
        <f>VLOOKUP(F187,'Record Types'!$Q$7:$R$20,2,FALSE)</f>
        <v>User Login Start is Good</v>
      </c>
      <c r="H187" s="7" t="s">
        <v>90</v>
      </c>
      <c r="I187" s="17">
        <f t="shared" si="8"/>
        <v>44154</v>
      </c>
      <c r="J187" s="11">
        <f t="shared" si="9"/>
        <v>44154.319780092599</v>
      </c>
      <c r="K187">
        <f t="shared" si="10"/>
        <v>113</v>
      </c>
      <c r="L187" t="str">
        <f t="shared" si="11"/>
        <v>CanOnWat/nEmpU,V102-ws</v>
      </c>
    </row>
    <row r="188" spans="2:12" x14ac:dyDescent="0.3">
      <c r="B188" s="7" t="s">
        <v>6</v>
      </c>
      <c r="C188" s="7" t="s">
        <v>84</v>
      </c>
      <c r="D188" s="8">
        <v>44154</v>
      </c>
      <c r="E188" s="13">
        <v>44154.319780092599</v>
      </c>
      <c r="F188" s="9">
        <v>113</v>
      </c>
      <c r="G188" s="9" t="str">
        <f>VLOOKUP(F188,'Record Types'!$Q$7:$R$20,2,FALSE)</f>
        <v>User Login Start</v>
      </c>
      <c r="H188" s="7" t="s">
        <v>89</v>
      </c>
      <c r="I188" s="17">
        <f t="shared" si="8"/>
        <v>44154</v>
      </c>
      <c r="J188" s="11">
        <f t="shared" si="9"/>
        <v>44154.318796296298</v>
      </c>
      <c r="K188">
        <f t="shared" si="10"/>
        <v>112</v>
      </c>
      <c r="L188" t="str">
        <f t="shared" si="11"/>
        <v>V102-ws</v>
      </c>
    </row>
    <row r="189" spans="2:12" x14ac:dyDescent="0.3">
      <c r="B189" s="7" t="s">
        <v>6</v>
      </c>
      <c r="C189" s="7" t="s">
        <v>91</v>
      </c>
      <c r="D189" s="8">
        <v>44154</v>
      </c>
      <c r="E189" s="13">
        <v>44154.319606481469</v>
      </c>
      <c r="F189" s="9">
        <v>112</v>
      </c>
      <c r="G189" s="9" t="str">
        <f>VLOOKUP(F189,'Record Types'!$Q$7:$R$20,2,FALSE)</f>
        <v>Device Connect Network</v>
      </c>
      <c r="H189" s="7" t="s">
        <v>92</v>
      </c>
      <c r="I189" s="17">
        <f t="shared" si="8"/>
        <v>44153</v>
      </c>
      <c r="J189" s="11">
        <f t="shared" si="9"/>
        <v>44153.700914351837</v>
      </c>
      <c r="K189">
        <f t="shared" si="10"/>
        <v>156</v>
      </c>
      <c r="L189" t="str">
        <f t="shared" si="11"/>
        <v/>
      </c>
    </row>
    <row r="190" spans="2:12" x14ac:dyDescent="0.3">
      <c r="B190" s="7" t="s">
        <v>6</v>
      </c>
      <c r="C190" s="7" t="s">
        <v>84</v>
      </c>
      <c r="D190" s="8">
        <v>44154</v>
      </c>
      <c r="E190" s="13">
        <v>44154.318796296298</v>
      </c>
      <c r="F190" s="9">
        <v>112</v>
      </c>
      <c r="G190" s="9" t="str">
        <f>VLOOKUP(F190,'Record Types'!$Q$7:$R$20,2,FALSE)</f>
        <v>Device Connect Network</v>
      </c>
      <c r="H190" s="7" t="s">
        <v>85</v>
      </c>
      <c r="I190" s="17">
        <f t="shared" si="8"/>
        <v>44154</v>
      </c>
      <c r="J190" s="11">
        <f t="shared" si="9"/>
        <v>44154.318692129629</v>
      </c>
      <c r="K190">
        <f t="shared" si="10"/>
        <v>106</v>
      </c>
      <c r="L190" t="str">
        <f t="shared" si="11"/>
        <v>V102-ws</v>
      </c>
    </row>
    <row r="191" spans="2:12" x14ac:dyDescent="0.3">
      <c r="B191" s="7" t="s">
        <v>6</v>
      </c>
      <c r="C191" s="7" t="s">
        <v>84</v>
      </c>
      <c r="D191" s="8">
        <v>44154</v>
      </c>
      <c r="E191" s="13">
        <v>44154.318692129629</v>
      </c>
      <c r="F191" s="9">
        <v>106</v>
      </c>
      <c r="G191" s="9" t="str">
        <f>VLOOKUP(F191,'Record Types'!$Q$7:$R$20,2,FALSE)</f>
        <v>Device Start is Good</v>
      </c>
      <c r="H191" s="7" t="s">
        <v>85</v>
      </c>
      <c r="I191" s="17">
        <f t="shared" si="8"/>
        <v>44154</v>
      </c>
      <c r="J191" s="11">
        <f t="shared" si="9"/>
        <v>44154.317962962959</v>
      </c>
      <c r="K191">
        <f t="shared" si="10"/>
        <v>102</v>
      </c>
      <c r="L191" t="str">
        <f t="shared" si="11"/>
        <v>V102-ws</v>
      </c>
    </row>
    <row r="192" spans="2:12" x14ac:dyDescent="0.3">
      <c r="B192" s="7" t="s">
        <v>19</v>
      </c>
      <c r="C192" s="7" t="s">
        <v>73</v>
      </c>
      <c r="D192" s="8">
        <v>44154</v>
      </c>
      <c r="E192" s="13">
        <v>44154.318483796291</v>
      </c>
      <c r="F192" s="9">
        <v>123</v>
      </c>
      <c r="G192" s="9" t="str">
        <f>VLOOKUP(F192,'Record Types'!$Q$7:$R$20,2,FALSE)</f>
        <v>User Login Start is Good</v>
      </c>
      <c r="H192" s="7" t="s">
        <v>88</v>
      </c>
      <c r="I192" s="17">
        <f t="shared" si="8"/>
        <v>44154</v>
      </c>
      <c r="J192" s="11">
        <f t="shared" si="9"/>
        <v>44154.318368055552</v>
      </c>
      <c r="K192">
        <f t="shared" si="10"/>
        <v>113</v>
      </c>
      <c r="L192" t="str">
        <f t="shared" si="11"/>
        <v>CanOnTor/nEmpU</v>
      </c>
    </row>
    <row r="193" spans="2:12" x14ac:dyDescent="0.3">
      <c r="B193" s="7" t="s">
        <v>19</v>
      </c>
      <c r="C193" s="7" t="s">
        <v>73</v>
      </c>
      <c r="D193" s="8">
        <v>44154</v>
      </c>
      <c r="E193" s="13">
        <v>44154.318368055552</v>
      </c>
      <c r="F193" s="9">
        <v>113</v>
      </c>
      <c r="G193" s="9" t="str">
        <f>VLOOKUP(F193,'Record Types'!$Q$7:$R$20,2,FALSE)</f>
        <v>User Login Start</v>
      </c>
      <c r="H193" s="7" t="s">
        <v>88</v>
      </c>
      <c r="I193" s="17">
        <f t="shared" si="8"/>
        <v>44154</v>
      </c>
      <c r="J193" s="11">
        <f t="shared" si="9"/>
        <v>44154.31349537037</v>
      </c>
      <c r="K193">
        <f t="shared" si="10"/>
        <v>112</v>
      </c>
      <c r="L193" t="str">
        <f t="shared" si="11"/>
        <v>,CanOnTor/nEmpU</v>
      </c>
    </row>
    <row r="194" spans="2:12" x14ac:dyDescent="0.3">
      <c r="B194" s="7" t="s">
        <v>6</v>
      </c>
      <c r="C194" s="7" t="s">
        <v>84</v>
      </c>
      <c r="D194" s="8">
        <v>44154</v>
      </c>
      <c r="E194" s="13">
        <v>44154.317962962959</v>
      </c>
      <c r="F194" s="9">
        <v>102</v>
      </c>
      <c r="G194" s="9" t="str">
        <f>VLOOKUP(F194,'Record Types'!$Q$7:$R$20,2,FALSE)</f>
        <v>Device Start</v>
      </c>
      <c r="H194" s="7" t="s">
        <v>85</v>
      </c>
      <c r="I194" s="17">
        <f t="shared" si="8"/>
        <v>44153</v>
      </c>
      <c r="J194" s="11">
        <f t="shared" si="9"/>
        <v>44153.701388888883</v>
      </c>
      <c r="K194">
        <f t="shared" si="10"/>
        <v>156</v>
      </c>
      <c r="L194" t="str">
        <f t="shared" si="11"/>
        <v/>
      </c>
    </row>
    <row r="195" spans="2:12" x14ac:dyDescent="0.3">
      <c r="B195" s="7" t="s">
        <v>19</v>
      </c>
      <c r="C195" s="7" t="s">
        <v>86</v>
      </c>
      <c r="D195" s="8">
        <v>44154</v>
      </c>
      <c r="E195" s="13">
        <v>44154.317928240736</v>
      </c>
      <c r="F195" s="9">
        <v>112</v>
      </c>
      <c r="G195" s="9" t="str">
        <f>VLOOKUP(F195,'Record Types'!$Q$7:$R$20,2,FALSE)</f>
        <v>Device Connect Network</v>
      </c>
      <c r="H195" s="7" t="s">
        <v>87</v>
      </c>
      <c r="I195" s="17">
        <f t="shared" si="8"/>
        <v>44153</v>
      </c>
      <c r="J195" s="11">
        <f t="shared" si="9"/>
        <v>44153.700590277775</v>
      </c>
      <c r="K195">
        <f t="shared" si="10"/>
        <v>156</v>
      </c>
      <c r="L195" t="str">
        <f t="shared" si="11"/>
        <v/>
      </c>
    </row>
    <row r="196" spans="2:12" x14ac:dyDescent="0.3">
      <c r="B196" s="7" t="s">
        <v>6</v>
      </c>
      <c r="C196" s="7" t="s">
        <v>76</v>
      </c>
      <c r="D196" s="8">
        <v>44154</v>
      </c>
      <c r="E196" s="13">
        <v>44154.316840277781</v>
      </c>
      <c r="F196" s="9">
        <v>123</v>
      </c>
      <c r="G196" s="9" t="str">
        <f>VLOOKUP(F196,'Record Types'!$Q$7:$R$20,2,FALSE)</f>
        <v>User Login Start is Good</v>
      </c>
      <c r="H196" s="7" t="s">
        <v>83</v>
      </c>
      <c r="I196" s="17">
        <f t="shared" si="8"/>
        <v>44154</v>
      </c>
      <c r="J196" s="11">
        <f t="shared" si="9"/>
        <v>44154.316678240742</v>
      </c>
      <c r="K196">
        <f t="shared" si="10"/>
        <v>113</v>
      </c>
      <c r="L196" t="str">
        <f t="shared" si="11"/>
        <v>CanOnWat/zEmpR,L144-ws</v>
      </c>
    </row>
    <row r="197" spans="2:12" x14ac:dyDescent="0.3">
      <c r="B197" s="7" t="s">
        <v>6</v>
      </c>
      <c r="C197" s="7" t="s">
        <v>76</v>
      </c>
      <c r="D197" s="8">
        <v>44154</v>
      </c>
      <c r="E197" s="13">
        <v>44154.316678240742</v>
      </c>
      <c r="F197" s="9">
        <v>113</v>
      </c>
      <c r="G197" s="9" t="str">
        <f>VLOOKUP(F197,'Record Types'!$Q$7:$R$20,2,FALSE)</f>
        <v>User Login Start</v>
      </c>
      <c r="H197" s="7" t="s">
        <v>82</v>
      </c>
      <c r="I197" s="17">
        <f t="shared" si="8"/>
        <v>44154</v>
      </c>
      <c r="J197" s="11">
        <f t="shared" si="9"/>
        <v>44154.315844907411</v>
      </c>
      <c r="K197">
        <f t="shared" si="10"/>
        <v>112</v>
      </c>
      <c r="L197" t="str">
        <f t="shared" si="11"/>
        <v>L144-ws</v>
      </c>
    </row>
    <row r="198" spans="2:12" ht="28.8" x14ac:dyDescent="0.3">
      <c r="B198" s="7" t="s">
        <v>6</v>
      </c>
      <c r="C198" s="7" t="s">
        <v>69</v>
      </c>
      <c r="D198" s="8">
        <v>44154</v>
      </c>
      <c r="E198" s="13">
        <v>44154.31658564815</v>
      </c>
      <c r="F198" s="9">
        <v>156</v>
      </c>
      <c r="G198" s="9" t="str">
        <f>VLOOKUP(F198,'Record Types'!$Q$7:$R$20,2,FALSE)</f>
        <v>PowerDown Or Network Disconnect Discovered</v>
      </c>
      <c r="H198" s="7" t="s">
        <v>10</v>
      </c>
      <c r="I198" s="17">
        <f t="shared" si="8"/>
        <v>44154</v>
      </c>
      <c r="J198" s="11">
        <f t="shared" si="9"/>
        <v>44154.316446759258</v>
      </c>
      <c r="K198">
        <f t="shared" si="10"/>
        <v>123</v>
      </c>
      <c r="L198" t="str">
        <f t="shared" si="11"/>
        <v>CanOnWat/wEmpF</v>
      </c>
    </row>
    <row r="199" spans="2:12" x14ac:dyDescent="0.3">
      <c r="B199" s="7" t="s">
        <v>19</v>
      </c>
      <c r="C199" s="7" t="s">
        <v>63</v>
      </c>
      <c r="D199" s="8">
        <v>44154</v>
      </c>
      <c r="E199" s="13">
        <v>44154.316481481481</v>
      </c>
      <c r="F199" s="9">
        <v>123</v>
      </c>
      <c r="G199" s="9" t="str">
        <f>VLOOKUP(F199,'Record Types'!$Q$7:$R$20,2,FALSE)</f>
        <v>User Login Start is Good</v>
      </c>
      <c r="H199" s="7" t="s">
        <v>78</v>
      </c>
      <c r="I199" s="17">
        <f t="shared" si="8"/>
        <v>44154</v>
      </c>
      <c r="J199" s="11">
        <f t="shared" si="9"/>
        <v>44154.316331018519</v>
      </c>
      <c r="K199">
        <f t="shared" si="10"/>
        <v>113</v>
      </c>
      <c r="L199" t="str">
        <f t="shared" si="11"/>
        <v>CanOnTor/zEmpR</v>
      </c>
    </row>
    <row r="200" spans="2:12" x14ac:dyDescent="0.3">
      <c r="B200" s="7" t="s">
        <v>6</v>
      </c>
      <c r="C200" s="7" t="s">
        <v>69</v>
      </c>
      <c r="D200" s="8">
        <v>44154</v>
      </c>
      <c r="E200" s="13">
        <v>44154.316446759258</v>
      </c>
      <c r="F200" s="9">
        <v>123</v>
      </c>
      <c r="G200" s="9" t="str">
        <f>VLOOKUP(F200,'Record Types'!$Q$7:$R$20,2,FALSE)</f>
        <v>User Login Start is Good</v>
      </c>
      <c r="H200" s="7" t="s">
        <v>101</v>
      </c>
      <c r="I200" s="17">
        <f t="shared" si="8"/>
        <v>44154</v>
      </c>
      <c r="J200" s="11">
        <f t="shared" si="9"/>
        <v>44154.316354166665</v>
      </c>
      <c r="K200">
        <f t="shared" si="10"/>
        <v>113</v>
      </c>
      <c r="L200" t="str">
        <f t="shared" si="11"/>
        <v>CanOnWat/wEmpF</v>
      </c>
    </row>
    <row r="201" spans="2:12" x14ac:dyDescent="0.3">
      <c r="B201" s="7" t="s">
        <v>6</v>
      </c>
      <c r="C201" s="7" t="s">
        <v>69</v>
      </c>
      <c r="D201" s="8">
        <v>44154</v>
      </c>
      <c r="E201" s="13">
        <v>44154.316354166665</v>
      </c>
      <c r="F201" s="9">
        <v>113</v>
      </c>
      <c r="G201" s="9" t="str">
        <f>VLOOKUP(F201,'Record Types'!$Q$7:$R$20,2,FALSE)</f>
        <v>User Login Start</v>
      </c>
      <c r="H201" s="7" t="s">
        <v>101</v>
      </c>
      <c r="I201" s="17">
        <f t="shared" si="8"/>
        <v>44154</v>
      </c>
      <c r="J201" s="11">
        <f t="shared" si="9"/>
        <v>44154.311863425923</v>
      </c>
      <c r="K201">
        <f t="shared" si="10"/>
        <v>112</v>
      </c>
      <c r="L201" t="str">
        <f t="shared" si="11"/>
        <v>,CanOnWat/wEmpF</v>
      </c>
    </row>
    <row r="202" spans="2:12" x14ac:dyDescent="0.3">
      <c r="B202" s="7" t="s">
        <v>19</v>
      </c>
      <c r="C202" s="7" t="s">
        <v>63</v>
      </c>
      <c r="D202" s="8">
        <v>44154</v>
      </c>
      <c r="E202" s="13">
        <v>44154.316331018519</v>
      </c>
      <c r="F202" s="9">
        <v>113</v>
      </c>
      <c r="G202" s="9" t="str">
        <f>VLOOKUP(F202,'Record Types'!$Q$7:$R$20,2,FALSE)</f>
        <v>User Login Start</v>
      </c>
      <c r="H202" s="7" t="s">
        <v>78</v>
      </c>
      <c r="I202" s="17">
        <f t="shared" si="8"/>
        <v>44154</v>
      </c>
      <c r="J202" s="11">
        <f t="shared" si="9"/>
        <v>44154.31145833333</v>
      </c>
      <c r="K202">
        <f t="shared" si="10"/>
        <v>112</v>
      </c>
      <c r="L202" t="str">
        <f t="shared" si="11"/>
        <v>,CanOnTor/zEmpR</v>
      </c>
    </row>
    <row r="203" spans="2:12" x14ac:dyDescent="0.3">
      <c r="B203" s="7" t="s">
        <v>19</v>
      </c>
      <c r="C203" s="7" t="s">
        <v>80</v>
      </c>
      <c r="D203" s="8">
        <v>44154</v>
      </c>
      <c r="E203" s="13">
        <v>44154.316099537034</v>
      </c>
      <c r="F203" s="9">
        <v>112</v>
      </c>
      <c r="G203" s="9" t="str">
        <f>VLOOKUP(F203,'Record Types'!$Q$7:$R$20,2,FALSE)</f>
        <v>Device Connect Network</v>
      </c>
      <c r="H203" s="7" t="s">
        <v>81</v>
      </c>
      <c r="I203" s="17">
        <f t="shared" ref="I203:I266" si="12">VLOOKUP(C203,C204:H355,2,FALSE)</f>
        <v>44153</v>
      </c>
      <c r="J203" s="11">
        <f t="shared" ref="J203:J266" si="13">VLOOKUP(C203,C204:H355,3,FALSE)</f>
        <v>44153.705034722218</v>
      </c>
      <c r="K203">
        <f t="shared" ref="K203:K266" si="14">VLOOKUP(C203,C204:H355,4,FALSE)</f>
        <v>156</v>
      </c>
      <c r="L203" t="str">
        <f t="shared" ref="L203:L266" si="15">VLOOKUP(C203,C204:H355,6,FALSE)</f>
        <v/>
      </c>
    </row>
    <row r="204" spans="2:12" x14ac:dyDescent="0.3">
      <c r="B204" s="7" t="s">
        <v>6</v>
      </c>
      <c r="C204" s="7" t="s">
        <v>76</v>
      </c>
      <c r="D204" s="8">
        <v>44154</v>
      </c>
      <c r="E204" s="13">
        <v>44154.315844907411</v>
      </c>
      <c r="F204" s="9">
        <v>112</v>
      </c>
      <c r="G204" s="9" t="str">
        <f>VLOOKUP(F204,'Record Types'!$Q$7:$R$20,2,FALSE)</f>
        <v>Device Connect Network</v>
      </c>
      <c r="H204" s="7" t="s">
        <v>77</v>
      </c>
      <c r="I204" s="17">
        <f t="shared" si="12"/>
        <v>44154</v>
      </c>
      <c r="J204" s="11">
        <f t="shared" si="13"/>
        <v>44154.315740740742</v>
      </c>
      <c r="K204">
        <f t="shared" si="14"/>
        <v>106</v>
      </c>
      <c r="L204" t="str">
        <f t="shared" si="15"/>
        <v>L144-ws</v>
      </c>
    </row>
    <row r="205" spans="2:12" ht="28.8" x14ac:dyDescent="0.3">
      <c r="B205" s="7" t="s">
        <v>6</v>
      </c>
      <c r="C205" s="7" t="s">
        <v>65</v>
      </c>
      <c r="D205" s="8">
        <v>44154</v>
      </c>
      <c r="E205" s="13">
        <v>44154.315821759257</v>
      </c>
      <c r="F205" s="9">
        <v>156</v>
      </c>
      <c r="G205" s="9" t="str">
        <f>VLOOKUP(F205,'Record Types'!$Q$7:$R$20,2,FALSE)</f>
        <v>PowerDown Or Network Disconnect Discovered</v>
      </c>
      <c r="H205" s="7" t="s">
        <v>10</v>
      </c>
      <c r="I205" s="17">
        <f t="shared" si="12"/>
        <v>44154</v>
      </c>
      <c r="J205" s="11">
        <f t="shared" si="13"/>
        <v>44154.315659722219</v>
      </c>
      <c r="K205">
        <f t="shared" si="14"/>
        <v>123</v>
      </c>
      <c r="L205" t="str">
        <f t="shared" si="15"/>
        <v>CanOnWat/uEmpC</v>
      </c>
    </row>
    <row r="206" spans="2:12" x14ac:dyDescent="0.3">
      <c r="B206" s="7" t="s">
        <v>6</v>
      </c>
      <c r="C206" s="7" t="s">
        <v>76</v>
      </c>
      <c r="D206" s="8">
        <v>44154</v>
      </c>
      <c r="E206" s="13">
        <v>44154.315740740742</v>
      </c>
      <c r="F206" s="9">
        <v>106</v>
      </c>
      <c r="G206" s="9" t="str">
        <f>VLOOKUP(F206,'Record Types'!$Q$7:$R$20,2,FALSE)</f>
        <v>Device Start is Good</v>
      </c>
      <c r="H206" s="7" t="s">
        <v>77</v>
      </c>
      <c r="I206" s="17">
        <f t="shared" si="12"/>
        <v>44154</v>
      </c>
      <c r="J206" s="11">
        <f t="shared" si="13"/>
        <v>44154.315196759257</v>
      </c>
      <c r="K206">
        <f t="shared" si="14"/>
        <v>102</v>
      </c>
      <c r="L206" t="str">
        <f t="shared" si="15"/>
        <v>L144-ws</v>
      </c>
    </row>
    <row r="207" spans="2:12" x14ac:dyDescent="0.3">
      <c r="B207" s="7" t="s">
        <v>6</v>
      </c>
      <c r="C207" s="7" t="s">
        <v>65</v>
      </c>
      <c r="D207" s="8">
        <v>44154</v>
      </c>
      <c r="E207" s="13">
        <v>44154.315659722219</v>
      </c>
      <c r="F207" s="9">
        <v>123</v>
      </c>
      <c r="G207" s="9" t="str">
        <f>VLOOKUP(F207,'Record Types'!$Q$7:$R$20,2,FALSE)</f>
        <v>User Login Start is Good</v>
      </c>
      <c r="H207" s="7" t="s">
        <v>79</v>
      </c>
      <c r="I207" s="17">
        <f t="shared" si="12"/>
        <v>44154</v>
      </c>
      <c r="J207" s="11">
        <f t="shared" si="13"/>
        <v>44154.315636574072</v>
      </c>
      <c r="K207">
        <f t="shared" si="14"/>
        <v>113</v>
      </c>
      <c r="L207" t="str">
        <f t="shared" si="15"/>
        <v>CanOnWat/uEmpC</v>
      </c>
    </row>
    <row r="208" spans="2:12" x14ac:dyDescent="0.3">
      <c r="B208" s="7" t="s">
        <v>6</v>
      </c>
      <c r="C208" s="7" t="s">
        <v>65</v>
      </c>
      <c r="D208" s="8">
        <v>44154</v>
      </c>
      <c r="E208" s="13">
        <v>44154.315636574072</v>
      </c>
      <c r="F208" s="9">
        <v>113</v>
      </c>
      <c r="G208" s="9" t="str">
        <f>VLOOKUP(F208,'Record Types'!$Q$7:$R$20,2,FALSE)</f>
        <v>User Login Start</v>
      </c>
      <c r="H208" s="7" t="s">
        <v>79</v>
      </c>
      <c r="I208" s="17">
        <f t="shared" si="12"/>
        <v>44154</v>
      </c>
      <c r="J208" s="11">
        <f t="shared" si="13"/>
        <v>44154.310729166667</v>
      </c>
      <c r="K208">
        <f t="shared" si="14"/>
        <v>112</v>
      </c>
      <c r="L208" t="str">
        <f t="shared" si="15"/>
        <v>,CanOnWat/uEmpC</v>
      </c>
    </row>
    <row r="209" spans="2:12" x14ac:dyDescent="0.3">
      <c r="B209" s="7" t="s">
        <v>19</v>
      </c>
      <c r="C209" s="7" t="s">
        <v>71</v>
      </c>
      <c r="D209" s="8">
        <v>44154</v>
      </c>
      <c r="E209" s="13">
        <v>44154.315289351864</v>
      </c>
      <c r="F209" s="9">
        <v>123</v>
      </c>
      <c r="G209" s="9" t="str">
        <f>VLOOKUP(F209,'Record Types'!$Q$7:$R$20,2,FALSE)</f>
        <v>User Login Start is Good</v>
      </c>
      <c r="H209" s="7" t="s">
        <v>67</v>
      </c>
      <c r="I209" s="17">
        <f t="shared" si="12"/>
        <v>44154</v>
      </c>
      <c r="J209" s="11">
        <f t="shared" si="13"/>
        <v>44154.315196759271</v>
      </c>
      <c r="K209">
        <f t="shared" si="14"/>
        <v>113</v>
      </c>
      <c r="L209" t="str">
        <f t="shared" si="15"/>
        <v>CanOnTor/xEmpH,X164-ws</v>
      </c>
    </row>
    <row r="210" spans="2:12" x14ac:dyDescent="0.3">
      <c r="B210" s="7" t="s">
        <v>19</v>
      </c>
      <c r="C210" s="7" t="s">
        <v>71</v>
      </c>
      <c r="D210" s="8">
        <v>44154</v>
      </c>
      <c r="E210" s="13">
        <v>44154.315196759271</v>
      </c>
      <c r="F210" s="9">
        <v>113</v>
      </c>
      <c r="G210" s="9" t="str">
        <f>VLOOKUP(F210,'Record Types'!$Q$7:$R$20,2,FALSE)</f>
        <v>User Login Start</v>
      </c>
      <c r="H210" s="7" t="s">
        <v>75</v>
      </c>
      <c r="I210" s="17">
        <f t="shared" si="12"/>
        <v>44154</v>
      </c>
      <c r="J210" s="11">
        <f t="shared" si="13"/>
        <v>44154.313958333347</v>
      </c>
      <c r="K210">
        <f t="shared" si="14"/>
        <v>112</v>
      </c>
      <c r="L210" t="str">
        <f t="shared" si="15"/>
        <v>X164-ws</v>
      </c>
    </row>
    <row r="211" spans="2:12" x14ac:dyDescent="0.3">
      <c r="B211" s="7" t="s">
        <v>6</v>
      </c>
      <c r="C211" s="7" t="s">
        <v>76</v>
      </c>
      <c r="D211" s="8">
        <v>44154</v>
      </c>
      <c r="E211" s="13">
        <v>44154.315196759257</v>
      </c>
      <c r="F211" s="9">
        <v>102</v>
      </c>
      <c r="G211" s="9" t="str">
        <f>VLOOKUP(F211,'Record Types'!$Q$7:$R$20,2,FALSE)</f>
        <v>Device Start</v>
      </c>
      <c r="H211" s="7" t="s">
        <v>77</v>
      </c>
      <c r="I211" s="17">
        <f t="shared" si="12"/>
        <v>44153</v>
      </c>
      <c r="J211" s="11">
        <f t="shared" si="13"/>
        <v>44153.700763888897</v>
      </c>
      <c r="K211">
        <f t="shared" si="14"/>
        <v>156</v>
      </c>
      <c r="L211" t="str">
        <f t="shared" si="15"/>
        <v/>
      </c>
    </row>
    <row r="212" spans="2:12" x14ac:dyDescent="0.3">
      <c r="B212" s="7" t="s">
        <v>19</v>
      </c>
      <c r="C212" s="7" t="s">
        <v>71</v>
      </c>
      <c r="D212" s="8">
        <v>44154</v>
      </c>
      <c r="E212" s="13">
        <v>44154.313958333347</v>
      </c>
      <c r="F212" s="9">
        <v>112</v>
      </c>
      <c r="G212" s="9" t="str">
        <f>VLOOKUP(F212,'Record Types'!$Q$7:$R$20,2,FALSE)</f>
        <v>Device Connect Network</v>
      </c>
      <c r="H212" s="7" t="s">
        <v>72</v>
      </c>
      <c r="I212" s="17">
        <f t="shared" si="12"/>
        <v>44154</v>
      </c>
      <c r="J212" s="11">
        <f t="shared" si="13"/>
        <v>44154.313854166678</v>
      </c>
      <c r="K212">
        <f t="shared" si="14"/>
        <v>106</v>
      </c>
      <c r="L212" t="str">
        <f t="shared" si="15"/>
        <v>X164-ws</v>
      </c>
    </row>
    <row r="213" spans="2:12" x14ac:dyDescent="0.3">
      <c r="B213" s="7" t="s">
        <v>19</v>
      </c>
      <c r="C213" s="7" t="s">
        <v>71</v>
      </c>
      <c r="D213" s="8">
        <v>44154</v>
      </c>
      <c r="E213" s="13">
        <v>44154.313854166678</v>
      </c>
      <c r="F213" s="9">
        <v>106</v>
      </c>
      <c r="G213" s="9" t="str">
        <f>VLOOKUP(F213,'Record Types'!$Q$7:$R$20,2,FALSE)</f>
        <v>Device Start is Good</v>
      </c>
      <c r="H213" s="7" t="s">
        <v>72</v>
      </c>
      <c r="I213" s="17">
        <f t="shared" si="12"/>
        <v>44154</v>
      </c>
      <c r="J213" s="11">
        <f t="shared" si="13"/>
        <v>44154.313055555562</v>
      </c>
      <c r="K213">
        <f t="shared" si="14"/>
        <v>102</v>
      </c>
      <c r="L213" t="str">
        <f t="shared" si="15"/>
        <v>X164-ws</v>
      </c>
    </row>
    <row r="214" spans="2:12" x14ac:dyDescent="0.3">
      <c r="B214" s="7" t="s">
        <v>19</v>
      </c>
      <c r="C214" s="7" t="s">
        <v>73</v>
      </c>
      <c r="D214" s="8">
        <v>44154</v>
      </c>
      <c r="E214" s="13">
        <v>44154.31349537037</v>
      </c>
      <c r="F214" s="9">
        <v>112</v>
      </c>
      <c r="G214" s="9" t="str">
        <f>VLOOKUP(F214,'Record Types'!$Q$7:$R$20,2,FALSE)</f>
        <v>Device Connect Network</v>
      </c>
      <c r="H214" s="7" t="s">
        <v>74</v>
      </c>
      <c r="I214" s="17" t="e">
        <f t="shared" si="12"/>
        <v>#N/A</v>
      </c>
      <c r="J214" s="11" t="e">
        <f t="shared" si="13"/>
        <v>#N/A</v>
      </c>
      <c r="K214" t="e">
        <f t="shared" si="14"/>
        <v>#N/A</v>
      </c>
      <c r="L214" t="e">
        <f t="shared" si="15"/>
        <v>#N/A</v>
      </c>
    </row>
    <row r="215" spans="2:12" x14ac:dyDescent="0.3">
      <c r="B215" s="7" t="s">
        <v>19</v>
      </c>
      <c r="C215" s="7" t="s">
        <v>71</v>
      </c>
      <c r="D215" s="8">
        <v>44154</v>
      </c>
      <c r="E215" s="13">
        <v>44154.313055555562</v>
      </c>
      <c r="F215" s="9">
        <v>102</v>
      </c>
      <c r="G215" s="9" t="str">
        <f>VLOOKUP(F215,'Record Types'!$Q$7:$R$20,2,FALSE)</f>
        <v>Device Start</v>
      </c>
      <c r="H215" s="7" t="s">
        <v>72</v>
      </c>
      <c r="I215" s="17">
        <f t="shared" si="12"/>
        <v>44153</v>
      </c>
      <c r="J215" s="11">
        <f t="shared" si="13"/>
        <v>44153.697303240755</v>
      </c>
      <c r="K215">
        <f t="shared" si="14"/>
        <v>156</v>
      </c>
      <c r="L215" t="str">
        <f t="shared" si="15"/>
        <v/>
      </c>
    </row>
    <row r="216" spans="2:12" x14ac:dyDescent="0.3">
      <c r="B216" s="7" t="s">
        <v>6</v>
      </c>
      <c r="C216" s="7" t="s">
        <v>69</v>
      </c>
      <c r="D216" s="8">
        <v>44154</v>
      </c>
      <c r="E216" s="13">
        <v>44154.311863425923</v>
      </c>
      <c r="F216" s="9">
        <v>112</v>
      </c>
      <c r="G216" s="9" t="str">
        <f>VLOOKUP(F216,'Record Types'!$Q$7:$R$20,2,FALSE)</f>
        <v>Device Connect Network</v>
      </c>
      <c r="H216" s="7" t="s">
        <v>70</v>
      </c>
      <c r="I216" s="17" t="e">
        <f t="shared" si="12"/>
        <v>#N/A</v>
      </c>
      <c r="J216" s="11" t="e">
        <f t="shared" si="13"/>
        <v>#N/A</v>
      </c>
      <c r="K216" t="e">
        <f t="shared" si="14"/>
        <v>#N/A</v>
      </c>
      <c r="L216" t="e">
        <f t="shared" si="15"/>
        <v>#N/A</v>
      </c>
    </row>
    <row r="217" spans="2:12" x14ac:dyDescent="0.3">
      <c r="B217" s="7" t="s">
        <v>19</v>
      </c>
      <c r="C217" s="7" t="s">
        <v>63</v>
      </c>
      <c r="D217" s="8">
        <v>44154</v>
      </c>
      <c r="E217" s="13">
        <v>44154.31145833333</v>
      </c>
      <c r="F217" s="9">
        <v>112</v>
      </c>
      <c r="G217" s="9" t="str">
        <f>VLOOKUP(F217,'Record Types'!$Q$7:$R$20,2,FALSE)</f>
        <v>Device Connect Network</v>
      </c>
      <c r="H217" s="7" t="s">
        <v>64</v>
      </c>
      <c r="I217" s="17">
        <f t="shared" si="12"/>
        <v>44153</v>
      </c>
      <c r="J217" s="11">
        <f t="shared" si="13"/>
        <v>44153.739259259259</v>
      </c>
      <c r="K217">
        <f t="shared" si="14"/>
        <v>156</v>
      </c>
      <c r="L217" t="str">
        <f t="shared" si="15"/>
        <v/>
      </c>
    </row>
    <row r="218" spans="2:12" x14ac:dyDescent="0.3">
      <c r="B218" s="7" t="s">
        <v>6</v>
      </c>
      <c r="C218" s="7" t="s">
        <v>45</v>
      </c>
      <c r="D218" s="8">
        <v>44154</v>
      </c>
      <c r="E218" s="13">
        <v>44154.311388888877</v>
      </c>
      <c r="F218" s="9">
        <v>123</v>
      </c>
      <c r="G218" s="9" t="str">
        <f>VLOOKUP(F218,'Record Types'!$Q$7:$R$20,2,FALSE)</f>
        <v>User Login Start is Good</v>
      </c>
      <c r="H218" s="7" t="s">
        <v>58</v>
      </c>
      <c r="I218" s="17">
        <f t="shared" si="12"/>
        <v>44154</v>
      </c>
      <c r="J218" s="11">
        <f t="shared" si="13"/>
        <v>44154.311342592577</v>
      </c>
      <c r="K218">
        <f t="shared" si="14"/>
        <v>113</v>
      </c>
      <c r="L218" t="str">
        <f t="shared" si="15"/>
        <v>CanOnWat/nEmpY</v>
      </c>
    </row>
    <row r="219" spans="2:12" x14ac:dyDescent="0.3">
      <c r="B219" s="7" t="s">
        <v>6</v>
      </c>
      <c r="C219" s="7" t="s">
        <v>45</v>
      </c>
      <c r="D219" s="8">
        <v>44154</v>
      </c>
      <c r="E219" s="13">
        <v>44154.311342592577</v>
      </c>
      <c r="F219" s="9">
        <v>113</v>
      </c>
      <c r="G219" s="9" t="str">
        <f>VLOOKUP(F219,'Record Types'!$Q$7:$R$20,2,FALSE)</f>
        <v>User Login Start</v>
      </c>
      <c r="H219" s="7" t="s">
        <v>58</v>
      </c>
      <c r="I219" s="17">
        <f t="shared" si="12"/>
        <v>44154</v>
      </c>
      <c r="J219" s="11">
        <f t="shared" si="13"/>
        <v>44154.300787037027</v>
      </c>
      <c r="K219">
        <f t="shared" si="14"/>
        <v>112</v>
      </c>
      <c r="L219" t="str">
        <f t="shared" si="15"/>
        <v>,CanOnWat/nEmpY</v>
      </c>
    </row>
    <row r="220" spans="2:12" x14ac:dyDescent="0.3">
      <c r="B220" s="7" t="s">
        <v>19</v>
      </c>
      <c r="C220" s="7" t="s">
        <v>61</v>
      </c>
      <c r="D220" s="8">
        <v>44154</v>
      </c>
      <c r="E220" s="13">
        <v>44154.311192129637</v>
      </c>
      <c r="F220" s="9">
        <v>123</v>
      </c>
      <c r="G220" s="9" t="str">
        <f>VLOOKUP(F220,'Record Types'!$Q$7:$R$20,2,FALSE)</f>
        <v>User Login Start is Good</v>
      </c>
      <c r="H220" s="7" t="s">
        <v>67</v>
      </c>
      <c r="I220" s="17">
        <f t="shared" si="12"/>
        <v>44154</v>
      </c>
      <c r="J220" s="11">
        <f t="shared" si="13"/>
        <v>44154.31118055556</v>
      </c>
      <c r="K220">
        <f t="shared" si="14"/>
        <v>113</v>
      </c>
      <c r="L220" t="str">
        <f t="shared" si="15"/>
        <v>CanOnTor/xEmpH</v>
      </c>
    </row>
    <row r="221" spans="2:12" x14ac:dyDescent="0.3">
      <c r="B221" s="7" t="s">
        <v>19</v>
      </c>
      <c r="C221" s="7" t="s">
        <v>61</v>
      </c>
      <c r="D221" s="8">
        <v>44154</v>
      </c>
      <c r="E221" s="13">
        <v>44154.31118055556</v>
      </c>
      <c r="F221" s="9">
        <v>113</v>
      </c>
      <c r="G221" s="9" t="str">
        <f>VLOOKUP(F221,'Record Types'!$Q$7:$R$20,2,FALSE)</f>
        <v>User Login Start</v>
      </c>
      <c r="H221" s="7" t="s">
        <v>67</v>
      </c>
      <c r="I221" s="17">
        <f t="shared" si="12"/>
        <v>44154</v>
      </c>
      <c r="J221" s="11">
        <f t="shared" si="13"/>
        <v>44154.306562500009</v>
      </c>
      <c r="K221">
        <f t="shared" si="14"/>
        <v>112</v>
      </c>
      <c r="L221" t="str">
        <f t="shared" si="15"/>
        <v>,CanOnTor/xEmpH</v>
      </c>
    </row>
    <row r="222" spans="2:12" ht="28.8" x14ac:dyDescent="0.3">
      <c r="B222" s="7" t="s">
        <v>6</v>
      </c>
      <c r="C222" s="7" t="s">
        <v>47</v>
      </c>
      <c r="D222" s="8">
        <v>44154</v>
      </c>
      <c r="E222" s="13">
        <v>44154.310983796291</v>
      </c>
      <c r="F222" s="9">
        <v>156</v>
      </c>
      <c r="G222" s="9" t="str">
        <f>VLOOKUP(F222,'Record Types'!$Q$7:$R$20,2,FALSE)</f>
        <v>PowerDown Or Network Disconnect Discovered</v>
      </c>
      <c r="H222" s="7" t="s">
        <v>10</v>
      </c>
      <c r="I222" s="17">
        <f t="shared" si="12"/>
        <v>44154</v>
      </c>
      <c r="J222" s="11">
        <f t="shared" si="13"/>
        <v>44154.310833333329</v>
      </c>
      <c r="K222">
        <f t="shared" si="14"/>
        <v>123</v>
      </c>
      <c r="L222" t="str">
        <f t="shared" si="15"/>
        <v>CanOnWat/oEmpO</v>
      </c>
    </row>
    <row r="223" spans="2:12" x14ac:dyDescent="0.3">
      <c r="B223" s="7" t="s">
        <v>6</v>
      </c>
      <c r="C223" s="7" t="s">
        <v>47</v>
      </c>
      <c r="D223" s="8">
        <v>44154</v>
      </c>
      <c r="E223" s="13">
        <v>44154.310833333329</v>
      </c>
      <c r="F223" s="9">
        <v>123</v>
      </c>
      <c r="G223" s="9" t="str">
        <f>VLOOKUP(F223,'Record Types'!$Q$7:$R$20,2,FALSE)</f>
        <v>User Login Start is Good</v>
      </c>
      <c r="H223" s="7" t="s">
        <v>68</v>
      </c>
      <c r="I223" s="17">
        <f t="shared" si="12"/>
        <v>44154</v>
      </c>
      <c r="J223" s="11">
        <f t="shared" si="13"/>
        <v>44154.310682870368</v>
      </c>
      <c r="K223">
        <f t="shared" si="14"/>
        <v>113</v>
      </c>
      <c r="L223" t="str">
        <f t="shared" si="15"/>
        <v>CanOnWat/oEmpO</v>
      </c>
    </row>
    <row r="224" spans="2:12" x14ac:dyDescent="0.3">
      <c r="B224" s="7" t="s">
        <v>6</v>
      </c>
      <c r="C224" s="7" t="s">
        <v>65</v>
      </c>
      <c r="D224" s="8">
        <v>44154</v>
      </c>
      <c r="E224" s="13">
        <v>44154.310729166667</v>
      </c>
      <c r="F224" s="9">
        <v>112</v>
      </c>
      <c r="G224" s="9" t="str">
        <f>VLOOKUP(F224,'Record Types'!$Q$7:$R$20,2,FALSE)</f>
        <v>Device Connect Network</v>
      </c>
      <c r="H224" s="7" t="s">
        <v>66</v>
      </c>
      <c r="I224" s="17" t="e">
        <f t="shared" si="12"/>
        <v>#N/A</v>
      </c>
      <c r="J224" s="11" t="e">
        <f t="shared" si="13"/>
        <v>#N/A</v>
      </c>
      <c r="K224" t="e">
        <f t="shared" si="14"/>
        <v>#N/A</v>
      </c>
      <c r="L224" t="e">
        <f t="shared" si="15"/>
        <v>#N/A</v>
      </c>
    </row>
    <row r="225" spans="2:12" x14ac:dyDescent="0.3">
      <c r="B225" s="7" t="s">
        <v>6</v>
      </c>
      <c r="C225" s="7" t="s">
        <v>47</v>
      </c>
      <c r="D225" s="8">
        <v>44154</v>
      </c>
      <c r="E225" s="13">
        <v>44154.310682870368</v>
      </c>
      <c r="F225" s="9">
        <v>113</v>
      </c>
      <c r="G225" s="9" t="str">
        <f>VLOOKUP(F225,'Record Types'!$Q$7:$R$20,2,FALSE)</f>
        <v>User Login Start</v>
      </c>
      <c r="H225" s="7" t="s">
        <v>68</v>
      </c>
      <c r="I225" s="17">
        <f t="shared" si="12"/>
        <v>44154</v>
      </c>
      <c r="J225" s="11">
        <f t="shared" si="13"/>
        <v>44154.299942129626</v>
      </c>
      <c r="K225">
        <f t="shared" si="14"/>
        <v>112</v>
      </c>
      <c r="L225" t="str">
        <f t="shared" si="15"/>
        <v>,CanOnWat/oEmpO</v>
      </c>
    </row>
    <row r="226" spans="2:12" x14ac:dyDescent="0.3">
      <c r="B226" s="7" t="s">
        <v>19</v>
      </c>
      <c r="C226" s="7" t="s">
        <v>56</v>
      </c>
      <c r="D226" s="8">
        <v>44154</v>
      </c>
      <c r="E226" s="13">
        <v>44154.306747685179</v>
      </c>
      <c r="F226" s="9">
        <v>123</v>
      </c>
      <c r="G226" s="9" t="str">
        <f>VLOOKUP(F226,'Record Types'!$Q$7:$R$20,2,FALSE)</f>
        <v>User Login Start is Good</v>
      </c>
      <c r="H226" s="7" t="s">
        <v>60</v>
      </c>
      <c r="I226" s="17">
        <f t="shared" si="12"/>
        <v>44154</v>
      </c>
      <c r="J226" s="11">
        <f t="shared" si="13"/>
        <v>44154.30668981481</v>
      </c>
      <c r="K226">
        <f t="shared" si="14"/>
        <v>113</v>
      </c>
      <c r="L226" t="str">
        <f t="shared" si="15"/>
        <v>CanOnTor/nEmpY,X158-ws</v>
      </c>
    </row>
    <row r="227" spans="2:12" x14ac:dyDescent="0.3">
      <c r="B227" s="7" t="s">
        <v>19</v>
      </c>
      <c r="C227" s="7" t="s">
        <v>56</v>
      </c>
      <c r="D227" s="8">
        <v>44154</v>
      </c>
      <c r="E227" s="13">
        <v>44154.30668981481</v>
      </c>
      <c r="F227" s="9">
        <v>113</v>
      </c>
      <c r="G227" s="9" t="str">
        <f>VLOOKUP(F227,'Record Types'!$Q$7:$R$20,2,FALSE)</f>
        <v>User Login Start</v>
      </c>
      <c r="H227" s="7" t="s">
        <v>59</v>
      </c>
      <c r="I227" s="17">
        <f t="shared" si="12"/>
        <v>44154</v>
      </c>
      <c r="J227" s="11">
        <f t="shared" si="13"/>
        <v>44154.305844907409</v>
      </c>
      <c r="K227">
        <f t="shared" si="14"/>
        <v>112</v>
      </c>
      <c r="L227" t="str">
        <f t="shared" si="15"/>
        <v>X158-ws</v>
      </c>
    </row>
    <row r="228" spans="2:12" x14ac:dyDescent="0.3">
      <c r="B228" s="7" t="s">
        <v>19</v>
      </c>
      <c r="C228" s="7" t="s">
        <v>61</v>
      </c>
      <c r="D228" s="8">
        <v>44154</v>
      </c>
      <c r="E228" s="13">
        <v>44154.306562500009</v>
      </c>
      <c r="F228" s="9">
        <v>112</v>
      </c>
      <c r="G228" s="9" t="str">
        <f>VLOOKUP(F228,'Record Types'!$Q$7:$R$20,2,FALSE)</f>
        <v>Device Connect Network</v>
      </c>
      <c r="H228" s="7" t="s">
        <v>62</v>
      </c>
      <c r="I228" s="17" t="e">
        <f t="shared" si="12"/>
        <v>#N/A</v>
      </c>
      <c r="J228" s="11" t="e">
        <f t="shared" si="13"/>
        <v>#N/A</v>
      </c>
      <c r="K228" t="e">
        <f t="shared" si="14"/>
        <v>#N/A</v>
      </c>
      <c r="L228" t="e">
        <f t="shared" si="15"/>
        <v>#N/A</v>
      </c>
    </row>
    <row r="229" spans="2:12" x14ac:dyDescent="0.3">
      <c r="B229" s="7" t="s">
        <v>19</v>
      </c>
      <c r="C229" s="7" t="s">
        <v>56</v>
      </c>
      <c r="D229" s="8">
        <v>44154</v>
      </c>
      <c r="E229" s="13">
        <v>44154.305844907409</v>
      </c>
      <c r="F229" s="9">
        <v>112</v>
      </c>
      <c r="G229" s="9" t="str">
        <f>VLOOKUP(F229,'Record Types'!$Q$7:$R$20,2,FALSE)</f>
        <v>Device Connect Network</v>
      </c>
      <c r="H229" s="7" t="s">
        <v>57</v>
      </c>
      <c r="I229" s="17">
        <f t="shared" si="12"/>
        <v>44154</v>
      </c>
      <c r="J229" s="11">
        <f t="shared" si="13"/>
        <v>44154.30574074074</v>
      </c>
      <c r="K229">
        <f t="shared" si="14"/>
        <v>106</v>
      </c>
      <c r="L229" t="str">
        <f t="shared" si="15"/>
        <v>X158-ws</v>
      </c>
    </row>
    <row r="230" spans="2:12" x14ac:dyDescent="0.3">
      <c r="B230" s="7" t="s">
        <v>19</v>
      </c>
      <c r="C230" s="7" t="s">
        <v>56</v>
      </c>
      <c r="D230" s="8">
        <v>44154</v>
      </c>
      <c r="E230" s="13">
        <v>44154.30574074074</v>
      </c>
      <c r="F230" s="9">
        <v>106</v>
      </c>
      <c r="G230" s="9" t="str">
        <f>VLOOKUP(F230,'Record Types'!$Q$7:$R$20,2,FALSE)</f>
        <v>Device Start is Good</v>
      </c>
      <c r="H230" s="7" t="s">
        <v>57</v>
      </c>
      <c r="I230" s="17">
        <f t="shared" si="12"/>
        <v>44154</v>
      </c>
      <c r="J230" s="11">
        <f t="shared" si="13"/>
        <v>44154.305138888885</v>
      </c>
      <c r="K230">
        <f t="shared" si="14"/>
        <v>102</v>
      </c>
      <c r="L230" t="str">
        <f t="shared" si="15"/>
        <v>X158-ws</v>
      </c>
    </row>
    <row r="231" spans="2:12" x14ac:dyDescent="0.3">
      <c r="B231" s="7" t="s">
        <v>6</v>
      </c>
      <c r="C231" s="7" t="s">
        <v>52</v>
      </c>
      <c r="D231" s="8">
        <v>44154</v>
      </c>
      <c r="E231" s="13">
        <v>44154.305219907401</v>
      </c>
      <c r="F231" s="9">
        <v>123</v>
      </c>
      <c r="G231" s="9" t="str">
        <f>VLOOKUP(F231,'Record Types'!$Q$7:$R$20,2,FALSE)</f>
        <v>User Login Start is Good</v>
      </c>
      <c r="H231" s="7" t="s">
        <v>55</v>
      </c>
      <c r="I231" s="17">
        <f t="shared" si="12"/>
        <v>44154</v>
      </c>
      <c r="J231" s="11">
        <f t="shared" si="13"/>
        <v>44154.305069444439</v>
      </c>
      <c r="K231">
        <f t="shared" si="14"/>
        <v>113</v>
      </c>
      <c r="L231" t="str">
        <f t="shared" si="15"/>
        <v>CanOnWat/fEmpV,L113-ws</v>
      </c>
    </row>
    <row r="232" spans="2:12" x14ac:dyDescent="0.3">
      <c r="B232" s="7" t="s">
        <v>19</v>
      </c>
      <c r="C232" s="7" t="s">
        <v>56</v>
      </c>
      <c r="D232" s="8">
        <v>44154</v>
      </c>
      <c r="E232" s="13">
        <v>44154.305138888885</v>
      </c>
      <c r="F232" s="9">
        <v>102</v>
      </c>
      <c r="G232" s="9" t="str">
        <f>VLOOKUP(F232,'Record Types'!$Q$7:$R$20,2,FALSE)</f>
        <v>Device Start</v>
      </c>
      <c r="H232" s="7" t="s">
        <v>57</v>
      </c>
      <c r="I232" s="17">
        <f t="shared" si="12"/>
        <v>44153</v>
      </c>
      <c r="J232" s="11">
        <f t="shared" si="13"/>
        <v>44153.686620370383</v>
      </c>
      <c r="K232">
        <f t="shared" si="14"/>
        <v>156</v>
      </c>
      <c r="L232" t="str">
        <f t="shared" si="15"/>
        <v/>
      </c>
    </row>
    <row r="233" spans="2:12" x14ac:dyDescent="0.3">
      <c r="B233" s="7" t="s">
        <v>6</v>
      </c>
      <c r="C233" s="7" t="s">
        <v>52</v>
      </c>
      <c r="D233" s="8">
        <v>44154</v>
      </c>
      <c r="E233" s="13">
        <v>44154.305069444439</v>
      </c>
      <c r="F233" s="9">
        <v>113</v>
      </c>
      <c r="G233" s="9" t="str">
        <f>VLOOKUP(F233,'Record Types'!$Q$7:$R$20,2,FALSE)</f>
        <v>User Login Start</v>
      </c>
      <c r="H233" s="7" t="s">
        <v>54</v>
      </c>
      <c r="I233" s="17">
        <f t="shared" si="12"/>
        <v>44154</v>
      </c>
      <c r="J233" s="11">
        <f t="shared" si="13"/>
        <v>44154.304826388885</v>
      </c>
      <c r="K233">
        <f t="shared" si="14"/>
        <v>112</v>
      </c>
      <c r="L233" t="str">
        <f t="shared" si="15"/>
        <v>L113-ws</v>
      </c>
    </row>
    <row r="234" spans="2:12" x14ac:dyDescent="0.3">
      <c r="B234" s="7" t="s">
        <v>6</v>
      </c>
      <c r="C234" s="7" t="s">
        <v>52</v>
      </c>
      <c r="D234" s="8">
        <v>44154</v>
      </c>
      <c r="E234" s="13">
        <v>44154.304826388885</v>
      </c>
      <c r="F234" s="9">
        <v>112</v>
      </c>
      <c r="G234" s="9" t="str">
        <f>VLOOKUP(F234,'Record Types'!$Q$7:$R$20,2,FALSE)</f>
        <v>Device Connect Network</v>
      </c>
      <c r="H234" s="7" t="s">
        <v>53</v>
      </c>
      <c r="I234" s="17">
        <f t="shared" si="12"/>
        <v>44154</v>
      </c>
      <c r="J234" s="11">
        <f t="shared" si="13"/>
        <v>44154.304722222216</v>
      </c>
      <c r="K234">
        <f t="shared" si="14"/>
        <v>106</v>
      </c>
      <c r="L234" t="str">
        <f t="shared" si="15"/>
        <v>L113-ws</v>
      </c>
    </row>
    <row r="235" spans="2:12" x14ac:dyDescent="0.3">
      <c r="B235" s="7" t="s">
        <v>6</v>
      </c>
      <c r="C235" s="7" t="s">
        <v>52</v>
      </c>
      <c r="D235" s="8">
        <v>44154</v>
      </c>
      <c r="E235" s="13">
        <v>44154.304722222216</v>
      </c>
      <c r="F235" s="9">
        <v>106</v>
      </c>
      <c r="G235" s="9" t="str">
        <f>VLOOKUP(F235,'Record Types'!$Q$7:$R$20,2,FALSE)</f>
        <v>Device Start is Good</v>
      </c>
      <c r="H235" s="7" t="s">
        <v>53</v>
      </c>
      <c r="I235" s="17">
        <f t="shared" si="12"/>
        <v>44154</v>
      </c>
      <c r="J235" s="11">
        <f t="shared" si="13"/>
        <v>44154.303784722215</v>
      </c>
      <c r="K235">
        <f t="shared" si="14"/>
        <v>102</v>
      </c>
      <c r="L235" t="str">
        <f t="shared" si="15"/>
        <v>L113-ws</v>
      </c>
    </row>
    <row r="236" spans="2:12" x14ac:dyDescent="0.3">
      <c r="B236" s="7" t="s">
        <v>6</v>
      </c>
      <c r="C236" s="7" t="s">
        <v>43</v>
      </c>
      <c r="D236" s="8">
        <v>44154</v>
      </c>
      <c r="E236" s="13">
        <v>44154.304629629609</v>
      </c>
      <c r="F236" s="9">
        <v>123</v>
      </c>
      <c r="G236" s="9" t="str">
        <f>VLOOKUP(F236,'Record Types'!$Q$7:$R$20,2,FALSE)</f>
        <v>User Login Start is Good</v>
      </c>
      <c r="H236" s="7" t="s">
        <v>55</v>
      </c>
      <c r="I236" s="17">
        <f t="shared" si="12"/>
        <v>44154</v>
      </c>
      <c r="J236" s="11">
        <f t="shared" si="13"/>
        <v>44154.304606481463</v>
      </c>
      <c r="K236">
        <f t="shared" si="14"/>
        <v>113</v>
      </c>
      <c r="L236" t="str">
        <f t="shared" si="15"/>
        <v>CanOnWat/fEmpV</v>
      </c>
    </row>
    <row r="237" spans="2:12" x14ac:dyDescent="0.3">
      <c r="B237" s="7" t="s">
        <v>6</v>
      </c>
      <c r="C237" s="7" t="s">
        <v>43</v>
      </c>
      <c r="D237" s="8">
        <v>44154</v>
      </c>
      <c r="E237" s="13">
        <v>44154.304606481463</v>
      </c>
      <c r="F237" s="9">
        <v>113</v>
      </c>
      <c r="G237" s="9" t="str">
        <f>VLOOKUP(F237,'Record Types'!$Q$7:$R$20,2,FALSE)</f>
        <v>User Login Start</v>
      </c>
      <c r="H237" s="7" t="s">
        <v>55</v>
      </c>
      <c r="I237" s="17">
        <f t="shared" si="12"/>
        <v>44154</v>
      </c>
      <c r="J237" s="11">
        <f t="shared" si="13"/>
        <v>44154.299212962949</v>
      </c>
      <c r="K237">
        <f t="shared" si="14"/>
        <v>112</v>
      </c>
      <c r="L237" t="str">
        <f t="shared" si="15"/>
        <v>,CanOnWat/fEmpV</v>
      </c>
    </row>
    <row r="238" spans="2:12" x14ac:dyDescent="0.3">
      <c r="B238" s="7" t="s">
        <v>19</v>
      </c>
      <c r="C238" s="7" t="s">
        <v>39</v>
      </c>
      <c r="D238" s="8">
        <v>44154</v>
      </c>
      <c r="E238" s="13">
        <v>44154.304398148146</v>
      </c>
      <c r="F238" s="9">
        <v>123</v>
      </c>
      <c r="G238" s="9" t="str">
        <f>VLOOKUP(F238,'Record Types'!$Q$7:$R$20,2,FALSE)</f>
        <v>User Login Start is Good</v>
      </c>
      <c r="H238" s="7" t="s">
        <v>49</v>
      </c>
      <c r="I238" s="17">
        <f t="shared" si="12"/>
        <v>44154</v>
      </c>
      <c r="J238" s="11">
        <f t="shared" si="13"/>
        <v>44154.30431712963</v>
      </c>
      <c r="K238">
        <f t="shared" si="14"/>
        <v>113</v>
      </c>
      <c r="L238" t="str">
        <f t="shared" si="15"/>
        <v>CanOnTor/hEmpP</v>
      </c>
    </row>
    <row r="239" spans="2:12" x14ac:dyDescent="0.3">
      <c r="B239" s="7" t="s">
        <v>19</v>
      </c>
      <c r="C239" s="7" t="s">
        <v>39</v>
      </c>
      <c r="D239" s="8">
        <v>44154</v>
      </c>
      <c r="E239" s="13">
        <v>44154.30431712963</v>
      </c>
      <c r="F239" s="9">
        <v>113</v>
      </c>
      <c r="G239" s="9" t="str">
        <f>VLOOKUP(F239,'Record Types'!$Q$7:$R$20,2,FALSE)</f>
        <v>User Login Start</v>
      </c>
      <c r="H239" s="7" t="s">
        <v>49</v>
      </c>
      <c r="I239" s="17">
        <f t="shared" si="12"/>
        <v>44154</v>
      </c>
      <c r="J239" s="11">
        <f t="shared" si="13"/>
        <v>44154.301898148151</v>
      </c>
      <c r="K239">
        <f t="shared" si="14"/>
        <v>135</v>
      </c>
      <c r="L239" t="str">
        <f t="shared" si="15"/>
        <v>CanOnTor/hEmpP</v>
      </c>
    </row>
    <row r="240" spans="2:12" x14ac:dyDescent="0.3">
      <c r="B240" s="7" t="s">
        <v>6</v>
      </c>
      <c r="C240" s="7" t="s">
        <v>52</v>
      </c>
      <c r="D240" s="8">
        <v>44154</v>
      </c>
      <c r="E240" s="13">
        <v>44154.303784722215</v>
      </c>
      <c r="F240" s="9">
        <v>102</v>
      </c>
      <c r="G240" s="9" t="str">
        <f>VLOOKUP(F240,'Record Types'!$Q$7:$R$20,2,FALSE)</f>
        <v>Device Start</v>
      </c>
      <c r="H240" s="7" t="s">
        <v>53</v>
      </c>
      <c r="I240" s="17">
        <f t="shared" si="12"/>
        <v>44153</v>
      </c>
      <c r="J240" s="11">
        <f t="shared" si="13"/>
        <v>44153.674456018518</v>
      </c>
      <c r="K240">
        <f t="shared" si="14"/>
        <v>156</v>
      </c>
      <c r="L240" t="str">
        <f t="shared" si="15"/>
        <v/>
      </c>
    </row>
    <row r="241" spans="2:12" x14ac:dyDescent="0.3">
      <c r="B241" s="7" t="s">
        <v>19</v>
      </c>
      <c r="C241" s="7" t="s">
        <v>39</v>
      </c>
      <c r="D241" s="8">
        <v>44154</v>
      </c>
      <c r="E241" s="13">
        <v>44154.301898148151</v>
      </c>
      <c r="F241" s="9">
        <v>135</v>
      </c>
      <c r="G241" s="9" t="str">
        <f>VLOOKUP(F241,'Record Types'!$Q$7:$R$20,2,FALSE)</f>
        <v>User Login Start Fail</v>
      </c>
      <c r="H241" s="7" t="s">
        <v>49</v>
      </c>
      <c r="I241" s="17">
        <f t="shared" si="12"/>
        <v>44154</v>
      </c>
      <c r="J241" s="11">
        <f t="shared" si="13"/>
        <v>44154.301736111112</v>
      </c>
      <c r="K241">
        <f t="shared" si="14"/>
        <v>113</v>
      </c>
      <c r="L241" t="str">
        <f t="shared" si="15"/>
        <v>CanOnTor/hEmpP</v>
      </c>
    </row>
    <row r="242" spans="2:12" x14ac:dyDescent="0.3">
      <c r="B242" s="7" t="s">
        <v>19</v>
      </c>
      <c r="C242" s="7" t="s">
        <v>39</v>
      </c>
      <c r="D242" s="8">
        <v>44154</v>
      </c>
      <c r="E242" s="13">
        <v>44154.301736111112</v>
      </c>
      <c r="F242" s="9">
        <v>113</v>
      </c>
      <c r="G242" s="9" t="str">
        <f>VLOOKUP(F242,'Record Types'!$Q$7:$R$20,2,FALSE)</f>
        <v>User Login Start</v>
      </c>
      <c r="H242" s="7" t="s">
        <v>49</v>
      </c>
      <c r="I242" s="17">
        <f t="shared" si="12"/>
        <v>44154</v>
      </c>
      <c r="J242" s="11">
        <f t="shared" si="13"/>
        <v>44154.297060185185</v>
      </c>
      <c r="K242">
        <f t="shared" si="14"/>
        <v>112</v>
      </c>
      <c r="L242" t="str">
        <f t="shared" si="15"/>
        <v>,CanOnTor/hEmpP</v>
      </c>
    </row>
    <row r="243" spans="2:12" x14ac:dyDescent="0.3">
      <c r="B243" s="7" t="s">
        <v>6</v>
      </c>
      <c r="C243" s="7" t="s">
        <v>45</v>
      </c>
      <c r="D243" s="8">
        <v>44154</v>
      </c>
      <c r="E243" s="13">
        <v>44154.300787037027</v>
      </c>
      <c r="F243" s="9">
        <v>112</v>
      </c>
      <c r="G243" s="9" t="str">
        <f>VLOOKUP(F243,'Record Types'!$Q$7:$R$20,2,FALSE)</f>
        <v>Device Connect Network</v>
      </c>
      <c r="H243" s="7" t="s">
        <v>46</v>
      </c>
      <c r="I243" s="17">
        <f t="shared" si="12"/>
        <v>44153</v>
      </c>
      <c r="J243" s="11">
        <f t="shared" si="13"/>
        <v>44153.691493055543</v>
      </c>
      <c r="K243">
        <f t="shared" si="14"/>
        <v>156</v>
      </c>
      <c r="L243" t="str">
        <f t="shared" si="15"/>
        <v/>
      </c>
    </row>
    <row r="244" spans="2:12" x14ac:dyDescent="0.3">
      <c r="B244" s="7" t="s">
        <v>6</v>
      </c>
      <c r="C244" s="7" t="s">
        <v>41</v>
      </c>
      <c r="D244" s="8">
        <v>44154</v>
      </c>
      <c r="E244" s="13">
        <v>44154.30031250001</v>
      </c>
      <c r="F244" s="9">
        <v>123</v>
      </c>
      <c r="G244" s="9" t="str">
        <f>VLOOKUP(F244,'Record Types'!$Q$7:$R$20,2,FALSE)</f>
        <v>User Login Start is Good</v>
      </c>
      <c r="H244" s="7" t="s">
        <v>51</v>
      </c>
      <c r="I244" s="17">
        <f t="shared" si="12"/>
        <v>44154</v>
      </c>
      <c r="J244" s="11">
        <f t="shared" si="13"/>
        <v>44154.300289351864</v>
      </c>
      <c r="K244">
        <f t="shared" si="14"/>
        <v>113</v>
      </c>
      <c r="L244" t="str">
        <f t="shared" si="15"/>
        <v>CanOnWat/hEmpP,A104-ws</v>
      </c>
    </row>
    <row r="245" spans="2:12" x14ac:dyDescent="0.3">
      <c r="B245" s="7" t="s">
        <v>6</v>
      </c>
      <c r="C245" s="7" t="s">
        <v>41</v>
      </c>
      <c r="D245" s="8">
        <v>44154</v>
      </c>
      <c r="E245" s="13">
        <v>44154.300289351864</v>
      </c>
      <c r="F245" s="9">
        <v>113</v>
      </c>
      <c r="G245" s="9" t="str">
        <f>VLOOKUP(F245,'Record Types'!$Q$7:$R$20,2,FALSE)</f>
        <v>User Login Start</v>
      </c>
      <c r="H245" s="7" t="s">
        <v>50</v>
      </c>
      <c r="I245" s="17">
        <f t="shared" si="12"/>
        <v>44154</v>
      </c>
      <c r="J245" s="11">
        <f t="shared" si="13"/>
        <v>44154.299594907417</v>
      </c>
      <c r="K245">
        <f t="shared" si="14"/>
        <v>112</v>
      </c>
      <c r="L245" t="str">
        <f t="shared" si="15"/>
        <v>A104-ws</v>
      </c>
    </row>
    <row r="246" spans="2:12" x14ac:dyDescent="0.3">
      <c r="B246" s="7" t="s">
        <v>6</v>
      </c>
      <c r="C246" s="7" t="s">
        <v>47</v>
      </c>
      <c r="D246" s="8">
        <v>44154</v>
      </c>
      <c r="E246" s="13">
        <v>44154.299942129626</v>
      </c>
      <c r="F246" s="9">
        <v>112</v>
      </c>
      <c r="G246" s="9" t="str">
        <f>VLOOKUP(F246,'Record Types'!$Q$7:$R$20,2,FALSE)</f>
        <v>Device Connect Network</v>
      </c>
      <c r="H246" s="7" t="s">
        <v>48</v>
      </c>
      <c r="I246" s="17" t="e">
        <f t="shared" si="12"/>
        <v>#N/A</v>
      </c>
      <c r="J246" s="11" t="e">
        <f t="shared" si="13"/>
        <v>#N/A</v>
      </c>
      <c r="K246" t="e">
        <f t="shared" si="14"/>
        <v>#N/A</v>
      </c>
      <c r="L246" t="e">
        <f t="shared" si="15"/>
        <v>#N/A</v>
      </c>
    </row>
    <row r="247" spans="2:12" x14ac:dyDescent="0.3">
      <c r="B247" s="7" t="s">
        <v>6</v>
      </c>
      <c r="C247" s="7" t="s">
        <v>41</v>
      </c>
      <c r="D247" s="8">
        <v>44154</v>
      </c>
      <c r="E247" s="13">
        <v>44154.299594907417</v>
      </c>
      <c r="F247" s="9">
        <v>112</v>
      </c>
      <c r="G247" s="9" t="str">
        <f>VLOOKUP(F247,'Record Types'!$Q$7:$R$20,2,FALSE)</f>
        <v>Device Connect Network</v>
      </c>
      <c r="H247" s="7" t="s">
        <v>42</v>
      </c>
      <c r="I247" s="17">
        <f t="shared" si="12"/>
        <v>44154</v>
      </c>
      <c r="J247" s="11">
        <f t="shared" si="13"/>
        <v>44154.299490740748</v>
      </c>
      <c r="K247">
        <f t="shared" si="14"/>
        <v>106</v>
      </c>
      <c r="L247" t="str">
        <f t="shared" si="15"/>
        <v>A104-ws</v>
      </c>
    </row>
    <row r="248" spans="2:12" x14ac:dyDescent="0.3">
      <c r="B248" s="7" t="s">
        <v>6</v>
      </c>
      <c r="C248" s="7" t="s">
        <v>41</v>
      </c>
      <c r="D248" s="8">
        <v>44154</v>
      </c>
      <c r="E248" s="13">
        <v>44154.299490740748</v>
      </c>
      <c r="F248" s="9">
        <v>106</v>
      </c>
      <c r="G248" s="9" t="str">
        <f>VLOOKUP(F248,'Record Types'!$Q$7:$R$20,2,FALSE)</f>
        <v>Device Start is Good</v>
      </c>
      <c r="H248" s="7" t="s">
        <v>42</v>
      </c>
      <c r="I248" s="17">
        <f t="shared" si="12"/>
        <v>44154</v>
      </c>
      <c r="J248" s="11">
        <f t="shared" si="13"/>
        <v>44154.298784722225</v>
      </c>
      <c r="K248">
        <f t="shared" si="14"/>
        <v>102</v>
      </c>
      <c r="L248" t="str">
        <f t="shared" si="15"/>
        <v>A104-ws</v>
      </c>
    </row>
    <row r="249" spans="2:12" x14ac:dyDescent="0.3">
      <c r="B249" s="7" t="s">
        <v>6</v>
      </c>
      <c r="C249" s="7" t="s">
        <v>43</v>
      </c>
      <c r="D249" s="8">
        <v>44154</v>
      </c>
      <c r="E249" s="13">
        <v>44154.299212962949</v>
      </c>
      <c r="F249" s="9">
        <v>112</v>
      </c>
      <c r="G249" s="9" t="str">
        <f>VLOOKUP(F249,'Record Types'!$Q$7:$R$20,2,FALSE)</f>
        <v>Device Connect Network</v>
      </c>
      <c r="H249" s="7" t="s">
        <v>44</v>
      </c>
      <c r="I249" s="17">
        <f t="shared" si="12"/>
        <v>44153</v>
      </c>
      <c r="J249" s="11">
        <f t="shared" si="13"/>
        <v>44153.687395833324</v>
      </c>
      <c r="K249">
        <f t="shared" si="14"/>
        <v>156</v>
      </c>
      <c r="L249" t="str">
        <f t="shared" si="15"/>
        <v/>
      </c>
    </row>
    <row r="250" spans="2:12" x14ac:dyDescent="0.3">
      <c r="B250" s="7" t="s">
        <v>6</v>
      </c>
      <c r="C250" s="7" t="s">
        <v>41</v>
      </c>
      <c r="D250" s="8">
        <v>44154</v>
      </c>
      <c r="E250" s="13">
        <v>44154.298784722225</v>
      </c>
      <c r="F250" s="9">
        <v>102</v>
      </c>
      <c r="G250" s="9" t="str">
        <f>VLOOKUP(F250,'Record Types'!$Q$7:$R$20,2,FALSE)</f>
        <v>Device Start</v>
      </c>
      <c r="H250" s="7" t="s">
        <v>42</v>
      </c>
      <c r="I250" s="17">
        <f t="shared" si="12"/>
        <v>44153</v>
      </c>
      <c r="J250" s="11">
        <f t="shared" si="13"/>
        <v>44153.683159722226</v>
      </c>
      <c r="K250">
        <f t="shared" si="14"/>
        <v>156</v>
      </c>
      <c r="L250" t="str">
        <f t="shared" si="15"/>
        <v/>
      </c>
    </row>
    <row r="251" spans="2:12" x14ac:dyDescent="0.3">
      <c r="B251" s="7" t="s">
        <v>19</v>
      </c>
      <c r="C251" s="7" t="s">
        <v>39</v>
      </c>
      <c r="D251" s="8">
        <v>44154</v>
      </c>
      <c r="E251" s="13">
        <v>44154.297060185185</v>
      </c>
      <c r="F251" s="9">
        <v>112</v>
      </c>
      <c r="G251" s="9" t="str">
        <f>VLOOKUP(F251,'Record Types'!$Q$7:$R$20,2,FALSE)</f>
        <v>Device Connect Network</v>
      </c>
      <c r="H251" s="7" t="s">
        <v>40</v>
      </c>
      <c r="I251" s="17">
        <f t="shared" si="12"/>
        <v>44153</v>
      </c>
      <c r="J251" s="11">
        <f t="shared" si="13"/>
        <v>44153.68885416667</v>
      </c>
      <c r="K251">
        <f t="shared" si="14"/>
        <v>156</v>
      </c>
      <c r="L251" t="str">
        <f t="shared" si="15"/>
        <v/>
      </c>
    </row>
    <row r="252" spans="2:12" ht="28.8" x14ac:dyDescent="0.3">
      <c r="B252" s="7" t="s">
        <v>19</v>
      </c>
      <c r="C252" s="7" t="s">
        <v>34</v>
      </c>
      <c r="D252" s="8">
        <v>44154</v>
      </c>
      <c r="E252" s="13">
        <v>44154.294224537036</v>
      </c>
      <c r="F252" s="9">
        <v>156</v>
      </c>
      <c r="G252" s="9" t="str">
        <f>VLOOKUP(F252,'Record Types'!$Q$7:$R$20,2,FALSE)</f>
        <v>PowerDown Or Network Disconnect Discovered</v>
      </c>
      <c r="H252" s="7" t="s">
        <v>10</v>
      </c>
      <c r="I252" s="17">
        <f t="shared" si="12"/>
        <v>44154</v>
      </c>
      <c r="J252" s="11">
        <f t="shared" si="13"/>
        <v>44154.294108796297</v>
      </c>
      <c r="K252">
        <f t="shared" si="14"/>
        <v>123</v>
      </c>
      <c r="L252" t="str">
        <f t="shared" si="15"/>
        <v>CanOnTor/xEmpS</v>
      </c>
    </row>
    <row r="253" spans="2:12" x14ac:dyDescent="0.3">
      <c r="B253" s="7" t="s">
        <v>19</v>
      </c>
      <c r="C253" s="7" t="s">
        <v>34</v>
      </c>
      <c r="D253" s="8">
        <v>44154</v>
      </c>
      <c r="E253" s="13">
        <v>44154.294108796297</v>
      </c>
      <c r="F253" s="9">
        <v>123</v>
      </c>
      <c r="G253" s="9" t="str">
        <f>VLOOKUP(F253,'Record Types'!$Q$7:$R$20,2,FALSE)</f>
        <v>User Login Start is Good</v>
      </c>
      <c r="H253" s="7" t="s">
        <v>38</v>
      </c>
      <c r="I253" s="17">
        <f t="shared" si="12"/>
        <v>44154</v>
      </c>
      <c r="J253" s="11">
        <f t="shared" si="13"/>
        <v>44154.29409722222</v>
      </c>
      <c r="K253">
        <f t="shared" si="14"/>
        <v>113</v>
      </c>
      <c r="L253" t="str">
        <f t="shared" si="15"/>
        <v>CanOnTor/xEmpS</v>
      </c>
    </row>
    <row r="254" spans="2:12" x14ac:dyDescent="0.3">
      <c r="B254" s="7" t="s">
        <v>19</v>
      </c>
      <c r="C254" s="7" t="s">
        <v>34</v>
      </c>
      <c r="D254" s="8">
        <v>44154</v>
      </c>
      <c r="E254" s="13">
        <v>44154.29409722222</v>
      </c>
      <c r="F254" s="9">
        <v>113</v>
      </c>
      <c r="G254" s="9" t="str">
        <f>VLOOKUP(F254,'Record Types'!$Q$7:$R$20,2,FALSE)</f>
        <v>User Login Start</v>
      </c>
      <c r="H254" s="7" t="s">
        <v>38</v>
      </c>
      <c r="I254" s="17">
        <f t="shared" si="12"/>
        <v>44154</v>
      </c>
      <c r="J254" s="11">
        <f t="shared" si="13"/>
        <v>44154.289560185185</v>
      </c>
      <c r="K254">
        <f t="shared" si="14"/>
        <v>112</v>
      </c>
      <c r="L254" t="str">
        <f t="shared" si="15"/>
        <v>,CanOnTor/xEmpS</v>
      </c>
    </row>
    <row r="255" spans="2:12" x14ac:dyDescent="0.3">
      <c r="B255" s="7" t="s">
        <v>6</v>
      </c>
      <c r="C255" s="7" t="s">
        <v>32</v>
      </c>
      <c r="D255" s="8">
        <v>44154</v>
      </c>
      <c r="E255" s="13">
        <v>44154.290983796302</v>
      </c>
      <c r="F255" s="9">
        <v>123</v>
      </c>
      <c r="G255" s="9" t="str">
        <f>VLOOKUP(F255,'Record Types'!$Q$7:$R$20,2,FALSE)</f>
        <v>User Login Start is Good</v>
      </c>
      <c r="H255" s="7" t="s">
        <v>37</v>
      </c>
      <c r="I255" s="17">
        <f t="shared" si="12"/>
        <v>44154</v>
      </c>
      <c r="J255" s="11">
        <f t="shared" si="13"/>
        <v>44154.290879629632</v>
      </c>
      <c r="K255">
        <f t="shared" si="14"/>
        <v>113</v>
      </c>
      <c r="L255" t="str">
        <f t="shared" si="15"/>
        <v>CanOnWat/qEmpD,J167-ws</v>
      </c>
    </row>
    <row r="256" spans="2:12" x14ac:dyDescent="0.3">
      <c r="B256" s="7" t="s">
        <v>6</v>
      </c>
      <c r="C256" s="7" t="s">
        <v>32</v>
      </c>
      <c r="D256" s="8">
        <v>44154</v>
      </c>
      <c r="E256" s="13">
        <v>44154.290879629632</v>
      </c>
      <c r="F256" s="9">
        <v>113</v>
      </c>
      <c r="G256" s="9" t="str">
        <f>VLOOKUP(F256,'Record Types'!$Q$7:$R$20,2,FALSE)</f>
        <v>User Login Start</v>
      </c>
      <c r="H256" s="7" t="s">
        <v>36</v>
      </c>
      <c r="I256" s="17">
        <f t="shared" si="12"/>
        <v>44154</v>
      </c>
      <c r="J256" s="11">
        <f t="shared" si="13"/>
        <v>44154.290219907409</v>
      </c>
      <c r="K256">
        <f t="shared" si="14"/>
        <v>112</v>
      </c>
      <c r="L256" t="str">
        <f t="shared" si="15"/>
        <v>J167-ws</v>
      </c>
    </row>
    <row r="257" spans="2:12" x14ac:dyDescent="0.3">
      <c r="B257" s="7" t="s">
        <v>6</v>
      </c>
      <c r="C257" s="7" t="s">
        <v>32</v>
      </c>
      <c r="D257" s="8">
        <v>44154</v>
      </c>
      <c r="E257" s="13">
        <v>44154.290219907409</v>
      </c>
      <c r="F257" s="9">
        <v>112</v>
      </c>
      <c r="G257" s="9" t="str">
        <f>VLOOKUP(F257,'Record Types'!$Q$7:$R$20,2,FALSE)</f>
        <v>Device Connect Network</v>
      </c>
      <c r="H257" s="7" t="s">
        <v>33</v>
      </c>
      <c r="I257" s="17">
        <f t="shared" si="12"/>
        <v>44154</v>
      </c>
      <c r="J257" s="11">
        <f t="shared" si="13"/>
        <v>44154.29011574074</v>
      </c>
      <c r="K257">
        <f t="shared" si="14"/>
        <v>106</v>
      </c>
      <c r="L257" t="str">
        <f t="shared" si="15"/>
        <v>J167-ws</v>
      </c>
    </row>
    <row r="258" spans="2:12" x14ac:dyDescent="0.3">
      <c r="B258" s="7" t="s">
        <v>6</v>
      </c>
      <c r="C258" s="7" t="s">
        <v>32</v>
      </c>
      <c r="D258" s="8">
        <v>44154</v>
      </c>
      <c r="E258" s="13">
        <v>44154.29011574074</v>
      </c>
      <c r="F258" s="9">
        <v>106</v>
      </c>
      <c r="G258" s="9" t="str">
        <f>VLOOKUP(F258,'Record Types'!$Q$7:$R$20,2,FALSE)</f>
        <v>Device Start is Good</v>
      </c>
      <c r="H258" s="7" t="s">
        <v>33</v>
      </c>
      <c r="I258" s="17">
        <f t="shared" si="12"/>
        <v>44154</v>
      </c>
      <c r="J258" s="11">
        <f t="shared" si="13"/>
        <v>44154.289583333331</v>
      </c>
      <c r="K258">
        <f t="shared" si="14"/>
        <v>102</v>
      </c>
      <c r="L258" t="str">
        <f t="shared" si="15"/>
        <v>J167-ws</v>
      </c>
    </row>
    <row r="259" spans="2:12" x14ac:dyDescent="0.3">
      <c r="B259" s="7" t="s">
        <v>6</v>
      </c>
      <c r="C259" s="7" t="s">
        <v>32</v>
      </c>
      <c r="D259" s="8">
        <v>44154</v>
      </c>
      <c r="E259" s="13">
        <v>44154.289583333331</v>
      </c>
      <c r="F259" s="9">
        <v>102</v>
      </c>
      <c r="G259" s="9" t="str">
        <f>VLOOKUP(F259,'Record Types'!$Q$7:$R$20,2,FALSE)</f>
        <v>Device Start</v>
      </c>
      <c r="H259" s="7" t="s">
        <v>33</v>
      </c>
      <c r="I259" s="17">
        <f t="shared" si="12"/>
        <v>44153</v>
      </c>
      <c r="J259" s="11">
        <f t="shared" si="13"/>
        <v>44153.673495370371</v>
      </c>
      <c r="K259">
        <f t="shared" si="14"/>
        <v>156</v>
      </c>
      <c r="L259" t="str">
        <f t="shared" si="15"/>
        <v/>
      </c>
    </row>
    <row r="260" spans="2:12" x14ac:dyDescent="0.3">
      <c r="B260" s="7" t="s">
        <v>19</v>
      </c>
      <c r="C260" s="7" t="s">
        <v>34</v>
      </c>
      <c r="D260" s="8">
        <v>44154</v>
      </c>
      <c r="E260" s="13">
        <v>44154.289560185185</v>
      </c>
      <c r="F260" s="9">
        <v>112</v>
      </c>
      <c r="G260" s="9" t="str">
        <f>VLOOKUP(F260,'Record Types'!$Q$7:$R$20,2,FALSE)</f>
        <v>Device Connect Network</v>
      </c>
      <c r="H260" s="7" t="s">
        <v>35</v>
      </c>
      <c r="I260" s="17" t="e">
        <f t="shared" si="12"/>
        <v>#N/A</v>
      </c>
      <c r="J260" s="11" t="e">
        <f t="shared" si="13"/>
        <v>#N/A</v>
      </c>
      <c r="K260" t="e">
        <f t="shared" si="14"/>
        <v>#N/A</v>
      </c>
      <c r="L260" t="e">
        <f t="shared" si="15"/>
        <v>#N/A</v>
      </c>
    </row>
    <row r="261" spans="2:12" x14ac:dyDescent="0.3">
      <c r="B261" s="7" t="s">
        <v>6</v>
      </c>
      <c r="C261" s="7" t="s">
        <v>30</v>
      </c>
      <c r="D261" s="8">
        <v>44154</v>
      </c>
      <c r="E261" s="13">
        <v>44154.288958333338</v>
      </c>
      <c r="F261" s="9">
        <v>123</v>
      </c>
      <c r="G261" s="9" t="str">
        <f>VLOOKUP(F261,'Record Types'!$Q$7:$R$20,2,FALSE)</f>
        <v>User Login Start is Good</v>
      </c>
      <c r="H261" s="7" t="s">
        <v>37</v>
      </c>
      <c r="I261" s="17">
        <f t="shared" si="12"/>
        <v>44154</v>
      </c>
      <c r="J261" s="11">
        <f t="shared" si="13"/>
        <v>44154.288946759261</v>
      </c>
      <c r="K261">
        <f t="shared" si="14"/>
        <v>113</v>
      </c>
      <c r="L261" t="str">
        <f t="shared" si="15"/>
        <v>CanOnWat/qEmpD</v>
      </c>
    </row>
    <row r="262" spans="2:12" x14ac:dyDescent="0.3">
      <c r="B262" s="7" t="s">
        <v>6</v>
      </c>
      <c r="C262" s="7" t="s">
        <v>30</v>
      </c>
      <c r="D262" s="8">
        <v>44154</v>
      </c>
      <c r="E262" s="13">
        <v>44154.288946759261</v>
      </c>
      <c r="F262" s="9">
        <v>113</v>
      </c>
      <c r="G262" s="9" t="str">
        <f>VLOOKUP(F262,'Record Types'!$Q$7:$R$20,2,FALSE)</f>
        <v>User Login Start</v>
      </c>
      <c r="H262" s="7" t="s">
        <v>37</v>
      </c>
      <c r="I262" s="17">
        <f t="shared" si="12"/>
        <v>44154</v>
      </c>
      <c r="J262" s="11">
        <f t="shared" si="13"/>
        <v>44154.284537037041</v>
      </c>
      <c r="K262">
        <f t="shared" si="14"/>
        <v>112</v>
      </c>
      <c r="L262" t="str">
        <f t="shared" si="15"/>
        <v>,CanOnWat/qEmpD</v>
      </c>
    </row>
    <row r="263" spans="2:12" x14ac:dyDescent="0.3">
      <c r="B263" s="7" t="s">
        <v>6</v>
      </c>
      <c r="C263" s="7" t="s">
        <v>30</v>
      </c>
      <c r="D263" s="8">
        <v>44154</v>
      </c>
      <c r="E263" s="13">
        <v>44154.284537037041</v>
      </c>
      <c r="F263" s="9">
        <v>112</v>
      </c>
      <c r="G263" s="9" t="str">
        <f>VLOOKUP(F263,'Record Types'!$Q$7:$R$20,2,FALSE)</f>
        <v>Device Connect Network</v>
      </c>
      <c r="H263" s="7" t="s">
        <v>31</v>
      </c>
      <c r="I263" s="17">
        <f t="shared" si="12"/>
        <v>44153</v>
      </c>
      <c r="J263" s="11">
        <f t="shared" si="13"/>
        <v>44153.653912037036</v>
      </c>
      <c r="K263">
        <f t="shared" si="14"/>
        <v>156</v>
      </c>
      <c r="L263" t="str">
        <f t="shared" si="15"/>
        <v/>
      </c>
    </row>
    <row r="264" spans="2:12" ht="28.8" x14ac:dyDescent="0.3">
      <c r="B264" s="7" t="s">
        <v>19</v>
      </c>
      <c r="C264" s="7" t="s">
        <v>26</v>
      </c>
      <c r="D264" s="8">
        <v>44154</v>
      </c>
      <c r="E264" s="13">
        <v>44154.28270833334</v>
      </c>
      <c r="F264" s="9">
        <v>156</v>
      </c>
      <c r="G264" s="9" t="str">
        <f>VLOOKUP(F264,'Record Types'!$Q$7:$R$20,2,FALSE)</f>
        <v>PowerDown Or Network Disconnect Discovered</v>
      </c>
      <c r="H264" s="7" t="s">
        <v>10</v>
      </c>
      <c r="I264" s="17">
        <f t="shared" si="12"/>
        <v>44154</v>
      </c>
      <c r="J264" s="11">
        <f t="shared" si="13"/>
        <v>44154.282546296301</v>
      </c>
      <c r="K264">
        <f t="shared" si="14"/>
        <v>123</v>
      </c>
      <c r="L264" t="str">
        <f t="shared" si="15"/>
        <v>CanOnTor/nEmpM</v>
      </c>
    </row>
    <row r="265" spans="2:12" x14ac:dyDescent="0.3">
      <c r="B265" s="7" t="s">
        <v>19</v>
      </c>
      <c r="C265" s="7" t="s">
        <v>26</v>
      </c>
      <c r="D265" s="8">
        <v>44154</v>
      </c>
      <c r="E265" s="13">
        <v>44154.282546296301</v>
      </c>
      <c r="F265" s="9">
        <v>123</v>
      </c>
      <c r="G265" s="9" t="str">
        <f>VLOOKUP(F265,'Record Types'!$Q$7:$R$20,2,FALSE)</f>
        <v>User Login Start is Good</v>
      </c>
      <c r="H265" s="7" t="s">
        <v>29</v>
      </c>
      <c r="I265" s="17">
        <f t="shared" si="12"/>
        <v>44154</v>
      </c>
      <c r="J265" s="11">
        <f t="shared" si="13"/>
        <v>44154.282465277785</v>
      </c>
      <c r="K265">
        <f t="shared" si="14"/>
        <v>113</v>
      </c>
      <c r="L265" t="str">
        <f t="shared" si="15"/>
        <v>CanOnTor/nEmpM</v>
      </c>
    </row>
    <row r="266" spans="2:12" x14ac:dyDescent="0.3">
      <c r="B266" s="7" t="s">
        <v>19</v>
      </c>
      <c r="C266" s="7" t="s">
        <v>26</v>
      </c>
      <c r="D266" s="8">
        <v>44154</v>
      </c>
      <c r="E266" s="13">
        <v>44154.282465277785</v>
      </c>
      <c r="F266" s="9">
        <v>113</v>
      </c>
      <c r="G266" s="9" t="str">
        <f>VLOOKUP(F266,'Record Types'!$Q$7:$R$20,2,FALSE)</f>
        <v>User Login Start</v>
      </c>
      <c r="H266" s="7" t="s">
        <v>29</v>
      </c>
      <c r="I266" s="17">
        <f t="shared" si="12"/>
        <v>44154</v>
      </c>
      <c r="J266" s="11">
        <f t="shared" si="13"/>
        <v>44154.277222222227</v>
      </c>
      <c r="K266">
        <f t="shared" si="14"/>
        <v>112</v>
      </c>
      <c r="L266" t="str">
        <f t="shared" si="15"/>
        <v>,CanOnTor/nEmpM</v>
      </c>
    </row>
    <row r="267" spans="2:12" ht="28.8" x14ac:dyDescent="0.3">
      <c r="B267" s="7" t="s">
        <v>19</v>
      </c>
      <c r="C267" s="7" t="s">
        <v>24</v>
      </c>
      <c r="D267" s="8">
        <v>44154</v>
      </c>
      <c r="E267" s="13">
        <v>44154.280844907407</v>
      </c>
      <c r="F267" s="9">
        <v>156</v>
      </c>
      <c r="G267" s="9" t="str">
        <f>VLOOKUP(F267,'Record Types'!$Q$7:$R$20,2,FALSE)</f>
        <v>PowerDown Or Network Disconnect Discovered</v>
      </c>
      <c r="H267" s="7" t="s">
        <v>10</v>
      </c>
      <c r="I267" s="17">
        <f t="shared" ref="I267:I330" si="16">VLOOKUP(C267,C268:H419,2,FALSE)</f>
        <v>44154</v>
      </c>
      <c r="J267" s="11">
        <f t="shared" ref="J267:J330" si="17">VLOOKUP(C267,C268:H419,3,FALSE)</f>
        <v>44154.280729166669</v>
      </c>
      <c r="K267">
        <f t="shared" ref="K267:K330" si="18">VLOOKUP(C267,C268:H419,4,FALSE)</f>
        <v>123</v>
      </c>
      <c r="L267" t="str">
        <f t="shared" ref="L267:L330" si="19">VLOOKUP(C267,C268:H419,6,FALSE)</f>
        <v>CanOnTor/hEmpW</v>
      </c>
    </row>
    <row r="268" spans="2:12" x14ac:dyDescent="0.3">
      <c r="B268" s="7" t="s">
        <v>19</v>
      </c>
      <c r="C268" s="7" t="s">
        <v>24</v>
      </c>
      <c r="D268" s="8">
        <v>44154</v>
      </c>
      <c r="E268" s="13">
        <v>44154.280729166669</v>
      </c>
      <c r="F268" s="9">
        <v>123</v>
      </c>
      <c r="G268" s="9" t="str">
        <f>VLOOKUP(F268,'Record Types'!$Q$7:$R$20,2,FALSE)</f>
        <v>User Login Start is Good</v>
      </c>
      <c r="H268" s="7" t="s">
        <v>28</v>
      </c>
      <c r="I268" s="17">
        <f t="shared" si="16"/>
        <v>44154</v>
      </c>
      <c r="J268" s="11">
        <f t="shared" si="17"/>
        <v>44154.280624999999</v>
      </c>
      <c r="K268">
        <f t="shared" si="18"/>
        <v>113</v>
      </c>
      <c r="L268" t="str">
        <f t="shared" si="19"/>
        <v>CanOnTor/hEmpW</v>
      </c>
    </row>
    <row r="269" spans="2:12" x14ac:dyDescent="0.3">
      <c r="B269" s="7" t="s">
        <v>19</v>
      </c>
      <c r="C269" s="7" t="s">
        <v>24</v>
      </c>
      <c r="D269" s="8">
        <v>44154</v>
      </c>
      <c r="E269" s="13">
        <v>44154.280624999999</v>
      </c>
      <c r="F269" s="9">
        <v>113</v>
      </c>
      <c r="G269" s="9" t="str">
        <f>VLOOKUP(F269,'Record Types'!$Q$7:$R$20,2,FALSE)</f>
        <v>User Login Start</v>
      </c>
      <c r="H269" s="7" t="s">
        <v>28</v>
      </c>
      <c r="I269" s="17">
        <f t="shared" si="16"/>
        <v>44154</v>
      </c>
      <c r="J269" s="11">
        <f t="shared" si="17"/>
        <v>44154.27584490741</v>
      </c>
      <c r="K269">
        <f t="shared" si="18"/>
        <v>112</v>
      </c>
      <c r="L269" t="str">
        <f t="shared" si="19"/>
        <v>,CanOnTor/hEmpW</v>
      </c>
    </row>
    <row r="270" spans="2:12" x14ac:dyDescent="0.3">
      <c r="B270" s="7" t="s">
        <v>19</v>
      </c>
      <c r="C270" s="7" t="s">
        <v>26</v>
      </c>
      <c r="D270" s="8">
        <v>44154</v>
      </c>
      <c r="E270" s="13">
        <v>44154.277222222227</v>
      </c>
      <c r="F270" s="9">
        <v>112</v>
      </c>
      <c r="G270" s="9" t="str">
        <f>VLOOKUP(F270,'Record Types'!$Q$7:$R$20,2,FALSE)</f>
        <v>Device Connect Network</v>
      </c>
      <c r="H270" s="7" t="s">
        <v>27</v>
      </c>
      <c r="I270" s="17" t="e">
        <f t="shared" si="16"/>
        <v>#N/A</v>
      </c>
      <c r="J270" s="11" t="e">
        <f t="shared" si="17"/>
        <v>#N/A</v>
      </c>
      <c r="K270" t="e">
        <f t="shared" si="18"/>
        <v>#N/A</v>
      </c>
      <c r="L270" t="e">
        <f t="shared" si="19"/>
        <v>#N/A</v>
      </c>
    </row>
    <row r="271" spans="2:12" x14ac:dyDescent="0.3">
      <c r="B271" s="7" t="s">
        <v>19</v>
      </c>
      <c r="C271" s="7" t="s">
        <v>24</v>
      </c>
      <c r="D271" s="8">
        <v>44154</v>
      </c>
      <c r="E271" s="13">
        <v>44154.27584490741</v>
      </c>
      <c r="F271" s="9">
        <v>112</v>
      </c>
      <c r="G271" s="9" t="str">
        <f>VLOOKUP(F271,'Record Types'!$Q$7:$R$20,2,FALSE)</f>
        <v>Device Connect Network</v>
      </c>
      <c r="H271" s="7" t="s">
        <v>25</v>
      </c>
      <c r="I271" s="17" t="e">
        <f t="shared" si="16"/>
        <v>#N/A</v>
      </c>
      <c r="J271" s="11" t="e">
        <f t="shared" si="17"/>
        <v>#N/A</v>
      </c>
      <c r="K271" t="e">
        <f t="shared" si="18"/>
        <v>#N/A</v>
      </c>
      <c r="L271" t="e">
        <f t="shared" si="19"/>
        <v>#N/A</v>
      </c>
    </row>
    <row r="272" spans="2:12" ht="28.8" x14ac:dyDescent="0.3">
      <c r="B272" s="7" t="s">
        <v>19</v>
      </c>
      <c r="C272" s="7" t="s">
        <v>20</v>
      </c>
      <c r="D272" s="8">
        <v>44154</v>
      </c>
      <c r="E272" s="13">
        <v>44154.27403935184</v>
      </c>
      <c r="F272" s="9">
        <v>156</v>
      </c>
      <c r="G272" s="9" t="str">
        <f>VLOOKUP(F272,'Record Types'!$Q$7:$R$20,2,FALSE)</f>
        <v>PowerDown Or Network Disconnect Discovered</v>
      </c>
      <c r="H272" s="7" t="s">
        <v>10</v>
      </c>
      <c r="I272" s="17">
        <f t="shared" si="16"/>
        <v>44154</v>
      </c>
      <c r="J272" s="11">
        <f t="shared" si="17"/>
        <v>44154.273923611101</v>
      </c>
      <c r="K272">
        <f t="shared" si="18"/>
        <v>123</v>
      </c>
      <c r="L272" t="str">
        <f t="shared" si="19"/>
        <v>CanOnTor/oEmpT</v>
      </c>
    </row>
    <row r="273" spans="2:12" x14ac:dyDescent="0.3">
      <c r="B273" s="7" t="s">
        <v>19</v>
      </c>
      <c r="C273" s="7" t="s">
        <v>20</v>
      </c>
      <c r="D273" s="8">
        <v>44154</v>
      </c>
      <c r="E273" s="13">
        <v>44154.273923611101</v>
      </c>
      <c r="F273" s="9">
        <v>123</v>
      </c>
      <c r="G273" s="9" t="str">
        <f>VLOOKUP(F273,'Record Types'!$Q$7:$R$20,2,FALSE)</f>
        <v>User Login Start is Good</v>
      </c>
      <c r="H273" s="7" t="s">
        <v>23</v>
      </c>
      <c r="I273" s="17">
        <f t="shared" si="16"/>
        <v>44154</v>
      </c>
      <c r="J273" s="11">
        <f t="shared" si="17"/>
        <v>44154.273773148139</v>
      </c>
      <c r="K273">
        <f t="shared" si="18"/>
        <v>113</v>
      </c>
      <c r="L273" t="str">
        <f t="shared" si="19"/>
        <v>CanOnTor/oEmpT</v>
      </c>
    </row>
    <row r="274" spans="2:12" x14ac:dyDescent="0.3">
      <c r="B274" s="7" t="s">
        <v>19</v>
      </c>
      <c r="C274" s="7" t="s">
        <v>20</v>
      </c>
      <c r="D274" s="8">
        <v>44154</v>
      </c>
      <c r="E274" s="13">
        <v>44154.273773148139</v>
      </c>
      <c r="F274" s="9">
        <v>113</v>
      </c>
      <c r="G274" s="9" t="str">
        <f>VLOOKUP(F274,'Record Types'!$Q$7:$R$20,2,FALSE)</f>
        <v>User Login Start</v>
      </c>
      <c r="H274" s="7" t="s">
        <v>23</v>
      </c>
      <c r="I274" s="17">
        <f t="shared" si="16"/>
        <v>44154</v>
      </c>
      <c r="J274" s="11">
        <f t="shared" si="17"/>
        <v>44154.269340277773</v>
      </c>
      <c r="K274">
        <f t="shared" si="18"/>
        <v>112</v>
      </c>
      <c r="L274" t="str">
        <f t="shared" si="19"/>
        <v>,CanOnTor/oEmpT</v>
      </c>
    </row>
    <row r="275" spans="2:12" ht="28.8" x14ac:dyDescent="0.3">
      <c r="B275" s="7" t="s">
        <v>6</v>
      </c>
      <c r="C275" s="7" t="s">
        <v>17</v>
      </c>
      <c r="D275" s="8">
        <v>44154</v>
      </c>
      <c r="E275" s="13">
        <v>44154.27042824075</v>
      </c>
      <c r="F275" s="9">
        <v>156</v>
      </c>
      <c r="G275" s="9" t="str">
        <f>VLOOKUP(F275,'Record Types'!$Q$7:$R$20,2,FALSE)</f>
        <v>PowerDown Or Network Disconnect Discovered</v>
      </c>
      <c r="H275" s="7" t="s">
        <v>10</v>
      </c>
      <c r="I275" s="17">
        <f t="shared" si="16"/>
        <v>44154</v>
      </c>
      <c r="J275" s="11">
        <f t="shared" si="17"/>
        <v>44154.270266203712</v>
      </c>
      <c r="K275">
        <f t="shared" si="18"/>
        <v>123</v>
      </c>
      <c r="L275" t="str">
        <f t="shared" si="19"/>
        <v>CanOnWat/jEmpG</v>
      </c>
    </row>
    <row r="276" spans="2:12" x14ac:dyDescent="0.3">
      <c r="B276" s="7" t="s">
        <v>6</v>
      </c>
      <c r="C276" s="7" t="s">
        <v>17</v>
      </c>
      <c r="D276" s="8">
        <v>44154</v>
      </c>
      <c r="E276" s="13">
        <v>44154.270266203712</v>
      </c>
      <c r="F276" s="9">
        <v>123</v>
      </c>
      <c r="G276" s="9" t="str">
        <f>VLOOKUP(F276,'Record Types'!$Q$7:$R$20,2,FALSE)</f>
        <v>User Login Start is Good</v>
      </c>
      <c r="H276" s="7" t="s">
        <v>22</v>
      </c>
      <c r="I276" s="17">
        <f t="shared" si="16"/>
        <v>44154</v>
      </c>
      <c r="J276" s="11">
        <f t="shared" si="17"/>
        <v>44154.270138888896</v>
      </c>
      <c r="K276">
        <f t="shared" si="18"/>
        <v>113</v>
      </c>
      <c r="L276" t="str">
        <f t="shared" si="19"/>
        <v>CanOnWat/jEmpG</v>
      </c>
    </row>
    <row r="277" spans="2:12" x14ac:dyDescent="0.3">
      <c r="B277" s="7" t="s">
        <v>6</v>
      </c>
      <c r="C277" s="7" t="s">
        <v>17</v>
      </c>
      <c r="D277" s="8">
        <v>44154</v>
      </c>
      <c r="E277" s="13">
        <v>44154.270138888896</v>
      </c>
      <c r="F277" s="9">
        <v>113</v>
      </c>
      <c r="G277" s="9" t="str">
        <f>VLOOKUP(F277,'Record Types'!$Q$7:$R$20,2,FALSE)</f>
        <v>User Login Start</v>
      </c>
      <c r="H277" s="7" t="s">
        <v>22</v>
      </c>
      <c r="I277" s="17">
        <f t="shared" si="16"/>
        <v>44154</v>
      </c>
      <c r="J277" s="11">
        <f t="shared" si="17"/>
        <v>44154.265555555561</v>
      </c>
      <c r="K277">
        <f t="shared" si="18"/>
        <v>112</v>
      </c>
      <c r="L277" t="str">
        <f t="shared" si="19"/>
        <v>,CanOnWat/jEmpG</v>
      </c>
    </row>
    <row r="278" spans="2:12" x14ac:dyDescent="0.3">
      <c r="B278" s="7" t="s">
        <v>19</v>
      </c>
      <c r="C278" s="7" t="s">
        <v>20</v>
      </c>
      <c r="D278" s="8">
        <v>44154</v>
      </c>
      <c r="E278" s="13">
        <v>44154.269340277773</v>
      </c>
      <c r="F278" s="9">
        <v>112</v>
      </c>
      <c r="G278" s="9" t="str">
        <f>VLOOKUP(F278,'Record Types'!$Q$7:$R$20,2,FALSE)</f>
        <v>Device Connect Network</v>
      </c>
      <c r="H278" s="7" t="s">
        <v>21</v>
      </c>
      <c r="I278" s="17" t="e">
        <f t="shared" si="16"/>
        <v>#N/A</v>
      </c>
      <c r="J278" s="11" t="e">
        <f t="shared" si="17"/>
        <v>#N/A</v>
      </c>
      <c r="K278" t="e">
        <f t="shared" si="18"/>
        <v>#N/A</v>
      </c>
      <c r="L278" t="e">
        <f t="shared" si="19"/>
        <v>#N/A</v>
      </c>
    </row>
    <row r="279" spans="2:12" x14ac:dyDescent="0.3">
      <c r="B279" s="7" t="s">
        <v>6</v>
      </c>
      <c r="C279" s="7" t="s">
        <v>11</v>
      </c>
      <c r="D279" s="8">
        <v>44154</v>
      </c>
      <c r="E279" s="13">
        <v>44154.268969907404</v>
      </c>
      <c r="F279" s="9">
        <v>123</v>
      </c>
      <c r="G279" s="9" t="str">
        <f>VLOOKUP(F279,'Record Types'!$Q$7:$R$20,2,FALSE)</f>
        <v>User Login Start is Good</v>
      </c>
      <c r="H279" s="7" t="s">
        <v>16</v>
      </c>
      <c r="I279" s="17">
        <f t="shared" si="16"/>
        <v>44154</v>
      </c>
      <c r="J279" s="11">
        <f t="shared" si="17"/>
        <v>44154.268842592588</v>
      </c>
      <c r="K279">
        <f t="shared" si="18"/>
        <v>113</v>
      </c>
      <c r="L279" t="str">
        <f t="shared" si="19"/>
        <v>CanOnWat/sEmpX</v>
      </c>
    </row>
    <row r="280" spans="2:12" x14ac:dyDescent="0.3">
      <c r="B280" s="7" t="s">
        <v>6</v>
      </c>
      <c r="C280" s="7" t="s">
        <v>11</v>
      </c>
      <c r="D280" s="8">
        <v>44154</v>
      </c>
      <c r="E280" s="13">
        <v>44154.268842592588</v>
      </c>
      <c r="F280" s="9">
        <v>113</v>
      </c>
      <c r="G280" s="9" t="str">
        <f>VLOOKUP(F280,'Record Types'!$Q$7:$R$20,2,FALSE)</f>
        <v>User Login Start</v>
      </c>
      <c r="H280" s="7" t="s">
        <v>16</v>
      </c>
      <c r="I280" s="17">
        <f t="shared" si="16"/>
        <v>44154</v>
      </c>
      <c r="J280" s="11">
        <f t="shared" si="17"/>
        <v>44154.257835648146</v>
      </c>
      <c r="K280">
        <f t="shared" si="18"/>
        <v>112</v>
      </c>
      <c r="L280" t="str">
        <f t="shared" si="19"/>
        <v>,CanOnWat/sEmpX</v>
      </c>
    </row>
    <row r="281" spans="2:12" x14ac:dyDescent="0.3">
      <c r="B281" s="7" t="s">
        <v>6</v>
      </c>
      <c r="C281" s="7" t="s">
        <v>17</v>
      </c>
      <c r="D281" s="8">
        <v>44154</v>
      </c>
      <c r="E281" s="13">
        <v>44154.265555555561</v>
      </c>
      <c r="F281" s="9">
        <v>112</v>
      </c>
      <c r="G281" s="9" t="str">
        <f>VLOOKUP(F281,'Record Types'!$Q$7:$R$20,2,FALSE)</f>
        <v>Device Connect Network</v>
      </c>
      <c r="H281" s="7" t="s">
        <v>18</v>
      </c>
      <c r="I281" s="17" t="e">
        <f t="shared" si="16"/>
        <v>#N/A</v>
      </c>
      <c r="J281" s="11" t="e">
        <f t="shared" si="17"/>
        <v>#N/A</v>
      </c>
      <c r="K281" t="e">
        <f t="shared" si="18"/>
        <v>#N/A</v>
      </c>
      <c r="L281" t="e">
        <f t="shared" si="19"/>
        <v>#N/A</v>
      </c>
    </row>
    <row r="282" spans="2:12" x14ac:dyDescent="0.3">
      <c r="B282" s="7" t="s">
        <v>6</v>
      </c>
      <c r="C282" s="7" t="s">
        <v>13</v>
      </c>
      <c r="D282" s="8">
        <v>44154</v>
      </c>
      <c r="E282" s="13">
        <v>44154.261979166666</v>
      </c>
      <c r="F282" s="9">
        <v>123</v>
      </c>
      <c r="G282" s="9" t="str">
        <f>VLOOKUP(F282,'Record Types'!$Q$7:$R$20,2,FALSE)</f>
        <v>User Login Start is Good</v>
      </c>
      <c r="H282" s="7" t="s">
        <v>16</v>
      </c>
      <c r="I282" s="17">
        <f t="shared" si="16"/>
        <v>44154</v>
      </c>
      <c r="J282" s="11">
        <f t="shared" si="17"/>
        <v>44154.26189814815</v>
      </c>
      <c r="K282">
        <f t="shared" si="18"/>
        <v>113</v>
      </c>
      <c r="L282" t="str">
        <f t="shared" si="19"/>
        <v>CanOnWat/sEmpX,F240-ws</v>
      </c>
    </row>
    <row r="283" spans="2:12" x14ac:dyDescent="0.3">
      <c r="B283" s="7" t="s">
        <v>6</v>
      </c>
      <c r="C283" s="7" t="s">
        <v>13</v>
      </c>
      <c r="D283" s="8">
        <v>44154</v>
      </c>
      <c r="E283" s="13">
        <v>44154.26189814815</v>
      </c>
      <c r="F283" s="9">
        <v>113</v>
      </c>
      <c r="G283" s="9" t="str">
        <f>VLOOKUP(F283,'Record Types'!$Q$7:$R$20,2,FALSE)</f>
        <v>User Login Start</v>
      </c>
      <c r="H283" s="7" t="s">
        <v>15</v>
      </c>
      <c r="I283" s="17">
        <f t="shared" si="16"/>
        <v>44154</v>
      </c>
      <c r="J283" s="11">
        <f t="shared" si="17"/>
        <v>44154.261250000003</v>
      </c>
      <c r="K283">
        <f t="shared" si="18"/>
        <v>112</v>
      </c>
      <c r="L283" t="str">
        <f t="shared" si="19"/>
        <v>F240-ws</v>
      </c>
    </row>
    <row r="284" spans="2:12" x14ac:dyDescent="0.3">
      <c r="B284" s="7" t="s">
        <v>6</v>
      </c>
      <c r="C284" s="7" t="s">
        <v>13</v>
      </c>
      <c r="D284" s="8">
        <v>44154</v>
      </c>
      <c r="E284" s="13">
        <v>44154.261250000003</v>
      </c>
      <c r="F284" s="9">
        <v>112</v>
      </c>
      <c r="G284" s="9" t="str">
        <f>VLOOKUP(F284,'Record Types'!$Q$7:$R$20,2,FALSE)</f>
        <v>Device Connect Network</v>
      </c>
      <c r="H284" s="7" t="s">
        <v>14</v>
      </c>
      <c r="I284" s="17">
        <f t="shared" si="16"/>
        <v>44154</v>
      </c>
      <c r="J284" s="11">
        <f t="shared" si="17"/>
        <v>44154.261145833334</v>
      </c>
      <c r="K284">
        <f t="shared" si="18"/>
        <v>106</v>
      </c>
      <c r="L284" t="str">
        <f t="shared" si="19"/>
        <v>F240-ws</v>
      </c>
    </row>
    <row r="285" spans="2:12" x14ac:dyDescent="0.3">
      <c r="B285" s="7" t="s">
        <v>6</v>
      </c>
      <c r="C285" s="7" t="s">
        <v>13</v>
      </c>
      <c r="D285" s="8">
        <v>44154</v>
      </c>
      <c r="E285" s="13">
        <v>44154.261145833334</v>
      </c>
      <c r="F285" s="9">
        <v>106</v>
      </c>
      <c r="G285" s="9" t="str">
        <f>VLOOKUP(F285,'Record Types'!$Q$7:$R$20,2,FALSE)</f>
        <v>Device Start is Good</v>
      </c>
      <c r="H285" s="7" t="s">
        <v>14</v>
      </c>
      <c r="I285" s="17">
        <f t="shared" si="16"/>
        <v>44154</v>
      </c>
      <c r="J285" s="11">
        <f t="shared" si="17"/>
        <v>44154.26059027778</v>
      </c>
      <c r="K285">
        <f t="shared" si="18"/>
        <v>102</v>
      </c>
      <c r="L285" t="str">
        <f t="shared" si="19"/>
        <v>F240-ws</v>
      </c>
    </row>
    <row r="286" spans="2:12" x14ac:dyDescent="0.3">
      <c r="B286" s="7" t="s">
        <v>6</v>
      </c>
      <c r="C286" s="7" t="s">
        <v>13</v>
      </c>
      <c r="D286" s="8">
        <v>44154</v>
      </c>
      <c r="E286" s="13">
        <v>44154.26059027778</v>
      </c>
      <c r="F286" s="9">
        <v>102</v>
      </c>
      <c r="G286" s="9" t="str">
        <f>VLOOKUP(F286,'Record Types'!$Q$7:$R$20,2,FALSE)</f>
        <v>Device Start</v>
      </c>
      <c r="H286" s="7" t="s">
        <v>14</v>
      </c>
      <c r="I286" s="17">
        <f t="shared" si="16"/>
        <v>44153</v>
      </c>
      <c r="J286" s="11">
        <f t="shared" si="17"/>
        <v>44153.6565162037</v>
      </c>
      <c r="K286">
        <f t="shared" si="18"/>
        <v>156</v>
      </c>
      <c r="L286" t="str">
        <f t="shared" si="19"/>
        <v/>
      </c>
    </row>
    <row r="287" spans="2:12" x14ac:dyDescent="0.3">
      <c r="B287" s="7" t="s">
        <v>6</v>
      </c>
      <c r="C287" s="7" t="s">
        <v>11</v>
      </c>
      <c r="D287" s="8">
        <v>44154</v>
      </c>
      <c r="E287" s="13">
        <v>44154.257835648146</v>
      </c>
      <c r="F287" s="9">
        <v>112</v>
      </c>
      <c r="G287" s="9" t="str">
        <f>VLOOKUP(F287,'Record Types'!$Q$7:$R$20,2,FALSE)</f>
        <v>Device Connect Network</v>
      </c>
      <c r="H287" s="7" t="s">
        <v>12</v>
      </c>
      <c r="I287" s="17">
        <f t="shared" si="16"/>
        <v>44153</v>
      </c>
      <c r="J287" s="11">
        <f t="shared" si="17"/>
        <v>44153.6725462963</v>
      </c>
      <c r="K287">
        <f t="shared" si="18"/>
        <v>156</v>
      </c>
      <c r="L287" t="str">
        <f t="shared" si="19"/>
        <v/>
      </c>
    </row>
    <row r="288" spans="2:12" ht="28.8" x14ac:dyDescent="0.3">
      <c r="B288" s="7" t="s">
        <v>6</v>
      </c>
      <c r="C288" s="7" t="s">
        <v>7</v>
      </c>
      <c r="D288" s="8">
        <v>44154</v>
      </c>
      <c r="E288" s="13">
        <v>44154.254664351858</v>
      </c>
      <c r="F288" s="9">
        <v>156</v>
      </c>
      <c r="G288" s="9" t="str">
        <f>VLOOKUP(F288,'Record Types'!$Q$7:$R$20,2,FALSE)</f>
        <v>PowerDown Or Network Disconnect Discovered</v>
      </c>
      <c r="H288" s="7" t="s">
        <v>10</v>
      </c>
      <c r="I288" s="17">
        <f t="shared" si="16"/>
        <v>44154</v>
      </c>
      <c r="J288" s="11">
        <f t="shared" si="17"/>
        <v>44154.254537037043</v>
      </c>
      <c r="K288">
        <f t="shared" si="18"/>
        <v>123</v>
      </c>
      <c r="L288" t="str">
        <f t="shared" si="19"/>
        <v>CanOnWat/xEmpN</v>
      </c>
    </row>
    <row r="289" spans="2:12" x14ac:dyDescent="0.3">
      <c r="B289" s="7" t="s">
        <v>6</v>
      </c>
      <c r="C289" s="7" t="s">
        <v>7</v>
      </c>
      <c r="D289" s="8">
        <v>44154</v>
      </c>
      <c r="E289" s="13">
        <v>44154.254537037043</v>
      </c>
      <c r="F289" s="9">
        <v>123</v>
      </c>
      <c r="G289" s="9" t="str">
        <f>VLOOKUP(F289,'Record Types'!$Q$7:$R$20,2,FALSE)</f>
        <v>User Login Start is Good</v>
      </c>
      <c r="H289" s="7" t="s">
        <v>9</v>
      </c>
      <c r="I289" s="17">
        <f t="shared" si="16"/>
        <v>44154</v>
      </c>
      <c r="J289" s="11">
        <f t="shared" si="17"/>
        <v>44154.254537037043</v>
      </c>
      <c r="K289">
        <f t="shared" si="18"/>
        <v>113</v>
      </c>
      <c r="L289" t="str">
        <f t="shared" si="19"/>
        <v>CanOnWat/xEmpN</v>
      </c>
    </row>
    <row r="290" spans="2:12" x14ac:dyDescent="0.3">
      <c r="B290" s="7" t="s">
        <v>6</v>
      </c>
      <c r="C290" s="7" t="s">
        <v>7</v>
      </c>
      <c r="D290" s="8">
        <v>44154</v>
      </c>
      <c r="E290" s="13">
        <v>44154.254537037043</v>
      </c>
      <c r="F290" s="9">
        <v>113</v>
      </c>
      <c r="G290" s="9" t="str">
        <f>VLOOKUP(F290,'Record Types'!$Q$7:$R$20,2,FALSE)</f>
        <v>User Login Start</v>
      </c>
      <c r="H290" s="7" t="s">
        <v>9</v>
      </c>
      <c r="I290" s="17">
        <f t="shared" si="16"/>
        <v>44154</v>
      </c>
      <c r="J290" s="11">
        <f t="shared" si="17"/>
        <v>44154.250011574077</v>
      </c>
      <c r="K290">
        <f t="shared" si="18"/>
        <v>112</v>
      </c>
      <c r="L290" t="str">
        <f t="shared" si="19"/>
        <v>,CanOnWat/xEmpN</v>
      </c>
    </row>
    <row r="291" spans="2:12" x14ac:dyDescent="0.3">
      <c r="B291" s="7" t="s">
        <v>6</v>
      </c>
      <c r="C291" s="7" t="s">
        <v>7</v>
      </c>
      <c r="D291" s="8">
        <v>44154</v>
      </c>
      <c r="E291" s="13">
        <v>44154.250011574077</v>
      </c>
      <c r="F291" s="9">
        <v>112</v>
      </c>
      <c r="G291" s="9" t="str">
        <f>VLOOKUP(F291,'Record Types'!$Q$7:$R$20,2,FALSE)</f>
        <v>Device Connect Network</v>
      </c>
      <c r="H291" s="7" t="s">
        <v>8</v>
      </c>
      <c r="I291" s="17" t="e">
        <f t="shared" si="16"/>
        <v>#N/A</v>
      </c>
      <c r="J291" s="11" t="e">
        <f t="shared" si="17"/>
        <v>#N/A</v>
      </c>
      <c r="K291" t="e">
        <f t="shared" si="18"/>
        <v>#N/A</v>
      </c>
      <c r="L291" t="e">
        <f t="shared" si="19"/>
        <v>#N/A</v>
      </c>
    </row>
    <row r="292" spans="2:12" ht="28.8" x14ac:dyDescent="0.3">
      <c r="B292" s="7" t="s">
        <v>19</v>
      </c>
      <c r="C292" s="7" t="s">
        <v>63</v>
      </c>
      <c r="D292" s="8">
        <v>44153</v>
      </c>
      <c r="E292" s="13">
        <v>44153.739259259259</v>
      </c>
      <c r="F292" s="9">
        <v>156</v>
      </c>
      <c r="G292" s="9" t="str">
        <f>VLOOKUP(F292,'Record Types'!$Q$7:$R$20,2,FALSE)</f>
        <v>PowerDown Or Network Disconnect Discovered</v>
      </c>
      <c r="H292" s="7" t="s">
        <v>10</v>
      </c>
      <c r="I292" s="17">
        <f t="shared" si="16"/>
        <v>44153</v>
      </c>
      <c r="J292" s="11">
        <f t="shared" si="17"/>
        <v>44153.73914351852</v>
      </c>
      <c r="K292">
        <f t="shared" si="18"/>
        <v>144</v>
      </c>
      <c r="L292" t="str">
        <f t="shared" si="19"/>
        <v>CanOnTor/zEmpR</v>
      </c>
    </row>
    <row r="293" spans="2:12" x14ac:dyDescent="0.3">
      <c r="B293" s="7" t="s">
        <v>19</v>
      </c>
      <c r="C293" s="7" t="s">
        <v>63</v>
      </c>
      <c r="D293" s="8">
        <v>44153</v>
      </c>
      <c r="E293" s="13">
        <v>44153.73914351852</v>
      </c>
      <c r="F293" s="9">
        <v>144</v>
      </c>
      <c r="G293" s="9" t="str">
        <f>VLOOKUP(F293,'Record Types'!$Q$7:$R$20,2,FALSE)</f>
        <v>User Logout is Good</v>
      </c>
      <c r="H293" s="7" t="s">
        <v>78</v>
      </c>
      <c r="I293" s="17">
        <f t="shared" si="16"/>
        <v>44153</v>
      </c>
      <c r="J293" s="11">
        <f t="shared" si="17"/>
        <v>44153.738668981481</v>
      </c>
      <c r="K293">
        <f t="shared" si="18"/>
        <v>139</v>
      </c>
      <c r="L293" t="str">
        <f t="shared" si="19"/>
        <v>CanOnTor/zEmpR</v>
      </c>
    </row>
    <row r="294" spans="2:12" x14ac:dyDescent="0.3">
      <c r="B294" s="7" t="s">
        <v>19</v>
      </c>
      <c r="C294" s="7" t="s">
        <v>63</v>
      </c>
      <c r="D294" s="8">
        <v>44153</v>
      </c>
      <c r="E294" s="13">
        <v>44153.738668981481</v>
      </c>
      <c r="F294" s="9">
        <v>139</v>
      </c>
      <c r="G294" s="9" t="str">
        <f>VLOOKUP(F294,'Record Types'!$Q$7:$R$20,2,FALSE)</f>
        <v>User Logout Start</v>
      </c>
      <c r="H294" s="7" t="s">
        <v>78</v>
      </c>
      <c r="I294" s="17" t="e">
        <f t="shared" si="16"/>
        <v>#N/A</v>
      </c>
      <c r="J294" s="11" t="e">
        <f t="shared" si="17"/>
        <v>#N/A</v>
      </c>
      <c r="K294" t="e">
        <f t="shared" si="18"/>
        <v>#N/A</v>
      </c>
      <c r="L294" t="e">
        <f t="shared" si="19"/>
        <v>#N/A</v>
      </c>
    </row>
    <row r="295" spans="2:12" ht="28.8" x14ac:dyDescent="0.3">
      <c r="B295" s="7" t="s">
        <v>6</v>
      </c>
      <c r="C295" s="7" t="s">
        <v>131</v>
      </c>
      <c r="D295" s="8">
        <v>44153</v>
      </c>
      <c r="E295" s="13">
        <v>44153.719097222223</v>
      </c>
      <c r="F295" s="9">
        <v>156</v>
      </c>
      <c r="G295" s="9" t="str">
        <f>VLOOKUP(F295,'Record Types'!$Q$7:$R$20,2,FALSE)</f>
        <v>PowerDown Or Network Disconnect Discovered</v>
      </c>
      <c r="H295" s="7" t="s">
        <v>10</v>
      </c>
      <c r="I295" s="17">
        <f t="shared" si="16"/>
        <v>44153</v>
      </c>
      <c r="J295" s="11">
        <f t="shared" si="17"/>
        <v>44153.718981481485</v>
      </c>
      <c r="K295">
        <f t="shared" si="18"/>
        <v>151</v>
      </c>
      <c r="L295" t="str">
        <f t="shared" si="19"/>
        <v>T189-ws</v>
      </c>
    </row>
    <row r="296" spans="2:12" x14ac:dyDescent="0.3">
      <c r="B296" s="7" t="s">
        <v>6</v>
      </c>
      <c r="C296" s="7" t="s">
        <v>131</v>
      </c>
      <c r="D296" s="8">
        <v>44153</v>
      </c>
      <c r="E296" s="13">
        <v>44153.718981481485</v>
      </c>
      <c r="F296" s="9">
        <v>151</v>
      </c>
      <c r="G296" s="9" t="str">
        <f>VLOOKUP(F296,'Record Types'!$Q$7:$R$20,2,FALSE)</f>
        <v>Device Shutdown Finish</v>
      </c>
      <c r="H296" s="7" t="s">
        <v>132</v>
      </c>
      <c r="I296" s="17">
        <f t="shared" si="16"/>
        <v>44153</v>
      </c>
      <c r="J296" s="11">
        <f t="shared" si="17"/>
        <v>44153.718171296299</v>
      </c>
      <c r="K296">
        <f t="shared" si="18"/>
        <v>149</v>
      </c>
      <c r="L296" t="str">
        <f t="shared" si="19"/>
        <v>T189-ws</v>
      </c>
    </row>
    <row r="297" spans="2:12" x14ac:dyDescent="0.3">
      <c r="B297" s="7" t="s">
        <v>6</v>
      </c>
      <c r="C297" s="7" t="s">
        <v>131</v>
      </c>
      <c r="D297" s="8">
        <v>44153</v>
      </c>
      <c r="E297" s="13">
        <v>44153.718171296299</v>
      </c>
      <c r="F297" s="9">
        <v>149</v>
      </c>
      <c r="G297" s="9" t="str">
        <f>VLOOKUP(F297,'Record Types'!$Q$7:$R$20,2,FALSE)</f>
        <v>Device Shutdown Start</v>
      </c>
      <c r="H297" s="7" t="s">
        <v>132</v>
      </c>
      <c r="I297" s="17">
        <f t="shared" si="16"/>
        <v>44153</v>
      </c>
      <c r="J297" s="11">
        <f t="shared" si="17"/>
        <v>44153.717939814815</v>
      </c>
      <c r="K297">
        <f t="shared" si="18"/>
        <v>144</v>
      </c>
      <c r="L297" t="str">
        <f t="shared" si="19"/>
        <v>CanOnWat/pEmpL</v>
      </c>
    </row>
    <row r="298" spans="2:12" x14ac:dyDescent="0.3">
      <c r="B298" s="7" t="s">
        <v>6</v>
      </c>
      <c r="C298" s="7" t="s">
        <v>131</v>
      </c>
      <c r="D298" s="8">
        <v>44153</v>
      </c>
      <c r="E298" s="13">
        <v>44153.717939814815</v>
      </c>
      <c r="F298" s="9">
        <v>144</v>
      </c>
      <c r="G298" s="9" t="str">
        <f>VLOOKUP(F298,'Record Types'!$Q$7:$R$20,2,FALSE)</f>
        <v>User Logout is Good</v>
      </c>
      <c r="H298" s="7" t="s">
        <v>134</v>
      </c>
      <c r="I298" s="17">
        <f t="shared" si="16"/>
        <v>44153</v>
      </c>
      <c r="J298" s="11">
        <f t="shared" si="17"/>
        <v>44153.717453703706</v>
      </c>
      <c r="K298">
        <f t="shared" si="18"/>
        <v>139</v>
      </c>
      <c r="L298" t="str">
        <f t="shared" si="19"/>
        <v>CanOnWat/pEmpL,T189-ws</v>
      </c>
    </row>
    <row r="299" spans="2:12" x14ac:dyDescent="0.3">
      <c r="B299" s="7" t="s">
        <v>6</v>
      </c>
      <c r="C299" s="7" t="s">
        <v>131</v>
      </c>
      <c r="D299" s="8">
        <v>44153</v>
      </c>
      <c r="E299" s="13">
        <v>44153.717453703706</v>
      </c>
      <c r="F299" s="9">
        <v>139</v>
      </c>
      <c r="G299" s="9" t="str">
        <f>VLOOKUP(F299,'Record Types'!$Q$7:$R$20,2,FALSE)</f>
        <v>User Logout Start</v>
      </c>
      <c r="H299" s="7" t="s">
        <v>133</v>
      </c>
      <c r="I299" s="17">
        <f t="shared" si="16"/>
        <v>44153</v>
      </c>
      <c r="J299" s="11">
        <f t="shared" si="17"/>
        <v>44153.333761574075</v>
      </c>
      <c r="K299">
        <f t="shared" si="18"/>
        <v>123</v>
      </c>
      <c r="L299" t="str">
        <f t="shared" si="19"/>
        <v>CanOnWat/pEmpL</v>
      </c>
    </row>
    <row r="300" spans="2:12" ht="28.8" x14ac:dyDescent="0.3">
      <c r="B300" s="7" t="s">
        <v>19</v>
      </c>
      <c r="C300" s="7" t="s">
        <v>93</v>
      </c>
      <c r="D300" s="8">
        <v>44153</v>
      </c>
      <c r="E300" s="13">
        <v>44153.71056712963</v>
      </c>
      <c r="F300" s="9">
        <v>156</v>
      </c>
      <c r="G300" s="9" t="str">
        <f>VLOOKUP(F300,'Record Types'!$Q$7:$R$20,2,FALSE)</f>
        <v>PowerDown Or Network Disconnect Discovered</v>
      </c>
      <c r="H300" s="7" t="s">
        <v>10</v>
      </c>
      <c r="I300" s="17">
        <f t="shared" si="16"/>
        <v>44153</v>
      </c>
      <c r="J300" s="11">
        <f t="shared" si="17"/>
        <v>44153.710451388892</v>
      </c>
      <c r="K300">
        <f t="shared" si="18"/>
        <v>144</v>
      </c>
      <c r="L300" t="str">
        <f t="shared" si="19"/>
        <v>CanOnTor/cEmpZ</v>
      </c>
    </row>
    <row r="301" spans="2:12" x14ac:dyDescent="0.3">
      <c r="B301" s="7" t="s">
        <v>19</v>
      </c>
      <c r="C301" s="7" t="s">
        <v>93</v>
      </c>
      <c r="D301" s="8">
        <v>44153</v>
      </c>
      <c r="E301" s="13">
        <v>44153.710451388892</v>
      </c>
      <c r="F301" s="9">
        <v>144</v>
      </c>
      <c r="G301" s="9" t="str">
        <f>VLOOKUP(F301,'Record Types'!$Q$7:$R$20,2,FALSE)</f>
        <v>User Logout is Good</v>
      </c>
      <c r="H301" s="7" t="s">
        <v>113</v>
      </c>
      <c r="I301" s="17">
        <f t="shared" si="16"/>
        <v>44153</v>
      </c>
      <c r="J301" s="11">
        <f t="shared" si="17"/>
        <v>44153.709965277783</v>
      </c>
      <c r="K301">
        <f t="shared" si="18"/>
        <v>139</v>
      </c>
      <c r="L301" t="str">
        <f t="shared" si="19"/>
        <v>CanOnTor/cEmpZ</v>
      </c>
    </row>
    <row r="302" spans="2:12" ht="28.8" x14ac:dyDescent="0.3">
      <c r="B302" s="7" t="s">
        <v>19</v>
      </c>
      <c r="C302" s="7" t="s">
        <v>121</v>
      </c>
      <c r="D302" s="8">
        <v>44153</v>
      </c>
      <c r="E302" s="13">
        <v>44153.71034722223</v>
      </c>
      <c r="F302" s="9">
        <v>156</v>
      </c>
      <c r="G302" s="9" t="str">
        <f>VLOOKUP(F302,'Record Types'!$Q$7:$R$20,2,FALSE)</f>
        <v>PowerDown Or Network Disconnect Discovered</v>
      </c>
      <c r="H302" s="7" t="s">
        <v>10</v>
      </c>
      <c r="I302" s="17">
        <f t="shared" si="16"/>
        <v>44153</v>
      </c>
      <c r="J302" s="11">
        <f t="shared" si="17"/>
        <v>44153.710231481491</v>
      </c>
      <c r="K302">
        <f t="shared" si="18"/>
        <v>151</v>
      </c>
      <c r="L302" t="str">
        <f t="shared" si="19"/>
        <v>L245-ws</v>
      </c>
    </row>
    <row r="303" spans="2:12" x14ac:dyDescent="0.3">
      <c r="B303" s="7" t="s">
        <v>19</v>
      </c>
      <c r="C303" s="7" t="s">
        <v>121</v>
      </c>
      <c r="D303" s="8">
        <v>44153</v>
      </c>
      <c r="E303" s="13">
        <v>44153.710231481491</v>
      </c>
      <c r="F303" s="9">
        <v>151</v>
      </c>
      <c r="G303" s="9" t="str">
        <f>VLOOKUP(F303,'Record Types'!$Q$7:$R$20,2,FALSE)</f>
        <v>Device Shutdown Finish</v>
      </c>
      <c r="H303" s="7" t="s">
        <v>122</v>
      </c>
      <c r="I303" s="17">
        <f t="shared" si="16"/>
        <v>44153</v>
      </c>
      <c r="J303" s="11">
        <f t="shared" si="17"/>
        <v>44153.709363425936</v>
      </c>
      <c r="K303">
        <f t="shared" si="18"/>
        <v>149</v>
      </c>
      <c r="L303" t="str">
        <f t="shared" si="19"/>
        <v>L245-ws</v>
      </c>
    </row>
    <row r="304" spans="2:12" x14ac:dyDescent="0.3">
      <c r="B304" s="7" t="s">
        <v>19</v>
      </c>
      <c r="C304" s="7" t="s">
        <v>93</v>
      </c>
      <c r="D304" s="8">
        <v>44153</v>
      </c>
      <c r="E304" s="13">
        <v>44153.709965277783</v>
      </c>
      <c r="F304" s="9">
        <v>139</v>
      </c>
      <c r="G304" s="9" t="str">
        <f>VLOOKUP(F304,'Record Types'!$Q$7:$R$20,2,FALSE)</f>
        <v>User Logout Start</v>
      </c>
      <c r="H304" s="7" t="s">
        <v>113</v>
      </c>
      <c r="I304" s="17">
        <f t="shared" si="16"/>
        <v>44153</v>
      </c>
      <c r="J304" s="11">
        <f t="shared" si="17"/>
        <v>44153.326273148152</v>
      </c>
      <c r="K304">
        <f t="shared" si="18"/>
        <v>123</v>
      </c>
      <c r="L304" t="str">
        <f t="shared" si="19"/>
        <v>CanOnTor/cEmpZ</v>
      </c>
    </row>
    <row r="305" spans="2:12" x14ac:dyDescent="0.3">
      <c r="B305" s="7" t="s">
        <v>19</v>
      </c>
      <c r="C305" s="7" t="s">
        <v>121</v>
      </c>
      <c r="D305" s="8">
        <v>44153</v>
      </c>
      <c r="E305" s="13">
        <v>44153.709363425936</v>
      </c>
      <c r="F305" s="9">
        <v>149</v>
      </c>
      <c r="G305" s="9" t="str">
        <f>VLOOKUP(F305,'Record Types'!$Q$7:$R$20,2,FALSE)</f>
        <v>Device Shutdown Start</v>
      </c>
      <c r="H305" s="7" t="s">
        <v>122</v>
      </c>
      <c r="I305" s="17">
        <f t="shared" si="16"/>
        <v>44153</v>
      </c>
      <c r="J305" s="11">
        <f t="shared" si="17"/>
        <v>44153.708483796305</v>
      </c>
      <c r="K305">
        <f t="shared" si="18"/>
        <v>144</v>
      </c>
      <c r="L305" t="str">
        <f t="shared" si="19"/>
        <v>CanOnTor/tEmpK</v>
      </c>
    </row>
    <row r="306" spans="2:12" ht="28.8" x14ac:dyDescent="0.3">
      <c r="B306" s="7" t="s">
        <v>19</v>
      </c>
      <c r="C306" s="7" t="s">
        <v>119</v>
      </c>
      <c r="D306" s="8">
        <v>44153</v>
      </c>
      <c r="E306" s="13">
        <v>44153.709236111106</v>
      </c>
      <c r="F306" s="9">
        <v>156</v>
      </c>
      <c r="G306" s="9" t="str">
        <f>VLOOKUP(F306,'Record Types'!$Q$7:$R$20,2,FALSE)</f>
        <v>PowerDown Or Network Disconnect Discovered</v>
      </c>
      <c r="H306" s="7" t="s">
        <v>10</v>
      </c>
      <c r="I306" s="17">
        <f t="shared" si="16"/>
        <v>44153</v>
      </c>
      <c r="J306" s="11">
        <f t="shared" si="17"/>
        <v>44153.709108796291</v>
      </c>
      <c r="K306">
        <f t="shared" si="18"/>
        <v>144</v>
      </c>
      <c r="L306" t="str">
        <f t="shared" si="19"/>
        <v>CanOnTor/pEmpL</v>
      </c>
    </row>
    <row r="307" spans="2:12" x14ac:dyDescent="0.3">
      <c r="B307" s="7" t="s">
        <v>19</v>
      </c>
      <c r="C307" s="7" t="s">
        <v>119</v>
      </c>
      <c r="D307" s="8">
        <v>44153</v>
      </c>
      <c r="E307" s="13">
        <v>44153.709108796291</v>
      </c>
      <c r="F307" s="9">
        <v>144</v>
      </c>
      <c r="G307" s="9" t="str">
        <f>VLOOKUP(F307,'Record Types'!$Q$7:$R$20,2,FALSE)</f>
        <v>User Logout is Good</v>
      </c>
      <c r="H307" s="7" t="s">
        <v>135</v>
      </c>
      <c r="I307" s="17">
        <f t="shared" si="16"/>
        <v>44153</v>
      </c>
      <c r="J307" s="11">
        <f t="shared" si="17"/>
        <v>44153.707789351844</v>
      </c>
      <c r="K307">
        <f t="shared" si="18"/>
        <v>139</v>
      </c>
      <c r="L307" t="str">
        <f t="shared" si="19"/>
        <v>CanOnTor/pEmpL</v>
      </c>
    </row>
    <row r="308" spans="2:12" x14ac:dyDescent="0.3">
      <c r="B308" s="7" t="s">
        <v>19</v>
      </c>
      <c r="C308" s="7" t="s">
        <v>121</v>
      </c>
      <c r="D308" s="8">
        <v>44153</v>
      </c>
      <c r="E308" s="13">
        <v>44153.708483796305</v>
      </c>
      <c r="F308" s="9">
        <v>144</v>
      </c>
      <c r="G308" s="9" t="str">
        <f>VLOOKUP(F308,'Record Types'!$Q$7:$R$20,2,FALSE)</f>
        <v>User Logout is Good</v>
      </c>
      <c r="H308" s="7" t="s">
        <v>116</v>
      </c>
      <c r="I308" s="17">
        <f t="shared" si="16"/>
        <v>44153</v>
      </c>
      <c r="J308" s="11">
        <f t="shared" si="17"/>
        <v>44153.708055555566</v>
      </c>
      <c r="K308">
        <f t="shared" si="18"/>
        <v>139</v>
      </c>
      <c r="L308" t="str">
        <f t="shared" si="19"/>
        <v>CanOnTor/tEmpK,L245-ws</v>
      </c>
    </row>
    <row r="309" spans="2:12" x14ac:dyDescent="0.3">
      <c r="B309" s="7" t="s">
        <v>19</v>
      </c>
      <c r="C309" s="7" t="s">
        <v>121</v>
      </c>
      <c r="D309" s="8">
        <v>44153</v>
      </c>
      <c r="E309" s="13">
        <v>44153.708055555566</v>
      </c>
      <c r="F309" s="9">
        <v>139</v>
      </c>
      <c r="G309" s="9" t="str">
        <f>VLOOKUP(F309,'Record Types'!$Q$7:$R$20,2,FALSE)</f>
        <v>User Logout Start</v>
      </c>
      <c r="H309" s="7" t="s">
        <v>128</v>
      </c>
      <c r="I309" s="17">
        <f t="shared" si="16"/>
        <v>44153</v>
      </c>
      <c r="J309" s="11">
        <f t="shared" si="17"/>
        <v>44153.329791666678</v>
      </c>
      <c r="K309">
        <f t="shared" si="18"/>
        <v>123</v>
      </c>
      <c r="L309" t="str">
        <f t="shared" si="19"/>
        <v>CanOnTor/tEmpK</v>
      </c>
    </row>
    <row r="310" spans="2:12" x14ac:dyDescent="0.3">
      <c r="B310" s="7" t="s">
        <v>19</v>
      </c>
      <c r="C310" s="7" t="s">
        <v>119</v>
      </c>
      <c r="D310" s="8">
        <v>44153</v>
      </c>
      <c r="E310" s="13">
        <v>44153.707789351844</v>
      </c>
      <c r="F310" s="9">
        <v>139</v>
      </c>
      <c r="G310" s="9" t="str">
        <f>VLOOKUP(F310,'Record Types'!$Q$7:$R$20,2,FALSE)</f>
        <v>User Logout Start</v>
      </c>
      <c r="H310" s="7" t="s">
        <v>135</v>
      </c>
      <c r="I310" s="17">
        <f t="shared" si="16"/>
        <v>44153</v>
      </c>
      <c r="J310" s="11">
        <f t="shared" si="17"/>
        <v>44153.331192129626</v>
      </c>
      <c r="K310">
        <f t="shared" si="18"/>
        <v>123</v>
      </c>
      <c r="L310" t="str">
        <f t="shared" si="19"/>
        <v>CanOnTor/pEmpL</v>
      </c>
    </row>
    <row r="311" spans="2:12" ht="28.8" x14ac:dyDescent="0.3">
      <c r="B311" s="7" t="s">
        <v>19</v>
      </c>
      <c r="C311" s="7" t="s">
        <v>80</v>
      </c>
      <c r="D311" s="8">
        <v>44153</v>
      </c>
      <c r="E311" s="13">
        <v>44153.705034722218</v>
      </c>
      <c r="F311" s="9">
        <v>156</v>
      </c>
      <c r="G311" s="9" t="str">
        <f>VLOOKUP(F311,'Record Types'!$Q$7:$R$20,2,FALSE)</f>
        <v>PowerDown Or Network Disconnect Discovered</v>
      </c>
      <c r="H311" s="7" t="s">
        <v>10</v>
      </c>
      <c r="I311" s="17">
        <f t="shared" si="16"/>
        <v>44153</v>
      </c>
      <c r="J311" s="11">
        <f t="shared" si="17"/>
        <v>44153.704907407402</v>
      </c>
      <c r="K311">
        <f t="shared" si="18"/>
        <v>144</v>
      </c>
      <c r="L311" t="str">
        <f t="shared" si="19"/>
        <v>CanOnTor/jEmpB</v>
      </c>
    </row>
    <row r="312" spans="2:12" x14ac:dyDescent="0.3">
      <c r="B312" s="7" t="s">
        <v>19</v>
      </c>
      <c r="C312" s="7" t="s">
        <v>80</v>
      </c>
      <c r="D312" s="8">
        <v>44153</v>
      </c>
      <c r="E312" s="13">
        <v>44153.704907407402</v>
      </c>
      <c r="F312" s="9">
        <v>144</v>
      </c>
      <c r="G312" s="9" t="str">
        <f>VLOOKUP(F312,'Record Types'!$Q$7:$R$20,2,FALSE)</f>
        <v>User Logout is Good</v>
      </c>
      <c r="H312" s="7" t="s">
        <v>104</v>
      </c>
      <c r="I312" s="17">
        <f t="shared" si="16"/>
        <v>44153</v>
      </c>
      <c r="J312" s="11">
        <f t="shared" si="17"/>
        <v>44153.70439814814</v>
      </c>
      <c r="K312">
        <f t="shared" si="18"/>
        <v>139</v>
      </c>
      <c r="L312" t="str">
        <f t="shared" si="19"/>
        <v>CanOnTor/jEmpB</v>
      </c>
    </row>
    <row r="313" spans="2:12" x14ac:dyDescent="0.3">
      <c r="B313" s="7" t="s">
        <v>19</v>
      </c>
      <c r="C313" s="7" t="s">
        <v>80</v>
      </c>
      <c r="D313" s="8">
        <v>44153</v>
      </c>
      <c r="E313" s="13">
        <v>44153.70439814814</v>
      </c>
      <c r="F313" s="9">
        <v>139</v>
      </c>
      <c r="G313" s="9" t="str">
        <f>VLOOKUP(F313,'Record Types'!$Q$7:$R$20,2,FALSE)</f>
        <v>User Logout Start</v>
      </c>
      <c r="H313" s="7" t="s">
        <v>104</v>
      </c>
      <c r="I313" s="17">
        <f t="shared" si="16"/>
        <v>44153</v>
      </c>
      <c r="J313" s="11">
        <f t="shared" si="17"/>
        <v>44153.326805555545</v>
      </c>
      <c r="K313">
        <f t="shared" si="18"/>
        <v>123</v>
      </c>
      <c r="L313" t="str">
        <f t="shared" si="19"/>
        <v>CanOnTor/jEmpB</v>
      </c>
    </row>
    <row r="314" spans="2:12" ht="28.8" x14ac:dyDescent="0.3">
      <c r="B314" s="7" t="s">
        <v>6</v>
      </c>
      <c r="C314" s="7" t="s">
        <v>95</v>
      </c>
      <c r="D314" s="8">
        <v>44153</v>
      </c>
      <c r="E314" s="13">
        <v>44153.7027662037</v>
      </c>
      <c r="F314" s="9">
        <v>156</v>
      </c>
      <c r="G314" s="9" t="str">
        <f>VLOOKUP(F314,'Record Types'!$Q$7:$R$20,2,FALSE)</f>
        <v>PowerDown Or Network Disconnect Discovered</v>
      </c>
      <c r="H314" s="7" t="s">
        <v>10</v>
      </c>
      <c r="I314" s="17">
        <f t="shared" si="16"/>
        <v>44153</v>
      </c>
      <c r="J314" s="11">
        <f t="shared" si="17"/>
        <v>44153.702638888884</v>
      </c>
      <c r="K314">
        <f t="shared" si="18"/>
        <v>144</v>
      </c>
      <c r="L314" t="str">
        <f t="shared" si="19"/>
        <v>CanOnWat/vEmpQ</v>
      </c>
    </row>
    <row r="315" spans="2:12" x14ac:dyDescent="0.3">
      <c r="B315" s="7" t="s">
        <v>6</v>
      </c>
      <c r="C315" s="7" t="s">
        <v>95</v>
      </c>
      <c r="D315" s="8">
        <v>44153</v>
      </c>
      <c r="E315" s="13">
        <v>44153.702638888884</v>
      </c>
      <c r="F315" s="9">
        <v>144</v>
      </c>
      <c r="G315" s="9" t="str">
        <f>VLOOKUP(F315,'Record Types'!$Q$7:$R$20,2,FALSE)</f>
        <v>User Logout is Good</v>
      </c>
      <c r="H315" s="7" t="s">
        <v>112</v>
      </c>
      <c r="I315" s="17">
        <f t="shared" si="16"/>
        <v>44153</v>
      </c>
      <c r="J315" s="11">
        <f t="shared" si="17"/>
        <v>44153.702245370368</v>
      </c>
      <c r="K315">
        <f t="shared" si="18"/>
        <v>139</v>
      </c>
      <c r="L315" t="str">
        <f t="shared" si="19"/>
        <v>CanOnWat/vEmpQ</v>
      </c>
    </row>
    <row r="316" spans="2:12" x14ac:dyDescent="0.3">
      <c r="B316" s="7" t="s">
        <v>6</v>
      </c>
      <c r="C316" s="7" t="s">
        <v>95</v>
      </c>
      <c r="D316" s="8">
        <v>44153</v>
      </c>
      <c r="E316" s="13">
        <v>44153.702245370368</v>
      </c>
      <c r="F316" s="9">
        <v>139</v>
      </c>
      <c r="G316" s="9" t="str">
        <f>VLOOKUP(F316,'Record Types'!$Q$7:$R$20,2,FALSE)</f>
        <v>User Logout Start</v>
      </c>
      <c r="H316" s="7" t="s">
        <v>112</v>
      </c>
      <c r="I316" s="17">
        <f t="shared" si="16"/>
        <v>44153</v>
      </c>
      <c r="J316" s="11">
        <f t="shared" si="17"/>
        <v>44153.325416666667</v>
      </c>
      <c r="K316">
        <f t="shared" si="18"/>
        <v>123</v>
      </c>
      <c r="L316" t="str">
        <f t="shared" si="19"/>
        <v>CanOnWat/vEmpQ</v>
      </c>
    </row>
    <row r="317" spans="2:12" ht="28.8" x14ac:dyDescent="0.3">
      <c r="B317" s="7" t="s">
        <v>6</v>
      </c>
      <c r="C317" s="7" t="s">
        <v>84</v>
      </c>
      <c r="D317" s="8">
        <v>44153</v>
      </c>
      <c r="E317" s="13">
        <v>44153.701388888883</v>
      </c>
      <c r="F317" s="9">
        <v>156</v>
      </c>
      <c r="G317" s="9" t="str">
        <f>VLOOKUP(F317,'Record Types'!$Q$7:$R$20,2,FALSE)</f>
        <v>PowerDown Or Network Disconnect Discovered</v>
      </c>
      <c r="H317" s="7" t="s">
        <v>10</v>
      </c>
      <c r="I317" s="17">
        <f t="shared" si="16"/>
        <v>44153</v>
      </c>
      <c r="J317" s="11">
        <f t="shared" si="17"/>
        <v>44153.701249999991</v>
      </c>
      <c r="K317">
        <f t="shared" si="18"/>
        <v>151</v>
      </c>
      <c r="L317" t="str">
        <f t="shared" si="19"/>
        <v>V102-ws</v>
      </c>
    </row>
    <row r="318" spans="2:12" x14ac:dyDescent="0.3">
      <c r="B318" s="7" t="s">
        <v>6</v>
      </c>
      <c r="C318" s="7" t="s">
        <v>84</v>
      </c>
      <c r="D318" s="8">
        <v>44153</v>
      </c>
      <c r="E318" s="13">
        <v>44153.701249999991</v>
      </c>
      <c r="F318" s="9">
        <v>151</v>
      </c>
      <c r="G318" s="9" t="str">
        <f>VLOOKUP(F318,'Record Types'!$Q$7:$R$20,2,FALSE)</f>
        <v>Device Shutdown Finish</v>
      </c>
      <c r="H318" s="7" t="s">
        <v>85</v>
      </c>
      <c r="I318" s="17">
        <f t="shared" si="16"/>
        <v>44153</v>
      </c>
      <c r="J318" s="11">
        <f t="shared" si="17"/>
        <v>44153.700636574067</v>
      </c>
      <c r="K318">
        <f t="shared" si="18"/>
        <v>149</v>
      </c>
      <c r="L318" t="str">
        <f t="shared" si="19"/>
        <v>V102-ws</v>
      </c>
    </row>
    <row r="319" spans="2:12" ht="28.8" x14ac:dyDescent="0.3">
      <c r="B319" s="7" t="s">
        <v>6</v>
      </c>
      <c r="C319" s="7" t="s">
        <v>91</v>
      </c>
      <c r="D319" s="8">
        <v>44153</v>
      </c>
      <c r="E319" s="13">
        <v>44153.700914351837</v>
      </c>
      <c r="F319" s="9">
        <v>156</v>
      </c>
      <c r="G319" s="9" t="str">
        <f>VLOOKUP(F319,'Record Types'!$Q$7:$R$20,2,FALSE)</f>
        <v>PowerDown Or Network Disconnect Discovered</v>
      </c>
      <c r="H319" s="7" t="s">
        <v>10</v>
      </c>
      <c r="I319" s="17">
        <f t="shared" si="16"/>
        <v>44153</v>
      </c>
      <c r="J319" s="11">
        <f t="shared" si="17"/>
        <v>44153.700787037022</v>
      </c>
      <c r="K319">
        <f t="shared" si="18"/>
        <v>144</v>
      </c>
      <c r="L319" t="str">
        <f t="shared" si="19"/>
        <v>CanOnWat/cEmpZ</v>
      </c>
    </row>
    <row r="320" spans="2:12" x14ac:dyDescent="0.3">
      <c r="B320" s="7" t="s">
        <v>6</v>
      </c>
      <c r="C320" s="7" t="s">
        <v>91</v>
      </c>
      <c r="D320" s="8">
        <v>44153</v>
      </c>
      <c r="E320" s="13">
        <v>44153.700787037022</v>
      </c>
      <c r="F320" s="9">
        <v>144</v>
      </c>
      <c r="G320" s="9" t="str">
        <f>VLOOKUP(F320,'Record Types'!$Q$7:$R$20,2,FALSE)</f>
        <v>User Logout is Good</v>
      </c>
      <c r="H320" s="7" t="s">
        <v>111</v>
      </c>
      <c r="I320" s="17">
        <f t="shared" si="16"/>
        <v>44153</v>
      </c>
      <c r="J320" s="11">
        <f t="shared" si="17"/>
        <v>44153.700428240729</v>
      </c>
      <c r="K320">
        <f t="shared" si="18"/>
        <v>139</v>
      </c>
      <c r="L320" t="str">
        <f t="shared" si="19"/>
        <v>CanOnWat/cEmpZ</v>
      </c>
    </row>
    <row r="321" spans="2:12" ht="28.8" x14ac:dyDescent="0.3">
      <c r="B321" s="7" t="s">
        <v>6</v>
      </c>
      <c r="C321" s="7" t="s">
        <v>76</v>
      </c>
      <c r="D321" s="8">
        <v>44153</v>
      </c>
      <c r="E321" s="13">
        <v>44153.700763888897</v>
      </c>
      <c r="F321" s="9">
        <v>156</v>
      </c>
      <c r="G321" s="9" t="str">
        <f>VLOOKUP(F321,'Record Types'!$Q$7:$R$20,2,FALSE)</f>
        <v>PowerDown Or Network Disconnect Discovered</v>
      </c>
      <c r="H321" s="7" t="s">
        <v>10</v>
      </c>
      <c r="I321" s="17">
        <f t="shared" si="16"/>
        <v>44153</v>
      </c>
      <c r="J321" s="11">
        <f t="shared" si="17"/>
        <v>44153.700636574082</v>
      </c>
      <c r="K321">
        <f t="shared" si="18"/>
        <v>151</v>
      </c>
      <c r="L321" t="str">
        <f t="shared" si="19"/>
        <v>L144-ws</v>
      </c>
    </row>
    <row r="322" spans="2:12" x14ac:dyDescent="0.3">
      <c r="B322" s="7" t="s">
        <v>6</v>
      </c>
      <c r="C322" s="7" t="s">
        <v>76</v>
      </c>
      <c r="D322" s="8">
        <v>44153</v>
      </c>
      <c r="E322" s="13">
        <v>44153.700636574082</v>
      </c>
      <c r="F322" s="9">
        <v>151</v>
      </c>
      <c r="G322" s="9" t="str">
        <f>VLOOKUP(F322,'Record Types'!$Q$7:$R$20,2,FALSE)</f>
        <v>Device Shutdown Finish</v>
      </c>
      <c r="H322" s="7" t="s">
        <v>77</v>
      </c>
      <c r="I322" s="17">
        <f t="shared" si="16"/>
        <v>44153</v>
      </c>
      <c r="J322" s="11">
        <f t="shared" si="17"/>
        <v>44153.700324074081</v>
      </c>
      <c r="K322">
        <f t="shared" si="18"/>
        <v>149</v>
      </c>
      <c r="L322" t="str">
        <f t="shared" si="19"/>
        <v>L144-ws</v>
      </c>
    </row>
    <row r="323" spans="2:12" x14ac:dyDescent="0.3">
      <c r="B323" s="7" t="s">
        <v>6</v>
      </c>
      <c r="C323" s="7" t="s">
        <v>84</v>
      </c>
      <c r="D323" s="8">
        <v>44153</v>
      </c>
      <c r="E323" s="13">
        <v>44153.700636574067</v>
      </c>
      <c r="F323" s="9">
        <v>149</v>
      </c>
      <c r="G323" s="9" t="str">
        <f>VLOOKUP(F323,'Record Types'!$Q$7:$R$20,2,FALSE)</f>
        <v>Device Shutdown Start</v>
      </c>
      <c r="H323" s="7" t="s">
        <v>85</v>
      </c>
      <c r="I323" s="17">
        <f t="shared" si="16"/>
        <v>44153</v>
      </c>
      <c r="J323" s="11">
        <f t="shared" si="17"/>
        <v>44153.700266203698</v>
      </c>
      <c r="K323">
        <f t="shared" si="18"/>
        <v>144</v>
      </c>
      <c r="L323" t="str">
        <f t="shared" si="19"/>
        <v>CanOnWat/nEmpU</v>
      </c>
    </row>
    <row r="324" spans="2:12" ht="28.8" x14ac:dyDescent="0.3">
      <c r="B324" s="7" t="s">
        <v>19</v>
      </c>
      <c r="C324" s="7" t="s">
        <v>86</v>
      </c>
      <c r="D324" s="8">
        <v>44153</v>
      </c>
      <c r="E324" s="13">
        <v>44153.700590277775</v>
      </c>
      <c r="F324" s="9">
        <v>156</v>
      </c>
      <c r="G324" s="9" t="str">
        <f>VLOOKUP(F324,'Record Types'!$Q$7:$R$20,2,FALSE)</f>
        <v>PowerDown Or Network Disconnect Discovered</v>
      </c>
      <c r="H324" s="7" t="s">
        <v>10</v>
      </c>
      <c r="I324" s="17">
        <f t="shared" si="16"/>
        <v>44153</v>
      </c>
      <c r="J324" s="11">
        <f t="shared" si="17"/>
        <v>44153.700428240736</v>
      </c>
      <c r="K324">
        <f t="shared" si="18"/>
        <v>144</v>
      </c>
      <c r="L324" t="str">
        <f t="shared" si="19"/>
        <v>CanOnTor/lEmpA</v>
      </c>
    </row>
    <row r="325" spans="2:12" x14ac:dyDescent="0.3">
      <c r="B325" s="7" t="s">
        <v>19</v>
      </c>
      <c r="C325" s="7" t="s">
        <v>86</v>
      </c>
      <c r="D325" s="8">
        <v>44153</v>
      </c>
      <c r="E325" s="13">
        <v>44153.700428240736</v>
      </c>
      <c r="F325" s="9">
        <v>144</v>
      </c>
      <c r="G325" s="9" t="str">
        <f>VLOOKUP(F325,'Record Types'!$Q$7:$R$20,2,FALSE)</f>
        <v>User Logout is Good</v>
      </c>
      <c r="H325" s="7" t="s">
        <v>102</v>
      </c>
      <c r="I325" s="17">
        <f t="shared" si="16"/>
        <v>44153</v>
      </c>
      <c r="J325" s="11">
        <f t="shared" si="17"/>
        <v>44153.700057870366</v>
      </c>
      <c r="K325">
        <f t="shared" si="18"/>
        <v>139</v>
      </c>
      <c r="L325" t="str">
        <f t="shared" si="19"/>
        <v>CanOnTor/lEmpA</v>
      </c>
    </row>
    <row r="326" spans="2:12" x14ac:dyDescent="0.3">
      <c r="B326" s="7" t="s">
        <v>6</v>
      </c>
      <c r="C326" s="7" t="s">
        <v>91</v>
      </c>
      <c r="D326" s="8">
        <v>44153</v>
      </c>
      <c r="E326" s="13">
        <v>44153.700428240729</v>
      </c>
      <c r="F326" s="9">
        <v>139</v>
      </c>
      <c r="G326" s="9" t="str">
        <f>VLOOKUP(F326,'Record Types'!$Q$7:$R$20,2,FALSE)</f>
        <v>User Logout Start</v>
      </c>
      <c r="H326" s="7" t="s">
        <v>111</v>
      </c>
      <c r="I326" s="17">
        <f t="shared" si="16"/>
        <v>44153</v>
      </c>
      <c r="J326" s="11">
        <f t="shared" si="17"/>
        <v>44153.330613425918</v>
      </c>
      <c r="K326">
        <f t="shared" si="18"/>
        <v>123</v>
      </c>
      <c r="L326" t="str">
        <f t="shared" si="19"/>
        <v>CanOnWat/cEmpZ</v>
      </c>
    </row>
    <row r="327" spans="2:12" x14ac:dyDescent="0.3">
      <c r="B327" s="7" t="s">
        <v>6</v>
      </c>
      <c r="C327" s="7" t="s">
        <v>76</v>
      </c>
      <c r="D327" s="8">
        <v>44153</v>
      </c>
      <c r="E327" s="13">
        <v>44153.700324074081</v>
      </c>
      <c r="F327" s="9">
        <v>149</v>
      </c>
      <c r="G327" s="9" t="str">
        <f>VLOOKUP(F327,'Record Types'!$Q$7:$R$20,2,FALSE)</f>
        <v>Device Shutdown Start</v>
      </c>
      <c r="H327" s="7" t="s">
        <v>77</v>
      </c>
      <c r="I327" s="17">
        <f t="shared" si="16"/>
        <v>44153</v>
      </c>
      <c r="J327" s="11">
        <f t="shared" si="17"/>
        <v>44153.699699074081</v>
      </c>
      <c r="K327">
        <f t="shared" si="18"/>
        <v>144</v>
      </c>
      <c r="L327" t="str">
        <f t="shared" si="19"/>
        <v>CanOnWat/zEmpR</v>
      </c>
    </row>
    <row r="328" spans="2:12" x14ac:dyDescent="0.3">
      <c r="B328" s="7" t="s">
        <v>6</v>
      </c>
      <c r="C328" s="7" t="s">
        <v>84</v>
      </c>
      <c r="D328" s="8">
        <v>44153</v>
      </c>
      <c r="E328" s="13">
        <v>44153.700266203698</v>
      </c>
      <c r="F328" s="9">
        <v>144</v>
      </c>
      <c r="G328" s="9" t="str">
        <f>VLOOKUP(F328,'Record Types'!$Q$7:$R$20,2,FALSE)</f>
        <v>User Logout is Good</v>
      </c>
      <c r="H328" s="7" t="s">
        <v>90</v>
      </c>
      <c r="I328" s="17">
        <f t="shared" si="16"/>
        <v>44153</v>
      </c>
      <c r="J328" s="11">
        <f t="shared" si="17"/>
        <v>44153.699050925919</v>
      </c>
      <c r="K328">
        <f t="shared" si="18"/>
        <v>139</v>
      </c>
      <c r="L328" t="str">
        <f t="shared" si="19"/>
        <v>CanOnWat/nEmpU,V102-ws</v>
      </c>
    </row>
    <row r="329" spans="2:12" x14ac:dyDescent="0.3">
      <c r="B329" s="7" t="s">
        <v>19</v>
      </c>
      <c r="C329" s="7" t="s">
        <v>86</v>
      </c>
      <c r="D329" s="8">
        <v>44153</v>
      </c>
      <c r="E329" s="13">
        <v>44153.700057870366</v>
      </c>
      <c r="F329" s="9">
        <v>139</v>
      </c>
      <c r="G329" s="9" t="str">
        <f>VLOOKUP(F329,'Record Types'!$Q$7:$R$20,2,FALSE)</f>
        <v>User Logout Start</v>
      </c>
      <c r="H329" s="7" t="s">
        <v>102</v>
      </c>
      <c r="I329" s="17">
        <f t="shared" si="16"/>
        <v>44153</v>
      </c>
      <c r="J329" s="11">
        <f t="shared" si="17"/>
        <v>44153.323402777773</v>
      </c>
      <c r="K329">
        <f t="shared" si="18"/>
        <v>123</v>
      </c>
      <c r="L329" t="str">
        <f t="shared" si="19"/>
        <v>CanOnTor/lEmpA</v>
      </c>
    </row>
    <row r="330" spans="2:12" x14ac:dyDescent="0.3">
      <c r="B330" s="7" t="s">
        <v>6</v>
      </c>
      <c r="C330" s="7" t="s">
        <v>76</v>
      </c>
      <c r="D330" s="8">
        <v>44153</v>
      </c>
      <c r="E330" s="13">
        <v>44153.699699074081</v>
      </c>
      <c r="F330" s="9">
        <v>144</v>
      </c>
      <c r="G330" s="9" t="str">
        <f>VLOOKUP(F330,'Record Types'!$Q$7:$R$20,2,FALSE)</f>
        <v>User Logout is Good</v>
      </c>
      <c r="H330" s="7" t="s">
        <v>83</v>
      </c>
      <c r="I330" s="17">
        <f t="shared" si="16"/>
        <v>44153</v>
      </c>
      <c r="J330" s="11">
        <f t="shared" si="17"/>
        <v>44153.699224537042</v>
      </c>
      <c r="K330">
        <f t="shared" si="18"/>
        <v>139</v>
      </c>
      <c r="L330" t="str">
        <f t="shared" si="19"/>
        <v>CanOnWat/zEmpR,L144-ws</v>
      </c>
    </row>
    <row r="331" spans="2:12" x14ac:dyDescent="0.3">
      <c r="B331" s="7" t="s">
        <v>6</v>
      </c>
      <c r="C331" s="7" t="s">
        <v>76</v>
      </c>
      <c r="D331" s="8">
        <v>44153</v>
      </c>
      <c r="E331" s="13">
        <v>44153.699224537042</v>
      </c>
      <c r="F331" s="9">
        <v>139</v>
      </c>
      <c r="G331" s="9" t="str">
        <f>VLOOKUP(F331,'Record Types'!$Q$7:$R$20,2,FALSE)</f>
        <v>User Logout Start</v>
      </c>
      <c r="H331" s="7" t="s">
        <v>82</v>
      </c>
      <c r="I331" s="17" t="e">
        <f t="shared" ref="I331:I394" si="20">VLOOKUP(C331,C332:H483,2,FALSE)</f>
        <v>#N/A</v>
      </c>
      <c r="J331" s="11" t="e">
        <f t="shared" ref="J331:J394" si="21">VLOOKUP(C331,C332:H483,3,FALSE)</f>
        <v>#N/A</v>
      </c>
      <c r="K331" t="e">
        <f t="shared" ref="K331:K394" si="22">VLOOKUP(C331,C332:H483,4,FALSE)</f>
        <v>#N/A</v>
      </c>
      <c r="L331" t="e">
        <f t="shared" ref="L331:L394" si="23">VLOOKUP(C331,C332:H483,6,FALSE)</f>
        <v>#N/A</v>
      </c>
    </row>
    <row r="332" spans="2:12" x14ac:dyDescent="0.3">
      <c r="B332" s="7" t="s">
        <v>6</v>
      </c>
      <c r="C332" s="7" t="s">
        <v>84</v>
      </c>
      <c r="D332" s="8">
        <v>44153</v>
      </c>
      <c r="E332" s="13">
        <v>44153.699050925919</v>
      </c>
      <c r="F332" s="9">
        <v>139</v>
      </c>
      <c r="G332" s="9" t="str">
        <f>VLOOKUP(F332,'Record Types'!$Q$7:$R$20,2,FALSE)</f>
        <v>User Logout Start</v>
      </c>
      <c r="H332" s="7" t="s">
        <v>89</v>
      </c>
      <c r="I332" s="17">
        <f t="shared" si="20"/>
        <v>44153</v>
      </c>
      <c r="J332" s="11">
        <f t="shared" si="21"/>
        <v>44153.318287037029</v>
      </c>
      <c r="K332">
        <f t="shared" si="22"/>
        <v>123</v>
      </c>
      <c r="L332" t="str">
        <f t="shared" si="23"/>
        <v>CanOnWat/nEmpU</v>
      </c>
    </row>
    <row r="333" spans="2:12" ht="28.8" x14ac:dyDescent="0.3">
      <c r="B333" s="7" t="s">
        <v>19</v>
      </c>
      <c r="C333" s="7" t="s">
        <v>97</v>
      </c>
      <c r="D333" s="8">
        <v>44153</v>
      </c>
      <c r="E333" s="13">
        <v>44153.698854166665</v>
      </c>
      <c r="F333" s="9">
        <v>156</v>
      </c>
      <c r="G333" s="9" t="str">
        <f>VLOOKUP(F333,'Record Types'!$Q$7:$R$20,2,FALSE)</f>
        <v>PowerDown Or Network Disconnect Discovered</v>
      </c>
      <c r="H333" s="7" t="s">
        <v>10</v>
      </c>
      <c r="I333" s="17">
        <f t="shared" si="20"/>
        <v>44153</v>
      </c>
      <c r="J333" s="11">
        <f t="shared" si="21"/>
        <v>44153.698715277773</v>
      </c>
      <c r="K333">
        <f t="shared" si="22"/>
        <v>144</v>
      </c>
      <c r="L333" t="str">
        <f t="shared" si="23"/>
        <v>CanOnTor/tEmpK</v>
      </c>
    </row>
    <row r="334" spans="2:12" x14ac:dyDescent="0.3">
      <c r="B334" s="7" t="s">
        <v>19</v>
      </c>
      <c r="C334" s="7" t="s">
        <v>97</v>
      </c>
      <c r="D334" s="8">
        <v>44153</v>
      </c>
      <c r="E334" s="13">
        <v>44153.698715277773</v>
      </c>
      <c r="F334" s="9">
        <v>144</v>
      </c>
      <c r="G334" s="9" t="str">
        <f>VLOOKUP(F334,'Record Types'!$Q$7:$R$20,2,FALSE)</f>
        <v>User Logout is Good</v>
      </c>
      <c r="H334" s="7" t="s">
        <v>116</v>
      </c>
      <c r="I334" s="17">
        <f t="shared" si="20"/>
        <v>44153</v>
      </c>
      <c r="J334" s="11">
        <f t="shared" si="21"/>
        <v>44153.698333333326</v>
      </c>
      <c r="K334">
        <f t="shared" si="22"/>
        <v>139</v>
      </c>
      <c r="L334" t="str">
        <f t="shared" si="23"/>
        <v>CanOnTor/tEmpK</v>
      </c>
    </row>
    <row r="335" spans="2:12" ht="28.8" x14ac:dyDescent="0.3">
      <c r="B335" s="7" t="s">
        <v>19</v>
      </c>
      <c r="C335" s="7" t="s">
        <v>105</v>
      </c>
      <c r="D335" s="8">
        <v>44153</v>
      </c>
      <c r="E335" s="13">
        <v>44153.698379629634</v>
      </c>
      <c r="F335" s="9">
        <v>156</v>
      </c>
      <c r="G335" s="9" t="str">
        <f>VLOOKUP(F335,'Record Types'!$Q$7:$R$20,2,FALSE)</f>
        <v>PowerDown Or Network Disconnect Discovered</v>
      </c>
      <c r="H335" s="7" t="s">
        <v>10</v>
      </c>
      <c r="I335" s="17">
        <f t="shared" si="20"/>
        <v>44153</v>
      </c>
      <c r="J335" s="11">
        <f t="shared" si="21"/>
        <v>44153.698252314818</v>
      </c>
      <c r="K335">
        <f t="shared" si="22"/>
        <v>151</v>
      </c>
      <c r="L335" t="str">
        <f t="shared" si="23"/>
        <v>Y115-ws</v>
      </c>
    </row>
    <row r="336" spans="2:12" x14ac:dyDescent="0.3">
      <c r="B336" s="7" t="s">
        <v>19</v>
      </c>
      <c r="C336" s="7" t="s">
        <v>97</v>
      </c>
      <c r="D336" s="8">
        <v>44153</v>
      </c>
      <c r="E336" s="13">
        <v>44153.698333333326</v>
      </c>
      <c r="F336" s="9">
        <v>139</v>
      </c>
      <c r="G336" s="9" t="str">
        <f>VLOOKUP(F336,'Record Types'!$Q$7:$R$20,2,FALSE)</f>
        <v>User Logout Start</v>
      </c>
      <c r="H336" s="7" t="s">
        <v>116</v>
      </c>
      <c r="I336" s="17">
        <f t="shared" si="20"/>
        <v>44153</v>
      </c>
      <c r="J336" s="11">
        <f t="shared" si="21"/>
        <v>44153.33079861111</v>
      </c>
      <c r="K336">
        <f t="shared" si="22"/>
        <v>123</v>
      </c>
      <c r="L336" t="str">
        <f t="shared" si="23"/>
        <v>CanOnTor/tEmpK</v>
      </c>
    </row>
    <row r="337" spans="2:12" x14ac:dyDescent="0.3">
      <c r="B337" s="7" t="s">
        <v>19</v>
      </c>
      <c r="C337" s="7" t="s">
        <v>105</v>
      </c>
      <c r="D337" s="8">
        <v>44153</v>
      </c>
      <c r="E337" s="13">
        <v>44153.698252314818</v>
      </c>
      <c r="F337" s="9">
        <v>151</v>
      </c>
      <c r="G337" s="9" t="str">
        <f>VLOOKUP(F337,'Record Types'!$Q$7:$R$20,2,FALSE)</f>
        <v>Device Shutdown Finish</v>
      </c>
      <c r="H337" s="7" t="s">
        <v>106</v>
      </c>
      <c r="I337" s="17">
        <f t="shared" si="20"/>
        <v>44153</v>
      </c>
      <c r="J337" s="11">
        <f t="shared" si="21"/>
        <v>44153.69740740741</v>
      </c>
      <c r="K337">
        <f t="shared" si="22"/>
        <v>149</v>
      </c>
      <c r="L337" t="str">
        <f t="shared" si="23"/>
        <v>Y115-ws</v>
      </c>
    </row>
    <row r="338" spans="2:12" x14ac:dyDescent="0.3">
      <c r="B338" s="7" t="s">
        <v>19</v>
      </c>
      <c r="C338" s="7" t="s">
        <v>105</v>
      </c>
      <c r="D338" s="8">
        <v>44153</v>
      </c>
      <c r="E338" s="13">
        <v>44153.69740740741</v>
      </c>
      <c r="F338" s="9">
        <v>149</v>
      </c>
      <c r="G338" s="9" t="str">
        <f>VLOOKUP(F338,'Record Types'!$Q$7:$R$20,2,FALSE)</f>
        <v>Device Shutdown Start</v>
      </c>
      <c r="H338" s="7" t="s">
        <v>106</v>
      </c>
      <c r="I338" s="17">
        <f t="shared" si="20"/>
        <v>44153</v>
      </c>
      <c r="J338" s="11">
        <f t="shared" si="21"/>
        <v>44153.696932870371</v>
      </c>
      <c r="K338">
        <f t="shared" si="22"/>
        <v>144</v>
      </c>
      <c r="L338" t="str">
        <f t="shared" si="23"/>
        <v>CanOnTor/lEmpA</v>
      </c>
    </row>
    <row r="339" spans="2:12" ht="28.8" x14ac:dyDescent="0.3">
      <c r="B339" s="7" t="s">
        <v>6</v>
      </c>
      <c r="C339" s="7" t="s">
        <v>114</v>
      </c>
      <c r="D339" s="8">
        <v>44153</v>
      </c>
      <c r="E339" s="13">
        <v>44153.697326388894</v>
      </c>
      <c r="F339" s="9">
        <v>156</v>
      </c>
      <c r="G339" s="9" t="str">
        <f>VLOOKUP(F339,'Record Types'!$Q$7:$R$20,2,FALSE)</f>
        <v>PowerDown Or Network Disconnect Discovered</v>
      </c>
      <c r="H339" s="7" t="s">
        <v>10</v>
      </c>
      <c r="I339" s="17">
        <f t="shared" si="20"/>
        <v>44153</v>
      </c>
      <c r="J339" s="11">
        <f t="shared" si="21"/>
        <v>44153.697210648155</v>
      </c>
      <c r="K339">
        <f t="shared" si="22"/>
        <v>151</v>
      </c>
      <c r="L339" t="str">
        <f t="shared" si="23"/>
        <v>F142-ws</v>
      </c>
    </row>
    <row r="340" spans="2:12" ht="28.8" x14ac:dyDescent="0.3">
      <c r="B340" s="7" t="s">
        <v>19</v>
      </c>
      <c r="C340" s="7" t="s">
        <v>71</v>
      </c>
      <c r="D340" s="8">
        <v>44153</v>
      </c>
      <c r="E340" s="13">
        <v>44153.697303240755</v>
      </c>
      <c r="F340" s="9">
        <v>156</v>
      </c>
      <c r="G340" s="9" t="str">
        <f>VLOOKUP(F340,'Record Types'!$Q$7:$R$20,2,FALSE)</f>
        <v>PowerDown Or Network Disconnect Discovered</v>
      </c>
      <c r="H340" s="7" t="s">
        <v>10</v>
      </c>
      <c r="I340" s="17">
        <f t="shared" si="20"/>
        <v>44153</v>
      </c>
      <c r="J340" s="11">
        <f t="shared" si="21"/>
        <v>44153.69717592594</v>
      </c>
      <c r="K340">
        <f t="shared" si="22"/>
        <v>151</v>
      </c>
      <c r="L340" t="str">
        <f t="shared" si="23"/>
        <v>X164-ws</v>
      </c>
    </row>
    <row r="341" spans="2:12" x14ac:dyDescent="0.3">
      <c r="B341" s="7" t="s">
        <v>6</v>
      </c>
      <c r="C341" s="7" t="s">
        <v>114</v>
      </c>
      <c r="D341" s="8">
        <v>44153</v>
      </c>
      <c r="E341" s="13">
        <v>44153.697210648155</v>
      </c>
      <c r="F341" s="9">
        <v>151</v>
      </c>
      <c r="G341" s="9" t="str">
        <f>VLOOKUP(F341,'Record Types'!$Q$7:$R$20,2,FALSE)</f>
        <v>Device Shutdown Finish</v>
      </c>
      <c r="H341" s="7" t="s">
        <v>115</v>
      </c>
      <c r="I341" s="17">
        <f t="shared" si="20"/>
        <v>44153</v>
      </c>
      <c r="J341" s="11">
        <f t="shared" si="21"/>
        <v>44153.696307870377</v>
      </c>
      <c r="K341">
        <f t="shared" si="22"/>
        <v>149</v>
      </c>
      <c r="L341" t="str">
        <f t="shared" si="23"/>
        <v>F142-ws</v>
      </c>
    </row>
    <row r="342" spans="2:12" x14ac:dyDescent="0.3">
      <c r="B342" s="7" t="s">
        <v>19</v>
      </c>
      <c r="C342" s="7" t="s">
        <v>71</v>
      </c>
      <c r="D342" s="8">
        <v>44153</v>
      </c>
      <c r="E342" s="13">
        <v>44153.69717592594</v>
      </c>
      <c r="F342" s="9">
        <v>151</v>
      </c>
      <c r="G342" s="9" t="str">
        <f>VLOOKUP(F342,'Record Types'!$Q$7:$R$20,2,FALSE)</f>
        <v>Device Shutdown Finish</v>
      </c>
      <c r="H342" s="7" t="s">
        <v>72</v>
      </c>
      <c r="I342" s="17">
        <f t="shared" si="20"/>
        <v>44153</v>
      </c>
      <c r="J342" s="11">
        <f t="shared" si="21"/>
        <v>44153.696354166677</v>
      </c>
      <c r="K342">
        <f t="shared" si="22"/>
        <v>149</v>
      </c>
      <c r="L342" t="str">
        <f t="shared" si="23"/>
        <v>X164-ws</v>
      </c>
    </row>
    <row r="343" spans="2:12" x14ac:dyDescent="0.3">
      <c r="B343" s="7" t="s">
        <v>19</v>
      </c>
      <c r="C343" s="7" t="s">
        <v>105</v>
      </c>
      <c r="D343" s="8">
        <v>44153</v>
      </c>
      <c r="E343" s="13">
        <v>44153.696932870371</v>
      </c>
      <c r="F343" s="9">
        <v>144</v>
      </c>
      <c r="G343" s="9" t="str">
        <f>VLOOKUP(F343,'Record Types'!$Q$7:$R$20,2,FALSE)</f>
        <v>User Logout is Good</v>
      </c>
      <c r="H343" s="7" t="s">
        <v>102</v>
      </c>
      <c r="I343" s="17">
        <f t="shared" si="20"/>
        <v>44153</v>
      </c>
      <c r="J343" s="11">
        <f t="shared" si="21"/>
        <v>44153.696446759262</v>
      </c>
      <c r="K343">
        <f t="shared" si="22"/>
        <v>139</v>
      </c>
      <c r="L343" t="str">
        <f t="shared" si="23"/>
        <v>CanOnTor/lEmpA,Y115-ws</v>
      </c>
    </row>
    <row r="344" spans="2:12" x14ac:dyDescent="0.3">
      <c r="B344" s="7" t="s">
        <v>19</v>
      </c>
      <c r="C344" s="7" t="s">
        <v>105</v>
      </c>
      <c r="D344" s="8">
        <v>44153</v>
      </c>
      <c r="E344" s="13">
        <v>44153.696446759262</v>
      </c>
      <c r="F344" s="9">
        <v>139</v>
      </c>
      <c r="G344" s="9" t="str">
        <f>VLOOKUP(F344,'Record Types'!$Q$7:$R$20,2,FALSE)</f>
        <v>User Logout Start</v>
      </c>
      <c r="H344" s="7" t="s">
        <v>126</v>
      </c>
      <c r="I344" s="17">
        <f t="shared" si="20"/>
        <v>44153</v>
      </c>
      <c r="J344" s="11">
        <f t="shared" si="21"/>
        <v>44153.329594907409</v>
      </c>
      <c r="K344">
        <f t="shared" si="22"/>
        <v>123</v>
      </c>
      <c r="L344" t="str">
        <f t="shared" si="23"/>
        <v>CanOnTor/lEmpA</v>
      </c>
    </row>
    <row r="345" spans="2:12" x14ac:dyDescent="0.3">
      <c r="B345" s="7" t="s">
        <v>19</v>
      </c>
      <c r="C345" s="7" t="s">
        <v>71</v>
      </c>
      <c r="D345" s="8">
        <v>44153</v>
      </c>
      <c r="E345" s="13">
        <v>44153.696354166677</v>
      </c>
      <c r="F345" s="9">
        <v>149</v>
      </c>
      <c r="G345" s="9" t="str">
        <f>VLOOKUP(F345,'Record Types'!$Q$7:$R$20,2,FALSE)</f>
        <v>Device Shutdown Start</v>
      </c>
      <c r="H345" s="7" t="s">
        <v>72</v>
      </c>
      <c r="I345" s="17">
        <f t="shared" si="20"/>
        <v>44153</v>
      </c>
      <c r="J345" s="11">
        <f t="shared" si="21"/>
        <v>44153.695868055569</v>
      </c>
      <c r="K345">
        <f t="shared" si="22"/>
        <v>144</v>
      </c>
      <c r="L345" t="str">
        <f t="shared" si="23"/>
        <v>CanOnTor/xEmpH</v>
      </c>
    </row>
    <row r="346" spans="2:12" x14ac:dyDescent="0.3">
      <c r="B346" s="7" t="s">
        <v>6</v>
      </c>
      <c r="C346" s="7" t="s">
        <v>114</v>
      </c>
      <c r="D346" s="8">
        <v>44153</v>
      </c>
      <c r="E346" s="13">
        <v>44153.696307870377</v>
      </c>
      <c r="F346" s="9">
        <v>149</v>
      </c>
      <c r="G346" s="9" t="str">
        <f>VLOOKUP(F346,'Record Types'!$Q$7:$R$20,2,FALSE)</f>
        <v>Device Shutdown Start</v>
      </c>
      <c r="H346" s="7" t="s">
        <v>115</v>
      </c>
      <c r="I346" s="17">
        <f t="shared" si="20"/>
        <v>44153</v>
      </c>
      <c r="J346" s="11">
        <f t="shared" si="21"/>
        <v>44153.695763888893</v>
      </c>
      <c r="K346">
        <f t="shared" si="22"/>
        <v>144</v>
      </c>
      <c r="L346" t="str">
        <f t="shared" si="23"/>
        <v>CanOnWat/cEmpZ</v>
      </c>
    </row>
    <row r="347" spans="2:12" ht="28.8" x14ac:dyDescent="0.3">
      <c r="B347" s="7" t="s">
        <v>19</v>
      </c>
      <c r="C347" s="7" t="s">
        <v>99</v>
      </c>
      <c r="D347" s="8">
        <v>44153</v>
      </c>
      <c r="E347" s="13">
        <v>44153.696122685178</v>
      </c>
      <c r="F347" s="9">
        <v>156</v>
      </c>
      <c r="G347" s="9" t="str">
        <f>VLOOKUP(F347,'Record Types'!$Q$7:$R$20,2,FALSE)</f>
        <v>PowerDown Or Network Disconnect Discovered</v>
      </c>
      <c r="H347" s="7" t="s">
        <v>10</v>
      </c>
      <c r="I347" s="17">
        <f t="shared" si="20"/>
        <v>44153</v>
      </c>
      <c r="J347" s="11">
        <f t="shared" si="21"/>
        <v>44153.695983796286</v>
      </c>
      <c r="K347">
        <f t="shared" si="22"/>
        <v>151</v>
      </c>
      <c r="L347" t="str">
        <f t="shared" si="23"/>
        <v>V178-ws</v>
      </c>
    </row>
    <row r="348" spans="2:12" x14ac:dyDescent="0.3">
      <c r="B348" s="7" t="s">
        <v>19</v>
      </c>
      <c r="C348" s="7" t="s">
        <v>99</v>
      </c>
      <c r="D348" s="8">
        <v>44153</v>
      </c>
      <c r="E348" s="13">
        <v>44153.695983796286</v>
      </c>
      <c r="F348" s="9">
        <v>151</v>
      </c>
      <c r="G348" s="9" t="str">
        <f>VLOOKUP(F348,'Record Types'!$Q$7:$R$20,2,FALSE)</f>
        <v>Device Shutdown Finish</v>
      </c>
      <c r="H348" s="7" t="s">
        <v>100</v>
      </c>
      <c r="I348" s="17">
        <f t="shared" si="20"/>
        <v>44153</v>
      </c>
      <c r="J348" s="11">
        <f t="shared" si="21"/>
        <v>44153.695532407401</v>
      </c>
      <c r="K348">
        <f t="shared" si="22"/>
        <v>149</v>
      </c>
      <c r="L348" t="str">
        <f t="shared" si="23"/>
        <v>V178-ws</v>
      </c>
    </row>
    <row r="349" spans="2:12" x14ac:dyDescent="0.3">
      <c r="B349" s="7" t="s">
        <v>19</v>
      </c>
      <c r="C349" s="7" t="s">
        <v>71</v>
      </c>
      <c r="D349" s="8">
        <v>44153</v>
      </c>
      <c r="E349" s="13">
        <v>44153.695868055569</v>
      </c>
      <c r="F349" s="9">
        <v>144</v>
      </c>
      <c r="G349" s="9" t="str">
        <f>VLOOKUP(F349,'Record Types'!$Q$7:$R$20,2,FALSE)</f>
        <v>User Logout is Good</v>
      </c>
      <c r="H349" s="7" t="s">
        <v>67</v>
      </c>
      <c r="I349" s="17">
        <f t="shared" si="20"/>
        <v>44153</v>
      </c>
      <c r="J349" s="11">
        <f t="shared" si="21"/>
        <v>44153.695486111123</v>
      </c>
      <c r="K349">
        <f t="shared" si="22"/>
        <v>139</v>
      </c>
      <c r="L349" t="str">
        <f t="shared" si="23"/>
        <v>CanOnTor/xEmpH,X164-ws</v>
      </c>
    </row>
    <row r="350" spans="2:12" x14ac:dyDescent="0.3">
      <c r="B350" s="7" t="s">
        <v>6</v>
      </c>
      <c r="C350" s="7" t="s">
        <v>114</v>
      </c>
      <c r="D350" s="8">
        <v>44153</v>
      </c>
      <c r="E350" s="13">
        <v>44153.695763888893</v>
      </c>
      <c r="F350" s="9">
        <v>144</v>
      </c>
      <c r="G350" s="9" t="str">
        <f>VLOOKUP(F350,'Record Types'!$Q$7:$R$20,2,FALSE)</f>
        <v>User Logout is Good</v>
      </c>
      <c r="H350" s="7" t="s">
        <v>111</v>
      </c>
      <c r="I350" s="17">
        <f t="shared" si="20"/>
        <v>44153</v>
      </c>
      <c r="J350" s="11">
        <f t="shared" si="21"/>
        <v>44153.695393518523</v>
      </c>
      <c r="K350">
        <f t="shared" si="22"/>
        <v>139</v>
      </c>
      <c r="L350" t="str">
        <f t="shared" si="23"/>
        <v>CanOnWat/cEmpZ,F142-ws</v>
      </c>
    </row>
    <row r="351" spans="2:12" x14ac:dyDescent="0.3">
      <c r="B351" s="7" t="s">
        <v>19</v>
      </c>
      <c r="C351" s="7" t="s">
        <v>99</v>
      </c>
      <c r="D351" s="8">
        <v>44153</v>
      </c>
      <c r="E351" s="13">
        <v>44153.695532407401</v>
      </c>
      <c r="F351" s="9">
        <v>149</v>
      </c>
      <c r="G351" s="9" t="str">
        <f>VLOOKUP(F351,'Record Types'!$Q$7:$R$20,2,FALSE)</f>
        <v>Device Shutdown Start</v>
      </c>
      <c r="H351" s="7" t="s">
        <v>100</v>
      </c>
      <c r="I351" s="17">
        <f t="shared" si="20"/>
        <v>44153</v>
      </c>
      <c r="J351" s="11">
        <f t="shared" si="21"/>
        <v>44153.6952662037</v>
      </c>
      <c r="K351">
        <f t="shared" si="22"/>
        <v>144</v>
      </c>
      <c r="L351" t="str">
        <f t="shared" si="23"/>
        <v>CanOnTor/jEmpB</v>
      </c>
    </row>
    <row r="352" spans="2:12" x14ac:dyDescent="0.3">
      <c r="B352" s="7" t="s">
        <v>19</v>
      </c>
      <c r="C352" s="7" t="s">
        <v>71</v>
      </c>
      <c r="D352" s="8">
        <v>44153</v>
      </c>
      <c r="E352" s="13">
        <v>44153.695486111123</v>
      </c>
      <c r="F352" s="9">
        <v>139</v>
      </c>
      <c r="G352" s="9" t="str">
        <f>VLOOKUP(F352,'Record Types'!$Q$7:$R$20,2,FALSE)</f>
        <v>User Logout Start</v>
      </c>
      <c r="H352" s="7" t="s">
        <v>75</v>
      </c>
      <c r="I352" s="17">
        <f t="shared" si="20"/>
        <v>44153</v>
      </c>
      <c r="J352" s="11">
        <f t="shared" si="21"/>
        <v>44153.314780092602</v>
      </c>
      <c r="K352">
        <f t="shared" si="22"/>
        <v>123</v>
      </c>
      <c r="L352" t="str">
        <f t="shared" si="23"/>
        <v>CanOnTor/xEmpH</v>
      </c>
    </row>
    <row r="353" spans="2:12" x14ac:dyDescent="0.3">
      <c r="B353" s="7" t="s">
        <v>6</v>
      </c>
      <c r="C353" s="7" t="s">
        <v>114</v>
      </c>
      <c r="D353" s="8">
        <v>44153</v>
      </c>
      <c r="E353" s="13">
        <v>44153.695393518523</v>
      </c>
      <c r="F353" s="9">
        <v>139</v>
      </c>
      <c r="G353" s="9" t="str">
        <f>VLOOKUP(F353,'Record Types'!$Q$7:$R$20,2,FALSE)</f>
        <v>User Logout Start</v>
      </c>
      <c r="H353" s="7" t="s">
        <v>125</v>
      </c>
      <c r="I353" s="17">
        <f t="shared" si="20"/>
        <v>44153</v>
      </c>
      <c r="J353" s="11">
        <f t="shared" si="21"/>
        <v>44153.327627314822</v>
      </c>
      <c r="K353">
        <f t="shared" si="22"/>
        <v>123</v>
      </c>
      <c r="L353" t="str">
        <f t="shared" si="23"/>
        <v>CanOnWat/cEmpZ</v>
      </c>
    </row>
    <row r="354" spans="2:12" x14ac:dyDescent="0.3">
      <c r="B354" s="7" t="s">
        <v>19</v>
      </c>
      <c r="C354" s="7" t="s">
        <v>99</v>
      </c>
      <c r="D354" s="8">
        <v>44153</v>
      </c>
      <c r="E354" s="13">
        <v>44153.6952662037</v>
      </c>
      <c r="F354" s="9">
        <v>144</v>
      </c>
      <c r="G354" s="9" t="str">
        <f>VLOOKUP(F354,'Record Types'!$Q$7:$R$20,2,FALSE)</f>
        <v>User Logout is Good</v>
      </c>
      <c r="H354" s="7" t="s">
        <v>104</v>
      </c>
      <c r="I354" s="17">
        <f t="shared" si="20"/>
        <v>44153</v>
      </c>
      <c r="J354" s="11">
        <f t="shared" si="21"/>
        <v>44153.694780092592</v>
      </c>
      <c r="K354">
        <f t="shared" si="22"/>
        <v>139</v>
      </c>
      <c r="L354" t="str">
        <f t="shared" si="23"/>
        <v>CanOnTor/jEmpB,V178-ws</v>
      </c>
    </row>
    <row r="355" spans="2:12" x14ac:dyDescent="0.3">
      <c r="B355" s="7" t="s">
        <v>19</v>
      </c>
      <c r="C355" s="7" t="s">
        <v>99</v>
      </c>
      <c r="D355" s="8">
        <v>44153</v>
      </c>
      <c r="E355" s="13">
        <v>44153.694780092592</v>
      </c>
      <c r="F355" s="9">
        <v>139</v>
      </c>
      <c r="G355" s="9" t="str">
        <f>VLOOKUP(F355,'Record Types'!$Q$7:$R$20,2,FALSE)</f>
        <v>User Logout Start</v>
      </c>
      <c r="H355" s="7" t="s">
        <v>103</v>
      </c>
      <c r="I355" s="17">
        <f t="shared" si="20"/>
        <v>44153</v>
      </c>
      <c r="J355" s="11">
        <f t="shared" si="21"/>
        <v>44153.323564814811</v>
      </c>
      <c r="K355">
        <f t="shared" si="22"/>
        <v>123</v>
      </c>
      <c r="L355" t="str">
        <f t="shared" si="23"/>
        <v>CanOnTor/jEmpB</v>
      </c>
    </row>
    <row r="356" spans="2:12" ht="28.8" x14ac:dyDescent="0.3">
      <c r="B356" s="7" t="s">
        <v>19</v>
      </c>
      <c r="C356" s="7" t="s">
        <v>109</v>
      </c>
      <c r="D356" s="8">
        <v>44153</v>
      </c>
      <c r="E356" s="13">
        <v>44153.693125000005</v>
      </c>
      <c r="F356" s="9">
        <v>156</v>
      </c>
      <c r="G356" s="9" t="str">
        <f>VLOOKUP(F356,'Record Types'!$Q$7:$R$20,2,FALSE)</f>
        <v>PowerDown Or Network Disconnect Discovered</v>
      </c>
      <c r="H356" s="7" t="s">
        <v>10</v>
      </c>
      <c r="I356" s="17">
        <f t="shared" si="20"/>
        <v>44153</v>
      </c>
      <c r="J356" s="11">
        <f t="shared" si="21"/>
        <v>44153.692962962967</v>
      </c>
      <c r="K356">
        <f t="shared" si="22"/>
        <v>151</v>
      </c>
      <c r="L356" t="str">
        <f t="shared" si="23"/>
        <v>V124-ws</v>
      </c>
    </row>
    <row r="357" spans="2:12" x14ac:dyDescent="0.3">
      <c r="B357" s="7" t="s">
        <v>19</v>
      </c>
      <c r="C357" s="7" t="s">
        <v>109</v>
      </c>
      <c r="D357" s="8">
        <v>44153</v>
      </c>
      <c r="E357" s="13">
        <v>44153.692962962967</v>
      </c>
      <c r="F357" s="9">
        <v>151</v>
      </c>
      <c r="G357" s="9" t="str">
        <f>VLOOKUP(F357,'Record Types'!$Q$7:$R$20,2,FALSE)</f>
        <v>Device Shutdown Finish</v>
      </c>
      <c r="H357" s="7" t="s">
        <v>110</v>
      </c>
      <c r="I357" s="17">
        <f t="shared" si="20"/>
        <v>44153</v>
      </c>
      <c r="J357" s="11">
        <f t="shared" si="21"/>
        <v>44153.692233796297</v>
      </c>
      <c r="K357">
        <f t="shared" si="22"/>
        <v>149</v>
      </c>
      <c r="L357" t="str">
        <f t="shared" si="23"/>
        <v>V124-ws</v>
      </c>
    </row>
    <row r="358" spans="2:12" x14ac:dyDescent="0.3">
      <c r="B358" s="7" t="s">
        <v>19</v>
      </c>
      <c r="C358" s="7" t="s">
        <v>109</v>
      </c>
      <c r="D358" s="8">
        <v>44153</v>
      </c>
      <c r="E358" s="13">
        <v>44153.692233796297</v>
      </c>
      <c r="F358" s="9">
        <v>149</v>
      </c>
      <c r="G358" s="9" t="str">
        <f>VLOOKUP(F358,'Record Types'!$Q$7:$R$20,2,FALSE)</f>
        <v>Device Shutdown Start</v>
      </c>
      <c r="H358" s="7" t="s">
        <v>110</v>
      </c>
      <c r="I358" s="17">
        <f t="shared" si="20"/>
        <v>44153</v>
      </c>
      <c r="J358" s="11">
        <f t="shared" si="21"/>
        <v>44153.691678240742</v>
      </c>
      <c r="K358">
        <f t="shared" si="22"/>
        <v>144</v>
      </c>
      <c r="L358" t="str">
        <f t="shared" si="23"/>
        <v>CanOnTor/vEmpQ</v>
      </c>
    </row>
    <row r="359" spans="2:12" x14ac:dyDescent="0.3">
      <c r="B359" s="7" t="s">
        <v>19</v>
      </c>
      <c r="C359" s="7" t="s">
        <v>109</v>
      </c>
      <c r="D359" s="8">
        <v>44153</v>
      </c>
      <c r="E359" s="13">
        <v>44153.691678240742</v>
      </c>
      <c r="F359" s="9">
        <v>144</v>
      </c>
      <c r="G359" s="9" t="str">
        <f>VLOOKUP(F359,'Record Types'!$Q$7:$R$20,2,FALSE)</f>
        <v>User Logout is Good</v>
      </c>
      <c r="H359" s="7" t="s">
        <v>118</v>
      </c>
      <c r="I359" s="17">
        <f t="shared" si="20"/>
        <v>44153</v>
      </c>
      <c r="J359" s="11">
        <f t="shared" si="21"/>
        <v>44153.691261574073</v>
      </c>
      <c r="K359">
        <f t="shared" si="22"/>
        <v>139</v>
      </c>
      <c r="L359" t="str">
        <f t="shared" si="23"/>
        <v>CanOnTor/vEmpQ,V124-ws</v>
      </c>
    </row>
    <row r="360" spans="2:12" ht="28.8" x14ac:dyDescent="0.3">
      <c r="B360" s="7" t="s">
        <v>6</v>
      </c>
      <c r="C360" s="7" t="s">
        <v>45</v>
      </c>
      <c r="D360" s="8">
        <v>44153</v>
      </c>
      <c r="E360" s="13">
        <v>44153.691493055543</v>
      </c>
      <c r="F360" s="9">
        <v>156</v>
      </c>
      <c r="G360" s="9" t="str">
        <f>VLOOKUP(F360,'Record Types'!$Q$7:$R$20,2,FALSE)</f>
        <v>PowerDown Or Network Disconnect Discovered</v>
      </c>
      <c r="H360" s="7" t="s">
        <v>10</v>
      </c>
      <c r="I360" s="17">
        <f t="shared" si="20"/>
        <v>44153</v>
      </c>
      <c r="J360" s="11">
        <f t="shared" si="21"/>
        <v>44153.691342592581</v>
      </c>
      <c r="K360">
        <f t="shared" si="22"/>
        <v>144</v>
      </c>
      <c r="L360" t="str">
        <f t="shared" si="23"/>
        <v>CanOnWat/nEmpY</v>
      </c>
    </row>
    <row r="361" spans="2:12" x14ac:dyDescent="0.3">
      <c r="B361" s="7" t="s">
        <v>6</v>
      </c>
      <c r="C361" s="7" t="s">
        <v>45</v>
      </c>
      <c r="D361" s="8">
        <v>44153</v>
      </c>
      <c r="E361" s="13">
        <v>44153.691342592581</v>
      </c>
      <c r="F361" s="9">
        <v>144</v>
      </c>
      <c r="G361" s="9" t="str">
        <f>VLOOKUP(F361,'Record Types'!$Q$7:$R$20,2,FALSE)</f>
        <v>User Logout is Good</v>
      </c>
      <c r="H361" s="7" t="s">
        <v>58</v>
      </c>
      <c r="I361" s="17">
        <f t="shared" si="20"/>
        <v>44153</v>
      </c>
      <c r="J361" s="11">
        <f t="shared" si="21"/>
        <v>44153.690844907396</v>
      </c>
      <c r="K361">
        <f t="shared" si="22"/>
        <v>139</v>
      </c>
      <c r="L361" t="str">
        <f t="shared" si="23"/>
        <v>CanOnWat/nEmpY</v>
      </c>
    </row>
    <row r="362" spans="2:12" x14ac:dyDescent="0.3">
      <c r="B362" s="7" t="s">
        <v>19</v>
      </c>
      <c r="C362" s="7" t="s">
        <v>109</v>
      </c>
      <c r="D362" s="8">
        <v>44153</v>
      </c>
      <c r="E362" s="13">
        <v>44153.691261574073</v>
      </c>
      <c r="F362" s="9">
        <v>139</v>
      </c>
      <c r="G362" s="9" t="str">
        <f>VLOOKUP(F362,'Record Types'!$Q$7:$R$20,2,FALSE)</f>
        <v>User Logout Start</v>
      </c>
      <c r="H362" s="7" t="s">
        <v>117</v>
      </c>
      <c r="I362" s="17">
        <f t="shared" si="20"/>
        <v>44153</v>
      </c>
      <c r="J362" s="11">
        <f t="shared" si="21"/>
        <v>44153.325312499997</v>
      </c>
      <c r="K362">
        <f t="shared" si="22"/>
        <v>113</v>
      </c>
      <c r="L362" t="str">
        <f t="shared" si="23"/>
        <v>CanOnTor/vEmpQ,V124-ws</v>
      </c>
    </row>
    <row r="363" spans="2:12" x14ac:dyDescent="0.3">
      <c r="B363" s="7" t="s">
        <v>6</v>
      </c>
      <c r="C363" s="7" t="s">
        <v>45</v>
      </c>
      <c r="D363" s="8">
        <v>44153</v>
      </c>
      <c r="E363" s="13">
        <v>44153.690844907396</v>
      </c>
      <c r="F363" s="9">
        <v>139</v>
      </c>
      <c r="G363" s="9" t="str">
        <f>VLOOKUP(F363,'Record Types'!$Q$7:$R$20,2,FALSE)</f>
        <v>User Logout Start</v>
      </c>
      <c r="H363" s="7" t="s">
        <v>58</v>
      </c>
      <c r="I363" s="17" t="e">
        <f t="shared" si="20"/>
        <v>#N/A</v>
      </c>
      <c r="J363" s="11" t="e">
        <f t="shared" si="21"/>
        <v>#N/A</v>
      </c>
      <c r="K363" t="e">
        <f t="shared" si="22"/>
        <v>#N/A</v>
      </c>
      <c r="L363" t="e">
        <f t="shared" si="23"/>
        <v>#N/A</v>
      </c>
    </row>
    <row r="364" spans="2:12" ht="28.8" x14ac:dyDescent="0.3">
      <c r="B364" s="7" t="s">
        <v>19</v>
      </c>
      <c r="C364" s="7" t="s">
        <v>39</v>
      </c>
      <c r="D364" s="8">
        <v>44153</v>
      </c>
      <c r="E364" s="13">
        <v>44153.68885416667</v>
      </c>
      <c r="F364" s="9">
        <v>156</v>
      </c>
      <c r="G364" s="9" t="str">
        <f>VLOOKUP(F364,'Record Types'!$Q$7:$R$20,2,FALSE)</f>
        <v>PowerDown Or Network Disconnect Discovered</v>
      </c>
      <c r="H364" s="7" t="s">
        <v>10</v>
      </c>
      <c r="I364" s="17">
        <f t="shared" si="20"/>
        <v>44153</v>
      </c>
      <c r="J364" s="11">
        <f t="shared" si="21"/>
        <v>44153.688715277778</v>
      </c>
      <c r="K364">
        <f t="shared" si="22"/>
        <v>144</v>
      </c>
      <c r="L364" t="str">
        <f t="shared" si="23"/>
        <v>CanOnTor/hEmpP</v>
      </c>
    </row>
    <row r="365" spans="2:12" x14ac:dyDescent="0.3">
      <c r="B365" s="7" t="s">
        <v>19</v>
      </c>
      <c r="C365" s="7" t="s">
        <v>39</v>
      </c>
      <c r="D365" s="8">
        <v>44153</v>
      </c>
      <c r="E365" s="13">
        <v>44153.688715277778</v>
      </c>
      <c r="F365" s="9">
        <v>144</v>
      </c>
      <c r="G365" s="9" t="str">
        <f>VLOOKUP(F365,'Record Types'!$Q$7:$R$20,2,FALSE)</f>
        <v>User Logout is Good</v>
      </c>
      <c r="H365" s="7" t="s">
        <v>49</v>
      </c>
      <c r="I365" s="17">
        <f t="shared" si="20"/>
        <v>44153</v>
      </c>
      <c r="J365" s="11">
        <f t="shared" si="21"/>
        <v>44153.688333333332</v>
      </c>
      <c r="K365">
        <f t="shared" si="22"/>
        <v>139</v>
      </c>
      <c r="L365" t="str">
        <f t="shared" si="23"/>
        <v>CanOnTor/hEmpP</v>
      </c>
    </row>
    <row r="366" spans="2:12" x14ac:dyDescent="0.3">
      <c r="B366" s="7" t="s">
        <v>19</v>
      </c>
      <c r="C366" s="7" t="s">
        <v>39</v>
      </c>
      <c r="D366" s="8">
        <v>44153</v>
      </c>
      <c r="E366" s="13">
        <v>44153.688333333332</v>
      </c>
      <c r="F366" s="9">
        <v>139</v>
      </c>
      <c r="G366" s="9" t="str">
        <f>VLOOKUP(F366,'Record Types'!$Q$7:$R$20,2,FALSE)</f>
        <v>User Logout Start</v>
      </c>
      <c r="H366" s="7" t="s">
        <v>49</v>
      </c>
      <c r="I366" s="17" t="e">
        <f t="shared" si="20"/>
        <v>#N/A</v>
      </c>
      <c r="J366" s="11" t="e">
        <f t="shared" si="21"/>
        <v>#N/A</v>
      </c>
      <c r="K366" t="e">
        <f t="shared" si="22"/>
        <v>#N/A</v>
      </c>
      <c r="L366" t="e">
        <f t="shared" si="23"/>
        <v>#N/A</v>
      </c>
    </row>
    <row r="367" spans="2:12" ht="28.8" x14ac:dyDescent="0.3">
      <c r="B367" s="7" t="s">
        <v>6</v>
      </c>
      <c r="C367" s="7" t="s">
        <v>43</v>
      </c>
      <c r="D367" s="8">
        <v>44153</v>
      </c>
      <c r="E367" s="13">
        <v>44153.687395833324</v>
      </c>
      <c r="F367" s="9">
        <v>156</v>
      </c>
      <c r="G367" s="9" t="str">
        <f>VLOOKUP(F367,'Record Types'!$Q$7:$R$20,2,FALSE)</f>
        <v>PowerDown Or Network Disconnect Discovered</v>
      </c>
      <c r="H367" s="7" t="s">
        <v>10</v>
      </c>
      <c r="I367" s="17">
        <f t="shared" si="20"/>
        <v>44153</v>
      </c>
      <c r="J367" s="11">
        <f t="shared" si="21"/>
        <v>44153.687245370362</v>
      </c>
      <c r="K367">
        <f t="shared" si="22"/>
        <v>144</v>
      </c>
      <c r="L367" t="str">
        <f t="shared" si="23"/>
        <v>CanOnWat/fEmpV</v>
      </c>
    </row>
    <row r="368" spans="2:12" x14ac:dyDescent="0.3">
      <c r="B368" s="7" t="s">
        <v>6</v>
      </c>
      <c r="C368" s="7" t="s">
        <v>43</v>
      </c>
      <c r="D368" s="8">
        <v>44153</v>
      </c>
      <c r="E368" s="13">
        <v>44153.687245370362</v>
      </c>
      <c r="F368" s="9">
        <v>144</v>
      </c>
      <c r="G368" s="9" t="str">
        <f>VLOOKUP(F368,'Record Types'!$Q$7:$R$20,2,FALSE)</f>
        <v>User Logout is Good</v>
      </c>
      <c r="H368" s="7" t="s">
        <v>55</v>
      </c>
      <c r="I368" s="17">
        <f t="shared" si="20"/>
        <v>44153</v>
      </c>
      <c r="J368" s="11">
        <f t="shared" si="21"/>
        <v>44153.686770833323</v>
      </c>
      <c r="K368">
        <f t="shared" si="22"/>
        <v>139</v>
      </c>
      <c r="L368" t="str">
        <f t="shared" si="23"/>
        <v>CanOnWat/fEmpV</v>
      </c>
    </row>
    <row r="369" spans="2:12" x14ac:dyDescent="0.3">
      <c r="B369" s="7" t="s">
        <v>6</v>
      </c>
      <c r="C369" s="7" t="s">
        <v>43</v>
      </c>
      <c r="D369" s="8">
        <v>44153</v>
      </c>
      <c r="E369" s="13">
        <v>44153.686770833323</v>
      </c>
      <c r="F369" s="9">
        <v>139</v>
      </c>
      <c r="G369" s="9" t="str">
        <f>VLOOKUP(F369,'Record Types'!$Q$7:$R$20,2,FALSE)</f>
        <v>User Logout Start</v>
      </c>
      <c r="H369" s="7" t="s">
        <v>55</v>
      </c>
      <c r="I369" s="17">
        <f t="shared" si="20"/>
        <v>44153</v>
      </c>
      <c r="J369" s="11">
        <f t="shared" si="21"/>
        <v>44153.306030092579</v>
      </c>
      <c r="K369">
        <f t="shared" si="22"/>
        <v>123</v>
      </c>
      <c r="L369" t="str">
        <f t="shared" si="23"/>
        <v>CanOnWat/fEmpV</v>
      </c>
    </row>
    <row r="370" spans="2:12" ht="28.8" x14ac:dyDescent="0.3">
      <c r="B370" s="7" t="s">
        <v>19</v>
      </c>
      <c r="C370" s="7" t="s">
        <v>56</v>
      </c>
      <c r="D370" s="8">
        <v>44153</v>
      </c>
      <c r="E370" s="13">
        <v>44153.686620370383</v>
      </c>
      <c r="F370" s="9">
        <v>156</v>
      </c>
      <c r="G370" s="9" t="str">
        <f>VLOOKUP(F370,'Record Types'!$Q$7:$R$20,2,FALSE)</f>
        <v>PowerDown Or Network Disconnect Discovered</v>
      </c>
      <c r="H370" s="7" t="s">
        <v>10</v>
      </c>
      <c r="I370" s="17">
        <f t="shared" si="20"/>
        <v>44153</v>
      </c>
      <c r="J370" s="11">
        <f t="shared" si="21"/>
        <v>44153.686493055568</v>
      </c>
      <c r="K370">
        <f t="shared" si="22"/>
        <v>151</v>
      </c>
      <c r="L370" t="str">
        <f t="shared" si="23"/>
        <v>X158-ws</v>
      </c>
    </row>
    <row r="371" spans="2:12" x14ac:dyDescent="0.3">
      <c r="B371" s="7" t="s">
        <v>19</v>
      </c>
      <c r="C371" s="7" t="s">
        <v>56</v>
      </c>
      <c r="D371" s="8">
        <v>44153</v>
      </c>
      <c r="E371" s="13">
        <v>44153.686493055568</v>
      </c>
      <c r="F371" s="9">
        <v>151</v>
      </c>
      <c r="G371" s="9" t="str">
        <f>VLOOKUP(F371,'Record Types'!$Q$7:$R$20,2,FALSE)</f>
        <v>Device Shutdown Finish</v>
      </c>
      <c r="H371" s="7" t="s">
        <v>57</v>
      </c>
      <c r="I371" s="17">
        <f t="shared" si="20"/>
        <v>44153</v>
      </c>
      <c r="J371" s="11">
        <f t="shared" si="21"/>
        <v>44153.685891203713</v>
      </c>
      <c r="K371">
        <f t="shared" si="22"/>
        <v>149</v>
      </c>
      <c r="L371" t="str">
        <f t="shared" si="23"/>
        <v>X158-ws</v>
      </c>
    </row>
    <row r="372" spans="2:12" x14ac:dyDescent="0.3">
      <c r="B372" s="7" t="s">
        <v>19</v>
      </c>
      <c r="C372" s="7" t="s">
        <v>56</v>
      </c>
      <c r="D372" s="8">
        <v>44153</v>
      </c>
      <c r="E372" s="13">
        <v>44153.685891203713</v>
      </c>
      <c r="F372" s="9">
        <v>149</v>
      </c>
      <c r="G372" s="9" t="str">
        <f>VLOOKUP(F372,'Record Types'!$Q$7:$R$20,2,FALSE)</f>
        <v>Device Shutdown Start</v>
      </c>
      <c r="H372" s="7" t="s">
        <v>57</v>
      </c>
      <c r="I372" s="17">
        <f t="shared" si="20"/>
        <v>44153</v>
      </c>
      <c r="J372" s="11">
        <f t="shared" si="21"/>
        <v>44153.685462962974</v>
      </c>
      <c r="K372">
        <f t="shared" si="22"/>
        <v>144</v>
      </c>
      <c r="L372" t="str">
        <f t="shared" si="23"/>
        <v>CanOnTor/nEmpY</v>
      </c>
    </row>
    <row r="373" spans="2:12" x14ac:dyDescent="0.3">
      <c r="B373" s="7" t="s">
        <v>19</v>
      </c>
      <c r="C373" s="7" t="s">
        <v>56</v>
      </c>
      <c r="D373" s="8">
        <v>44153</v>
      </c>
      <c r="E373" s="13">
        <v>44153.685462962974</v>
      </c>
      <c r="F373" s="9">
        <v>144</v>
      </c>
      <c r="G373" s="9" t="str">
        <f>VLOOKUP(F373,'Record Types'!$Q$7:$R$20,2,FALSE)</f>
        <v>User Logout is Good</v>
      </c>
      <c r="H373" s="7" t="s">
        <v>60</v>
      </c>
      <c r="I373" s="17">
        <f t="shared" si="20"/>
        <v>44153</v>
      </c>
      <c r="J373" s="11">
        <f t="shared" si="21"/>
        <v>44153.685081018528</v>
      </c>
      <c r="K373">
        <f t="shared" si="22"/>
        <v>139</v>
      </c>
      <c r="L373" t="str">
        <f t="shared" si="23"/>
        <v>CanOnTor/nEmpY,X158-ws</v>
      </c>
    </row>
    <row r="374" spans="2:12" x14ac:dyDescent="0.3">
      <c r="B374" s="7" t="s">
        <v>19</v>
      </c>
      <c r="C374" s="7" t="s">
        <v>56</v>
      </c>
      <c r="D374" s="8">
        <v>44153</v>
      </c>
      <c r="E374" s="13">
        <v>44153.685081018528</v>
      </c>
      <c r="F374" s="9">
        <v>139</v>
      </c>
      <c r="G374" s="9" t="str">
        <f>VLOOKUP(F374,'Record Types'!$Q$7:$R$20,2,FALSE)</f>
        <v>User Logout Start</v>
      </c>
      <c r="H374" s="7" t="s">
        <v>59</v>
      </c>
      <c r="I374" s="17">
        <f t="shared" si="20"/>
        <v>44153</v>
      </c>
      <c r="J374" s="11">
        <f t="shared" si="21"/>
        <v>44153.306898148156</v>
      </c>
      <c r="K374">
        <f t="shared" si="22"/>
        <v>123</v>
      </c>
      <c r="L374" t="str">
        <f t="shared" si="23"/>
        <v>CanOnTor/nEmpY</v>
      </c>
    </row>
    <row r="375" spans="2:12" ht="28.8" x14ac:dyDescent="0.3">
      <c r="B375" s="7" t="s">
        <v>19</v>
      </c>
      <c r="C375" s="7" t="s">
        <v>73</v>
      </c>
      <c r="D375" s="8">
        <v>44153</v>
      </c>
      <c r="E375" s="13">
        <v>44153.683495370366</v>
      </c>
      <c r="F375" s="9">
        <v>156</v>
      </c>
      <c r="G375" s="9" t="str">
        <f>VLOOKUP(F375,'Record Types'!$Q$7:$R$20,2,FALSE)</f>
        <v>PowerDown Or Network Disconnect Discovered</v>
      </c>
      <c r="H375" s="7" t="s">
        <v>10</v>
      </c>
      <c r="I375" s="17">
        <f t="shared" si="20"/>
        <v>44153</v>
      </c>
      <c r="J375" s="11">
        <f t="shared" si="21"/>
        <v>44153.683333333327</v>
      </c>
      <c r="K375">
        <f t="shared" si="22"/>
        <v>144</v>
      </c>
      <c r="L375" t="str">
        <f t="shared" si="23"/>
        <v>CanOnTor/nEmpU</v>
      </c>
    </row>
    <row r="376" spans="2:12" x14ac:dyDescent="0.3">
      <c r="B376" s="7" t="s">
        <v>19</v>
      </c>
      <c r="C376" s="7" t="s">
        <v>73</v>
      </c>
      <c r="D376" s="8">
        <v>44153</v>
      </c>
      <c r="E376" s="13">
        <v>44153.683333333327</v>
      </c>
      <c r="F376" s="9">
        <v>144</v>
      </c>
      <c r="G376" s="9" t="str">
        <f>VLOOKUP(F376,'Record Types'!$Q$7:$R$20,2,FALSE)</f>
        <v>User Logout is Good</v>
      </c>
      <c r="H376" s="7" t="s">
        <v>88</v>
      </c>
      <c r="I376" s="17">
        <f t="shared" si="20"/>
        <v>44153</v>
      </c>
      <c r="J376" s="11">
        <f t="shared" si="21"/>
        <v>44153.682905092588</v>
      </c>
      <c r="K376">
        <f t="shared" si="22"/>
        <v>139</v>
      </c>
      <c r="L376" t="str">
        <f t="shared" si="23"/>
        <v>CanOnTor/nEmpU</v>
      </c>
    </row>
    <row r="377" spans="2:12" ht="28.8" x14ac:dyDescent="0.3">
      <c r="B377" s="7" t="s">
        <v>6</v>
      </c>
      <c r="C377" s="7" t="s">
        <v>41</v>
      </c>
      <c r="D377" s="8">
        <v>44153</v>
      </c>
      <c r="E377" s="13">
        <v>44153.683159722226</v>
      </c>
      <c r="F377" s="9">
        <v>156</v>
      </c>
      <c r="G377" s="9" t="str">
        <f>VLOOKUP(F377,'Record Types'!$Q$7:$R$20,2,FALSE)</f>
        <v>PowerDown Or Network Disconnect Discovered</v>
      </c>
      <c r="H377" s="7" t="s">
        <v>10</v>
      </c>
      <c r="I377" s="17">
        <f t="shared" si="20"/>
        <v>44153</v>
      </c>
      <c r="J377" s="11">
        <f t="shared" si="21"/>
        <v>44153.683009259265</v>
      </c>
      <c r="K377">
        <f t="shared" si="22"/>
        <v>151</v>
      </c>
      <c r="L377" t="str">
        <f t="shared" si="23"/>
        <v>A104-ws</v>
      </c>
    </row>
    <row r="378" spans="2:12" x14ac:dyDescent="0.3">
      <c r="B378" s="7" t="s">
        <v>6</v>
      </c>
      <c r="C378" s="7" t="s">
        <v>41</v>
      </c>
      <c r="D378" s="8">
        <v>44153</v>
      </c>
      <c r="E378" s="13">
        <v>44153.683009259265</v>
      </c>
      <c r="F378" s="9">
        <v>151</v>
      </c>
      <c r="G378" s="9" t="str">
        <f>VLOOKUP(F378,'Record Types'!$Q$7:$R$20,2,FALSE)</f>
        <v>Device Shutdown Finish</v>
      </c>
      <c r="H378" s="7" t="s">
        <v>42</v>
      </c>
      <c r="I378" s="17">
        <f t="shared" si="20"/>
        <v>44153</v>
      </c>
      <c r="J378" s="11">
        <f t="shared" si="21"/>
        <v>44153.682222222225</v>
      </c>
      <c r="K378">
        <f t="shared" si="22"/>
        <v>149</v>
      </c>
      <c r="L378" t="str">
        <f t="shared" si="23"/>
        <v>A104-ws</v>
      </c>
    </row>
    <row r="379" spans="2:12" x14ac:dyDescent="0.3">
      <c r="B379" s="7" t="s">
        <v>19</v>
      </c>
      <c r="C379" s="7" t="s">
        <v>73</v>
      </c>
      <c r="D379" s="8">
        <v>44153</v>
      </c>
      <c r="E379" s="13">
        <v>44153.682905092588</v>
      </c>
      <c r="F379" s="9">
        <v>139</v>
      </c>
      <c r="G379" s="9" t="str">
        <f>VLOOKUP(F379,'Record Types'!$Q$7:$R$20,2,FALSE)</f>
        <v>User Logout Start</v>
      </c>
      <c r="H379" s="7" t="s">
        <v>88</v>
      </c>
      <c r="I379" s="17">
        <f t="shared" si="20"/>
        <v>44153</v>
      </c>
      <c r="J379" s="11">
        <f t="shared" si="21"/>
        <v>44153.317824074074</v>
      </c>
      <c r="K379">
        <f t="shared" si="22"/>
        <v>123</v>
      </c>
      <c r="L379" t="str">
        <f t="shared" si="23"/>
        <v>CanOnTor/nEmpU</v>
      </c>
    </row>
    <row r="380" spans="2:12" x14ac:dyDescent="0.3">
      <c r="B380" s="7" t="s">
        <v>6</v>
      </c>
      <c r="C380" s="7" t="s">
        <v>41</v>
      </c>
      <c r="D380" s="8">
        <v>44153</v>
      </c>
      <c r="E380" s="13">
        <v>44153.682222222225</v>
      </c>
      <c r="F380" s="9">
        <v>149</v>
      </c>
      <c r="G380" s="9" t="str">
        <f>VLOOKUP(F380,'Record Types'!$Q$7:$R$20,2,FALSE)</f>
        <v>Device Shutdown Start</v>
      </c>
      <c r="H380" s="7" t="s">
        <v>42</v>
      </c>
      <c r="I380" s="17">
        <f t="shared" si="20"/>
        <v>44153</v>
      </c>
      <c r="J380" s="11">
        <f t="shared" si="21"/>
        <v>44153.681863425933</v>
      </c>
      <c r="K380">
        <f t="shared" si="22"/>
        <v>144</v>
      </c>
      <c r="L380" t="str">
        <f t="shared" si="23"/>
        <v>CanOnWat/hEmpP</v>
      </c>
    </row>
    <row r="381" spans="2:12" x14ac:dyDescent="0.3">
      <c r="B381" s="7" t="s">
        <v>6</v>
      </c>
      <c r="C381" s="7" t="s">
        <v>41</v>
      </c>
      <c r="D381" s="8">
        <v>44153</v>
      </c>
      <c r="E381" s="13">
        <v>44153.681863425933</v>
      </c>
      <c r="F381" s="9">
        <v>144</v>
      </c>
      <c r="G381" s="9" t="str">
        <f>VLOOKUP(F381,'Record Types'!$Q$7:$R$20,2,FALSE)</f>
        <v>User Logout is Good</v>
      </c>
      <c r="H381" s="7" t="s">
        <v>51</v>
      </c>
      <c r="I381" s="17">
        <f t="shared" si="20"/>
        <v>44153</v>
      </c>
      <c r="J381" s="11">
        <f t="shared" si="21"/>
        <v>44153.681365740747</v>
      </c>
      <c r="K381">
        <f t="shared" si="22"/>
        <v>139</v>
      </c>
      <c r="L381" t="str">
        <f t="shared" si="23"/>
        <v>CanOnWat/hEmpP,A104-ws</v>
      </c>
    </row>
    <row r="382" spans="2:12" x14ac:dyDescent="0.3">
      <c r="B382" s="7" t="s">
        <v>6</v>
      </c>
      <c r="C382" s="7" t="s">
        <v>41</v>
      </c>
      <c r="D382" s="8">
        <v>44153</v>
      </c>
      <c r="E382" s="13">
        <v>44153.681365740747</v>
      </c>
      <c r="F382" s="9">
        <v>139</v>
      </c>
      <c r="G382" s="9" t="str">
        <f>VLOOKUP(F382,'Record Types'!$Q$7:$R$20,2,FALSE)</f>
        <v>User Logout Start</v>
      </c>
      <c r="H382" s="7" t="s">
        <v>50</v>
      </c>
      <c r="I382" s="17">
        <f t="shared" si="20"/>
        <v>44153</v>
      </c>
      <c r="J382" s="11">
        <f t="shared" si="21"/>
        <v>44153.30037037038</v>
      </c>
      <c r="K382">
        <f t="shared" si="22"/>
        <v>123</v>
      </c>
      <c r="L382" t="str">
        <f t="shared" si="23"/>
        <v>CanOnWat/hEmpP</v>
      </c>
    </row>
    <row r="383" spans="2:12" ht="28.8" x14ac:dyDescent="0.3">
      <c r="B383" s="7" t="s">
        <v>19</v>
      </c>
      <c r="C383" s="7" t="s">
        <v>61</v>
      </c>
      <c r="D383" s="8">
        <v>44153</v>
      </c>
      <c r="E383" s="13">
        <v>44153.678263888898</v>
      </c>
      <c r="F383" s="9">
        <v>156</v>
      </c>
      <c r="G383" s="9" t="str">
        <f>VLOOKUP(F383,'Record Types'!$Q$7:$R$20,2,FALSE)</f>
        <v>PowerDown Or Network Disconnect Discovered</v>
      </c>
      <c r="H383" s="7" t="s">
        <v>10</v>
      </c>
      <c r="I383" s="17">
        <f t="shared" si="20"/>
        <v>44153</v>
      </c>
      <c r="J383" s="11">
        <f t="shared" si="21"/>
        <v>44153.678125000006</v>
      </c>
      <c r="K383">
        <f t="shared" si="22"/>
        <v>144</v>
      </c>
      <c r="L383" t="str">
        <f t="shared" si="23"/>
        <v>CanOnTor/xEmpH</v>
      </c>
    </row>
    <row r="384" spans="2:12" x14ac:dyDescent="0.3">
      <c r="B384" s="7" t="s">
        <v>19</v>
      </c>
      <c r="C384" s="7" t="s">
        <v>61</v>
      </c>
      <c r="D384" s="8">
        <v>44153</v>
      </c>
      <c r="E384" s="13">
        <v>44153.678125000006</v>
      </c>
      <c r="F384" s="9">
        <v>144</v>
      </c>
      <c r="G384" s="9" t="str">
        <f>VLOOKUP(F384,'Record Types'!$Q$7:$R$20,2,FALSE)</f>
        <v>User Logout is Good</v>
      </c>
      <c r="H384" s="7" t="s">
        <v>67</v>
      </c>
      <c r="I384" s="17">
        <f t="shared" si="20"/>
        <v>44153</v>
      </c>
      <c r="J384" s="11">
        <f t="shared" si="21"/>
        <v>44153.677662037044</v>
      </c>
      <c r="K384">
        <f t="shared" si="22"/>
        <v>139</v>
      </c>
      <c r="L384" t="str">
        <f t="shared" si="23"/>
        <v>CanOnTor/xEmpH</v>
      </c>
    </row>
    <row r="385" spans="2:12" x14ac:dyDescent="0.3">
      <c r="B385" s="7" t="s">
        <v>19</v>
      </c>
      <c r="C385" s="7" t="s">
        <v>61</v>
      </c>
      <c r="D385" s="8">
        <v>44153</v>
      </c>
      <c r="E385" s="13">
        <v>44153.677662037044</v>
      </c>
      <c r="F385" s="9">
        <v>139</v>
      </c>
      <c r="G385" s="9" t="str">
        <f>VLOOKUP(F385,'Record Types'!$Q$7:$R$20,2,FALSE)</f>
        <v>User Logout Start</v>
      </c>
      <c r="H385" s="7" t="s">
        <v>67</v>
      </c>
      <c r="I385" s="17">
        <f t="shared" si="20"/>
        <v>44153</v>
      </c>
      <c r="J385" s="11">
        <f t="shared" si="21"/>
        <v>44153.312627314823</v>
      </c>
      <c r="K385">
        <f t="shared" si="22"/>
        <v>123</v>
      </c>
      <c r="L385" t="str">
        <f t="shared" si="23"/>
        <v>CanOnTor/xEmpH</v>
      </c>
    </row>
    <row r="386" spans="2:12" ht="28.8" x14ac:dyDescent="0.3">
      <c r="B386" s="7" t="s">
        <v>6</v>
      </c>
      <c r="C386" s="7" t="s">
        <v>52</v>
      </c>
      <c r="D386" s="8">
        <v>44153</v>
      </c>
      <c r="E386" s="13">
        <v>44153.674456018518</v>
      </c>
      <c r="F386" s="9">
        <v>156</v>
      </c>
      <c r="G386" s="9" t="str">
        <f>VLOOKUP(F386,'Record Types'!$Q$7:$R$20,2,FALSE)</f>
        <v>PowerDown Or Network Disconnect Discovered</v>
      </c>
      <c r="H386" s="7" t="s">
        <v>10</v>
      </c>
      <c r="I386" s="17">
        <f t="shared" si="20"/>
        <v>44153</v>
      </c>
      <c r="J386" s="11">
        <f t="shared" si="21"/>
        <v>44153.674305555556</v>
      </c>
      <c r="K386">
        <f t="shared" si="22"/>
        <v>151</v>
      </c>
      <c r="L386" t="str">
        <f t="shared" si="23"/>
        <v>L113-ws</v>
      </c>
    </row>
    <row r="387" spans="2:12" x14ac:dyDescent="0.3">
      <c r="B387" s="7" t="s">
        <v>6</v>
      </c>
      <c r="C387" s="7" t="s">
        <v>52</v>
      </c>
      <c r="D387" s="8">
        <v>44153</v>
      </c>
      <c r="E387" s="13">
        <v>44153.674305555556</v>
      </c>
      <c r="F387" s="9">
        <v>151</v>
      </c>
      <c r="G387" s="9" t="str">
        <f>VLOOKUP(F387,'Record Types'!$Q$7:$R$20,2,FALSE)</f>
        <v>Device Shutdown Finish</v>
      </c>
      <c r="H387" s="7" t="s">
        <v>53</v>
      </c>
      <c r="I387" s="17">
        <f t="shared" si="20"/>
        <v>44153</v>
      </c>
      <c r="J387" s="11">
        <f t="shared" si="21"/>
        <v>44153.673611111109</v>
      </c>
      <c r="K387">
        <f t="shared" si="22"/>
        <v>149</v>
      </c>
      <c r="L387" t="str">
        <f t="shared" si="23"/>
        <v>L113-ws</v>
      </c>
    </row>
    <row r="388" spans="2:12" x14ac:dyDescent="0.3">
      <c r="B388" s="7" t="s">
        <v>6</v>
      </c>
      <c r="C388" s="7" t="s">
        <v>52</v>
      </c>
      <c r="D388" s="8">
        <v>44153</v>
      </c>
      <c r="E388" s="13">
        <v>44153.673611111109</v>
      </c>
      <c r="F388" s="9">
        <v>149</v>
      </c>
      <c r="G388" s="9" t="str">
        <f>VLOOKUP(F388,'Record Types'!$Q$7:$R$20,2,FALSE)</f>
        <v>Device Shutdown Start</v>
      </c>
      <c r="H388" s="7" t="s">
        <v>53</v>
      </c>
      <c r="I388" s="17">
        <f t="shared" si="20"/>
        <v>44153</v>
      </c>
      <c r="J388" s="11">
        <f t="shared" si="21"/>
        <v>44153.673252314817</v>
      </c>
      <c r="K388">
        <f t="shared" si="22"/>
        <v>144</v>
      </c>
      <c r="L388" t="str">
        <f t="shared" si="23"/>
        <v>CanOnWat/fEmpV</v>
      </c>
    </row>
    <row r="389" spans="2:12" ht="28.8" x14ac:dyDescent="0.3">
      <c r="B389" s="7" t="s">
        <v>6</v>
      </c>
      <c r="C389" s="7" t="s">
        <v>32</v>
      </c>
      <c r="D389" s="8">
        <v>44153</v>
      </c>
      <c r="E389" s="13">
        <v>44153.673495370371</v>
      </c>
      <c r="F389" s="9">
        <v>156</v>
      </c>
      <c r="G389" s="9" t="str">
        <f>VLOOKUP(F389,'Record Types'!$Q$7:$R$20,2,FALSE)</f>
        <v>PowerDown Or Network Disconnect Discovered</v>
      </c>
      <c r="H389" s="7" t="s">
        <v>10</v>
      </c>
      <c r="I389" s="17">
        <f t="shared" si="20"/>
        <v>44153</v>
      </c>
      <c r="J389" s="11">
        <f t="shared" si="21"/>
        <v>44153.673356481479</v>
      </c>
      <c r="K389">
        <f t="shared" si="22"/>
        <v>151</v>
      </c>
      <c r="L389" t="str">
        <f t="shared" si="23"/>
        <v>J167-ws</v>
      </c>
    </row>
    <row r="390" spans="2:12" x14ac:dyDescent="0.3">
      <c r="B390" s="7" t="s">
        <v>6</v>
      </c>
      <c r="C390" s="7" t="s">
        <v>32</v>
      </c>
      <c r="D390" s="8">
        <v>44153</v>
      </c>
      <c r="E390" s="13">
        <v>44153.673356481479</v>
      </c>
      <c r="F390" s="9">
        <v>151</v>
      </c>
      <c r="G390" s="9" t="str">
        <f>VLOOKUP(F390,'Record Types'!$Q$7:$R$20,2,FALSE)</f>
        <v>Device Shutdown Finish</v>
      </c>
      <c r="H390" s="7" t="s">
        <v>33</v>
      </c>
      <c r="I390" s="17">
        <f t="shared" si="20"/>
        <v>44153</v>
      </c>
      <c r="J390" s="11">
        <f t="shared" si="21"/>
        <v>44153.672743055555</v>
      </c>
      <c r="K390">
        <f t="shared" si="22"/>
        <v>149</v>
      </c>
      <c r="L390" t="str">
        <f t="shared" si="23"/>
        <v>J167-ws</v>
      </c>
    </row>
    <row r="391" spans="2:12" x14ac:dyDescent="0.3">
      <c r="B391" s="7" t="s">
        <v>6</v>
      </c>
      <c r="C391" s="7" t="s">
        <v>52</v>
      </c>
      <c r="D391" s="8">
        <v>44153</v>
      </c>
      <c r="E391" s="13">
        <v>44153.673252314817</v>
      </c>
      <c r="F391" s="9">
        <v>144</v>
      </c>
      <c r="G391" s="9" t="str">
        <f>VLOOKUP(F391,'Record Types'!$Q$7:$R$20,2,FALSE)</f>
        <v>User Logout is Good</v>
      </c>
      <c r="H391" s="7" t="s">
        <v>55</v>
      </c>
      <c r="I391" s="17">
        <f t="shared" si="20"/>
        <v>44153</v>
      </c>
      <c r="J391" s="11">
        <f t="shared" si="21"/>
        <v>44153.672905092593</v>
      </c>
      <c r="K391">
        <f t="shared" si="22"/>
        <v>139</v>
      </c>
      <c r="L391" t="str">
        <f t="shared" si="23"/>
        <v>CanOnWat/fEmpV,L113-ws</v>
      </c>
    </row>
    <row r="392" spans="2:12" x14ac:dyDescent="0.3">
      <c r="B392" s="7" t="s">
        <v>6</v>
      </c>
      <c r="C392" s="7" t="s">
        <v>52</v>
      </c>
      <c r="D392" s="8">
        <v>44153</v>
      </c>
      <c r="E392" s="13">
        <v>44153.672905092593</v>
      </c>
      <c r="F392" s="9">
        <v>139</v>
      </c>
      <c r="G392" s="9" t="str">
        <f>VLOOKUP(F392,'Record Types'!$Q$7:$R$20,2,FALSE)</f>
        <v>User Logout Start</v>
      </c>
      <c r="H392" s="7" t="s">
        <v>54</v>
      </c>
      <c r="I392" s="17">
        <f t="shared" si="20"/>
        <v>44153</v>
      </c>
      <c r="J392" s="11">
        <f t="shared" si="21"/>
        <v>44153.305312500001</v>
      </c>
      <c r="K392">
        <f t="shared" si="22"/>
        <v>123</v>
      </c>
      <c r="L392" t="str">
        <f t="shared" si="23"/>
        <v>CanOnWat/fEmpV</v>
      </c>
    </row>
    <row r="393" spans="2:12" x14ac:dyDescent="0.3">
      <c r="B393" s="7" t="s">
        <v>6</v>
      </c>
      <c r="C393" s="7" t="s">
        <v>32</v>
      </c>
      <c r="D393" s="8">
        <v>44153</v>
      </c>
      <c r="E393" s="13">
        <v>44153.672743055555</v>
      </c>
      <c r="F393" s="9">
        <v>149</v>
      </c>
      <c r="G393" s="9" t="str">
        <f>VLOOKUP(F393,'Record Types'!$Q$7:$R$20,2,FALSE)</f>
        <v>Device Shutdown Start</v>
      </c>
      <c r="H393" s="7" t="s">
        <v>33</v>
      </c>
      <c r="I393" s="17">
        <f t="shared" si="20"/>
        <v>44153</v>
      </c>
      <c r="J393" s="11">
        <f t="shared" si="21"/>
        <v>44153.672372685185</v>
      </c>
      <c r="K393">
        <f t="shared" si="22"/>
        <v>144</v>
      </c>
      <c r="L393" t="str">
        <f t="shared" si="23"/>
        <v>CanOnWat/qEmpD</v>
      </c>
    </row>
    <row r="394" spans="2:12" ht="28.8" x14ac:dyDescent="0.3">
      <c r="B394" s="7" t="s">
        <v>6</v>
      </c>
      <c r="C394" s="7" t="s">
        <v>11</v>
      </c>
      <c r="D394" s="8">
        <v>44153</v>
      </c>
      <c r="E394" s="13">
        <v>44153.6725462963</v>
      </c>
      <c r="F394" s="9">
        <v>156</v>
      </c>
      <c r="G394" s="9" t="str">
        <f>VLOOKUP(F394,'Record Types'!$Q$7:$R$20,2,FALSE)</f>
        <v>PowerDown Or Network Disconnect Discovered</v>
      </c>
      <c r="H394" s="7" t="s">
        <v>10</v>
      </c>
      <c r="I394" s="17">
        <f t="shared" si="20"/>
        <v>44153</v>
      </c>
      <c r="J394" s="11">
        <f t="shared" si="21"/>
        <v>44153.672384259262</v>
      </c>
      <c r="K394">
        <f t="shared" si="22"/>
        <v>144</v>
      </c>
      <c r="L394" t="str">
        <f t="shared" si="23"/>
        <v>CanOnWat/sEmpX</v>
      </c>
    </row>
    <row r="395" spans="2:12" x14ac:dyDescent="0.3">
      <c r="B395" s="7" t="s">
        <v>6</v>
      </c>
      <c r="C395" s="7" t="s">
        <v>11</v>
      </c>
      <c r="D395" s="8">
        <v>44153</v>
      </c>
      <c r="E395" s="13">
        <v>44153.672384259262</v>
      </c>
      <c r="F395" s="9">
        <v>144</v>
      </c>
      <c r="G395" s="9" t="str">
        <f>VLOOKUP(F395,'Record Types'!$Q$7:$R$20,2,FALSE)</f>
        <v>User Logout is Good</v>
      </c>
      <c r="H395" s="7" t="s">
        <v>16</v>
      </c>
      <c r="I395" s="17">
        <f t="shared" ref="I395:I458" si="24">VLOOKUP(C395,C396:H547,2,FALSE)</f>
        <v>44153</v>
      </c>
      <c r="J395" s="11">
        <f t="shared" ref="J395:J458" si="25">VLOOKUP(C395,C396:H547,3,FALSE)</f>
        <v>44153.671909722223</v>
      </c>
      <c r="K395">
        <f t="shared" ref="K395:K458" si="26">VLOOKUP(C395,C396:H547,4,FALSE)</f>
        <v>139</v>
      </c>
      <c r="L395" t="str">
        <f t="shared" ref="L395:L458" si="27">VLOOKUP(C395,C396:H547,6,FALSE)</f>
        <v>CanOnWat/sEmpX</v>
      </c>
    </row>
    <row r="396" spans="2:12" x14ac:dyDescent="0.3">
      <c r="B396" s="7" t="s">
        <v>6</v>
      </c>
      <c r="C396" s="7" t="s">
        <v>32</v>
      </c>
      <c r="D396" s="8">
        <v>44153</v>
      </c>
      <c r="E396" s="13">
        <v>44153.672372685185</v>
      </c>
      <c r="F396" s="9">
        <v>144</v>
      </c>
      <c r="G396" s="9" t="str">
        <f>VLOOKUP(F396,'Record Types'!$Q$7:$R$20,2,FALSE)</f>
        <v>User Logout is Good</v>
      </c>
      <c r="H396" s="7" t="s">
        <v>37</v>
      </c>
      <c r="I396" s="17">
        <f t="shared" si="24"/>
        <v>44153</v>
      </c>
      <c r="J396" s="11">
        <f t="shared" si="25"/>
        <v>44153.671157407407</v>
      </c>
      <c r="K396">
        <f t="shared" si="26"/>
        <v>139</v>
      </c>
      <c r="L396" t="str">
        <f t="shared" si="27"/>
        <v>CanOnWat/qEmpD,J167-ws</v>
      </c>
    </row>
    <row r="397" spans="2:12" x14ac:dyDescent="0.3">
      <c r="B397" s="7" t="s">
        <v>6</v>
      </c>
      <c r="C397" s="7" t="s">
        <v>11</v>
      </c>
      <c r="D397" s="8">
        <v>44153</v>
      </c>
      <c r="E397" s="13">
        <v>44153.671909722223</v>
      </c>
      <c r="F397" s="9">
        <v>139</v>
      </c>
      <c r="G397" s="9" t="str">
        <f>VLOOKUP(F397,'Record Types'!$Q$7:$R$20,2,FALSE)</f>
        <v>User Logout Start</v>
      </c>
      <c r="H397" s="7" t="s">
        <v>16</v>
      </c>
      <c r="I397" s="17" t="e">
        <f t="shared" si="24"/>
        <v>#N/A</v>
      </c>
      <c r="J397" s="11" t="e">
        <f t="shared" si="25"/>
        <v>#N/A</v>
      </c>
      <c r="K397" t="e">
        <f t="shared" si="26"/>
        <v>#N/A</v>
      </c>
      <c r="L397" t="e">
        <f t="shared" si="27"/>
        <v>#N/A</v>
      </c>
    </row>
    <row r="398" spans="2:12" x14ac:dyDescent="0.3">
      <c r="B398" s="7" t="s">
        <v>6</v>
      </c>
      <c r="C398" s="7" t="s">
        <v>32</v>
      </c>
      <c r="D398" s="8">
        <v>44153</v>
      </c>
      <c r="E398" s="13">
        <v>44153.671157407407</v>
      </c>
      <c r="F398" s="9">
        <v>139</v>
      </c>
      <c r="G398" s="9" t="str">
        <f>VLOOKUP(F398,'Record Types'!$Q$7:$R$20,2,FALSE)</f>
        <v>User Logout Start</v>
      </c>
      <c r="H398" s="7" t="s">
        <v>36</v>
      </c>
      <c r="I398" s="17">
        <f t="shared" si="24"/>
        <v>44153</v>
      </c>
      <c r="J398" s="11">
        <f t="shared" si="25"/>
        <v>44153.290393518517</v>
      </c>
      <c r="K398">
        <f t="shared" si="26"/>
        <v>123</v>
      </c>
      <c r="L398" t="str">
        <f t="shared" si="27"/>
        <v>CanOnWat/qEmpD</v>
      </c>
    </row>
    <row r="399" spans="2:12" ht="28.8" x14ac:dyDescent="0.3">
      <c r="B399" s="7" t="s">
        <v>6</v>
      </c>
      <c r="C399" s="7" t="s">
        <v>13</v>
      </c>
      <c r="D399" s="8">
        <v>44153</v>
      </c>
      <c r="E399" s="13">
        <v>44153.6565162037</v>
      </c>
      <c r="F399" s="9">
        <v>156</v>
      </c>
      <c r="G399" s="9" t="str">
        <f>VLOOKUP(F399,'Record Types'!$Q$7:$R$20,2,FALSE)</f>
        <v>PowerDown Or Network Disconnect Discovered</v>
      </c>
      <c r="H399" s="7" t="s">
        <v>10</v>
      </c>
      <c r="I399" s="17">
        <f t="shared" si="24"/>
        <v>44153</v>
      </c>
      <c r="J399" s="11">
        <f t="shared" si="25"/>
        <v>44153.656365740739</v>
      </c>
      <c r="K399">
        <f t="shared" si="26"/>
        <v>151</v>
      </c>
      <c r="L399" t="str">
        <f t="shared" si="27"/>
        <v>F240-ws</v>
      </c>
    </row>
    <row r="400" spans="2:12" x14ac:dyDescent="0.3">
      <c r="B400" s="7" t="s">
        <v>6</v>
      </c>
      <c r="C400" s="7" t="s">
        <v>13</v>
      </c>
      <c r="D400" s="8">
        <v>44153</v>
      </c>
      <c r="E400" s="13">
        <v>44153.656365740739</v>
      </c>
      <c r="F400" s="9">
        <v>151</v>
      </c>
      <c r="G400" s="9" t="str">
        <f>VLOOKUP(F400,'Record Types'!$Q$7:$R$20,2,FALSE)</f>
        <v>Device Shutdown Finish</v>
      </c>
      <c r="H400" s="7" t="s">
        <v>14</v>
      </c>
      <c r="I400" s="17">
        <f t="shared" si="24"/>
        <v>44153</v>
      </c>
      <c r="J400" s="11">
        <f t="shared" si="25"/>
        <v>44153.655949074069</v>
      </c>
      <c r="K400">
        <f t="shared" si="26"/>
        <v>149</v>
      </c>
      <c r="L400" t="str">
        <f t="shared" si="27"/>
        <v>F240-ws</v>
      </c>
    </row>
    <row r="401" spans="2:12" x14ac:dyDescent="0.3">
      <c r="B401" s="7" t="s">
        <v>6</v>
      </c>
      <c r="C401" s="7" t="s">
        <v>13</v>
      </c>
      <c r="D401" s="8">
        <v>44153</v>
      </c>
      <c r="E401" s="13">
        <v>44153.655949074069</v>
      </c>
      <c r="F401" s="9">
        <v>149</v>
      </c>
      <c r="G401" s="9" t="str">
        <f>VLOOKUP(F401,'Record Types'!$Q$7:$R$20,2,FALSE)</f>
        <v>Device Shutdown Start</v>
      </c>
      <c r="H401" s="7" t="s">
        <v>14</v>
      </c>
      <c r="I401" s="17">
        <f t="shared" si="24"/>
        <v>44153</v>
      </c>
      <c r="J401" s="11">
        <f t="shared" si="25"/>
        <v>44153.655439814807</v>
      </c>
      <c r="K401">
        <f t="shared" si="26"/>
        <v>144</v>
      </c>
      <c r="L401" t="str">
        <f t="shared" si="27"/>
        <v>CanOnWat/sEmpX</v>
      </c>
    </row>
    <row r="402" spans="2:12" x14ac:dyDescent="0.3">
      <c r="B402" s="7" t="s">
        <v>6</v>
      </c>
      <c r="C402" s="7" t="s">
        <v>13</v>
      </c>
      <c r="D402" s="8">
        <v>44153</v>
      </c>
      <c r="E402" s="13">
        <v>44153.655439814807</v>
      </c>
      <c r="F402" s="9">
        <v>144</v>
      </c>
      <c r="G402" s="9" t="str">
        <f>VLOOKUP(F402,'Record Types'!$Q$7:$R$20,2,FALSE)</f>
        <v>User Logout is Good</v>
      </c>
      <c r="H402" s="7" t="s">
        <v>16</v>
      </c>
      <c r="I402" s="17">
        <f t="shared" si="24"/>
        <v>44153</v>
      </c>
      <c r="J402" s="11">
        <f t="shared" si="25"/>
        <v>44153.655046296291</v>
      </c>
      <c r="K402">
        <f t="shared" si="26"/>
        <v>139</v>
      </c>
      <c r="L402" t="str">
        <f t="shared" si="27"/>
        <v>CanOnWat/sEmpX,F240-ws</v>
      </c>
    </row>
    <row r="403" spans="2:12" x14ac:dyDescent="0.3">
      <c r="B403" s="7" t="s">
        <v>6</v>
      </c>
      <c r="C403" s="7" t="s">
        <v>13</v>
      </c>
      <c r="D403" s="8">
        <v>44153</v>
      </c>
      <c r="E403" s="13">
        <v>44153.655046296291</v>
      </c>
      <c r="F403" s="9">
        <v>139</v>
      </c>
      <c r="G403" s="9" t="str">
        <f>VLOOKUP(F403,'Record Types'!$Q$7:$R$20,2,FALSE)</f>
        <v>User Logout Start</v>
      </c>
      <c r="H403" s="7" t="s">
        <v>15</v>
      </c>
      <c r="I403" s="17" t="e">
        <f t="shared" si="24"/>
        <v>#N/A</v>
      </c>
      <c r="J403" s="11" t="e">
        <f t="shared" si="25"/>
        <v>#N/A</v>
      </c>
      <c r="K403" t="e">
        <f t="shared" si="26"/>
        <v>#N/A</v>
      </c>
      <c r="L403" t="e">
        <f t="shared" si="27"/>
        <v>#N/A</v>
      </c>
    </row>
    <row r="404" spans="2:12" ht="28.8" x14ac:dyDescent="0.3">
      <c r="B404" s="7" t="s">
        <v>6</v>
      </c>
      <c r="C404" s="7" t="s">
        <v>30</v>
      </c>
      <c r="D404" s="8">
        <v>44153</v>
      </c>
      <c r="E404" s="13">
        <v>44153.653912037036</v>
      </c>
      <c r="F404" s="9">
        <v>156</v>
      </c>
      <c r="G404" s="9" t="str">
        <f>VLOOKUP(F404,'Record Types'!$Q$7:$R$20,2,FALSE)</f>
        <v>PowerDown Or Network Disconnect Discovered</v>
      </c>
      <c r="H404" s="7" t="s">
        <v>10</v>
      </c>
      <c r="I404" s="17">
        <f t="shared" si="24"/>
        <v>44153</v>
      </c>
      <c r="J404" s="11">
        <f t="shared" si="25"/>
        <v>44153.653749999998</v>
      </c>
      <c r="K404">
        <f t="shared" si="26"/>
        <v>144</v>
      </c>
      <c r="L404" t="str">
        <f t="shared" si="27"/>
        <v>CanOnWat/qEmpD</v>
      </c>
    </row>
    <row r="405" spans="2:12" x14ac:dyDescent="0.3">
      <c r="B405" s="7" t="s">
        <v>6</v>
      </c>
      <c r="C405" s="7" t="s">
        <v>30</v>
      </c>
      <c r="D405" s="8">
        <v>44153</v>
      </c>
      <c r="E405" s="13">
        <v>44153.653749999998</v>
      </c>
      <c r="F405" s="9">
        <v>144</v>
      </c>
      <c r="G405" s="9" t="str">
        <f>VLOOKUP(F405,'Record Types'!$Q$7:$R$20,2,FALSE)</f>
        <v>User Logout is Good</v>
      </c>
      <c r="H405" s="7" t="s">
        <v>37</v>
      </c>
      <c r="I405" s="17">
        <f t="shared" si="24"/>
        <v>44153</v>
      </c>
      <c r="J405" s="11">
        <f t="shared" si="25"/>
        <v>44153.653321759259</v>
      </c>
      <c r="K405">
        <f t="shared" si="26"/>
        <v>139</v>
      </c>
      <c r="L405" t="str">
        <f t="shared" si="27"/>
        <v>CanOnWat/qEmpD</v>
      </c>
    </row>
    <row r="406" spans="2:12" x14ac:dyDescent="0.3">
      <c r="B406" s="7" t="s">
        <v>6</v>
      </c>
      <c r="C406" s="7" t="s">
        <v>30</v>
      </c>
      <c r="D406" s="8">
        <v>44153</v>
      </c>
      <c r="E406" s="13">
        <v>44153.653321759259</v>
      </c>
      <c r="F406" s="9">
        <v>139</v>
      </c>
      <c r="G406" s="9" t="str">
        <f>VLOOKUP(F406,'Record Types'!$Q$7:$R$20,2,FALSE)</f>
        <v>User Logout Start</v>
      </c>
      <c r="H406" s="7" t="s">
        <v>37</v>
      </c>
      <c r="I406" s="17">
        <f t="shared" si="24"/>
        <v>44153</v>
      </c>
      <c r="J406" s="11">
        <f t="shared" si="25"/>
        <v>44153.288240740745</v>
      </c>
      <c r="K406">
        <f t="shared" si="26"/>
        <v>123</v>
      </c>
      <c r="L406" t="str">
        <f t="shared" si="27"/>
        <v>CanOnWat/qEmpD</v>
      </c>
    </row>
    <row r="407" spans="2:12" ht="28.8" x14ac:dyDescent="0.3">
      <c r="B407" s="7" t="s">
        <v>6</v>
      </c>
      <c r="C407" s="7" t="s">
        <v>129</v>
      </c>
      <c r="D407" s="8">
        <v>44153</v>
      </c>
      <c r="E407" s="13">
        <v>44153.334548611099</v>
      </c>
      <c r="F407" s="9">
        <v>156</v>
      </c>
      <c r="G407" s="9" t="str">
        <f>VLOOKUP(F407,'Record Types'!$Q$7:$R$20,2,FALSE)</f>
        <v>PowerDown Or Network Disconnect Discovered</v>
      </c>
      <c r="H407" s="7" t="s">
        <v>10</v>
      </c>
      <c r="I407" s="17">
        <f t="shared" si="24"/>
        <v>44153</v>
      </c>
      <c r="J407" s="11">
        <f t="shared" si="25"/>
        <v>44153.334432870361</v>
      </c>
      <c r="K407">
        <f t="shared" si="26"/>
        <v>123</v>
      </c>
      <c r="L407" t="str">
        <f t="shared" si="27"/>
        <v>CanOnWat/gEmpI</v>
      </c>
    </row>
    <row r="408" spans="2:12" x14ac:dyDescent="0.3">
      <c r="B408" s="7" t="s">
        <v>6</v>
      </c>
      <c r="C408" s="7" t="s">
        <v>129</v>
      </c>
      <c r="D408" s="8">
        <v>44153</v>
      </c>
      <c r="E408" s="13">
        <v>44153.334432870361</v>
      </c>
      <c r="F408" s="9">
        <v>123</v>
      </c>
      <c r="G408" s="9" t="str">
        <f>VLOOKUP(F408,'Record Types'!$Q$7:$R$20,2,FALSE)</f>
        <v>User Login Start is Good</v>
      </c>
      <c r="H408" s="7" t="s">
        <v>137</v>
      </c>
      <c r="I408" s="17">
        <f t="shared" si="24"/>
        <v>44153</v>
      </c>
      <c r="J408" s="11">
        <f t="shared" si="25"/>
        <v>44153.334340277768</v>
      </c>
      <c r="K408">
        <f t="shared" si="26"/>
        <v>113</v>
      </c>
      <c r="L408" t="str">
        <f t="shared" si="27"/>
        <v>CanOnWat/gEmpI</v>
      </c>
    </row>
    <row r="409" spans="2:12" x14ac:dyDescent="0.3">
      <c r="B409" s="7" t="s">
        <v>6</v>
      </c>
      <c r="C409" s="7" t="s">
        <v>129</v>
      </c>
      <c r="D409" s="8">
        <v>44153</v>
      </c>
      <c r="E409" s="13">
        <v>44153.334340277768</v>
      </c>
      <c r="F409" s="9">
        <v>113</v>
      </c>
      <c r="G409" s="9" t="str">
        <f>VLOOKUP(F409,'Record Types'!$Q$7:$R$20,2,FALSE)</f>
        <v>User Login Start</v>
      </c>
      <c r="H409" s="7" t="s">
        <v>137</v>
      </c>
      <c r="I409" s="17">
        <f t="shared" si="24"/>
        <v>44153</v>
      </c>
      <c r="J409" s="11">
        <f t="shared" si="25"/>
        <v>44153.329872685179</v>
      </c>
      <c r="K409">
        <f t="shared" si="26"/>
        <v>112</v>
      </c>
      <c r="L409" t="str">
        <f t="shared" si="27"/>
        <v>,CanOnWat/gEmpI</v>
      </c>
    </row>
    <row r="410" spans="2:12" x14ac:dyDescent="0.3">
      <c r="B410" s="7" t="s">
        <v>6</v>
      </c>
      <c r="C410" s="7" t="s">
        <v>131</v>
      </c>
      <c r="D410" s="8">
        <v>44153</v>
      </c>
      <c r="E410" s="13">
        <v>44153.333761574075</v>
      </c>
      <c r="F410" s="9">
        <v>123</v>
      </c>
      <c r="G410" s="9" t="str">
        <f>VLOOKUP(F410,'Record Types'!$Q$7:$R$20,2,FALSE)</f>
        <v>User Login Start is Good</v>
      </c>
      <c r="H410" s="7" t="s">
        <v>134</v>
      </c>
      <c r="I410" s="17">
        <f t="shared" si="24"/>
        <v>44153</v>
      </c>
      <c r="J410" s="11">
        <f t="shared" si="25"/>
        <v>44153.333668981482</v>
      </c>
      <c r="K410">
        <f t="shared" si="26"/>
        <v>113</v>
      </c>
      <c r="L410" t="str">
        <f t="shared" si="27"/>
        <v>CanOnWat/pEmpL,T189-ws</v>
      </c>
    </row>
    <row r="411" spans="2:12" x14ac:dyDescent="0.3">
      <c r="B411" s="7" t="s">
        <v>6</v>
      </c>
      <c r="C411" s="7" t="s">
        <v>131</v>
      </c>
      <c r="D411" s="8">
        <v>44153</v>
      </c>
      <c r="E411" s="13">
        <v>44153.333668981482</v>
      </c>
      <c r="F411" s="9">
        <v>113</v>
      </c>
      <c r="G411" s="9" t="str">
        <f>VLOOKUP(F411,'Record Types'!$Q$7:$R$20,2,FALSE)</f>
        <v>User Login Start</v>
      </c>
      <c r="H411" s="7" t="s">
        <v>133</v>
      </c>
      <c r="I411" s="17">
        <f t="shared" si="24"/>
        <v>44153</v>
      </c>
      <c r="J411" s="11">
        <f t="shared" si="25"/>
        <v>44153.332835648151</v>
      </c>
      <c r="K411">
        <f t="shared" si="26"/>
        <v>112</v>
      </c>
      <c r="L411" t="str">
        <f t="shared" si="27"/>
        <v>T189-ws</v>
      </c>
    </row>
    <row r="412" spans="2:12" ht="28.8" x14ac:dyDescent="0.3">
      <c r="B412" s="7" t="s">
        <v>6</v>
      </c>
      <c r="C412" s="7" t="s">
        <v>123</v>
      </c>
      <c r="D412" s="8">
        <v>44153</v>
      </c>
      <c r="E412" s="13">
        <v>44153.333321759259</v>
      </c>
      <c r="F412" s="9">
        <v>156</v>
      </c>
      <c r="G412" s="9" t="str">
        <f>VLOOKUP(F412,'Record Types'!$Q$7:$R$20,2,FALSE)</f>
        <v>PowerDown Or Network Disconnect Discovered</v>
      </c>
      <c r="H412" s="7" t="s">
        <v>10</v>
      </c>
      <c r="I412" s="17">
        <f t="shared" si="24"/>
        <v>44153</v>
      </c>
      <c r="J412" s="11">
        <f t="shared" si="25"/>
        <v>44153.333194444444</v>
      </c>
      <c r="K412">
        <f t="shared" si="26"/>
        <v>123</v>
      </c>
      <c r="L412" t="str">
        <f t="shared" si="27"/>
        <v>CanOnWat/oEmpJ</v>
      </c>
    </row>
    <row r="413" spans="2:12" x14ac:dyDescent="0.3">
      <c r="B413" s="7" t="s">
        <v>6</v>
      </c>
      <c r="C413" s="7" t="s">
        <v>123</v>
      </c>
      <c r="D413" s="8">
        <v>44153</v>
      </c>
      <c r="E413" s="13">
        <v>44153.333194444444</v>
      </c>
      <c r="F413" s="9">
        <v>123</v>
      </c>
      <c r="G413" s="9" t="str">
        <f>VLOOKUP(F413,'Record Types'!$Q$7:$R$20,2,FALSE)</f>
        <v>User Login Start is Good</v>
      </c>
      <c r="H413" s="7" t="s">
        <v>136</v>
      </c>
      <c r="I413" s="17">
        <f t="shared" si="24"/>
        <v>44153</v>
      </c>
      <c r="J413" s="11">
        <f t="shared" si="25"/>
        <v>44153.333055555551</v>
      </c>
      <c r="K413">
        <f t="shared" si="26"/>
        <v>113</v>
      </c>
      <c r="L413" t="str">
        <f t="shared" si="27"/>
        <v>CanOnWat/oEmpJ</v>
      </c>
    </row>
    <row r="414" spans="2:12" x14ac:dyDescent="0.3">
      <c r="B414" s="7" t="s">
        <v>6</v>
      </c>
      <c r="C414" s="7" t="s">
        <v>123</v>
      </c>
      <c r="D414" s="8">
        <v>44153</v>
      </c>
      <c r="E414" s="13">
        <v>44153.333055555551</v>
      </c>
      <c r="F414" s="9">
        <v>113</v>
      </c>
      <c r="G414" s="9" t="str">
        <f>VLOOKUP(F414,'Record Types'!$Q$7:$R$20,2,FALSE)</f>
        <v>User Login Start</v>
      </c>
      <c r="H414" s="7" t="s">
        <v>136</v>
      </c>
      <c r="I414" s="17">
        <f t="shared" si="24"/>
        <v>44153</v>
      </c>
      <c r="J414" s="11">
        <f t="shared" si="25"/>
        <v>44153.327916666662</v>
      </c>
      <c r="K414">
        <f t="shared" si="26"/>
        <v>112</v>
      </c>
      <c r="L414" t="str">
        <f t="shared" si="27"/>
        <v>,CanOnWat/oEmpJ</v>
      </c>
    </row>
    <row r="415" spans="2:12" x14ac:dyDescent="0.3">
      <c r="B415" s="7" t="s">
        <v>6</v>
      </c>
      <c r="C415" s="7" t="s">
        <v>131</v>
      </c>
      <c r="D415" s="8">
        <v>44153</v>
      </c>
      <c r="E415" s="13">
        <v>44153.332835648151</v>
      </c>
      <c r="F415" s="9">
        <v>112</v>
      </c>
      <c r="G415" s="9" t="str">
        <f>VLOOKUP(F415,'Record Types'!$Q$7:$R$20,2,FALSE)</f>
        <v>Device Connect Network</v>
      </c>
      <c r="H415" s="7" t="s">
        <v>132</v>
      </c>
      <c r="I415" s="17">
        <f t="shared" si="24"/>
        <v>44153</v>
      </c>
      <c r="J415" s="11">
        <f t="shared" si="25"/>
        <v>44153.332731481481</v>
      </c>
      <c r="K415">
        <f t="shared" si="26"/>
        <v>106</v>
      </c>
      <c r="L415" t="str">
        <f t="shared" si="27"/>
        <v>T189-ws</v>
      </c>
    </row>
    <row r="416" spans="2:12" x14ac:dyDescent="0.3">
      <c r="B416" s="7" t="s">
        <v>6</v>
      </c>
      <c r="C416" s="7" t="s">
        <v>131</v>
      </c>
      <c r="D416" s="8">
        <v>44153</v>
      </c>
      <c r="E416" s="13">
        <v>44153.332731481481</v>
      </c>
      <c r="F416" s="9">
        <v>106</v>
      </c>
      <c r="G416" s="9" t="str">
        <f>VLOOKUP(F416,'Record Types'!$Q$7:$R$20,2,FALSE)</f>
        <v>Device Start is Good</v>
      </c>
      <c r="H416" s="7" t="s">
        <v>132</v>
      </c>
      <c r="I416" s="17">
        <f t="shared" si="24"/>
        <v>44153</v>
      </c>
      <c r="J416" s="11">
        <f t="shared" si="25"/>
        <v>44153.331793981481</v>
      </c>
      <c r="K416">
        <f t="shared" si="26"/>
        <v>102</v>
      </c>
      <c r="L416" t="str">
        <f t="shared" si="27"/>
        <v>T189-ws</v>
      </c>
    </row>
    <row r="417" spans="2:12" x14ac:dyDescent="0.3">
      <c r="B417" s="7" t="s">
        <v>6</v>
      </c>
      <c r="C417" s="7" t="s">
        <v>131</v>
      </c>
      <c r="D417" s="8">
        <v>44153</v>
      </c>
      <c r="E417" s="13">
        <v>44153.331793981481</v>
      </c>
      <c r="F417" s="9">
        <v>102</v>
      </c>
      <c r="G417" s="9" t="str">
        <f>VLOOKUP(F417,'Record Types'!$Q$7:$R$20,2,FALSE)</f>
        <v>Device Start</v>
      </c>
      <c r="H417" s="7" t="s">
        <v>132</v>
      </c>
      <c r="I417" s="17" t="e">
        <f t="shared" si="24"/>
        <v>#N/A</v>
      </c>
      <c r="J417" s="11" t="e">
        <f t="shared" si="25"/>
        <v>#N/A</v>
      </c>
      <c r="K417" t="e">
        <f t="shared" si="26"/>
        <v>#N/A</v>
      </c>
      <c r="L417" t="e">
        <f t="shared" si="27"/>
        <v>#N/A</v>
      </c>
    </row>
    <row r="418" spans="2:12" x14ac:dyDescent="0.3">
      <c r="B418" s="7" t="s">
        <v>19</v>
      </c>
      <c r="C418" s="7" t="s">
        <v>119</v>
      </c>
      <c r="D418" s="8">
        <v>44153</v>
      </c>
      <c r="E418" s="13">
        <v>44153.331192129626</v>
      </c>
      <c r="F418" s="9">
        <v>123</v>
      </c>
      <c r="G418" s="9" t="str">
        <f>VLOOKUP(F418,'Record Types'!$Q$7:$R$20,2,FALSE)</f>
        <v>User Login Start is Good</v>
      </c>
      <c r="H418" s="7" t="s">
        <v>135</v>
      </c>
      <c r="I418" s="17">
        <f t="shared" si="24"/>
        <v>44153</v>
      </c>
      <c r="J418" s="11">
        <f t="shared" si="25"/>
        <v>44153.331192129626</v>
      </c>
      <c r="K418">
        <f t="shared" si="26"/>
        <v>113</v>
      </c>
      <c r="L418" t="str">
        <f t="shared" si="27"/>
        <v>CanOnTor/pEmpL</v>
      </c>
    </row>
    <row r="419" spans="2:12" x14ac:dyDescent="0.3">
      <c r="B419" s="7" t="s">
        <v>19</v>
      </c>
      <c r="C419" s="7" t="s">
        <v>119</v>
      </c>
      <c r="D419" s="8">
        <v>44153</v>
      </c>
      <c r="E419" s="13">
        <v>44153.331192129626</v>
      </c>
      <c r="F419" s="9">
        <v>113</v>
      </c>
      <c r="G419" s="9" t="str">
        <f>VLOOKUP(F419,'Record Types'!$Q$7:$R$20,2,FALSE)</f>
        <v>User Login Start</v>
      </c>
      <c r="H419" s="7" t="s">
        <v>135</v>
      </c>
      <c r="I419" s="17">
        <f t="shared" si="24"/>
        <v>44153</v>
      </c>
      <c r="J419" s="11">
        <f t="shared" si="25"/>
        <v>44153.325914351844</v>
      </c>
      <c r="K419">
        <f t="shared" si="26"/>
        <v>112</v>
      </c>
      <c r="L419" t="str">
        <f t="shared" si="27"/>
        <v>,CanOnTor/pEmpL</v>
      </c>
    </row>
    <row r="420" spans="2:12" x14ac:dyDescent="0.3">
      <c r="B420" s="7" t="s">
        <v>19</v>
      </c>
      <c r="C420" s="7" t="s">
        <v>97</v>
      </c>
      <c r="D420" s="8">
        <v>44153</v>
      </c>
      <c r="E420" s="13">
        <v>44153.33079861111</v>
      </c>
      <c r="F420" s="9">
        <v>123</v>
      </c>
      <c r="G420" s="9" t="str">
        <f>VLOOKUP(F420,'Record Types'!$Q$7:$R$20,2,FALSE)</f>
        <v>User Login Start is Good</v>
      </c>
      <c r="H420" s="7" t="s">
        <v>116</v>
      </c>
      <c r="I420" s="17">
        <f t="shared" si="24"/>
        <v>44153</v>
      </c>
      <c r="J420" s="11">
        <f t="shared" si="25"/>
        <v>44153.330729166664</v>
      </c>
      <c r="K420">
        <f t="shared" si="26"/>
        <v>113</v>
      </c>
      <c r="L420" t="str">
        <f t="shared" si="27"/>
        <v>CanOnTor/tEmpK</v>
      </c>
    </row>
    <row r="421" spans="2:12" x14ac:dyDescent="0.3">
      <c r="B421" s="7" t="s">
        <v>19</v>
      </c>
      <c r="C421" s="7" t="s">
        <v>97</v>
      </c>
      <c r="D421" s="8">
        <v>44153</v>
      </c>
      <c r="E421" s="13">
        <v>44153.330729166664</v>
      </c>
      <c r="F421" s="9">
        <v>113</v>
      </c>
      <c r="G421" s="9" t="str">
        <f>VLOOKUP(F421,'Record Types'!$Q$7:$R$20,2,FALSE)</f>
        <v>User Login Start</v>
      </c>
      <c r="H421" s="7" t="s">
        <v>116</v>
      </c>
      <c r="I421" s="17">
        <f t="shared" si="24"/>
        <v>44153</v>
      </c>
      <c r="J421" s="11">
        <f t="shared" si="25"/>
        <v>44153.32099537037</v>
      </c>
      <c r="K421">
        <f t="shared" si="26"/>
        <v>112</v>
      </c>
      <c r="L421" t="str">
        <f t="shared" si="27"/>
        <v>,CanOnTor/tEmpK</v>
      </c>
    </row>
    <row r="422" spans="2:12" ht="28.8" x14ac:dyDescent="0.3">
      <c r="B422" s="7" t="s">
        <v>6</v>
      </c>
      <c r="C422" s="7" t="s">
        <v>107</v>
      </c>
      <c r="D422" s="8">
        <v>44153</v>
      </c>
      <c r="E422" s="13">
        <v>44153.330694444434</v>
      </c>
      <c r="F422" s="9">
        <v>156</v>
      </c>
      <c r="G422" s="9" t="str">
        <f>VLOOKUP(F422,'Record Types'!$Q$7:$R$20,2,FALSE)</f>
        <v>PowerDown Or Network Disconnect Discovered</v>
      </c>
      <c r="H422" s="7" t="s">
        <v>10</v>
      </c>
      <c r="I422" s="17">
        <f t="shared" si="24"/>
        <v>44153</v>
      </c>
      <c r="J422" s="11">
        <f t="shared" si="25"/>
        <v>44153.330578703695</v>
      </c>
      <c r="K422">
        <f t="shared" si="26"/>
        <v>123</v>
      </c>
      <c r="L422" t="str">
        <f t="shared" si="27"/>
        <v>CanOnWat/xEmpE</v>
      </c>
    </row>
    <row r="423" spans="2:12" x14ac:dyDescent="0.3">
      <c r="B423" s="7" t="s">
        <v>6</v>
      </c>
      <c r="C423" s="7" t="s">
        <v>91</v>
      </c>
      <c r="D423" s="8">
        <v>44153</v>
      </c>
      <c r="E423" s="13">
        <v>44153.330613425918</v>
      </c>
      <c r="F423" s="9">
        <v>123</v>
      </c>
      <c r="G423" s="9" t="str">
        <f>VLOOKUP(F423,'Record Types'!$Q$7:$R$20,2,FALSE)</f>
        <v>User Login Start is Good</v>
      </c>
      <c r="H423" s="7" t="s">
        <v>111</v>
      </c>
      <c r="I423" s="17">
        <f t="shared" si="24"/>
        <v>44153</v>
      </c>
      <c r="J423" s="11">
        <f t="shared" si="25"/>
        <v>44153.330462962957</v>
      </c>
      <c r="K423">
        <f t="shared" si="26"/>
        <v>113</v>
      </c>
      <c r="L423" t="str">
        <f t="shared" si="27"/>
        <v>CanOnWat/cEmpZ</v>
      </c>
    </row>
    <row r="424" spans="2:12" x14ac:dyDescent="0.3">
      <c r="B424" s="7" t="s">
        <v>6</v>
      </c>
      <c r="C424" s="7" t="s">
        <v>107</v>
      </c>
      <c r="D424" s="8">
        <v>44153</v>
      </c>
      <c r="E424" s="13">
        <v>44153.330578703695</v>
      </c>
      <c r="F424" s="9">
        <v>123</v>
      </c>
      <c r="G424" s="9" t="str">
        <f>VLOOKUP(F424,'Record Types'!$Q$7:$R$20,2,FALSE)</f>
        <v>User Login Start is Good</v>
      </c>
      <c r="H424" s="7" t="s">
        <v>127</v>
      </c>
      <c r="I424" s="17">
        <f t="shared" si="24"/>
        <v>44153</v>
      </c>
      <c r="J424" s="11">
        <f t="shared" si="25"/>
        <v>44153.33045138888</v>
      </c>
      <c r="K424">
        <f t="shared" si="26"/>
        <v>113</v>
      </c>
      <c r="L424" t="str">
        <f t="shared" si="27"/>
        <v>CanOnWat/xEmpE</v>
      </c>
    </row>
    <row r="425" spans="2:12" x14ac:dyDescent="0.3">
      <c r="B425" s="7" t="s">
        <v>6</v>
      </c>
      <c r="C425" s="7" t="s">
        <v>91</v>
      </c>
      <c r="D425" s="8">
        <v>44153</v>
      </c>
      <c r="E425" s="13">
        <v>44153.330462962957</v>
      </c>
      <c r="F425" s="9">
        <v>113</v>
      </c>
      <c r="G425" s="9" t="str">
        <f>VLOOKUP(F425,'Record Types'!$Q$7:$R$20,2,FALSE)</f>
        <v>User Login Start</v>
      </c>
      <c r="H425" s="7" t="s">
        <v>111</v>
      </c>
      <c r="I425" s="17">
        <f t="shared" si="24"/>
        <v>44153</v>
      </c>
      <c r="J425" s="11">
        <f t="shared" si="25"/>
        <v>44153.319722222215</v>
      </c>
      <c r="K425">
        <f t="shared" si="26"/>
        <v>112</v>
      </c>
      <c r="L425" t="str">
        <f t="shared" si="27"/>
        <v>,CanOnWat/cEmpZ</v>
      </c>
    </row>
    <row r="426" spans="2:12" x14ac:dyDescent="0.3">
      <c r="B426" s="7" t="s">
        <v>6</v>
      </c>
      <c r="C426" s="7" t="s">
        <v>107</v>
      </c>
      <c r="D426" s="8">
        <v>44153</v>
      </c>
      <c r="E426" s="13">
        <v>44153.33045138888</v>
      </c>
      <c r="F426" s="9">
        <v>113</v>
      </c>
      <c r="G426" s="9" t="str">
        <f>VLOOKUP(F426,'Record Types'!$Q$7:$R$20,2,FALSE)</f>
        <v>User Login Start</v>
      </c>
      <c r="H426" s="7" t="s">
        <v>127</v>
      </c>
      <c r="I426" s="17">
        <f t="shared" si="24"/>
        <v>44153</v>
      </c>
      <c r="J426" s="11">
        <f t="shared" si="25"/>
        <v>44153.324826388882</v>
      </c>
      <c r="K426">
        <f t="shared" si="26"/>
        <v>112</v>
      </c>
      <c r="L426" t="str">
        <f t="shared" si="27"/>
        <v>,CanOnWat/xEmpE</v>
      </c>
    </row>
    <row r="427" spans="2:12" x14ac:dyDescent="0.3">
      <c r="B427" s="7" t="s">
        <v>6</v>
      </c>
      <c r="C427" s="7" t="s">
        <v>129</v>
      </c>
      <c r="D427" s="8">
        <v>44153</v>
      </c>
      <c r="E427" s="13">
        <v>44153.329872685179</v>
      </c>
      <c r="F427" s="9">
        <v>112</v>
      </c>
      <c r="G427" s="9" t="str">
        <f>VLOOKUP(F427,'Record Types'!$Q$7:$R$20,2,FALSE)</f>
        <v>Device Connect Network</v>
      </c>
      <c r="H427" s="7" t="s">
        <v>130</v>
      </c>
      <c r="I427" s="17" t="e">
        <f t="shared" si="24"/>
        <v>#N/A</v>
      </c>
      <c r="J427" s="11" t="e">
        <f t="shared" si="25"/>
        <v>#N/A</v>
      </c>
      <c r="K427" t="e">
        <f t="shared" si="26"/>
        <v>#N/A</v>
      </c>
      <c r="L427" t="e">
        <f t="shared" si="27"/>
        <v>#N/A</v>
      </c>
    </row>
    <row r="428" spans="2:12" x14ac:dyDescent="0.3">
      <c r="B428" s="7" t="s">
        <v>19</v>
      </c>
      <c r="C428" s="7" t="s">
        <v>121</v>
      </c>
      <c r="D428" s="8">
        <v>44153</v>
      </c>
      <c r="E428" s="13">
        <v>44153.329791666678</v>
      </c>
      <c r="F428" s="9">
        <v>123</v>
      </c>
      <c r="G428" s="9" t="str">
        <f>VLOOKUP(F428,'Record Types'!$Q$7:$R$20,2,FALSE)</f>
        <v>User Login Start is Good</v>
      </c>
      <c r="H428" s="7" t="s">
        <v>116</v>
      </c>
      <c r="I428" s="17">
        <f t="shared" si="24"/>
        <v>44153</v>
      </c>
      <c r="J428" s="11">
        <f t="shared" si="25"/>
        <v>44153.329699074086</v>
      </c>
      <c r="K428">
        <f t="shared" si="26"/>
        <v>113</v>
      </c>
      <c r="L428" t="str">
        <f t="shared" si="27"/>
        <v>CanOnTor/tEmpK,L245-ws</v>
      </c>
    </row>
    <row r="429" spans="2:12" x14ac:dyDescent="0.3">
      <c r="B429" s="7" t="s">
        <v>19</v>
      </c>
      <c r="C429" s="7" t="s">
        <v>121</v>
      </c>
      <c r="D429" s="8">
        <v>44153</v>
      </c>
      <c r="E429" s="13">
        <v>44153.329699074086</v>
      </c>
      <c r="F429" s="9">
        <v>113</v>
      </c>
      <c r="G429" s="9" t="str">
        <f>VLOOKUP(F429,'Record Types'!$Q$7:$R$20,2,FALSE)</f>
        <v>User Login Start</v>
      </c>
      <c r="H429" s="7" t="s">
        <v>128</v>
      </c>
      <c r="I429" s="17">
        <f t="shared" si="24"/>
        <v>44153</v>
      </c>
      <c r="J429" s="11">
        <f t="shared" si="25"/>
        <v>44153.328657407415</v>
      </c>
      <c r="K429">
        <f t="shared" si="26"/>
        <v>112</v>
      </c>
      <c r="L429" t="str">
        <f t="shared" si="27"/>
        <v>L245-ws</v>
      </c>
    </row>
    <row r="430" spans="2:12" x14ac:dyDescent="0.3">
      <c r="B430" s="7" t="s">
        <v>19</v>
      </c>
      <c r="C430" s="7" t="s">
        <v>105</v>
      </c>
      <c r="D430" s="8">
        <v>44153</v>
      </c>
      <c r="E430" s="13">
        <v>44153.329594907409</v>
      </c>
      <c r="F430" s="9">
        <v>123</v>
      </c>
      <c r="G430" s="9" t="str">
        <f>VLOOKUP(F430,'Record Types'!$Q$7:$R$20,2,FALSE)</f>
        <v>User Login Start is Good</v>
      </c>
      <c r="H430" s="7" t="s">
        <v>102</v>
      </c>
      <c r="I430" s="17">
        <f t="shared" si="24"/>
        <v>44153</v>
      </c>
      <c r="J430" s="11">
        <f t="shared" si="25"/>
        <v>44153.329548611109</v>
      </c>
      <c r="K430">
        <f t="shared" si="26"/>
        <v>113</v>
      </c>
      <c r="L430" t="str">
        <f t="shared" si="27"/>
        <v>CanOnTor/lEmpA,Y115-ws</v>
      </c>
    </row>
    <row r="431" spans="2:12" x14ac:dyDescent="0.3">
      <c r="B431" s="7" t="s">
        <v>19</v>
      </c>
      <c r="C431" s="7" t="s">
        <v>105</v>
      </c>
      <c r="D431" s="8">
        <v>44153</v>
      </c>
      <c r="E431" s="13">
        <v>44153.329548611109</v>
      </c>
      <c r="F431" s="9">
        <v>113</v>
      </c>
      <c r="G431" s="9" t="str">
        <f>VLOOKUP(F431,'Record Types'!$Q$7:$R$20,2,FALSE)</f>
        <v>User Login Start</v>
      </c>
      <c r="H431" s="7" t="s">
        <v>126</v>
      </c>
      <c r="I431" s="17">
        <f t="shared" si="24"/>
        <v>44153</v>
      </c>
      <c r="J431" s="11">
        <f t="shared" si="25"/>
        <v>44153.329027777778</v>
      </c>
      <c r="K431">
        <f t="shared" si="26"/>
        <v>112</v>
      </c>
      <c r="L431" t="str">
        <f t="shared" si="27"/>
        <v>Y115-ws</v>
      </c>
    </row>
    <row r="432" spans="2:12" x14ac:dyDescent="0.3">
      <c r="B432" s="7" t="s">
        <v>19</v>
      </c>
      <c r="C432" s="7" t="s">
        <v>105</v>
      </c>
      <c r="D432" s="8">
        <v>44153</v>
      </c>
      <c r="E432" s="13">
        <v>44153.329027777778</v>
      </c>
      <c r="F432" s="9">
        <v>112</v>
      </c>
      <c r="G432" s="9" t="str">
        <f>VLOOKUP(F432,'Record Types'!$Q$7:$R$20,2,FALSE)</f>
        <v>Device Connect Network</v>
      </c>
      <c r="H432" s="7" t="s">
        <v>106</v>
      </c>
      <c r="I432" s="17">
        <f t="shared" si="24"/>
        <v>44153</v>
      </c>
      <c r="J432" s="11">
        <f t="shared" si="25"/>
        <v>44153.328923611109</v>
      </c>
      <c r="K432">
        <f t="shared" si="26"/>
        <v>106</v>
      </c>
      <c r="L432" t="str">
        <f t="shared" si="27"/>
        <v>Y115-ws</v>
      </c>
    </row>
    <row r="433" spans="2:12" x14ac:dyDescent="0.3">
      <c r="B433" s="7" t="s">
        <v>19</v>
      </c>
      <c r="C433" s="7" t="s">
        <v>105</v>
      </c>
      <c r="D433" s="8">
        <v>44153</v>
      </c>
      <c r="E433" s="13">
        <v>44153.328923611109</v>
      </c>
      <c r="F433" s="9">
        <v>106</v>
      </c>
      <c r="G433" s="9" t="str">
        <f>VLOOKUP(F433,'Record Types'!$Q$7:$R$20,2,FALSE)</f>
        <v>Device Start is Good</v>
      </c>
      <c r="H433" s="7" t="s">
        <v>106</v>
      </c>
      <c r="I433" s="17">
        <f t="shared" si="24"/>
        <v>44153</v>
      </c>
      <c r="J433" s="11">
        <f t="shared" si="25"/>
        <v>44153.326967592584</v>
      </c>
      <c r="K433">
        <f t="shared" si="26"/>
        <v>107</v>
      </c>
      <c r="L433" t="str">
        <f t="shared" si="27"/>
        <v>Y115-ws</v>
      </c>
    </row>
    <row r="434" spans="2:12" x14ac:dyDescent="0.3">
      <c r="B434" s="7" t="s">
        <v>19</v>
      </c>
      <c r="C434" s="7" t="s">
        <v>121</v>
      </c>
      <c r="D434" s="8">
        <v>44153</v>
      </c>
      <c r="E434" s="13">
        <v>44153.328657407415</v>
      </c>
      <c r="F434" s="9">
        <v>112</v>
      </c>
      <c r="G434" s="9" t="str">
        <f>VLOOKUP(F434,'Record Types'!$Q$7:$R$20,2,FALSE)</f>
        <v>Device Connect Network</v>
      </c>
      <c r="H434" s="7" t="s">
        <v>122</v>
      </c>
      <c r="I434" s="17">
        <f t="shared" si="24"/>
        <v>44153</v>
      </c>
      <c r="J434" s="11">
        <f t="shared" si="25"/>
        <v>44153.328553240746</v>
      </c>
      <c r="K434">
        <f t="shared" si="26"/>
        <v>106</v>
      </c>
      <c r="L434" t="str">
        <f t="shared" si="27"/>
        <v>L245-ws</v>
      </c>
    </row>
    <row r="435" spans="2:12" x14ac:dyDescent="0.3">
      <c r="B435" s="7" t="s">
        <v>19</v>
      </c>
      <c r="C435" s="7" t="s">
        <v>121</v>
      </c>
      <c r="D435" s="8">
        <v>44153</v>
      </c>
      <c r="E435" s="13">
        <v>44153.328553240746</v>
      </c>
      <c r="F435" s="9">
        <v>106</v>
      </c>
      <c r="G435" s="9" t="str">
        <f>VLOOKUP(F435,'Record Types'!$Q$7:$R$20,2,FALSE)</f>
        <v>Device Start is Good</v>
      </c>
      <c r="H435" s="7" t="s">
        <v>122</v>
      </c>
      <c r="I435" s="17">
        <f t="shared" si="24"/>
        <v>44153</v>
      </c>
      <c r="J435" s="11">
        <f t="shared" si="25"/>
        <v>44153.327662037038</v>
      </c>
      <c r="K435">
        <f t="shared" si="26"/>
        <v>102</v>
      </c>
      <c r="L435" t="str">
        <f t="shared" si="27"/>
        <v>L245-ws</v>
      </c>
    </row>
    <row r="436" spans="2:12" x14ac:dyDescent="0.3">
      <c r="B436" s="7" t="s">
        <v>6</v>
      </c>
      <c r="C436" s="7" t="s">
        <v>123</v>
      </c>
      <c r="D436" s="8">
        <v>44153</v>
      </c>
      <c r="E436" s="13">
        <v>44153.327916666662</v>
      </c>
      <c r="F436" s="9">
        <v>112</v>
      </c>
      <c r="G436" s="9" t="str">
        <f>VLOOKUP(F436,'Record Types'!$Q$7:$R$20,2,FALSE)</f>
        <v>Device Connect Network</v>
      </c>
      <c r="H436" s="7" t="s">
        <v>124</v>
      </c>
      <c r="I436" s="17" t="e">
        <f t="shared" si="24"/>
        <v>#N/A</v>
      </c>
      <c r="J436" s="11" t="e">
        <f t="shared" si="25"/>
        <v>#N/A</v>
      </c>
      <c r="K436" t="e">
        <f t="shared" si="26"/>
        <v>#N/A</v>
      </c>
      <c r="L436" t="e">
        <f t="shared" si="27"/>
        <v>#N/A</v>
      </c>
    </row>
    <row r="437" spans="2:12" x14ac:dyDescent="0.3">
      <c r="B437" s="7" t="s">
        <v>19</v>
      </c>
      <c r="C437" s="7" t="s">
        <v>121</v>
      </c>
      <c r="D437" s="8">
        <v>44153</v>
      </c>
      <c r="E437" s="13">
        <v>44153.327662037038</v>
      </c>
      <c r="F437" s="9">
        <v>102</v>
      </c>
      <c r="G437" s="9" t="str">
        <f>VLOOKUP(F437,'Record Types'!$Q$7:$R$20,2,FALSE)</f>
        <v>Device Start</v>
      </c>
      <c r="H437" s="7" t="s">
        <v>122</v>
      </c>
      <c r="I437" s="17" t="e">
        <f t="shared" si="24"/>
        <v>#N/A</v>
      </c>
      <c r="J437" s="11" t="e">
        <f t="shared" si="25"/>
        <v>#N/A</v>
      </c>
      <c r="K437" t="e">
        <f t="shared" si="26"/>
        <v>#N/A</v>
      </c>
      <c r="L437" t="e">
        <f t="shared" si="27"/>
        <v>#N/A</v>
      </c>
    </row>
    <row r="438" spans="2:12" x14ac:dyDescent="0.3">
      <c r="B438" s="7" t="s">
        <v>6</v>
      </c>
      <c r="C438" s="7" t="s">
        <v>114</v>
      </c>
      <c r="D438" s="8">
        <v>44153</v>
      </c>
      <c r="E438" s="13">
        <v>44153.327627314822</v>
      </c>
      <c r="F438" s="9">
        <v>123</v>
      </c>
      <c r="G438" s="9" t="str">
        <f>VLOOKUP(F438,'Record Types'!$Q$7:$R$20,2,FALSE)</f>
        <v>User Login Start is Good</v>
      </c>
      <c r="H438" s="7" t="s">
        <v>111</v>
      </c>
      <c r="I438" s="17">
        <f t="shared" si="24"/>
        <v>44153</v>
      </c>
      <c r="J438" s="11">
        <f t="shared" si="25"/>
        <v>44153.32748842593</v>
      </c>
      <c r="K438">
        <f t="shared" si="26"/>
        <v>113</v>
      </c>
      <c r="L438" t="str">
        <f t="shared" si="27"/>
        <v>CanOnWat/cEmpZ,F142-ws</v>
      </c>
    </row>
    <row r="439" spans="2:12" x14ac:dyDescent="0.3">
      <c r="B439" s="7" t="s">
        <v>6</v>
      </c>
      <c r="C439" s="7" t="s">
        <v>114</v>
      </c>
      <c r="D439" s="8">
        <v>44153</v>
      </c>
      <c r="E439" s="13">
        <v>44153.32748842593</v>
      </c>
      <c r="F439" s="9">
        <v>113</v>
      </c>
      <c r="G439" s="9" t="str">
        <f>VLOOKUP(F439,'Record Types'!$Q$7:$R$20,2,FALSE)</f>
        <v>User Login Start</v>
      </c>
      <c r="H439" s="7" t="s">
        <v>125</v>
      </c>
      <c r="I439" s="17">
        <f t="shared" si="24"/>
        <v>44153</v>
      </c>
      <c r="J439" s="11">
        <f t="shared" si="25"/>
        <v>44153.326539351852</v>
      </c>
      <c r="K439">
        <f t="shared" si="26"/>
        <v>112</v>
      </c>
      <c r="L439" t="str">
        <f t="shared" si="27"/>
        <v>F142-ws</v>
      </c>
    </row>
    <row r="440" spans="2:12" x14ac:dyDescent="0.3">
      <c r="B440" s="7" t="s">
        <v>19</v>
      </c>
      <c r="C440" s="7" t="s">
        <v>105</v>
      </c>
      <c r="D440" s="8">
        <v>44153</v>
      </c>
      <c r="E440" s="13">
        <v>44153.326967592584</v>
      </c>
      <c r="F440" s="9">
        <v>107</v>
      </c>
      <c r="G440" s="9" t="str">
        <f>VLOOKUP(F440,'Record Types'!$Q$7:$R$20,2,FALSE)</f>
        <v>Device Start Fail</v>
      </c>
      <c r="H440" s="7" t="s">
        <v>106</v>
      </c>
      <c r="I440" s="17">
        <f t="shared" si="24"/>
        <v>44153</v>
      </c>
      <c r="J440" s="11">
        <f t="shared" si="25"/>
        <v>44153.326967592584</v>
      </c>
      <c r="K440">
        <f t="shared" si="26"/>
        <v>102</v>
      </c>
      <c r="L440" t="str">
        <f t="shared" si="27"/>
        <v>Y115-ws</v>
      </c>
    </row>
    <row r="441" spans="2:12" x14ac:dyDescent="0.3">
      <c r="B441" s="7" t="s">
        <v>19</v>
      </c>
      <c r="C441" s="7" t="s">
        <v>105</v>
      </c>
      <c r="D441" s="8">
        <v>44153</v>
      </c>
      <c r="E441" s="13">
        <v>44153.326967592584</v>
      </c>
      <c r="F441" s="9">
        <v>102</v>
      </c>
      <c r="G441" s="9" t="str">
        <f>VLOOKUP(F441,'Record Types'!$Q$7:$R$20,2,FALSE)</f>
        <v>Device Start</v>
      </c>
      <c r="H441" s="7" t="s">
        <v>106</v>
      </c>
      <c r="I441" s="17">
        <f t="shared" si="24"/>
        <v>44153</v>
      </c>
      <c r="J441" s="11">
        <f t="shared" si="25"/>
        <v>44153.323576388881</v>
      </c>
      <c r="K441">
        <f t="shared" si="26"/>
        <v>102</v>
      </c>
      <c r="L441" t="str">
        <f t="shared" si="27"/>
        <v>Y115-ws</v>
      </c>
    </row>
    <row r="442" spans="2:12" x14ac:dyDescent="0.3">
      <c r="B442" s="7" t="s">
        <v>19</v>
      </c>
      <c r="C442" s="7" t="s">
        <v>80</v>
      </c>
      <c r="D442" s="8">
        <v>44153</v>
      </c>
      <c r="E442" s="13">
        <v>44153.326805555545</v>
      </c>
      <c r="F442" s="9">
        <v>123</v>
      </c>
      <c r="G442" s="9" t="str">
        <f>VLOOKUP(F442,'Record Types'!$Q$7:$R$20,2,FALSE)</f>
        <v>User Login Start is Good</v>
      </c>
      <c r="H442" s="7" t="s">
        <v>104</v>
      </c>
      <c r="I442" s="17">
        <f t="shared" si="24"/>
        <v>44153</v>
      </c>
      <c r="J442" s="11">
        <f t="shared" si="25"/>
        <v>44153.32672453703</v>
      </c>
      <c r="K442">
        <f t="shared" si="26"/>
        <v>113</v>
      </c>
      <c r="L442" t="str">
        <f t="shared" si="27"/>
        <v>CanOnTor/jEmpB</v>
      </c>
    </row>
    <row r="443" spans="2:12" x14ac:dyDescent="0.3">
      <c r="B443" s="7" t="s">
        <v>19</v>
      </c>
      <c r="C443" s="7" t="s">
        <v>80</v>
      </c>
      <c r="D443" s="8">
        <v>44153</v>
      </c>
      <c r="E443" s="13">
        <v>44153.32672453703</v>
      </c>
      <c r="F443" s="9">
        <v>113</v>
      </c>
      <c r="G443" s="9" t="str">
        <f>VLOOKUP(F443,'Record Types'!$Q$7:$R$20,2,FALSE)</f>
        <v>User Login Start</v>
      </c>
      <c r="H443" s="7" t="s">
        <v>104</v>
      </c>
      <c r="I443" s="17">
        <f t="shared" si="24"/>
        <v>44153</v>
      </c>
      <c r="J443" s="11">
        <f t="shared" si="25"/>
        <v>44153.316527777773</v>
      </c>
      <c r="K443">
        <f t="shared" si="26"/>
        <v>112</v>
      </c>
      <c r="L443" t="str">
        <f t="shared" si="27"/>
        <v>,CanOnTor/jEmpB</v>
      </c>
    </row>
    <row r="444" spans="2:12" x14ac:dyDescent="0.3">
      <c r="B444" s="7" t="s">
        <v>6</v>
      </c>
      <c r="C444" s="7" t="s">
        <v>114</v>
      </c>
      <c r="D444" s="8">
        <v>44153</v>
      </c>
      <c r="E444" s="13">
        <v>44153.326539351852</v>
      </c>
      <c r="F444" s="9">
        <v>112</v>
      </c>
      <c r="G444" s="9" t="str">
        <f>VLOOKUP(F444,'Record Types'!$Q$7:$R$20,2,FALSE)</f>
        <v>Device Connect Network</v>
      </c>
      <c r="H444" s="7" t="s">
        <v>115</v>
      </c>
      <c r="I444" s="17">
        <f t="shared" si="24"/>
        <v>44153</v>
      </c>
      <c r="J444" s="11">
        <f t="shared" si="25"/>
        <v>44153.326435185183</v>
      </c>
      <c r="K444">
        <f t="shared" si="26"/>
        <v>106</v>
      </c>
      <c r="L444" t="str">
        <f t="shared" si="27"/>
        <v>F142-ws</v>
      </c>
    </row>
    <row r="445" spans="2:12" x14ac:dyDescent="0.3">
      <c r="B445" s="7" t="s">
        <v>6</v>
      </c>
      <c r="C445" s="7" t="s">
        <v>114</v>
      </c>
      <c r="D445" s="8">
        <v>44153</v>
      </c>
      <c r="E445" s="13">
        <v>44153.326435185183</v>
      </c>
      <c r="F445" s="9">
        <v>106</v>
      </c>
      <c r="G445" s="9" t="str">
        <f>VLOOKUP(F445,'Record Types'!$Q$7:$R$20,2,FALSE)</f>
        <v>Device Start is Good</v>
      </c>
      <c r="H445" s="7" t="s">
        <v>115</v>
      </c>
      <c r="I445" s="17">
        <f t="shared" si="24"/>
        <v>44153</v>
      </c>
      <c r="J445" s="11">
        <f t="shared" si="25"/>
        <v>44153.325648148144</v>
      </c>
      <c r="K445">
        <f t="shared" si="26"/>
        <v>102</v>
      </c>
      <c r="L445" t="str">
        <f t="shared" si="27"/>
        <v>F142-ws</v>
      </c>
    </row>
    <row r="446" spans="2:12" x14ac:dyDescent="0.3">
      <c r="B446" s="7" t="s">
        <v>19</v>
      </c>
      <c r="C446" s="7" t="s">
        <v>93</v>
      </c>
      <c r="D446" s="8">
        <v>44153</v>
      </c>
      <c r="E446" s="13">
        <v>44153.326273148152</v>
      </c>
      <c r="F446" s="9">
        <v>123</v>
      </c>
      <c r="G446" s="9" t="str">
        <f>VLOOKUP(F446,'Record Types'!$Q$7:$R$20,2,FALSE)</f>
        <v>User Login Start is Good</v>
      </c>
      <c r="H446" s="7" t="s">
        <v>113</v>
      </c>
      <c r="I446" s="17">
        <f t="shared" si="24"/>
        <v>44153</v>
      </c>
      <c r="J446" s="11">
        <f t="shared" si="25"/>
        <v>44153.326203703706</v>
      </c>
      <c r="K446">
        <f t="shared" si="26"/>
        <v>113</v>
      </c>
      <c r="L446" t="str">
        <f t="shared" si="27"/>
        <v>CanOnTor/cEmpZ</v>
      </c>
    </row>
    <row r="447" spans="2:12" x14ac:dyDescent="0.3">
      <c r="B447" s="7" t="s">
        <v>19</v>
      </c>
      <c r="C447" s="7" t="s">
        <v>93</v>
      </c>
      <c r="D447" s="8">
        <v>44153</v>
      </c>
      <c r="E447" s="13">
        <v>44153.326203703706</v>
      </c>
      <c r="F447" s="9">
        <v>113</v>
      </c>
      <c r="G447" s="9" t="str">
        <f>VLOOKUP(F447,'Record Types'!$Q$7:$R$20,2,FALSE)</f>
        <v>User Login Start</v>
      </c>
      <c r="H447" s="7" t="s">
        <v>113</v>
      </c>
      <c r="I447" s="17">
        <f t="shared" si="24"/>
        <v>44153</v>
      </c>
      <c r="J447" s="11">
        <f t="shared" si="25"/>
        <v>44153.321759259255</v>
      </c>
      <c r="K447">
        <f t="shared" si="26"/>
        <v>112</v>
      </c>
      <c r="L447" t="str">
        <f t="shared" si="27"/>
        <v>,CanOnTor/cEmpZ</v>
      </c>
    </row>
    <row r="448" spans="2:12" x14ac:dyDescent="0.3">
      <c r="B448" s="7" t="s">
        <v>19</v>
      </c>
      <c r="C448" s="7" t="s">
        <v>119</v>
      </c>
      <c r="D448" s="8">
        <v>44153</v>
      </c>
      <c r="E448" s="13">
        <v>44153.325914351844</v>
      </c>
      <c r="F448" s="9">
        <v>112</v>
      </c>
      <c r="G448" s="9" t="str">
        <f>VLOOKUP(F448,'Record Types'!$Q$7:$R$20,2,FALSE)</f>
        <v>Device Connect Network</v>
      </c>
      <c r="H448" s="7" t="s">
        <v>120</v>
      </c>
      <c r="I448" s="17">
        <f t="shared" si="24"/>
        <v>44152</v>
      </c>
      <c r="J448" s="11">
        <f t="shared" si="25"/>
        <v>44152.718668981484</v>
      </c>
      <c r="K448">
        <f t="shared" si="26"/>
        <v>156</v>
      </c>
      <c r="L448" t="str">
        <f t="shared" si="27"/>
        <v/>
      </c>
    </row>
    <row r="449" spans="2:12" x14ac:dyDescent="0.3">
      <c r="B449" s="7" t="s">
        <v>6</v>
      </c>
      <c r="C449" s="7" t="s">
        <v>114</v>
      </c>
      <c r="D449" s="8">
        <v>44153</v>
      </c>
      <c r="E449" s="13">
        <v>44153.325648148144</v>
      </c>
      <c r="F449" s="9">
        <v>102</v>
      </c>
      <c r="G449" s="9" t="str">
        <f>VLOOKUP(F449,'Record Types'!$Q$7:$R$20,2,FALSE)</f>
        <v>Device Start</v>
      </c>
      <c r="H449" s="7" t="s">
        <v>115</v>
      </c>
      <c r="I449" s="17">
        <f t="shared" si="24"/>
        <v>44152</v>
      </c>
      <c r="J449" s="11">
        <f t="shared" si="25"/>
        <v>44152.720682870371</v>
      </c>
      <c r="K449">
        <f t="shared" si="26"/>
        <v>156</v>
      </c>
      <c r="L449" t="str">
        <f t="shared" si="27"/>
        <v/>
      </c>
    </row>
    <row r="450" spans="2:12" x14ac:dyDescent="0.3">
      <c r="B450" s="7" t="s">
        <v>6</v>
      </c>
      <c r="C450" s="7" t="s">
        <v>95</v>
      </c>
      <c r="D450" s="8">
        <v>44153</v>
      </c>
      <c r="E450" s="13">
        <v>44153.325416666667</v>
      </c>
      <c r="F450" s="9">
        <v>123</v>
      </c>
      <c r="G450" s="9" t="str">
        <f>VLOOKUP(F450,'Record Types'!$Q$7:$R$20,2,FALSE)</f>
        <v>User Login Start is Good</v>
      </c>
      <c r="H450" s="7" t="s">
        <v>112</v>
      </c>
      <c r="I450" s="17">
        <f t="shared" si="24"/>
        <v>44153</v>
      </c>
      <c r="J450" s="11">
        <f t="shared" si="25"/>
        <v>44153.32540509259</v>
      </c>
      <c r="K450">
        <f t="shared" si="26"/>
        <v>113</v>
      </c>
      <c r="L450" t="str">
        <f t="shared" si="27"/>
        <v>CanOnWat/vEmpQ</v>
      </c>
    </row>
    <row r="451" spans="2:12" x14ac:dyDescent="0.3">
      <c r="B451" s="7" t="s">
        <v>6</v>
      </c>
      <c r="C451" s="7" t="s">
        <v>95</v>
      </c>
      <c r="D451" s="8">
        <v>44153</v>
      </c>
      <c r="E451" s="13">
        <v>44153.32540509259</v>
      </c>
      <c r="F451" s="9">
        <v>113</v>
      </c>
      <c r="G451" s="9" t="str">
        <f>VLOOKUP(F451,'Record Types'!$Q$7:$R$20,2,FALSE)</f>
        <v>User Login Start</v>
      </c>
      <c r="H451" s="7" t="s">
        <v>112</v>
      </c>
      <c r="I451" s="17">
        <f t="shared" si="24"/>
        <v>44153</v>
      </c>
      <c r="J451" s="11">
        <f t="shared" si="25"/>
        <v>44153.320428240739</v>
      </c>
      <c r="K451">
        <f t="shared" si="26"/>
        <v>112</v>
      </c>
      <c r="L451" t="str">
        <f t="shared" si="27"/>
        <v>,CanOnWat/vEmpQ</v>
      </c>
    </row>
    <row r="452" spans="2:12" x14ac:dyDescent="0.3">
      <c r="B452" s="7" t="s">
        <v>19</v>
      </c>
      <c r="C452" s="7" t="s">
        <v>109</v>
      </c>
      <c r="D452" s="8">
        <v>44153</v>
      </c>
      <c r="E452" s="13">
        <v>44153.325312499997</v>
      </c>
      <c r="F452" s="9">
        <v>113</v>
      </c>
      <c r="G452" s="9" t="str">
        <f>VLOOKUP(F452,'Record Types'!$Q$7:$R$20,2,FALSE)</f>
        <v>User Login Start</v>
      </c>
      <c r="H452" s="7" t="s">
        <v>117</v>
      </c>
      <c r="I452" s="17">
        <f t="shared" si="24"/>
        <v>44153</v>
      </c>
      <c r="J452" s="11">
        <f t="shared" si="25"/>
        <v>44153.325312499997</v>
      </c>
      <c r="K452">
        <f t="shared" si="26"/>
        <v>123</v>
      </c>
      <c r="L452" t="str">
        <f t="shared" si="27"/>
        <v>CanOnTor/vEmpQ</v>
      </c>
    </row>
    <row r="453" spans="2:12" x14ac:dyDescent="0.3">
      <c r="B453" s="7" t="s">
        <v>19</v>
      </c>
      <c r="C453" s="7" t="s">
        <v>109</v>
      </c>
      <c r="D453" s="8">
        <v>44153</v>
      </c>
      <c r="E453" s="13">
        <v>44153.325312499997</v>
      </c>
      <c r="F453" s="9">
        <v>123</v>
      </c>
      <c r="G453" s="9" t="str">
        <f>VLOOKUP(F453,'Record Types'!$Q$7:$R$20,2,FALSE)</f>
        <v>User Login Start is Good</v>
      </c>
      <c r="H453" s="7" t="s">
        <v>118</v>
      </c>
      <c r="I453" s="17">
        <f t="shared" si="24"/>
        <v>44153</v>
      </c>
      <c r="J453" s="11">
        <f t="shared" si="25"/>
        <v>44153.324699074074</v>
      </c>
      <c r="K453">
        <f t="shared" si="26"/>
        <v>112</v>
      </c>
      <c r="L453" t="str">
        <f t="shared" si="27"/>
        <v>V124-ws</v>
      </c>
    </row>
    <row r="454" spans="2:12" x14ac:dyDescent="0.3">
      <c r="B454" s="7" t="s">
        <v>6</v>
      </c>
      <c r="C454" s="7" t="s">
        <v>107</v>
      </c>
      <c r="D454" s="8">
        <v>44153</v>
      </c>
      <c r="E454" s="13">
        <v>44153.324826388882</v>
      </c>
      <c r="F454" s="9">
        <v>112</v>
      </c>
      <c r="G454" s="9" t="str">
        <f>VLOOKUP(F454,'Record Types'!$Q$7:$R$20,2,FALSE)</f>
        <v>Device Connect Network</v>
      </c>
      <c r="H454" s="7" t="s">
        <v>108</v>
      </c>
      <c r="I454" s="17" t="e">
        <f t="shared" si="24"/>
        <v>#N/A</v>
      </c>
      <c r="J454" s="11" t="e">
        <f t="shared" si="25"/>
        <v>#N/A</v>
      </c>
      <c r="K454" t="e">
        <f t="shared" si="26"/>
        <v>#N/A</v>
      </c>
      <c r="L454" t="e">
        <f t="shared" si="27"/>
        <v>#N/A</v>
      </c>
    </row>
    <row r="455" spans="2:12" x14ac:dyDescent="0.3">
      <c r="B455" s="7" t="s">
        <v>19</v>
      </c>
      <c r="C455" s="7" t="s">
        <v>109</v>
      </c>
      <c r="D455" s="8">
        <v>44153</v>
      </c>
      <c r="E455" s="13">
        <v>44153.324699074074</v>
      </c>
      <c r="F455" s="9">
        <v>112</v>
      </c>
      <c r="G455" s="9" t="str">
        <f>VLOOKUP(F455,'Record Types'!$Q$7:$R$20,2,FALSE)</f>
        <v>Device Connect Network</v>
      </c>
      <c r="H455" s="7" t="s">
        <v>110</v>
      </c>
      <c r="I455" s="17">
        <f t="shared" si="24"/>
        <v>44153</v>
      </c>
      <c r="J455" s="11">
        <f t="shared" si="25"/>
        <v>44153.324594907404</v>
      </c>
      <c r="K455">
        <f t="shared" si="26"/>
        <v>106</v>
      </c>
      <c r="L455" t="str">
        <f t="shared" si="27"/>
        <v>V124-ws</v>
      </c>
    </row>
    <row r="456" spans="2:12" x14ac:dyDescent="0.3">
      <c r="B456" s="7" t="s">
        <v>19</v>
      </c>
      <c r="C456" s="7" t="s">
        <v>109</v>
      </c>
      <c r="D456" s="8">
        <v>44153</v>
      </c>
      <c r="E456" s="13">
        <v>44153.324594907404</v>
      </c>
      <c r="F456" s="9">
        <v>106</v>
      </c>
      <c r="G456" s="9" t="str">
        <f>VLOOKUP(F456,'Record Types'!$Q$7:$R$20,2,FALSE)</f>
        <v>Device Start is Good</v>
      </c>
      <c r="H456" s="7" t="s">
        <v>110</v>
      </c>
      <c r="I456" s="17">
        <f t="shared" si="24"/>
        <v>44153</v>
      </c>
      <c r="J456" s="11">
        <f t="shared" si="25"/>
        <v>44153.324027777773</v>
      </c>
      <c r="K456">
        <f t="shared" si="26"/>
        <v>102</v>
      </c>
      <c r="L456" t="str">
        <f t="shared" si="27"/>
        <v>V124-ws</v>
      </c>
    </row>
    <row r="457" spans="2:12" x14ac:dyDescent="0.3">
      <c r="B457" s="7" t="s">
        <v>19</v>
      </c>
      <c r="C457" s="7" t="s">
        <v>109</v>
      </c>
      <c r="D457" s="8">
        <v>44153</v>
      </c>
      <c r="E457" s="13">
        <v>44153.324027777773</v>
      </c>
      <c r="F457" s="9">
        <v>102</v>
      </c>
      <c r="G457" s="9" t="str">
        <f>VLOOKUP(F457,'Record Types'!$Q$7:$R$20,2,FALSE)</f>
        <v>Device Start</v>
      </c>
      <c r="H457" s="7" t="s">
        <v>110</v>
      </c>
      <c r="I457" s="17">
        <f t="shared" si="24"/>
        <v>44152</v>
      </c>
      <c r="J457" s="11">
        <f t="shared" si="25"/>
        <v>44152.71506944445</v>
      </c>
      <c r="K457">
        <f t="shared" si="26"/>
        <v>156</v>
      </c>
      <c r="L457" t="str">
        <f t="shared" si="27"/>
        <v/>
      </c>
    </row>
    <row r="458" spans="2:12" x14ac:dyDescent="0.3">
      <c r="B458" s="7" t="s">
        <v>19</v>
      </c>
      <c r="C458" s="7" t="s">
        <v>105</v>
      </c>
      <c r="D458" s="8">
        <v>44153</v>
      </c>
      <c r="E458" s="13">
        <v>44153.323576388881</v>
      </c>
      <c r="F458" s="9">
        <v>102</v>
      </c>
      <c r="G458" s="9" t="str">
        <f>VLOOKUP(F458,'Record Types'!$Q$7:$R$20,2,FALSE)</f>
        <v>Device Start</v>
      </c>
      <c r="H458" s="7" t="s">
        <v>106</v>
      </c>
      <c r="I458" s="17" t="e">
        <f t="shared" si="24"/>
        <v>#N/A</v>
      </c>
      <c r="J458" s="11" t="e">
        <f t="shared" si="25"/>
        <v>#N/A</v>
      </c>
      <c r="K458" t="e">
        <f t="shared" si="26"/>
        <v>#N/A</v>
      </c>
      <c r="L458" t="e">
        <f t="shared" si="27"/>
        <v>#N/A</v>
      </c>
    </row>
    <row r="459" spans="2:12" x14ac:dyDescent="0.3">
      <c r="B459" s="7" t="s">
        <v>19</v>
      </c>
      <c r="C459" s="7" t="s">
        <v>99</v>
      </c>
      <c r="D459" s="8">
        <v>44153</v>
      </c>
      <c r="E459" s="13">
        <v>44153.323564814811</v>
      </c>
      <c r="F459" s="9">
        <v>123</v>
      </c>
      <c r="G459" s="9" t="str">
        <f>VLOOKUP(F459,'Record Types'!$Q$7:$R$20,2,FALSE)</f>
        <v>User Login Start is Good</v>
      </c>
      <c r="H459" s="7" t="s">
        <v>104</v>
      </c>
      <c r="I459" s="17">
        <f t="shared" ref="I459:I522" si="28">VLOOKUP(C459,C460:H611,2,FALSE)</f>
        <v>44153</v>
      </c>
      <c r="J459" s="11">
        <f t="shared" ref="J459:J522" si="29">VLOOKUP(C459,C460:H611,3,FALSE)</f>
        <v>44153.323541666665</v>
      </c>
      <c r="K459">
        <f t="shared" ref="K459:K522" si="30">VLOOKUP(C459,C460:H611,4,FALSE)</f>
        <v>113</v>
      </c>
      <c r="L459" t="str">
        <f t="shared" ref="L459:L522" si="31">VLOOKUP(C459,C460:H611,6,FALSE)</f>
        <v>CanOnTor/jEmpB,V178-ws</v>
      </c>
    </row>
    <row r="460" spans="2:12" x14ac:dyDescent="0.3">
      <c r="B460" s="7" t="s">
        <v>19</v>
      </c>
      <c r="C460" s="7" t="s">
        <v>99</v>
      </c>
      <c r="D460" s="8">
        <v>44153</v>
      </c>
      <c r="E460" s="13">
        <v>44153.323541666665</v>
      </c>
      <c r="F460" s="9">
        <v>113</v>
      </c>
      <c r="G460" s="9" t="str">
        <f>VLOOKUP(F460,'Record Types'!$Q$7:$R$20,2,FALSE)</f>
        <v>User Login Start</v>
      </c>
      <c r="H460" s="7" t="s">
        <v>103</v>
      </c>
      <c r="I460" s="17">
        <f t="shared" si="28"/>
        <v>44153</v>
      </c>
      <c r="J460" s="11">
        <f t="shared" si="29"/>
        <v>44153.322442129633</v>
      </c>
      <c r="K460">
        <f t="shared" si="30"/>
        <v>112</v>
      </c>
      <c r="L460" t="str">
        <f t="shared" si="31"/>
        <v>V178-ws</v>
      </c>
    </row>
    <row r="461" spans="2:12" x14ac:dyDescent="0.3">
      <c r="B461" s="7" t="s">
        <v>19</v>
      </c>
      <c r="C461" s="7" t="s">
        <v>86</v>
      </c>
      <c r="D461" s="8">
        <v>44153</v>
      </c>
      <c r="E461" s="13">
        <v>44153.323402777773</v>
      </c>
      <c r="F461" s="9">
        <v>123</v>
      </c>
      <c r="G461" s="9" t="str">
        <f>VLOOKUP(F461,'Record Types'!$Q$7:$R$20,2,FALSE)</f>
        <v>User Login Start is Good</v>
      </c>
      <c r="H461" s="7" t="s">
        <v>102</v>
      </c>
      <c r="I461" s="17">
        <f t="shared" si="28"/>
        <v>44153</v>
      </c>
      <c r="J461" s="11">
        <f t="shared" si="29"/>
        <v>44153.323344907403</v>
      </c>
      <c r="K461">
        <f t="shared" si="30"/>
        <v>113</v>
      </c>
      <c r="L461" t="str">
        <f t="shared" si="31"/>
        <v>CanOnTor/lEmpA</v>
      </c>
    </row>
    <row r="462" spans="2:12" x14ac:dyDescent="0.3">
      <c r="B462" s="7" t="s">
        <v>19</v>
      </c>
      <c r="C462" s="7" t="s">
        <v>86</v>
      </c>
      <c r="D462" s="8">
        <v>44153</v>
      </c>
      <c r="E462" s="13">
        <v>44153.323344907403</v>
      </c>
      <c r="F462" s="9">
        <v>113</v>
      </c>
      <c r="G462" s="9" t="str">
        <f>VLOOKUP(F462,'Record Types'!$Q$7:$R$20,2,FALSE)</f>
        <v>User Login Start</v>
      </c>
      <c r="H462" s="7" t="s">
        <v>102</v>
      </c>
      <c r="I462" s="17">
        <f t="shared" si="28"/>
        <v>44153</v>
      </c>
      <c r="J462" s="11">
        <f t="shared" si="29"/>
        <v>44153.318043981475</v>
      </c>
      <c r="K462">
        <f t="shared" si="30"/>
        <v>112</v>
      </c>
      <c r="L462" t="str">
        <f t="shared" si="31"/>
        <v>,CanOnTor/lEmpA</v>
      </c>
    </row>
    <row r="463" spans="2:12" x14ac:dyDescent="0.3">
      <c r="B463" s="7" t="s">
        <v>19</v>
      </c>
      <c r="C463" s="7" t="s">
        <v>99</v>
      </c>
      <c r="D463" s="8">
        <v>44153</v>
      </c>
      <c r="E463" s="13">
        <v>44153.322442129633</v>
      </c>
      <c r="F463" s="9">
        <v>112</v>
      </c>
      <c r="G463" s="9" t="str">
        <f>VLOOKUP(F463,'Record Types'!$Q$7:$R$20,2,FALSE)</f>
        <v>Device Connect Network</v>
      </c>
      <c r="H463" s="7" t="s">
        <v>100</v>
      </c>
      <c r="I463" s="17">
        <f t="shared" si="28"/>
        <v>44153</v>
      </c>
      <c r="J463" s="11">
        <f t="shared" si="29"/>
        <v>44153.322337962964</v>
      </c>
      <c r="K463">
        <f t="shared" si="30"/>
        <v>106</v>
      </c>
      <c r="L463" t="str">
        <f t="shared" si="31"/>
        <v>V178-ws</v>
      </c>
    </row>
    <row r="464" spans="2:12" x14ac:dyDescent="0.3">
      <c r="B464" s="7" t="s">
        <v>19</v>
      </c>
      <c r="C464" s="7" t="s">
        <v>99</v>
      </c>
      <c r="D464" s="8">
        <v>44153</v>
      </c>
      <c r="E464" s="13">
        <v>44153.322337962964</v>
      </c>
      <c r="F464" s="9">
        <v>106</v>
      </c>
      <c r="G464" s="9" t="str">
        <f>VLOOKUP(F464,'Record Types'!$Q$7:$R$20,2,FALSE)</f>
        <v>Device Start is Good</v>
      </c>
      <c r="H464" s="7" t="s">
        <v>100</v>
      </c>
      <c r="I464" s="17">
        <f t="shared" si="28"/>
        <v>44153</v>
      </c>
      <c r="J464" s="11">
        <f t="shared" si="29"/>
        <v>44153.321666666663</v>
      </c>
      <c r="K464">
        <f t="shared" si="30"/>
        <v>102</v>
      </c>
      <c r="L464" t="str">
        <f t="shared" si="31"/>
        <v>V178-ws</v>
      </c>
    </row>
    <row r="465" spans="2:12" x14ac:dyDescent="0.3">
      <c r="B465" s="7" t="s">
        <v>19</v>
      </c>
      <c r="C465" s="7" t="s">
        <v>93</v>
      </c>
      <c r="D465" s="8">
        <v>44153</v>
      </c>
      <c r="E465" s="13">
        <v>44153.321759259255</v>
      </c>
      <c r="F465" s="9">
        <v>112</v>
      </c>
      <c r="G465" s="9" t="str">
        <f>VLOOKUP(F465,'Record Types'!$Q$7:$R$20,2,FALSE)</f>
        <v>Device Connect Network</v>
      </c>
      <c r="H465" s="7" t="s">
        <v>94</v>
      </c>
      <c r="I465" s="17">
        <f t="shared" si="28"/>
        <v>44152</v>
      </c>
      <c r="J465" s="11">
        <f t="shared" si="29"/>
        <v>44152.711319444439</v>
      </c>
      <c r="K465">
        <f t="shared" si="30"/>
        <v>156</v>
      </c>
      <c r="L465" t="str">
        <f t="shared" si="31"/>
        <v/>
      </c>
    </row>
    <row r="466" spans="2:12" x14ac:dyDescent="0.3">
      <c r="B466" s="7" t="s">
        <v>19</v>
      </c>
      <c r="C466" s="7" t="s">
        <v>99</v>
      </c>
      <c r="D466" s="8">
        <v>44153</v>
      </c>
      <c r="E466" s="13">
        <v>44153.321666666663</v>
      </c>
      <c r="F466" s="9">
        <v>102</v>
      </c>
      <c r="G466" s="9" t="str">
        <f>VLOOKUP(F466,'Record Types'!$Q$7:$R$20,2,FALSE)</f>
        <v>Device Start</v>
      </c>
      <c r="H466" s="7" t="s">
        <v>100</v>
      </c>
      <c r="I466" s="17">
        <f t="shared" si="28"/>
        <v>44152</v>
      </c>
      <c r="J466" s="11">
        <f t="shared" si="29"/>
        <v>44152.7112962963</v>
      </c>
      <c r="K466">
        <f t="shared" si="30"/>
        <v>156</v>
      </c>
      <c r="L466" t="str">
        <f t="shared" si="31"/>
        <v/>
      </c>
    </row>
    <row r="467" spans="2:12" x14ac:dyDescent="0.3">
      <c r="B467" s="7" t="s">
        <v>19</v>
      </c>
      <c r="C467" s="7" t="s">
        <v>97</v>
      </c>
      <c r="D467" s="8">
        <v>44153</v>
      </c>
      <c r="E467" s="13">
        <v>44153.32099537037</v>
      </c>
      <c r="F467" s="9">
        <v>112</v>
      </c>
      <c r="G467" s="9" t="str">
        <f>VLOOKUP(F467,'Record Types'!$Q$7:$R$20,2,FALSE)</f>
        <v>Device Connect Network</v>
      </c>
      <c r="H467" s="7" t="s">
        <v>98</v>
      </c>
      <c r="I467" s="17">
        <f t="shared" si="28"/>
        <v>44152</v>
      </c>
      <c r="J467" s="11">
        <f t="shared" si="29"/>
        <v>44152.703888888886</v>
      </c>
      <c r="K467">
        <f t="shared" si="30"/>
        <v>156</v>
      </c>
      <c r="L467" t="str">
        <f t="shared" si="31"/>
        <v/>
      </c>
    </row>
    <row r="468" spans="2:12" x14ac:dyDescent="0.3">
      <c r="B468" s="7" t="s">
        <v>6</v>
      </c>
      <c r="C468" s="7" t="s">
        <v>95</v>
      </c>
      <c r="D468" s="8">
        <v>44153</v>
      </c>
      <c r="E468" s="13">
        <v>44153.320428240739</v>
      </c>
      <c r="F468" s="9">
        <v>112</v>
      </c>
      <c r="G468" s="9" t="str">
        <f>VLOOKUP(F468,'Record Types'!$Q$7:$R$20,2,FALSE)</f>
        <v>Device Connect Network</v>
      </c>
      <c r="H468" s="7" t="s">
        <v>96</v>
      </c>
      <c r="I468" s="17" t="e">
        <f t="shared" si="28"/>
        <v>#N/A</v>
      </c>
      <c r="J468" s="11" t="e">
        <f t="shared" si="29"/>
        <v>#N/A</v>
      </c>
      <c r="K468" t="e">
        <f t="shared" si="30"/>
        <v>#N/A</v>
      </c>
      <c r="L468" t="e">
        <f t="shared" si="31"/>
        <v>#N/A</v>
      </c>
    </row>
    <row r="469" spans="2:12" x14ac:dyDescent="0.3">
      <c r="B469" s="7" t="s">
        <v>6</v>
      </c>
      <c r="C469" s="7" t="s">
        <v>91</v>
      </c>
      <c r="D469" s="8">
        <v>44153</v>
      </c>
      <c r="E469" s="13">
        <v>44153.319722222215</v>
      </c>
      <c r="F469" s="9">
        <v>112</v>
      </c>
      <c r="G469" s="9" t="str">
        <f>VLOOKUP(F469,'Record Types'!$Q$7:$R$20,2,FALSE)</f>
        <v>Device Connect Network</v>
      </c>
      <c r="H469" s="7" t="s">
        <v>92</v>
      </c>
      <c r="I469" s="17">
        <f t="shared" si="28"/>
        <v>44152</v>
      </c>
      <c r="J469" s="11">
        <f t="shared" si="29"/>
        <v>44152.713888888873</v>
      </c>
      <c r="K469">
        <f t="shared" si="30"/>
        <v>156</v>
      </c>
      <c r="L469" t="str">
        <f t="shared" si="31"/>
        <v/>
      </c>
    </row>
    <row r="470" spans="2:12" x14ac:dyDescent="0.3">
      <c r="B470" s="7" t="s">
        <v>6</v>
      </c>
      <c r="C470" s="7" t="s">
        <v>84</v>
      </c>
      <c r="D470" s="8">
        <v>44153</v>
      </c>
      <c r="E470" s="13">
        <v>44153.318287037029</v>
      </c>
      <c r="F470" s="9">
        <v>123</v>
      </c>
      <c r="G470" s="9" t="str">
        <f>VLOOKUP(F470,'Record Types'!$Q$7:$R$20,2,FALSE)</f>
        <v>User Login Start is Good</v>
      </c>
      <c r="H470" s="7" t="s">
        <v>90</v>
      </c>
      <c r="I470" s="17">
        <f t="shared" si="28"/>
        <v>44153</v>
      </c>
      <c r="J470" s="11">
        <f t="shared" si="29"/>
        <v>44153.31822916666</v>
      </c>
      <c r="K470">
        <f t="shared" si="30"/>
        <v>113</v>
      </c>
      <c r="L470" t="str">
        <f t="shared" si="31"/>
        <v>CanOnWat/nEmpU,V102-ws</v>
      </c>
    </row>
    <row r="471" spans="2:12" x14ac:dyDescent="0.3">
      <c r="B471" s="7" t="s">
        <v>6</v>
      </c>
      <c r="C471" s="7" t="s">
        <v>84</v>
      </c>
      <c r="D471" s="8">
        <v>44153</v>
      </c>
      <c r="E471" s="13">
        <v>44153.31822916666</v>
      </c>
      <c r="F471" s="9">
        <v>113</v>
      </c>
      <c r="G471" s="9" t="str">
        <f>VLOOKUP(F471,'Record Types'!$Q$7:$R$20,2,FALSE)</f>
        <v>User Login Start</v>
      </c>
      <c r="H471" s="7" t="s">
        <v>89</v>
      </c>
      <c r="I471" s="17">
        <f t="shared" si="28"/>
        <v>44153</v>
      </c>
      <c r="J471" s="11">
        <f t="shared" si="29"/>
        <v>44153.317986111106</v>
      </c>
      <c r="K471">
        <f t="shared" si="30"/>
        <v>112</v>
      </c>
      <c r="L471" t="str">
        <f t="shared" si="31"/>
        <v>V102-ws</v>
      </c>
    </row>
    <row r="472" spans="2:12" x14ac:dyDescent="0.3">
      <c r="B472" s="7" t="s">
        <v>19</v>
      </c>
      <c r="C472" s="7" t="s">
        <v>86</v>
      </c>
      <c r="D472" s="8">
        <v>44153</v>
      </c>
      <c r="E472" s="13">
        <v>44153.318043981475</v>
      </c>
      <c r="F472" s="9">
        <v>112</v>
      </c>
      <c r="G472" s="9" t="str">
        <f>VLOOKUP(F472,'Record Types'!$Q$7:$R$20,2,FALSE)</f>
        <v>Device Connect Network</v>
      </c>
      <c r="H472" s="7" t="s">
        <v>87</v>
      </c>
      <c r="I472" s="17">
        <f t="shared" si="28"/>
        <v>44152</v>
      </c>
      <c r="J472" s="11">
        <f t="shared" si="29"/>
        <v>44152.712812500009</v>
      </c>
      <c r="K472">
        <f t="shared" si="30"/>
        <v>156</v>
      </c>
      <c r="L472" t="str">
        <f t="shared" si="31"/>
        <v/>
      </c>
    </row>
    <row r="473" spans="2:12" x14ac:dyDescent="0.3">
      <c r="B473" s="7" t="s">
        <v>6</v>
      </c>
      <c r="C473" s="7" t="s">
        <v>84</v>
      </c>
      <c r="D473" s="8">
        <v>44153</v>
      </c>
      <c r="E473" s="13">
        <v>44153.317986111106</v>
      </c>
      <c r="F473" s="9">
        <v>112</v>
      </c>
      <c r="G473" s="9" t="str">
        <f>VLOOKUP(F473,'Record Types'!$Q$7:$R$20,2,FALSE)</f>
        <v>Device Connect Network</v>
      </c>
      <c r="H473" s="7" t="s">
        <v>85</v>
      </c>
      <c r="I473" s="17">
        <f t="shared" si="28"/>
        <v>44153</v>
      </c>
      <c r="J473" s="11">
        <f t="shared" si="29"/>
        <v>44153.317881944437</v>
      </c>
      <c r="K473">
        <f t="shared" si="30"/>
        <v>106</v>
      </c>
      <c r="L473" t="str">
        <f t="shared" si="31"/>
        <v>V102-ws</v>
      </c>
    </row>
    <row r="474" spans="2:12" x14ac:dyDescent="0.3">
      <c r="B474" s="7" t="s">
        <v>6</v>
      </c>
      <c r="C474" s="7" t="s">
        <v>84</v>
      </c>
      <c r="D474" s="8">
        <v>44153</v>
      </c>
      <c r="E474" s="13">
        <v>44153.317881944437</v>
      </c>
      <c r="F474" s="9">
        <v>106</v>
      </c>
      <c r="G474" s="9" t="str">
        <f>VLOOKUP(F474,'Record Types'!$Q$7:$R$20,2,FALSE)</f>
        <v>Device Start is Good</v>
      </c>
      <c r="H474" s="7" t="s">
        <v>85</v>
      </c>
      <c r="I474" s="17">
        <f t="shared" si="28"/>
        <v>44153</v>
      </c>
      <c r="J474" s="11">
        <f t="shared" si="29"/>
        <v>44153.317349537028</v>
      </c>
      <c r="K474">
        <f t="shared" si="30"/>
        <v>102</v>
      </c>
      <c r="L474" t="str">
        <f t="shared" si="31"/>
        <v>V102-ws</v>
      </c>
    </row>
    <row r="475" spans="2:12" x14ac:dyDescent="0.3">
      <c r="B475" s="7" t="s">
        <v>19</v>
      </c>
      <c r="C475" s="7" t="s">
        <v>73</v>
      </c>
      <c r="D475" s="8">
        <v>44153</v>
      </c>
      <c r="E475" s="13">
        <v>44153.317824074074</v>
      </c>
      <c r="F475" s="9">
        <v>123</v>
      </c>
      <c r="G475" s="9" t="str">
        <f>VLOOKUP(F475,'Record Types'!$Q$7:$R$20,2,FALSE)</f>
        <v>User Login Start is Good</v>
      </c>
      <c r="H475" s="7" t="s">
        <v>88</v>
      </c>
      <c r="I475" s="17">
        <f t="shared" si="28"/>
        <v>44153</v>
      </c>
      <c r="J475" s="11">
        <f t="shared" si="29"/>
        <v>44153.317696759259</v>
      </c>
      <c r="K475">
        <f t="shared" si="30"/>
        <v>113</v>
      </c>
      <c r="L475" t="str">
        <f t="shared" si="31"/>
        <v>CanOnTor/nEmpU</v>
      </c>
    </row>
    <row r="476" spans="2:12" x14ac:dyDescent="0.3">
      <c r="B476" s="7" t="s">
        <v>19</v>
      </c>
      <c r="C476" s="7" t="s">
        <v>73</v>
      </c>
      <c r="D476" s="8">
        <v>44153</v>
      </c>
      <c r="E476" s="13">
        <v>44153.317696759259</v>
      </c>
      <c r="F476" s="9">
        <v>113</v>
      </c>
      <c r="G476" s="9" t="str">
        <f>VLOOKUP(F476,'Record Types'!$Q$7:$R$20,2,FALSE)</f>
        <v>User Login Start</v>
      </c>
      <c r="H476" s="7" t="s">
        <v>88</v>
      </c>
      <c r="I476" s="17">
        <f t="shared" si="28"/>
        <v>44153</v>
      </c>
      <c r="J476" s="11">
        <f t="shared" si="29"/>
        <v>44153.313113425924</v>
      </c>
      <c r="K476">
        <f t="shared" si="30"/>
        <v>112</v>
      </c>
      <c r="L476" t="str">
        <f t="shared" si="31"/>
        <v>,CanOnTor/nEmpU</v>
      </c>
    </row>
    <row r="477" spans="2:12" x14ac:dyDescent="0.3">
      <c r="B477" s="7" t="s">
        <v>6</v>
      </c>
      <c r="C477" s="7" t="s">
        <v>84</v>
      </c>
      <c r="D477" s="8">
        <v>44153</v>
      </c>
      <c r="E477" s="13">
        <v>44153.317349537028</v>
      </c>
      <c r="F477" s="9">
        <v>102</v>
      </c>
      <c r="G477" s="9" t="str">
        <f>VLOOKUP(F477,'Record Types'!$Q$7:$R$20,2,FALSE)</f>
        <v>Device Start</v>
      </c>
      <c r="H477" s="7" t="s">
        <v>85</v>
      </c>
      <c r="I477" s="17">
        <f t="shared" si="28"/>
        <v>44152</v>
      </c>
      <c r="J477" s="11">
        <f t="shared" si="29"/>
        <v>44152.695752314808</v>
      </c>
      <c r="K477">
        <f t="shared" si="30"/>
        <v>156</v>
      </c>
      <c r="L477" t="str">
        <f t="shared" si="31"/>
        <v/>
      </c>
    </row>
    <row r="478" spans="2:12" x14ac:dyDescent="0.3">
      <c r="B478" s="7" t="s">
        <v>19</v>
      </c>
      <c r="C478" s="7" t="s">
        <v>63</v>
      </c>
      <c r="D478" s="8">
        <v>44153</v>
      </c>
      <c r="E478" s="13">
        <v>44153.317071759251</v>
      </c>
      <c r="F478" s="9">
        <v>123</v>
      </c>
      <c r="G478" s="9" t="str">
        <f>VLOOKUP(F478,'Record Types'!$Q$7:$R$20,2,FALSE)</f>
        <v>User Login Start is Good</v>
      </c>
      <c r="H478" s="7" t="s">
        <v>78</v>
      </c>
      <c r="I478" s="17">
        <f t="shared" si="28"/>
        <v>44153</v>
      </c>
      <c r="J478" s="11">
        <f t="shared" si="29"/>
        <v>44153.317048611105</v>
      </c>
      <c r="K478">
        <f t="shared" si="30"/>
        <v>113</v>
      </c>
      <c r="L478" t="str">
        <f t="shared" si="31"/>
        <v>CanOnTor/zEmpR</v>
      </c>
    </row>
    <row r="479" spans="2:12" x14ac:dyDescent="0.3">
      <c r="B479" s="7" t="s">
        <v>19</v>
      </c>
      <c r="C479" s="7" t="s">
        <v>63</v>
      </c>
      <c r="D479" s="8">
        <v>44153</v>
      </c>
      <c r="E479" s="13">
        <v>44153.317048611105</v>
      </c>
      <c r="F479" s="9">
        <v>113</v>
      </c>
      <c r="G479" s="9" t="str">
        <f>VLOOKUP(F479,'Record Types'!$Q$7:$R$20,2,FALSE)</f>
        <v>User Login Start</v>
      </c>
      <c r="H479" s="7" t="s">
        <v>78</v>
      </c>
      <c r="I479" s="17">
        <f t="shared" si="28"/>
        <v>44153</v>
      </c>
      <c r="J479" s="11">
        <f t="shared" si="29"/>
        <v>44153.31177083333</v>
      </c>
      <c r="K479">
        <f t="shared" si="30"/>
        <v>112</v>
      </c>
      <c r="L479" t="str">
        <f t="shared" si="31"/>
        <v>,CanOnTor/zEmpR</v>
      </c>
    </row>
    <row r="480" spans="2:12" x14ac:dyDescent="0.3">
      <c r="B480" s="7" t="s">
        <v>19</v>
      </c>
      <c r="C480" s="7" t="s">
        <v>80</v>
      </c>
      <c r="D480" s="8">
        <v>44153</v>
      </c>
      <c r="E480" s="13">
        <v>44153.316527777773</v>
      </c>
      <c r="F480" s="9">
        <v>112</v>
      </c>
      <c r="G480" s="9" t="str">
        <f>VLOOKUP(F480,'Record Types'!$Q$7:$R$20,2,FALSE)</f>
        <v>Device Connect Network</v>
      </c>
      <c r="H480" s="7" t="s">
        <v>81</v>
      </c>
      <c r="I480" s="17" t="e">
        <f t="shared" si="28"/>
        <v>#N/A</v>
      </c>
      <c r="J480" s="11" t="e">
        <f t="shared" si="29"/>
        <v>#N/A</v>
      </c>
      <c r="K480" t="e">
        <f t="shared" si="30"/>
        <v>#N/A</v>
      </c>
      <c r="L480" t="e">
        <f t="shared" si="31"/>
        <v>#N/A</v>
      </c>
    </row>
    <row r="481" spans="2:12" ht="28.8" x14ac:dyDescent="0.3">
      <c r="B481" s="7" t="s">
        <v>6</v>
      </c>
      <c r="C481" s="7" t="s">
        <v>69</v>
      </c>
      <c r="D481" s="8">
        <v>44153</v>
      </c>
      <c r="E481" s="13">
        <v>44153.316319444442</v>
      </c>
      <c r="F481" s="9">
        <v>156</v>
      </c>
      <c r="G481" s="9" t="str">
        <f>VLOOKUP(F481,'Record Types'!$Q$7:$R$20,2,FALSE)</f>
        <v>PowerDown Or Network Disconnect Discovered</v>
      </c>
      <c r="H481" s="7" t="s">
        <v>10</v>
      </c>
      <c r="I481" s="17">
        <f t="shared" si="28"/>
        <v>44153</v>
      </c>
      <c r="J481" s="11">
        <f t="shared" si="29"/>
        <v>44153.316168981481</v>
      </c>
      <c r="K481">
        <f t="shared" si="30"/>
        <v>123</v>
      </c>
      <c r="L481" t="str">
        <f t="shared" si="31"/>
        <v>CanOnWat/wEmpF</v>
      </c>
    </row>
    <row r="482" spans="2:12" x14ac:dyDescent="0.3">
      <c r="B482" s="7" t="s">
        <v>6</v>
      </c>
      <c r="C482" s="7" t="s">
        <v>69</v>
      </c>
      <c r="D482" s="8">
        <v>44153</v>
      </c>
      <c r="E482" s="13">
        <v>44153.316168981481</v>
      </c>
      <c r="F482" s="9">
        <v>123</v>
      </c>
      <c r="G482" s="9" t="str">
        <f>VLOOKUP(F482,'Record Types'!$Q$7:$R$20,2,FALSE)</f>
        <v>User Login Start is Good</v>
      </c>
      <c r="H482" s="7" t="s">
        <v>101</v>
      </c>
      <c r="I482" s="17">
        <f t="shared" si="28"/>
        <v>44153</v>
      </c>
      <c r="J482" s="11">
        <f t="shared" si="29"/>
        <v>44153.316157407404</v>
      </c>
      <c r="K482">
        <f t="shared" si="30"/>
        <v>113</v>
      </c>
      <c r="L482" t="str">
        <f t="shared" si="31"/>
        <v>CanOnWat/wEmpF</v>
      </c>
    </row>
    <row r="483" spans="2:12" x14ac:dyDescent="0.3">
      <c r="B483" s="7" t="s">
        <v>6</v>
      </c>
      <c r="C483" s="7" t="s">
        <v>69</v>
      </c>
      <c r="D483" s="8">
        <v>44153</v>
      </c>
      <c r="E483" s="13">
        <v>44153.316157407404</v>
      </c>
      <c r="F483" s="9">
        <v>113</v>
      </c>
      <c r="G483" s="9" t="str">
        <f>VLOOKUP(F483,'Record Types'!$Q$7:$R$20,2,FALSE)</f>
        <v>User Login Start</v>
      </c>
      <c r="H483" s="7" t="s">
        <v>101</v>
      </c>
      <c r="I483" s="17">
        <f t="shared" si="28"/>
        <v>44153</v>
      </c>
      <c r="J483" s="11">
        <f t="shared" si="29"/>
        <v>44153.311469907407</v>
      </c>
      <c r="K483">
        <f t="shared" si="30"/>
        <v>112</v>
      </c>
      <c r="L483" t="str">
        <f t="shared" si="31"/>
        <v>,CanOnWat/wEmpF</v>
      </c>
    </row>
    <row r="484" spans="2:12" x14ac:dyDescent="0.3">
      <c r="B484" s="7" t="s">
        <v>6</v>
      </c>
      <c r="C484" s="7" t="s">
        <v>76</v>
      </c>
      <c r="D484" s="8">
        <v>44153</v>
      </c>
      <c r="E484" s="13">
        <v>44153.316006944449</v>
      </c>
      <c r="F484" s="9">
        <v>123</v>
      </c>
      <c r="G484" s="9" t="str">
        <f>VLOOKUP(F484,'Record Types'!$Q$7:$R$20,2,FALSE)</f>
        <v>User Login Start is Good</v>
      </c>
      <c r="H484" s="7" t="s">
        <v>83</v>
      </c>
      <c r="I484" s="17">
        <f t="shared" si="28"/>
        <v>44153</v>
      </c>
      <c r="J484" s="11">
        <f t="shared" si="29"/>
        <v>44153.31590277778</v>
      </c>
      <c r="K484">
        <f t="shared" si="30"/>
        <v>113</v>
      </c>
      <c r="L484" t="str">
        <f t="shared" si="31"/>
        <v>CanOnWat/zEmpR,L144-ws</v>
      </c>
    </row>
    <row r="485" spans="2:12" x14ac:dyDescent="0.3">
      <c r="B485" s="7" t="s">
        <v>6</v>
      </c>
      <c r="C485" s="7" t="s">
        <v>76</v>
      </c>
      <c r="D485" s="8">
        <v>44153</v>
      </c>
      <c r="E485" s="13">
        <v>44153.31590277778</v>
      </c>
      <c r="F485" s="9">
        <v>113</v>
      </c>
      <c r="G485" s="9" t="str">
        <f>VLOOKUP(F485,'Record Types'!$Q$7:$R$20,2,FALSE)</f>
        <v>User Login Start</v>
      </c>
      <c r="H485" s="7" t="s">
        <v>82</v>
      </c>
      <c r="I485" s="17">
        <f t="shared" si="28"/>
        <v>44153</v>
      </c>
      <c r="J485" s="11">
        <f t="shared" si="29"/>
        <v>44153.315243055556</v>
      </c>
      <c r="K485">
        <f t="shared" si="30"/>
        <v>112</v>
      </c>
      <c r="L485" t="str">
        <f t="shared" si="31"/>
        <v>L144-ws</v>
      </c>
    </row>
    <row r="486" spans="2:12" ht="28.8" x14ac:dyDescent="0.3">
      <c r="B486" s="7" t="s">
        <v>6</v>
      </c>
      <c r="C486" s="7" t="s">
        <v>65</v>
      </c>
      <c r="D486" s="8">
        <v>44153</v>
      </c>
      <c r="E486" s="13">
        <v>44153.315289351856</v>
      </c>
      <c r="F486" s="9">
        <v>156</v>
      </c>
      <c r="G486" s="9" t="str">
        <f>VLOOKUP(F486,'Record Types'!$Q$7:$R$20,2,FALSE)</f>
        <v>PowerDown Or Network Disconnect Discovered</v>
      </c>
      <c r="H486" s="7" t="s">
        <v>10</v>
      </c>
      <c r="I486" s="17">
        <f t="shared" si="28"/>
        <v>44153</v>
      </c>
      <c r="J486" s="11">
        <f t="shared" si="29"/>
        <v>44153.315150462964</v>
      </c>
      <c r="K486">
        <f t="shared" si="30"/>
        <v>123</v>
      </c>
      <c r="L486" t="str">
        <f t="shared" si="31"/>
        <v>CanOnWat/uEmpC</v>
      </c>
    </row>
    <row r="487" spans="2:12" x14ac:dyDescent="0.3">
      <c r="B487" s="7" t="s">
        <v>6</v>
      </c>
      <c r="C487" s="7" t="s">
        <v>76</v>
      </c>
      <c r="D487" s="8">
        <v>44153</v>
      </c>
      <c r="E487" s="13">
        <v>44153.315243055556</v>
      </c>
      <c r="F487" s="9">
        <v>112</v>
      </c>
      <c r="G487" s="9" t="str">
        <f>VLOOKUP(F487,'Record Types'!$Q$7:$R$20,2,FALSE)</f>
        <v>Device Connect Network</v>
      </c>
      <c r="H487" s="7" t="s">
        <v>77</v>
      </c>
      <c r="I487" s="17">
        <f t="shared" si="28"/>
        <v>44153</v>
      </c>
      <c r="J487" s="11">
        <f t="shared" si="29"/>
        <v>44153.315138888887</v>
      </c>
      <c r="K487">
        <f t="shared" si="30"/>
        <v>106</v>
      </c>
      <c r="L487" t="str">
        <f t="shared" si="31"/>
        <v>L144-ws</v>
      </c>
    </row>
    <row r="488" spans="2:12" x14ac:dyDescent="0.3">
      <c r="B488" s="7" t="s">
        <v>6</v>
      </c>
      <c r="C488" s="7" t="s">
        <v>65</v>
      </c>
      <c r="D488" s="8">
        <v>44153</v>
      </c>
      <c r="E488" s="13">
        <v>44153.315150462964</v>
      </c>
      <c r="F488" s="9">
        <v>123</v>
      </c>
      <c r="G488" s="9" t="str">
        <f>VLOOKUP(F488,'Record Types'!$Q$7:$R$20,2,FALSE)</f>
        <v>User Login Start is Good</v>
      </c>
      <c r="H488" s="7" t="s">
        <v>79</v>
      </c>
      <c r="I488" s="17">
        <f t="shared" si="28"/>
        <v>44153</v>
      </c>
      <c r="J488" s="11">
        <f t="shared" si="29"/>
        <v>44153.315057870372</v>
      </c>
      <c r="K488">
        <f t="shared" si="30"/>
        <v>113</v>
      </c>
      <c r="L488" t="str">
        <f t="shared" si="31"/>
        <v>CanOnWat/uEmpC</v>
      </c>
    </row>
    <row r="489" spans="2:12" x14ac:dyDescent="0.3">
      <c r="B489" s="7" t="s">
        <v>6</v>
      </c>
      <c r="C489" s="7" t="s">
        <v>76</v>
      </c>
      <c r="D489" s="8">
        <v>44153</v>
      </c>
      <c r="E489" s="13">
        <v>44153.315138888887</v>
      </c>
      <c r="F489" s="9">
        <v>106</v>
      </c>
      <c r="G489" s="9" t="str">
        <f>VLOOKUP(F489,'Record Types'!$Q$7:$R$20,2,FALSE)</f>
        <v>Device Start is Good</v>
      </c>
      <c r="H489" s="7" t="s">
        <v>77</v>
      </c>
      <c r="I489" s="17">
        <f t="shared" si="28"/>
        <v>44153</v>
      </c>
      <c r="J489" s="11">
        <f t="shared" si="29"/>
        <v>44153.314606481479</v>
      </c>
      <c r="K489">
        <f t="shared" si="30"/>
        <v>102</v>
      </c>
      <c r="L489" t="str">
        <f t="shared" si="31"/>
        <v>L144-ws</v>
      </c>
    </row>
    <row r="490" spans="2:12" x14ac:dyDescent="0.3">
      <c r="B490" s="7" t="s">
        <v>6</v>
      </c>
      <c r="C490" s="7" t="s">
        <v>65</v>
      </c>
      <c r="D490" s="8">
        <v>44153</v>
      </c>
      <c r="E490" s="13">
        <v>44153.315057870372</v>
      </c>
      <c r="F490" s="9">
        <v>113</v>
      </c>
      <c r="G490" s="9" t="str">
        <f>VLOOKUP(F490,'Record Types'!$Q$7:$R$20,2,FALSE)</f>
        <v>User Login Start</v>
      </c>
      <c r="H490" s="7" t="s">
        <v>79</v>
      </c>
      <c r="I490" s="17">
        <f t="shared" si="28"/>
        <v>44153</v>
      </c>
      <c r="J490" s="11">
        <f t="shared" si="29"/>
        <v>44153.310567129629</v>
      </c>
      <c r="K490">
        <f t="shared" si="30"/>
        <v>112</v>
      </c>
      <c r="L490" t="str">
        <f t="shared" si="31"/>
        <v>,CanOnWat/uEmpC</v>
      </c>
    </row>
    <row r="491" spans="2:12" x14ac:dyDescent="0.3">
      <c r="B491" s="7" t="s">
        <v>19</v>
      </c>
      <c r="C491" s="7" t="s">
        <v>71</v>
      </c>
      <c r="D491" s="8">
        <v>44153</v>
      </c>
      <c r="E491" s="13">
        <v>44153.314780092602</v>
      </c>
      <c r="F491" s="9">
        <v>123</v>
      </c>
      <c r="G491" s="9" t="str">
        <f>VLOOKUP(F491,'Record Types'!$Q$7:$R$20,2,FALSE)</f>
        <v>User Login Start is Good</v>
      </c>
      <c r="H491" s="7" t="s">
        <v>67</v>
      </c>
      <c r="I491" s="17">
        <f t="shared" si="28"/>
        <v>44153</v>
      </c>
      <c r="J491" s="11">
        <f t="shared" si="29"/>
        <v>44153.314618055563</v>
      </c>
      <c r="K491">
        <f t="shared" si="30"/>
        <v>113</v>
      </c>
      <c r="L491" t="str">
        <f t="shared" si="31"/>
        <v>CanOnTor/xEmpH,X164-ws</v>
      </c>
    </row>
    <row r="492" spans="2:12" x14ac:dyDescent="0.3">
      <c r="B492" s="7" t="s">
        <v>19</v>
      </c>
      <c r="C492" s="7" t="s">
        <v>71</v>
      </c>
      <c r="D492" s="8">
        <v>44153</v>
      </c>
      <c r="E492" s="13">
        <v>44153.314618055563</v>
      </c>
      <c r="F492" s="9">
        <v>113</v>
      </c>
      <c r="G492" s="9" t="str">
        <f>VLOOKUP(F492,'Record Types'!$Q$7:$R$20,2,FALSE)</f>
        <v>User Login Start</v>
      </c>
      <c r="H492" s="7" t="s">
        <v>75</v>
      </c>
      <c r="I492" s="17">
        <f t="shared" si="28"/>
        <v>44153</v>
      </c>
      <c r="J492" s="11">
        <f t="shared" si="29"/>
        <v>44153.314282407417</v>
      </c>
      <c r="K492">
        <f t="shared" si="30"/>
        <v>112</v>
      </c>
      <c r="L492" t="str">
        <f t="shared" si="31"/>
        <v>X164-ws</v>
      </c>
    </row>
    <row r="493" spans="2:12" x14ac:dyDescent="0.3">
      <c r="B493" s="7" t="s">
        <v>6</v>
      </c>
      <c r="C493" s="7" t="s">
        <v>76</v>
      </c>
      <c r="D493" s="8">
        <v>44153</v>
      </c>
      <c r="E493" s="13">
        <v>44153.314606481479</v>
      </c>
      <c r="F493" s="9">
        <v>102</v>
      </c>
      <c r="G493" s="9" t="str">
        <f>VLOOKUP(F493,'Record Types'!$Q$7:$R$20,2,FALSE)</f>
        <v>Device Start</v>
      </c>
      <c r="H493" s="7" t="s">
        <v>77</v>
      </c>
      <c r="I493" s="17">
        <f t="shared" si="28"/>
        <v>44152</v>
      </c>
      <c r="J493" s="11">
        <f t="shared" si="29"/>
        <v>44152.692256944443</v>
      </c>
      <c r="K493">
        <f t="shared" si="30"/>
        <v>156</v>
      </c>
      <c r="L493" t="str">
        <f t="shared" si="31"/>
        <v/>
      </c>
    </row>
    <row r="494" spans="2:12" x14ac:dyDescent="0.3">
      <c r="B494" s="7" t="s">
        <v>19</v>
      </c>
      <c r="C494" s="7" t="s">
        <v>71</v>
      </c>
      <c r="D494" s="8">
        <v>44153</v>
      </c>
      <c r="E494" s="13">
        <v>44153.314282407417</v>
      </c>
      <c r="F494" s="9">
        <v>112</v>
      </c>
      <c r="G494" s="9" t="str">
        <f>VLOOKUP(F494,'Record Types'!$Q$7:$R$20,2,FALSE)</f>
        <v>Device Connect Network</v>
      </c>
      <c r="H494" s="7" t="s">
        <v>72</v>
      </c>
      <c r="I494" s="17">
        <f t="shared" si="28"/>
        <v>44153</v>
      </c>
      <c r="J494" s="11">
        <f t="shared" si="29"/>
        <v>44153.314178240747</v>
      </c>
      <c r="K494">
        <f t="shared" si="30"/>
        <v>106</v>
      </c>
      <c r="L494" t="str">
        <f t="shared" si="31"/>
        <v>X164-ws</v>
      </c>
    </row>
    <row r="495" spans="2:12" x14ac:dyDescent="0.3">
      <c r="B495" s="7" t="s">
        <v>19</v>
      </c>
      <c r="C495" s="7" t="s">
        <v>71</v>
      </c>
      <c r="D495" s="8">
        <v>44153</v>
      </c>
      <c r="E495" s="13">
        <v>44153.314178240747</v>
      </c>
      <c r="F495" s="9">
        <v>106</v>
      </c>
      <c r="G495" s="9" t="str">
        <f>VLOOKUP(F495,'Record Types'!$Q$7:$R$20,2,FALSE)</f>
        <v>Device Start is Good</v>
      </c>
      <c r="H495" s="7" t="s">
        <v>72</v>
      </c>
      <c r="I495" s="17">
        <f t="shared" si="28"/>
        <v>44153</v>
      </c>
      <c r="J495" s="11">
        <f t="shared" si="29"/>
        <v>44153.313287037039</v>
      </c>
      <c r="K495">
        <f t="shared" si="30"/>
        <v>102</v>
      </c>
      <c r="L495" t="str">
        <f t="shared" si="31"/>
        <v>X164-ws</v>
      </c>
    </row>
    <row r="496" spans="2:12" x14ac:dyDescent="0.3">
      <c r="B496" s="7" t="s">
        <v>19</v>
      </c>
      <c r="C496" s="7" t="s">
        <v>71</v>
      </c>
      <c r="D496" s="8">
        <v>44153</v>
      </c>
      <c r="E496" s="13">
        <v>44153.313287037039</v>
      </c>
      <c r="F496" s="9">
        <v>102</v>
      </c>
      <c r="G496" s="9" t="str">
        <f>VLOOKUP(F496,'Record Types'!$Q$7:$R$20,2,FALSE)</f>
        <v>Device Start</v>
      </c>
      <c r="H496" s="7" t="s">
        <v>72</v>
      </c>
      <c r="I496" s="17">
        <f t="shared" si="28"/>
        <v>44152</v>
      </c>
      <c r="J496" s="11">
        <f t="shared" si="29"/>
        <v>44152.692476851858</v>
      </c>
      <c r="K496">
        <f t="shared" si="30"/>
        <v>156</v>
      </c>
      <c r="L496" t="str">
        <f t="shared" si="31"/>
        <v/>
      </c>
    </row>
    <row r="497" spans="2:12" x14ac:dyDescent="0.3">
      <c r="B497" s="7" t="s">
        <v>19</v>
      </c>
      <c r="C497" s="7" t="s">
        <v>73</v>
      </c>
      <c r="D497" s="8">
        <v>44153</v>
      </c>
      <c r="E497" s="13">
        <v>44153.313113425924</v>
      </c>
      <c r="F497" s="9">
        <v>112</v>
      </c>
      <c r="G497" s="9" t="str">
        <f>VLOOKUP(F497,'Record Types'!$Q$7:$R$20,2,FALSE)</f>
        <v>Device Connect Network</v>
      </c>
      <c r="H497" s="7" t="s">
        <v>74</v>
      </c>
      <c r="I497" s="17">
        <f t="shared" si="28"/>
        <v>44152</v>
      </c>
      <c r="J497" s="11">
        <f t="shared" si="29"/>
        <v>44152.693807870368</v>
      </c>
      <c r="K497">
        <f t="shared" si="30"/>
        <v>156</v>
      </c>
      <c r="L497" t="str">
        <f t="shared" si="31"/>
        <v/>
      </c>
    </row>
    <row r="498" spans="2:12" x14ac:dyDescent="0.3">
      <c r="B498" s="7" t="s">
        <v>19</v>
      </c>
      <c r="C498" s="7" t="s">
        <v>61</v>
      </c>
      <c r="D498" s="8">
        <v>44153</v>
      </c>
      <c r="E498" s="13">
        <v>44153.312627314823</v>
      </c>
      <c r="F498" s="9">
        <v>123</v>
      </c>
      <c r="G498" s="9" t="str">
        <f>VLOOKUP(F498,'Record Types'!$Q$7:$R$20,2,FALSE)</f>
        <v>User Login Start is Good</v>
      </c>
      <c r="H498" s="7" t="s">
        <v>67</v>
      </c>
      <c r="I498" s="17">
        <f t="shared" si="28"/>
        <v>44153</v>
      </c>
      <c r="J498" s="11">
        <f t="shared" si="29"/>
        <v>44153.312500000007</v>
      </c>
      <c r="K498">
        <f t="shared" si="30"/>
        <v>113</v>
      </c>
      <c r="L498" t="str">
        <f t="shared" si="31"/>
        <v>CanOnTor/xEmpH</v>
      </c>
    </row>
    <row r="499" spans="2:12" x14ac:dyDescent="0.3">
      <c r="B499" s="7" t="s">
        <v>19</v>
      </c>
      <c r="C499" s="7" t="s">
        <v>61</v>
      </c>
      <c r="D499" s="8">
        <v>44153</v>
      </c>
      <c r="E499" s="13">
        <v>44153.312500000007</v>
      </c>
      <c r="F499" s="9">
        <v>113</v>
      </c>
      <c r="G499" s="9" t="str">
        <f>VLOOKUP(F499,'Record Types'!$Q$7:$R$20,2,FALSE)</f>
        <v>User Login Start</v>
      </c>
      <c r="H499" s="7" t="s">
        <v>67</v>
      </c>
      <c r="I499" s="17">
        <f t="shared" si="28"/>
        <v>44153</v>
      </c>
      <c r="J499" s="11">
        <f t="shared" si="29"/>
        <v>44153.307465277787</v>
      </c>
      <c r="K499">
        <f t="shared" si="30"/>
        <v>112</v>
      </c>
      <c r="L499" t="str">
        <f t="shared" si="31"/>
        <v>,CanOnTor/xEmpH</v>
      </c>
    </row>
    <row r="500" spans="2:12" x14ac:dyDescent="0.3">
      <c r="B500" s="7" t="s">
        <v>19</v>
      </c>
      <c r="C500" s="7" t="s">
        <v>63</v>
      </c>
      <c r="D500" s="8">
        <v>44153</v>
      </c>
      <c r="E500" s="13">
        <v>44153.31177083333</v>
      </c>
      <c r="F500" s="9">
        <v>112</v>
      </c>
      <c r="G500" s="9" t="str">
        <f>VLOOKUP(F500,'Record Types'!$Q$7:$R$20,2,FALSE)</f>
        <v>Device Connect Network</v>
      </c>
      <c r="H500" s="7" t="s">
        <v>64</v>
      </c>
      <c r="I500" s="17">
        <f t="shared" si="28"/>
        <v>44152</v>
      </c>
      <c r="J500" s="11">
        <f t="shared" si="29"/>
        <v>44152.69994212962</v>
      </c>
      <c r="K500">
        <f t="shared" si="30"/>
        <v>156</v>
      </c>
      <c r="L500" t="str">
        <f t="shared" si="31"/>
        <v/>
      </c>
    </row>
    <row r="501" spans="2:12" x14ac:dyDescent="0.3">
      <c r="B501" s="7" t="s">
        <v>6</v>
      </c>
      <c r="C501" s="7" t="s">
        <v>69</v>
      </c>
      <c r="D501" s="8">
        <v>44153</v>
      </c>
      <c r="E501" s="13">
        <v>44153.311469907407</v>
      </c>
      <c r="F501" s="9">
        <v>112</v>
      </c>
      <c r="G501" s="9" t="str">
        <f>VLOOKUP(F501,'Record Types'!$Q$7:$R$20,2,FALSE)</f>
        <v>Device Connect Network</v>
      </c>
      <c r="H501" s="7" t="s">
        <v>70</v>
      </c>
      <c r="I501" s="17" t="e">
        <f t="shared" si="28"/>
        <v>#N/A</v>
      </c>
      <c r="J501" s="11" t="e">
        <f t="shared" si="29"/>
        <v>#N/A</v>
      </c>
      <c r="K501" t="e">
        <f t="shared" si="30"/>
        <v>#N/A</v>
      </c>
      <c r="L501" t="e">
        <f t="shared" si="31"/>
        <v>#N/A</v>
      </c>
    </row>
    <row r="502" spans="2:12" ht="28.8" x14ac:dyDescent="0.3">
      <c r="B502" s="7" t="s">
        <v>6</v>
      </c>
      <c r="C502" s="7" t="s">
        <v>47</v>
      </c>
      <c r="D502" s="8">
        <v>44153</v>
      </c>
      <c r="E502" s="13">
        <v>44153.311342592584</v>
      </c>
      <c r="F502" s="9">
        <v>156</v>
      </c>
      <c r="G502" s="9" t="str">
        <f>VLOOKUP(F502,'Record Types'!$Q$7:$R$20,2,FALSE)</f>
        <v>PowerDown Or Network Disconnect Discovered</v>
      </c>
      <c r="H502" s="7" t="s">
        <v>10</v>
      </c>
      <c r="I502" s="17">
        <f t="shared" si="28"/>
        <v>44153</v>
      </c>
      <c r="J502" s="11">
        <f t="shared" si="29"/>
        <v>44153.311192129622</v>
      </c>
      <c r="K502">
        <f t="shared" si="30"/>
        <v>123</v>
      </c>
      <c r="L502" t="str">
        <f t="shared" si="31"/>
        <v>CanOnWat/oEmpO</v>
      </c>
    </row>
    <row r="503" spans="2:12" x14ac:dyDescent="0.3">
      <c r="B503" s="7" t="s">
        <v>6</v>
      </c>
      <c r="C503" s="7" t="s">
        <v>47</v>
      </c>
      <c r="D503" s="8">
        <v>44153</v>
      </c>
      <c r="E503" s="13">
        <v>44153.311192129622</v>
      </c>
      <c r="F503" s="9">
        <v>123</v>
      </c>
      <c r="G503" s="9" t="str">
        <f>VLOOKUP(F503,'Record Types'!$Q$7:$R$20,2,FALSE)</f>
        <v>User Login Start is Good</v>
      </c>
      <c r="H503" s="7" t="s">
        <v>68</v>
      </c>
      <c r="I503" s="17">
        <f t="shared" si="28"/>
        <v>44153</v>
      </c>
      <c r="J503" s="11">
        <f t="shared" si="29"/>
        <v>44153.311180555545</v>
      </c>
      <c r="K503">
        <f t="shared" si="30"/>
        <v>113</v>
      </c>
      <c r="L503" t="str">
        <f t="shared" si="31"/>
        <v>CanOnWat/oEmpO</v>
      </c>
    </row>
    <row r="504" spans="2:12" x14ac:dyDescent="0.3">
      <c r="B504" s="7" t="s">
        <v>6</v>
      </c>
      <c r="C504" s="7" t="s">
        <v>47</v>
      </c>
      <c r="D504" s="8">
        <v>44153</v>
      </c>
      <c r="E504" s="13">
        <v>44153.311180555545</v>
      </c>
      <c r="F504" s="9">
        <v>113</v>
      </c>
      <c r="G504" s="9" t="str">
        <f>VLOOKUP(F504,'Record Types'!$Q$7:$R$20,2,FALSE)</f>
        <v>User Login Start</v>
      </c>
      <c r="H504" s="7" t="s">
        <v>68</v>
      </c>
      <c r="I504" s="17">
        <f t="shared" si="28"/>
        <v>44153</v>
      </c>
      <c r="J504" s="11">
        <f t="shared" si="29"/>
        <v>44153.300231481473</v>
      </c>
      <c r="K504">
        <f t="shared" si="30"/>
        <v>112</v>
      </c>
      <c r="L504" t="str">
        <f t="shared" si="31"/>
        <v>,CanOnWat/oEmpO</v>
      </c>
    </row>
    <row r="505" spans="2:12" x14ac:dyDescent="0.3">
      <c r="B505" s="7" t="s">
        <v>6</v>
      </c>
      <c r="C505" s="7" t="s">
        <v>65</v>
      </c>
      <c r="D505" s="8">
        <v>44153</v>
      </c>
      <c r="E505" s="13">
        <v>44153.310567129629</v>
      </c>
      <c r="F505" s="9">
        <v>112</v>
      </c>
      <c r="G505" s="9" t="str">
        <f>VLOOKUP(F505,'Record Types'!$Q$7:$R$20,2,FALSE)</f>
        <v>Device Connect Network</v>
      </c>
      <c r="H505" s="7" t="s">
        <v>66</v>
      </c>
      <c r="I505" s="17" t="e">
        <f t="shared" si="28"/>
        <v>#N/A</v>
      </c>
      <c r="J505" s="11" t="e">
        <f t="shared" si="29"/>
        <v>#N/A</v>
      </c>
      <c r="K505" t="e">
        <f t="shared" si="30"/>
        <v>#N/A</v>
      </c>
      <c r="L505" t="e">
        <f t="shared" si="31"/>
        <v>#N/A</v>
      </c>
    </row>
    <row r="506" spans="2:12" x14ac:dyDescent="0.3">
      <c r="B506" s="7" t="s">
        <v>19</v>
      </c>
      <c r="C506" s="7" t="s">
        <v>61</v>
      </c>
      <c r="D506" s="8">
        <v>44153</v>
      </c>
      <c r="E506" s="13">
        <v>44153.307465277787</v>
      </c>
      <c r="F506" s="9">
        <v>112</v>
      </c>
      <c r="G506" s="9" t="str">
        <f>VLOOKUP(F506,'Record Types'!$Q$7:$R$20,2,FALSE)</f>
        <v>Device Connect Network</v>
      </c>
      <c r="H506" s="7" t="s">
        <v>62</v>
      </c>
      <c r="I506" s="17">
        <f t="shared" si="28"/>
        <v>44152</v>
      </c>
      <c r="J506" s="11">
        <f t="shared" si="29"/>
        <v>44152.687291666669</v>
      </c>
      <c r="K506">
        <f t="shared" si="30"/>
        <v>156</v>
      </c>
      <c r="L506" t="str">
        <f t="shared" si="31"/>
        <v/>
      </c>
    </row>
    <row r="507" spans="2:12" x14ac:dyDescent="0.3">
      <c r="B507" s="7" t="s">
        <v>19</v>
      </c>
      <c r="C507" s="7" t="s">
        <v>56</v>
      </c>
      <c r="D507" s="8">
        <v>44153</v>
      </c>
      <c r="E507" s="13">
        <v>44153.306898148156</v>
      </c>
      <c r="F507" s="9">
        <v>123</v>
      </c>
      <c r="G507" s="9" t="str">
        <f>VLOOKUP(F507,'Record Types'!$Q$7:$R$20,2,FALSE)</f>
        <v>User Login Start is Good</v>
      </c>
      <c r="H507" s="7" t="s">
        <v>60</v>
      </c>
      <c r="I507" s="17">
        <f t="shared" si="28"/>
        <v>44153</v>
      </c>
      <c r="J507" s="11">
        <f t="shared" si="29"/>
        <v>44153.306736111117</v>
      </c>
      <c r="K507">
        <f t="shared" si="30"/>
        <v>113</v>
      </c>
      <c r="L507" t="str">
        <f t="shared" si="31"/>
        <v>CanOnTor/nEmpY,X158-ws</v>
      </c>
    </row>
    <row r="508" spans="2:12" x14ac:dyDescent="0.3">
      <c r="B508" s="7" t="s">
        <v>19</v>
      </c>
      <c r="C508" s="7" t="s">
        <v>56</v>
      </c>
      <c r="D508" s="8">
        <v>44153</v>
      </c>
      <c r="E508" s="13">
        <v>44153.306736111117</v>
      </c>
      <c r="F508" s="9">
        <v>113</v>
      </c>
      <c r="G508" s="9" t="str">
        <f>VLOOKUP(F508,'Record Types'!$Q$7:$R$20,2,FALSE)</f>
        <v>User Login Start</v>
      </c>
      <c r="H508" s="7" t="s">
        <v>59</v>
      </c>
      <c r="I508" s="17">
        <f t="shared" si="28"/>
        <v>44153</v>
      </c>
      <c r="J508" s="11">
        <f t="shared" si="29"/>
        <v>44153.305949074078</v>
      </c>
      <c r="K508">
        <f t="shared" si="30"/>
        <v>112</v>
      </c>
      <c r="L508" t="str">
        <f t="shared" si="31"/>
        <v>X158-ws</v>
      </c>
    </row>
    <row r="509" spans="2:12" x14ac:dyDescent="0.3">
      <c r="B509" s="7" t="s">
        <v>6</v>
      </c>
      <c r="C509" s="7" t="s">
        <v>43</v>
      </c>
      <c r="D509" s="8">
        <v>44153</v>
      </c>
      <c r="E509" s="13">
        <v>44153.306030092579</v>
      </c>
      <c r="F509" s="9">
        <v>123</v>
      </c>
      <c r="G509" s="9" t="str">
        <f>VLOOKUP(F509,'Record Types'!$Q$7:$R$20,2,FALSE)</f>
        <v>User Login Start is Good</v>
      </c>
      <c r="H509" s="7" t="s">
        <v>55</v>
      </c>
      <c r="I509" s="17">
        <f t="shared" si="28"/>
        <v>44153</v>
      </c>
      <c r="J509" s="11">
        <f t="shared" si="29"/>
        <v>44153.305902777764</v>
      </c>
      <c r="K509">
        <f t="shared" si="30"/>
        <v>113</v>
      </c>
      <c r="L509" t="str">
        <f t="shared" si="31"/>
        <v>CanOnWat/fEmpV</v>
      </c>
    </row>
    <row r="510" spans="2:12" x14ac:dyDescent="0.3">
      <c r="B510" s="7" t="s">
        <v>19</v>
      </c>
      <c r="C510" s="7" t="s">
        <v>56</v>
      </c>
      <c r="D510" s="8">
        <v>44153</v>
      </c>
      <c r="E510" s="13">
        <v>44153.305949074078</v>
      </c>
      <c r="F510" s="9">
        <v>112</v>
      </c>
      <c r="G510" s="9" t="str">
        <f>VLOOKUP(F510,'Record Types'!$Q$7:$R$20,2,FALSE)</f>
        <v>Device Connect Network</v>
      </c>
      <c r="H510" s="7" t="s">
        <v>57</v>
      </c>
      <c r="I510" s="17">
        <f t="shared" si="28"/>
        <v>44153</v>
      </c>
      <c r="J510" s="11">
        <f t="shared" si="29"/>
        <v>44153.305844907409</v>
      </c>
      <c r="K510">
        <f t="shared" si="30"/>
        <v>106</v>
      </c>
      <c r="L510" t="str">
        <f t="shared" si="31"/>
        <v>X158-ws</v>
      </c>
    </row>
    <row r="511" spans="2:12" x14ac:dyDescent="0.3">
      <c r="B511" s="7" t="s">
        <v>6</v>
      </c>
      <c r="C511" s="7" t="s">
        <v>43</v>
      </c>
      <c r="D511" s="8">
        <v>44153</v>
      </c>
      <c r="E511" s="13">
        <v>44153.305902777764</v>
      </c>
      <c r="F511" s="9">
        <v>113</v>
      </c>
      <c r="G511" s="9" t="str">
        <f>VLOOKUP(F511,'Record Types'!$Q$7:$R$20,2,FALSE)</f>
        <v>User Login Start</v>
      </c>
      <c r="H511" s="7" t="s">
        <v>55</v>
      </c>
      <c r="I511" s="17">
        <f t="shared" si="28"/>
        <v>44153</v>
      </c>
      <c r="J511" s="11">
        <f t="shared" si="29"/>
        <v>44153.300277777766</v>
      </c>
      <c r="K511">
        <f t="shared" si="30"/>
        <v>112</v>
      </c>
      <c r="L511" t="str">
        <f t="shared" si="31"/>
        <v>,CanOnWat/fEmpV</v>
      </c>
    </row>
    <row r="512" spans="2:12" x14ac:dyDescent="0.3">
      <c r="B512" s="7" t="s">
        <v>19</v>
      </c>
      <c r="C512" s="7" t="s">
        <v>56</v>
      </c>
      <c r="D512" s="8">
        <v>44153</v>
      </c>
      <c r="E512" s="13">
        <v>44153.305844907409</v>
      </c>
      <c r="F512" s="9">
        <v>106</v>
      </c>
      <c r="G512" s="9" t="str">
        <f>VLOOKUP(F512,'Record Types'!$Q$7:$R$20,2,FALSE)</f>
        <v>Device Start is Good</v>
      </c>
      <c r="H512" s="7" t="s">
        <v>57</v>
      </c>
      <c r="I512" s="17">
        <f t="shared" si="28"/>
        <v>44153</v>
      </c>
      <c r="J512" s="11">
        <f t="shared" si="29"/>
        <v>44153.304988425924</v>
      </c>
      <c r="K512">
        <f t="shared" si="30"/>
        <v>102</v>
      </c>
      <c r="L512" t="str">
        <f t="shared" si="31"/>
        <v>X158-ws</v>
      </c>
    </row>
    <row r="513" spans="2:12" x14ac:dyDescent="0.3">
      <c r="B513" s="7" t="s">
        <v>6</v>
      </c>
      <c r="C513" s="7" t="s">
        <v>52</v>
      </c>
      <c r="D513" s="8">
        <v>44153</v>
      </c>
      <c r="E513" s="13">
        <v>44153.305312500001</v>
      </c>
      <c r="F513" s="9">
        <v>123</v>
      </c>
      <c r="G513" s="9" t="str">
        <f>VLOOKUP(F513,'Record Types'!$Q$7:$R$20,2,FALSE)</f>
        <v>User Login Start is Good</v>
      </c>
      <c r="H513" s="7" t="s">
        <v>55</v>
      </c>
      <c r="I513" s="17">
        <f t="shared" si="28"/>
        <v>44153</v>
      </c>
      <c r="J513" s="11">
        <f t="shared" si="29"/>
        <v>44153.305185185185</v>
      </c>
      <c r="K513">
        <f t="shared" si="30"/>
        <v>113</v>
      </c>
      <c r="L513" t="str">
        <f t="shared" si="31"/>
        <v>CanOnWat/fEmpV,L113-ws</v>
      </c>
    </row>
    <row r="514" spans="2:12" x14ac:dyDescent="0.3">
      <c r="B514" s="7" t="s">
        <v>6</v>
      </c>
      <c r="C514" s="7" t="s">
        <v>52</v>
      </c>
      <c r="D514" s="8">
        <v>44153</v>
      </c>
      <c r="E514" s="13">
        <v>44153.305185185185</v>
      </c>
      <c r="F514" s="9">
        <v>113</v>
      </c>
      <c r="G514" s="9" t="str">
        <f>VLOOKUP(F514,'Record Types'!$Q$7:$R$20,2,FALSE)</f>
        <v>User Login Start</v>
      </c>
      <c r="H514" s="7" t="s">
        <v>54</v>
      </c>
      <c r="I514" s="17">
        <f t="shared" si="28"/>
        <v>44153</v>
      </c>
      <c r="J514" s="11">
        <f t="shared" si="29"/>
        <v>44153.304583333331</v>
      </c>
      <c r="K514">
        <f t="shared" si="30"/>
        <v>112</v>
      </c>
      <c r="L514" t="str">
        <f t="shared" si="31"/>
        <v>L113-ws</v>
      </c>
    </row>
    <row r="515" spans="2:12" x14ac:dyDescent="0.3">
      <c r="B515" s="7" t="s">
        <v>19</v>
      </c>
      <c r="C515" s="7" t="s">
        <v>56</v>
      </c>
      <c r="D515" s="8">
        <v>44153</v>
      </c>
      <c r="E515" s="13">
        <v>44153.304988425924</v>
      </c>
      <c r="F515" s="9">
        <v>102</v>
      </c>
      <c r="G515" s="9" t="str">
        <f>VLOOKUP(F515,'Record Types'!$Q$7:$R$20,2,FALSE)</f>
        <v>Device Start</v>
      </c>
      <c r="H515" s="7" t="s">
        <v>57</v>
      </c>
      <c r="I515" s="17">
        <f t="shared" si="28"/>
        <v>44152</v>
      </c>
      <c r="J515" s="11">
        <f t="shared" si="29"/>
        <v>44152.677129629636</v>
      </c>
      <c r="K515">
        <f t="shared" si="30"/>
        <v>156</v>
      </c>
      <c r="L515" t="str">
        <f t="shared" si="31"/>
        <v/>
      </c>
    </row>
    <row r="516" spans="2:12" x14ac:dyDescent="0.3">
      <c r="B516" s="7" t="s">
        <v>6</v>
      </c>
      <c r="C516" s="7" t="s">
        <v>52</v>
      </c>
      <c r="D516" s="8">
        <v>44153</v>
      </c>
      <c r="E516" s="13">
        <v>44153.304583333331</v>
      </c>
      <c r="F516" s="9">
        <v>112</v>
      </c>
      <c r="G516" s="9" t="str">
        <f>VLOOKUP(F516,'Record Types'!$Q$7:$R$20,2,FALSE)</f>
        <v>Device Connect Network</v>
      </c>
      <c r="H516" s="7" t="s">
        <v>53</v>
      </c>
      <c r="I516" s="17">
        <f t="shared" si="28"/>
        <v>44153</v>
      </c>
      <c r="J516" s="11">
        <f t="shared" si="29"/>
        <v>44153.304479166662</v>
      </c>
      <c r="K516">
        <f t="shared" si="30"/>
        <v>106</v>
      </c>
      <c r="L516" t="str">
        <f t="shared" si="31"/>
        <v>L113-ws</v>
      </c>
    </row>
    <row r="517" spans="2:12" x14ac:dyDescent="0.3">
      <c r="B517" s="7" t="s">
        <v>6</v>
      </c>
      <c r="C517" s="7" t="s">
        <v>52</v>
      </c>
      <c r="D517" s="8">
        <v>44153</v>
      </c>
      <c r="E517" s="13">
        <v>44153.304479166662</v>
      </c>
      <c r="F517" s="9">
        <v>106</v>
      </c>
      <c r="G517" s="9" t="str">
        <f>VLOOKUP(F517,'Record Types'!$Q$7:$R$20,2,FALSE)</f>
        <v>Device Start is Good</v>
      </c>
      <c r="H517" s="7" t="s">
        <v>53</v>
      </c>
      <c r="I517" s="17">
        <f t="shared" si="28"/>
        <v>44153</v>
      </c>
      <c r="J517" s="11">
        <f t="shared" si="29"/>
        <v>44153.303749999992</v>
      </c>
      <c r="K517">
        <f t="shared" si="30"/>
        <v>102</v>
      </c>
      <c r="L517" t="str">
        <f t="shared" si="31"/>
        <v>L113-ws</v>
      </c>
    </row>
    <row r="518" spans="2:12" x14ac:dyDescent="0.3">
      <c r="B518" s="7" t="s">
        <v>6</v>
      </c>
      <c r="C518" s="7" t="s">
        <v>45</v>
      </c>
      <c r="D518" s="8">
        <v>44153</v>
      </c>
      <c r="E518" s="13">
        <v>44153.304444444431</v>
      </c>
      <c r="F518" s="9">
        <v>123</v>
      </c>
      <c r="G518" s="9" t="str">
        <f>VLOOKUP(F518,'Record Types'!$Q$7:$R$20,2,FALSE)</f>
        <v>User Login Start is Good</v>
      </c>
      <c r="H518" s="7" t="s">
        <v>58</v>
      </c>
      <c r="I518" s="17">
        <f t="shared" si="28"/>
        <v>44153</v>
      </c>
      <c r="J518" s="11">
        <f t="shared" si="29"/>
        <v>44153.304328703693</v>
      </c>
      <c r="K518">
        <f t="shared" si="30"/>
        <v>113</v>
      </c>
      <c r="L518" t="str">
        <f t="shared" si="31"/>
        <v>CanOnWat/nEmpY</v>
      </c>
    </row>
    <row r="519" spans="2:12" x14ac:dyDescent="0.3">
      <c r="B519" s="7" t="s">
        <v>6</v>
      </c>
      <c r="C519" s="7" t="s">
        <v>45</v>
      </c>
      <c r="D519" s="8">
        <v>44153</v>
      </c>
      <c r="E519" s="13">
        <v>44153.304328703693</v>
      </c>
      <c r="F519" s="9">
        <v>113</v>
      </c>
      <c r="G519" s="9" t="str">
        <f>VLOOKUP(F519,'Record Types'!$Q$7:$R$20,2,FALSE)</f>
        <v>User Login Start</v>
      </c>
      <c r="H519" s="7" t="s">
        <v>58</v>
      </c>
      <c r="I519" s="17">
        <f t="shared" si="28"/>
        <v>44153</v>
      </c>
      <c r="J519" s="11">
        <f t="shared" si="29"/>
        <v>44153.299641203696</v>
      </c>
      <c r="K519">
        <f t="shared" si="30"/>
        <v>112</v>
      </c>
      <c r="L519" t="str">
        <f t="shared" si="31"/>
        <v>,CanOnWat/nEmpY</v>
      </c>
    </row>
    <row r="520" spans="2:12" x14ac:dyDescent="0.3">
      <c r="B520" s="7" t="s">
        <v>6</v>
      </c>
      <c r="C520" s="7" t="s">
        <v>52</v>
      </c>
      <c r="D520" s="8">
        <v>44153</v>
      </c>
      <c r="E520" s="13">
        <v>44153.303749999992</v>
      </c>
      <c r="F520" s="9">
        <v>102</v>
      </c>
      <c r="G520" s="9" t="str">
        <f>VLOOKUP(F520,'Record Types'!$Q$7:$R$20,2,FALSE)</f>
        <v>Device Start</v>
      </c>
      <c r="H520" s="7" t="s">
        <v>53</v>
      </c>
      <c r="I520" s="17">
        <f t="shared" si="28"/>
        <v>44152</v>
      </c>
      <c r="J520" s="11">
        <f t="shared" si="29"/>
        <v>44152.69900462962</v>
      </c>
      <c r="K520">
        <f t="shared" si="30"/>
        <v>156</v>
      </c>
      <c r="L520" t="str">
        <f t="shared" si="31"/>
        <v/>
      </c>
    </row>
    <row r="521" spans="2:12" x14ac:dyDescent="0.3">
      <c r="B521" s="7" t="s">
        <v>19</v>
      </c>
      <c r="C521" s="7" t="s">
        <v>39</v>
      </c>
      <c r="D521" s="8">
        <v>44153</v>
      </c>
      <c r="E521" s="13">
        <v>44153.301030092589</v>
      </c>
      <c r="F521" s="9">
        <v>123</v>
      </c>
      <c r="G521" s="9" t="str">
        <f>VLOOKUP(F521,'Record Types'!$Q$7:$R$20,2,FALSE)</f>
        <v>User Login Start is Good</v>
      </c>
      <c r="H521" s="7" t="s">
        <v>49</v>
      </c>
      <c r="I521" s="17">
        <f t="shared" si="28"/>
        <v>44153</v>
      </c>
      <c r="J521" s="11">
        <f t="shared" si="29"/>
        <v>44153.300960648143</v>
      </c>
      <c r="K521">
        <f t="shared" si="30"/>
        <v>113</v>
      </c>
      <c r="L521" t="str">
        <f t="shared" si="31"/>
        <v>CanOnTor/hEmpP</v>
      </c>
    </row>
    <row r="522" spans="2:12" x14ac:dyDescent="0.3">
      <c r="B522" s="7" t="s">
        <v>19</v>
      </c>
      <c r="C522" s="7" t="s">
        <v>39</v>
      </c>
      <c r="D522" s="8">
        <v>44153</v>
      </c>
      <c r="E522" s="13">
        <v>44153.300960648143</v>
      </c>
      <c r="F522" s="9">
        <v>113</v>
      </c>
      <c r="G522" s="9" t="str">
        <f>VLOOKUP(F522,'Record Types'!$Q$7:$R$20,2,FALSE)</f>
        <v>User Login Start</v>
      </c>
      <c r="H522" s="7" t="s">
        <v>49</v>
      </c>
      <c r="I522" s="17">
        <f t="shared" si="28"/>
        <v>44153</v>
      </c>
      <c r="J522" s="11">
        <f t="shared" si="29"/>
        <v>44153.296504629623</v>
      </c>
      <c r="K522">
        <f t="shared" si="30"/>
        <v>112</v>
      </c>
      <c r="L522" t="str">
        <f t="shared" si="31"/>
        <v>,CanOnTor/hEmpP</v>
      </c>
    </row>
    <row r="523" spans="2:12" x14ac:dyDescent="0.3">
      <c r="B523" s="7" t="s">
        <v>6</v>
      </c>
      <c r="C523" s="7" t="s">
        <v>41</v>
      </c>
      <c r="D523" s="8">
        <v>44153</v>
      </c>
      <c r="E523" s="13">
        <v>44153.30037037038</v>
      </c>
      <c r="F523" s="9">
        <v>123</v>
      </c>
      <c r="G523" s="9" t="str">
        <f>VLOOKUP(F523,'Record Types'!$Q$7:$R$20,2,FALSE)</f>
        <v>User Login Start is Good</v>
      </c>
      <c r="H523" s="7" t="s">
        <v>51</v>
      </c>
      <c r="I523" s="17">
        <f t="shared" ref="I523:I586" si="32">VLOOKUP(C523,C524:H675,2,FALSE)</f>
        <v>44153</v>
      </c>
      <c r="J523" s="11">
        <f t="shared" ref="J523:J586" si="33">VLOOKUP(C523,C524:H675,3,FALSE)</f>
        <v>44153.300266203711</v>
      </c>
      <c r="K523">
        <f t="shared" ref="K523:K586" si="34">VLOOKUP(C523,C524:H675,4,FALSE)</f>
        <v>113</v>
      </c>
      <c r="L523" t="str">
        <f t="shared" ref="L523:L586" si="35">VLOOKUP(C523,C524:H675,6,FALSE)</f>
        <v>CanOnWat/hEmpP,A104-ws</v>
      </c>
    </row>
    <row r="524" spans="2:12" x14ac:dyDescent="0.3">
      <c r="B524" s="7" t="s">
        <v>6</v>
      </c>
      <c r="C524" s="7" t="s">
        <v>43</v>
      </c>
      <c r="D524" s="8">
        <v>44153</v>
      </c>
      <c r="E524" s="13">
        <v>44153.300277777766</v>
      </c>
      <c r="F524" s="9">
        <v>112</v>
      </c>
      <c r="G524" s="9" t="str">
        <f>VLOOKUP(F524,'Record Types'!$Q$7:$R$20,2,FALSE)</f>
        <v>Device Connect Network</v>
      </c>
      <c r="H524" s="7" t="s">
        <v>44</v>
      </c>
      <c r="I524" s="17">
        <f t="shared" si="32"/>
        <v>44152</v>
      </c>
      <c r="J524" s="11">
        <f t="shared" si="33"/>
        <v>44152.713981481473</v>
      </c>
      <c r="K524">
        <f t="shared" si="34"/>
        <v>156</v>
      </c>
      <c r="L524" t="str">
        <f t="shared" si="35"/>
        <v/>
      </c>
    </row>
    <row r="525" spans="2:12" x14ac:dyDescent="0.3">
      <c r="B525" s="7" t="s">
        <v>6</v>
      </c>
      <c r="C525" s="7" t="s">
        <v>41</v>
      </c>
      <c r="D525" s="8">
        <v>44153</v>
      </c>
      <c r="E525" s="13">
        <v>44153.300266203711</v>
      </c>
      <c r="F525" s="9">
        <v>113</v>
      </c>
      <c r="G525" s="9" t="str">
        <f>VLOOKUP(F525,'Record Types'!$Q$7:$R$20,2,FALSE)</f>
        <v>User Login Start</v>
      </c>
      <c r="H525" s="7" t="s">
        <v>50</v>
      </c>
      <c r="I525" s="17">
        <f t="shared" si="32"/>
        <v>44153</v>
      </c>
      <c r="J525" s="11">
        <f t="shared" si="33"/>
        <v>44153.299675925933</v>
      </c>
      <c r="K525">
        <f t="shared" si="34"/>
        <v>112</v>
      </c>
      <c r="L525" t="str">
        <f t="shared" si="35"/>
        <v>A104-ws</v>
      </c>
    </row>
    <row r="526" spans="2:12" x14ac:dyDescent="0.3">
      <c r="B526" s="7" t="s">
        <v>6</v>
      </c>
      <c r="C526" s="7" t="s">
        <v>47</v>
      </c>
      <c r="D526" s="8">
        <v>44153</v>
      </c>
      <c r="E526" s="13">
        <v>44153.300231481473</v>
      </c>
      <c r="F526" s="9">
        <v>112</v>
      </c>
      <c r="G526" s="9" t="str">
        <f>VLOOKUP(F526,'Record Types'!$Q$7:$R$20,2,FALSE)</f>
        <v>Device Connect Network</v>
      </c>
      <c r="H526" s="7" t="s">
        <v>48</v>
      </c>
      <c r="I526" s="17" t="e">
        <f t="shared" si="32"/>
        <v>#N/A</v>
      </c>
      <c r="J526" s="11" t="e">
        <f t="shared" si="33"/>
        <v>#N/A</v>
      </c>
      <c r="K526" t="e">
        <f t="shared" si="34"/>
        <v>#N/A</v>
      </c>
      <c r="L526" t="e">
        <f t="shared" si="35"/>
        <v>#N/A</v>
      </c>
    </row>
    <row r="527" spans="2:12" x14ac:dyDescent="0.3">
      <c r="B527" s="7" t="s">
        <v>6</v>
      </c>
      <c r="C527" s="7" t="s">
        <v>41</v>
      </c>
      <c r="D527" s="8">
        <v>44153</v>
      </c>
      <c r="E527" s="13">
        <v>44153.299675925933</v>
      </c>
      <c r="F527" s="9">
        <v>112</v>
      </c>
      <c r="G527" s="9" t="str">
        <f>VLOOKUP(F527,'Record Types'!$Q$7:$R$20,2,FALSE)</f>
        <v>Device Connect Network</v>
      </c>
      <c r="H527" s="7" t="s">
        <v>42</v>
      </c>
      <c r="I527" s="17">
        <f t="shared" si="32"/>
        <v>44153</v>
      </c>
      <c r="J527" s="11">
        <f t="shared" si="33"/>
        <v>44153.299571759264</v>
      </c>
      <c r="K527">
        <f t="shared" si="34"/>
        <v>106</v>
      </c>
      <c r="L527" t="str">
        <f t="shared" si="35"/>
        <v>A104-ws</v>
      </c>
    </row>
    <row r="528" spans="2:12" x14ac:dyDescent="0.3">
      <c r="B528" s="7" t="s">
        <v>6</v>
      </c>
      <c r="C528" s="7" t="s">
        <v>45</v>
      </c>
      <c r="D528" s="8">
        <v>44153</v>
      </c>
      <c r="E528" s="13">
        <v>44153.299641203696</v>
      </c>
      <c r="F528" s="9">
        <v>112</v>
      </c>
      <c r="G528" s="9" t="str">
        <f>VLOOKUP(F528,'Record Types'!$Q$7:$R$20,2,FALSE)</f>
        <v>Device Connect Network</v>
      </c>
      <c r="H528" s="7" t="s">
        <v>46</v>
      </c>
      <c r="I528" s="17">
        <f t="shared" si="32"/>
        <v>44152</v>
      </c>
      <c r="J528" s="11">
        <f t="shared" si="33"/>
        <v>44152.70508101851</v>
      </c>
      <c r="K528">
        <f t="shared" si="34"/>
        <v>156</v>
      </c>
      <c r="L528" t="str">
        <f t="shared" si="35"/>
        <v/>
      </c>
    </row>
    <row r="529" spans="2:12" x14ac:dyDescent="0.3">
      <c r="B529" s="7" t="s">
        <v>6</v>
      </c>
      <c r="C529" s="7" t="s">
        <v>41</v>
      </c>
      <c r="D529" s="8">
        <v>44153</v>
      </c>
      <c r="E529" s="13">
        <v>44153.299571759264</v>
      </c>
      <c r="F529" s="9">
        <v>106</v>
      </c>
      <c r="G529" s="9" t="str">
        <f>VLOOKUP(F529,'Record Types'!$Q$7:$R$20,2,FALSE)</f>
        <v>Device Start is Good</v>
      </c>
      <c r="H529" s="7" t="s">
        <v>42</v>
      </c>
      <c r="I529" s="17">
        <f t="shared" si="32"/>
        <v>44153</v>
      </c>
      <c r="J529" s="11">
        <f t="shared" si="33"/>
        <v>44153.299062500002</v>
      </c>
      <c r="K529">
        <f t="shared" si="34"/>
        <v>102</v>
      </c>
      <c r="L529" t="str">
        <f t="shared" si="35"/>
        <v>A104-ws</v>
      </c>
    </row>
    <row r="530" spans="2:12" x14ac:dyDescent="0.3">
      <c r="B530" s="7" t="s">
        <v>6</v>
      </c>
      <c r="C530" s="7" t="s">
        <v>41</v>
      </c>
      <c r="D530" s="8">
        <v>44153</v>
      </c>
      <c r="E530" s="13">
        <v>44153.299062500002</v>
      </c>
      <c r="F530" s="9">
        <v>102</v>
      </c>
      <c r="G530" s="9" t="str">
        <f>VLOOKUP(F530,'Record Types'!$Q$7:$R$20,2,FALSE)</f>
        <v>Device Start</v>
      </c>
      <c r="H530" s="7" t="s">
        <v>42</v>
      </c>
      <c r="I530" s="17">
        <f t="shared" si="32"/>
        <v>44152</v>
      </c>
      <c r="J530" s="11">
        <f t="shared" si="33"/>
        <v>44152.684513888882</v>
      </c>
      <c r="K530">
        <f t="shared" si="34"/>
        <v>156</v>
      </c>
      <c r="L530" t="str">
        <f t="shared" si="35"/>
        <v/>
      </c>
    </row>
    <row r="531" spans="2:12" x14ac:dyDescent="0.3">
      <c r="B531" s="7" t="s">
        <v>19</v>
      </c>
      <c r="C531" s="7" t="s">
        <v>39</v>
      </c>
      <c r="D531" s="8">
        <v>44153</v>
      </c>
      <c r="E531" s="13">
        <v>44153.296504629623</v>
      </c>
      <c r="F531" s="9">
        <v>112</v>
      </c>
      <c r="G531" s="9" t="str">
        <f>VLOOKUP(F531,'Record Types'!$Q$7:$R$20,2,FALSE)</f>
        <v>Device Connect Network</v>
      </c>
      <c r="H531" s="7" t="s">
        <v>40</v>
      </c>
      <c r="I531" s="17">
        <f t="shared" si="32"/>
        <v>44152</v>
      </c>
      <c r="J531" s="11">
        <f t="shared" si="33"/>
        <v>44152.669074074081</v>
      </c>
      <c r="K531">
        <f t="shared" si="34"/>
        <v>156</v>
      </c>
      <c r="L531" t="str">
        <f t="shared" si="35"/>
        <v/>
      </c>
    </row>
    <row r="532" spans="2:12" ht="28.8" x14ac:dyDescent="0.3">
      <c r="B532" s="7" t="s">
        <v>19</v>
      </c>
      <c r="C532" s="7" t="s">
        <v>34</v>
      </c>
      <c r="D532" s="8">
        <v>44153</v>
      </c>
      <c r="E532" s="13">
        <v>44153.294120370367</v>
      </c>
      <c r="F532" s="9">
        <v>156</v>
      </c>
      <c r="G532" s="9" t="str">
        <f>VLOOKUP(F532,'Record Types'!$Q$7:$R$20,2,FALSE)</f>
        <v>PowerDown Or Network Disconnect Discovered</v>
      </c>
      <c r="H532" s="7" t="s">
        <v>10</v>
      </c>
      <c r="I532" s="17">
        <f t="shared" si="32"/>
        <v>44153</v>
      </c>
      <c r="J532" s="11">
        <f t="shared" si="33"/>
        <v>44153.293958333328</v>
      </c>
      <c r="K532">
        <f t="shared" si="34"/>
        <v>123</v>
      </c>
      <c r="L532" t="str">
        <f t="shared" si="35"/>
        <v>CanOnTor/xEmpS</v>
      </c>
    </row>
    <row r="533" spans="2:12" x14ac:dyDescent="0.3">
      <c r="B533" s="7" t="s">
        <v>19</v>
      </c>
      <c r="C533" s="7" t="s">
        <v>34</v>
      </c>
      <c r="D533" s="8">
        <v>44153</v>
      </c>
      <c r="E533" s="13">
        <v>44153.293958333328</v>
      </c>
      <c r="F533" s="9">
        <v>123</v>
      </c>
      <c r="G533" s="9" t="str">
        <f>VLOOKUP(F533,'Record Types'!$Q$7:$R$20,2,FALSE)</f>
        <v>User Login Start is Good</v>
      </c>
      <c r="H533" s="7" t="s">
        <v>38</v>
      </c>
      <c r="I533" s="17">
        <f t="shared" si="32"/>
        <v>44153</v>
      </c>
      <c r="J533" s="11">
        <f t="shared" si="33"/>
        <v>44153.293842592589</v>
      </c>
      <c r="K533">
        <f t="shared" si="34"/>
        <v>113</v>
      </c>
      <c r="L533" t="str">
        <f t="shared" si="35"/>
        <v>CanOnTor/xEmpS</v>
      </c>
    </row>
    <row r="534" spans="2:12" x14ac:dyDescent="0.3">
      <c r="B534" s="7" t="s">
        <v>19</v>
      </c>
      <c r="C534" s="7" t="s">
        <v>34</v>
      </c>
      <c r="D534" s="8">
        <v>44153</v>
      </c>
      <c r="E534" s="13">
        <v>44153.293842592589</v>
      </c>
      <c r="F534" s="9">
        <v>113</v>
      </c>
      <c r="G534" s="9" t="str">
        <f>VLOOKUP(F534,'Record Types'!$Q$7:$R$20,2,FALSE)</f>
        <v>User Login Start</v>
      </c>
      <c r="H534" s="7" t="s">
        <v>38</v>
      </c>
      <c r="I534" s="17">
        <f t="shared" si="32"/>
        <v>44153</v>
      </c>
      <c r="J534" s="11">
        <f t="shared" si="33"/>
        <v>44153.289375</v>
      </c>
      <c r="K534">
        <f t="shared" si="34"/>
        <v>112</v>
      </c>
      <c r="L534" t="str">
        <f t="shared" si="35"/>
        <v>,CanOnTor/xEmpS</v>
      </c>
    </row>
    <row r="535" spans="2:12" x14ac:dyDescent="0.3">
      <c r="B535" s="7" t="s">
        <v>6</v>
      </c>
      <c r="C535" s="7" t="s">
        <v>32</v>
      </c>
      <c r="D535" s="8">
        <v>44153</v>
      </c>
      <c r="E535" s="13">
        <v>44153.290393518517</v>
      </c>
      <c r="F535" s="9">
        <v>123</v>
      </c>
      <c r="G535" s="9" t="str">
        <f>VLOOKUP(F535,'Record Types'!$Q$7:$R$20,2,FALSE)</f>
        <v>User Login Start is Good</v>
      </c>
      <c r="H535" s="7" t="s">
        <v>37</v>
      </c>
      <c r="I535" s="17">
        <f t="shared" si="32"/>
        <v>44153</v>
      </c>
      <c r="J535" s="11">
        <f t="shared" si="33"/>
        <v>44153.290335648147</v>
      </c>
      <c r="K535">
        <f t="shared" si="34"/>
        <v>113</v>
      </c>
      <c r="L535" t="str">
        <f t="shared" si="35"/>
        <v>CanOnWat/qEmpD,J167-ws</v>
      </c>
    </row>
    <row r="536" spans="2:12" x14ac:dyDescent="0.3">
      <c r="B536" s="7" t="s">
        <v>6</v>
      </c>
      <c r="C536" s="7" t="s">
        <v>32</v>
      </c>
      <c r="D536" s="8">
        <v>44153</v>
      </c>
      <c r="E536" s="13">
        <v>44153.290335648147</v>
      </c>
      <c r="F536" s="9">
        <v>113</v>
      </c>
      <c r="G536" s="9" t="str">
        <f>VLOOKUP(F536,'Record Types'!$Q$7:$R$20,2,FALSE)</f>
        <v>User Login Start</v>
      </c>
      <c r="H536" s="7" t="s">
        <v>36</v>
      </c>
      <c r="I536" s="17">
        <f t="shared" si="32"/>
        <v>44153</v>
      </c>
      <c r="J536" s="11">
        <f t="shared" si="33"/>
        <v>44153.290092592593</v>
      </c>
      <c r="K536">
        <f t="shared" si="34"/>
        <v>112</v>
      </c>
      <c r="L536" t="str">
        <f t="shared" si="35"/>
        <v>J167-ws</v>
      </c>
    </row>
    <row r="537" spans="2:12" x14ac:dyDescent="0.3">
      <c r="B537" s="7" t="s">
        <v>6</v>
      </c>
      <c r="C537" s="7" t="s">
        <v>32</v>
      </c>
      <c r="D537" s="8">
        <v>44153</v>
      </c>
      <c r="E537" s="13">
        <v>44153.290092592593</v>
      </c>
      <c r="F537" s="9">
        <v>112</v>
      </c>
      <c r="G537" s="9" t="str">
        <f>VLOOKUP(F537,'Record Types'!$Q$7:$R$20,2,FALSE)</f>
        <v>Device Connect Network</v>
      </c>
      <c r="H537" s="7" t="s">
        <v>33</v>
      </c>
      <c r="I537" s="17">
        <f t="shared" si="32"/>
        <v>44153</v>
      </c>
      <c r="J537" s="11">
        <f t="shared" si="33"/>
        <v>44153.289988425924</v>
      </c>
      <c r="K537">
        <f t="shared" si="34"/>
        <v>106</v>
      </c>
      <c r="L537" t="str">
        <f t="shared" si="35"/>
        <v>J167-ws</v>
      </c>
    </row>
    <row r="538" spans="2:12" x14ac:dyDescent="0.3">
      <c r="B538" s="7" t="s">
        <v>6</v>
      </c>
      <c r="C538" s="7" t="s">
        <v>32</v>
      </c>
      <c r="D538" s="8">
        <v>44153</v>
      </c>
      <c r="E538" s="13">
        <v>44153.289988425924</v>
      </c>
      <c r="F538" s="9">
        <v>106</v>
      </c>
      <c r="G538" s="9" t="str">
        <f>VLOOKUP(F538,'Record Types'!$Q$7:$R$20,2,FALSE)</f>
        <v>Device Start is Good</v>
      </c>
      <c r="H538" s="7" t="s">
        <v>33</v>
      </c>
      <c r="I538" s="17">
        <f t="shared" si="32"/>
        <v>44153</v>
      </c>
      <c r="J538" s="11">
        <f t="shared" si="33"/>
        <v>44153.289456018516</v>
      </c>
      <c r="K538">
        <f t="shared" si="34"/>
        <v>102</v>
      </c>
      <c r="L538" t="str">
        <f t="shared" si="35"/>
        <v>J167-ws</v>
      </c>
    </row>
    <row r="539" spans="2:12" x14ac:dyDescent="0.3">
      <c r="B539" s="7" t="s">
        <v>6</v>
      </c>
      <c r="C539" s="7" t="s">
        <v>32</v>
      </c>
      <c r="D539" s="8">
        <v>44153</v>
      </c>
      <c r="E539" s="13">
        <v>44153.289456018516</v>
      </c>
      <c r="F539" s="9">
        <v>102</v>
      </c>
      <c r="G539" s="9" t="str">
        <f>VLOOKUP(F539,'Record Types'!$Q$7:$R$20,2,FALSE)</f>
        <v>Device Start</v>
      </c>
      <c r="H539" s="7" t="s">
        <v>33</v>
      </c>
      <c r="I539" s="17">
        <f t="shared" si="32"/>
        <v>44152</v>
      </c>
      <c r="J539" s="11">
        <f t="shared" si="33"/>
        <v>44152.667592592596</v>
      </c>
      <c r="K539">
        <f t="shared" si="34"/>
        <v>156</v>
      </c>
      <c r="L539" t="str">
        <f t="shared" si="35"/>
        <v/>
      </c>
    </row>
    <row r="540" spans="2:12" x14ac:dyDescent="0.3">
      <c r="B540" s="7" t="s">
        <v>19</v>
      </c>
      <c r="C540" s="7" t="s">
        <v>34</v>
      </c>
      <c r="D540" s="8">
        <v>44153</v>
      </c>
      <c r="E540" s="13">
        <v>44153.289375</v>
      </c>
      <c r="F540" s="9">
        <v>112</v>
      </c>
      <c r="G540" s="9" t="str">
        <f>VLOOKUP(F540,'Record Types'!$Q$7:$R$20,2,FALSE)</f>
        <v>Device Connect Network</v>
      </c>
      <c r="H540" s="7" t="s">
        <v>35</v>
      </c>
      <c r="I540" s="17" t="e">
        <f t="shared" si="32"/>
        <v>#N/A</v>
      </c>
      <c r="J540" s="11" t="e">
        <f t="shared" si="33"/>
        <v>#N/A</v>
      </c>
      <c r="K540" t="e">
        <f t="shared" si="34"/>
        <v>#N/A</v>
      </c>
      <c r="L540" t="e">
        <f t="shared" si="35"/>
        <v>#N/A</v>
      </c>
    </row>
    <row r="541" spans="2:12" x14ac:dyDescent="0.3">
      <c r="B541" s="7" t="s">
        <v>6</v>
      </c>
      <c r="C541" s="7" t="s">
        <v>30</v>
      </c>
      <c r="D541" s="8">
        <v>44153</v>
      </c>
      <c r="E541" s="13">
        <v>44153.288240740745</v>
      </c>
      <c r="F541" s="9">
        <v>123</v>
      </c>
      <c r="G541" s="9" t="str">
        <f>VLOOKUP(F541,'Record Types'!$Q$7:$R$20,2,FALSE)</f>
        <v>User Login Start is Good</v>
      </c>
      <c r="H541" s="7" t="s">
        <v>37</v>
      </c>
      <c r="I541" s="17">
        <f t="shared" si="32"/>
        <v>44153</v>
      </c>
      <c r="J541" s="11">
        <f t="shared" si="33"/>
        <v>44153.28811342593</v>
      </c>
      <c r="K541">
        <f t="shared" si="34"/>
        <v>113</v>
      </c>
      <c r="L541" t="str">
        <f t="shared" si="35"/>
        <v>CanOnWat/qEmpD</v>
      </c>
    </row>
    <row r="542" spans="2:12" x14ac:dyDescent="0.3">
      <c r="B542" s="7" t="s">
        <v>6</v>
      </c>
      <c r="C542" s="7" t="s">
        <v>30</v>
      </c>
      <c r="D542" s="8">
        <v>44153</v>
      </c>
      <c r="E542" s="13">
        <v>44153.28811342593</v>
      </c>
      <c r="F542" s="9">
        <v>113</v>
      </c>
      <c r="G542" s="9" t="str">
        <f>VLOOKUP(F542,'Record Types'!$Q$7:$R$20,2,FALSE)</f>
        <v>User Login Start</v>
      </c>
      <c r="H542" s="7" t="s">
        <v>37</v>
      </c>
      <c r="I542" s="17">
        <f t="shared" si="32"/>
        <v>44153</v>
      </c>
      <c r="J542" s="11">
        <f t="shared" si="33"/>
        <v>44153.283530092594</v>
      </c>
      <c r="K542">
        <f t="shared" si="34"/>
        <v>112</v>
      </c>
      <c r="L542" t="str">
        <f t="shared" si="35"/>
        <v>,CanOnWat/qEmpD</v>
      </c>
    </row>
    <row r="543" spans="2:12" x14ac:dyDescent="0.3">
      <c r="B543" s="7" t="s">
        <v>6</v>
      </c>
      <c r="C543" s="7" t="s">
        <v>30</v>
      </c>
      <c r="D543" s="8">
        <v>44153</v>
      </c>
      <c r="E543" s="13">
        <v>44153.283530092594</v>
      </c>
      <c r="F543" s="9">
        <v>112</v>
      </c>
      <c r="G543" s="9" t="str">
        <f>VLOOKUP(F543,'Record Types'!$Q$7:$R$20,2,FALSE)</f>
        <v>Device Connect Network</v>
      </c>
      <c r="H543" s="7" t="s">
        <v>31</v>
      </c>
      <c r="I543" s="17">
        <f t="shared" si="32"/>
        <v>44152</v>
      </c>
      <c r="J543" s="11">
        <f t="shared" si="33"/>
        <v>44152.666631944448</v>
      </c>
      <c r="K543">
        <f t="shared" si="34"/>
        <v>156</v>
      </c>
      <c r="L543" t="str">
        <f t="shared" si="35"/>
        <v/>
      </c>
    </row>
    <row r="544" spans="2:12" ht="28.8" x14ac:dyDescent="0.3">
      <c r="B544" s="7" t="s">
        <v>19</v>
      </c>
      <c r="C544" s="7" t="s">
        <v>26</v>
      </c>
      <c r="D544" s="8">
        <v>44153</v>
      </c>
      <c r="E544" s="13">
        <v>44153.282175925924</v>
      </c>
      <c r="F544" s="9">
        <v>156</v>
      </c>
      <c r="G544" s="9" t="str">
        <f>VLOOKUP(F544,'Record Types'!$Q$7:$R$20,2,FALSE)</f>
        <v>PowerDown Or Network Disconnect Discovered</v>
      </c>
      <c r="H544" s="7" t="s">
        <v>10</v>
      </c>
      <c r="I544" s="17">
        <f t="shared" si="32"/>
        <v>44153</v>
      </c>
      <c r="J544" s="11">
        <f t="shared" si="33"/>
        <v>44153.282013888886</v>
      </c>
      <c r="K544">
        <f t="shared" si="34"/>
        <v>123</v>
      </c>
      <c r="L544" t="str">
        <f t="shared" si="35"/>
        <v>CanOnTor/nEmpM</v>
      </c>
    </row>
    <row r="545" spans="2:12" x14ac:dyDescent="0.3">
      <c r="B545" s="7" t="s">
        <v>19</v>
      </c>
      <c r="C545" s="7" t="s">
        <v>26</v>
      </c>
      <c r="D545" s="8">
        <v>44153</v>
      </c>
      <c r="E545" s="13">
        <v>44153.282013888886</v>
      </c>
      <c r="F545" s="9">
        <v>123</v>
      </c>
      <c r="G545" s="9" t="str">
        <f>VLOOKUP(F545,'Record Types'!$Q$7:$R$20,2,FALSE)</f>
        <v>User Login Start is Good</v>
      </c>
      <c r="H545" s="7" t="s">
        <v>29</v>
      </c>
      <c r="I545" s="17">
        <f t="shared" si="32"/>
        <v>44153</v>
      </c>
      <c r="J545" s="11">
        <f t="shared" si="33"/>
        <v>44153.28193287037</v>
      </c>
      <c r="K545">
        <f t="shared" si="34"/>
        <v>113</v>
      </c>
      <c r="L545" t="str">
        <f t="shared" si="35"/>
        <v>CanOnTor/nEmpM</v>
      </c>
    </row>
    <row r="546" spans="2:12" x14ac:dyDescent="0.3">
      <c r="B546" s="7" t="s">
        <v>19</v>
      </c>
      <c r="C546" s="7" t="s">
        <v>26</v>
      </c>
      <c r="D546" s="8">
        <v>44153</v>
      </c>
      <c r="E546" s="13">
        <v>44153.28193287037</v>
      </c>
      <c r="F546" s="9">
        <v>113</v>
      </c>
      <c r="G546" s="9" t="str">
        <f>VLOOKUP(F546,'Record Types'!$Q$7:$R$20,2,FALSE)</f>
        <v>User Login Start</v>
      </c>
      <c r="H546" s="7" t="s">
        <v>29</v>
      </c>
      <c r="I546" s="17">
        <f t="shared" si="32"/>
        <v>44153</v>
      </c>
      <c r="J546" s="11">
        <f t="shared" si="33"/>
        <v>44153.277581018519</v>
      </c>
      <c r="K546">
        <f t="shared" si="34"/>
        <v>112</v>
      </c>
      <c r="L546" t="str">
        <f t="shared" si="35"/>
        <v>,CanOnTor/nEmpM</v>
      </c>
    </row>
    <row r="547" spans="2:12" ht="28.8" x14ac:dyDescent="0.3">
      <c r="B547" s="7" t="s">
        <v>19</v>
      </c>
      <c r="C547" s="7" t="s">
        <v>24</v>
      </c>
      <c r="D547" s="8">
        <v>44153</v>
      </c>
      <c r="E547" s="13">
        <v>44153.280740740738</v>
      </c>
      <c r="F547" s="9">
        <v>156</v>
      </c>
      <c r="G547" s="9" t="str">
        <f>VLOOKUP(F547,'Record Types'!$Q$7:$R$20,2,FALSE)</f>
        <v>PowerDown Or Network Disconnect Discovered</v>
      </c>
      <c r="H547" s="7" t="s">
        <v>10</v>
      </c>
      <c r="I547" s="17">
        <f t="shared" si="32"/>
        <v>44153</v>
      </c>
      <c r="J547" s="11">
        <f t="shared" si="33"/>
        <v>44153.280590277776</v>
      </c>
      <c r="K547">
        <f t="shared" si="34"/>
        <v>123</v>
      </c>
      <c r="L547" t="str">
        <f t="shared" si="35"/>
        <v>CanOnTor/hEmpW</v>
      </c>
    </row>
    <row r="548" spans="2:12" x14ac:dyDescent="0.3">
      <c r="B548" s="7" t="s">
        <v>19</v>
      </c>
      <c r="C548" s="7" t="s">
        <v>24</v>
      </c>
      <c r="D548" s="8">
        <v>44153</v>
      </c>
      <c r="E548" s="13">
        <v>44153.280590277776</v>
      </c>
      <c r="F548" s="9">
        <v>123</v>
      </c>
      <c r="G548" s="9" t="str">
        <f>VLOOKUP(F548,'Record Types'!$Q$7:$R$20,2,FALSE)</f>
        <v>User Login Start is Good</v>
      </c>
      <c r="H548" s="7" t="s">
        <v>28</v>
      </c>
      <c r="I548" s="17">
        <f t="shared" si="32"/>
        <v>44153</v>
      </c>
      <c r="J548" s="11">
        <f t="shared" si="33"/>
        <v>44153.280555555553</v>
      </c>
      <c r="K548">
        <f t="shared" si="34"/>
        <v>113</v>
      </c>
      <c r="L548" t="str">
        <f t="shared" si="35"/>
        <v>CanOnTor/hEmpW</v>
      </c>
    </row>
    <row r="549" spans="2:12" x14ac:dyDescent="0.3">
      <c r="B549" s="7" t="s">
        <v>19</v>
      </c>
      <c r="C549" s="7" t="s">
        <v>24</v>
      </c>
      <c r="D549" s="8">
        <v>44153</v>
      </c>
      <c r="E549" s="13">
        <v>44153.280555555553</v>
      </c>
      <c r="F549" s="9">
        <v>113</v>
      </c>
      <c r="G549" s="9" t="str">
        <f>VLOOKUP(F549,'Record Types'!$Q$7:$R$20,2,FALSE)</f>
        <v>User Login Start</v>
      </c>
      <c r="H549" s="7" t="s">
        <v>28</v>
      </c>
      <c r="I549" s="17">
        <f t="shared" si="32"/>
        <v>44153</v>
      </c>
      <c r="J549" s="11">
        <f t="shared" si="33"/>
        <v>44153.275138888886</v>
      </c>
      <c r="K549">
        <f t="shared" si="34"/>
        <v>112</v>
      </c>
      <c r="L549" t="str">
        <f t="shared" si="35"/>
        <v>,CanOnTor/hEmpW</v>
      </c>
    </row>
    <row r="550" spans="2:12" x14ac:dyDescent="0.3">
      <c r="B550" s="7" t="s">
        <v>19</v>
      </c>
      <c r="C550" s="7" t="s">
        <v>26</v>
      </c>
      <c r="D550" s="8">
        <v>44153</v>
      </c>
      <c r="E550" s="13">
        <v>44153.277581018519</v>
      </c>
      <c r="F550" s="9">
        <v>112</v>
      </c>
      <c r="G550" s="9" t="str">
        <f>VLOOKUP(F550,'Record Types'!$Q$7:$R$20,2,FALSE)</f>
        <v>Device Connect Network</v>
      </c>
      <c r="H550" s="7" t="s">
        <v>27</v>
      </c>
      <c r="I550" s="17" t="e">
        <f t="shared" si="32"/>
        <v>#N/A</v>
      </c>
      <c r="J550" s="11" t="e">
        <f t="shared" si="33"/>
        <v>#N/A</v>
      </c>
      <c r="K550" t="e">
        <f t="shared" si="34"/>
        <v>#N/A</v>
      </c>
      <c r="L550" t="e">
        <f t="shared" si="35"/>
        <v>#N/A</v>
      </c>
    </row>
    <row r="551" spans="2:12" x14ac:dyDescent="0.3">
      <c r="B551" s="7" t="s">
        <v>19</v>
      </c>
      <c r="C551" s="7" t="s">
        <v>24</v>
      </c>
      <c r="D551" s="8">
        <v>44153</v>
      </c>
      <c r="E551" s="13">
        <v>44153.275138888886</v>
      </c>
      <c r="F551" s="9">
        <v>112</v>
      </c>
      <c r="G551" s="9" t="str">
        <f>VLOOKUP(F551,'Record Types'!$Q$7:$R$20,2,FALSE)</f>
        <v>Device Connect Network</v>
      </c>
      <c r="H551" s="7" t="s">
        <v>25</v>
      </c>
      <c r="I551" s="17" t="e">
        <f t="shared" si="32"/>
        <v>#N/A</v>
      </c>
      <c r="J551" s="11" t="e">
        <f t="shared" si="33"/>
        <v>#N/A</v>
      </c>
      <c r="K551" t="e">
        <f t="shared" si="34"/>
        <v>#N/A</v>
      </c>
      <c r="L551" t="e">
        <f t="shared" si="35"/>
        <v>#N/A</v>
      </c>
    </row>
    <row r="552" spans="2:12" ht="28.8" x14ac:dyDescent="0.3">
      <c r="B552" s="7" t="s">
        <v>19</v>
      </c>
      <c r="C552" s="7" t="s">
        <v>20</v>
      </c>
      <c r="D552" s="8">
        <v>44153</v>
      </c>
      <c r="E552" s="13">
        <v>44153.274027777778</v>
      </c>
      <c r="F552" s="9">
        <v>156</v>
      </c>
      <c r="G552" s="9" t="str">
        <f>VLOOKUP(F552,'Record Types'!$Q$7:$R$20,2,FALSE)</f>
        <v>PowerDown Or Network Disconnect Discovered</v>
      </c>
      <c r="H552" s="7" t="s">
        <v>10</v>
      </c>
      <c r="I552" s="17">
        <f t="shared" si="32"/>
        <v>44153</v>
      </c>
      <c r="J552" s="11">
        <f t="shared" si="33"/>
        <v>44153.273888888885</v>
      </c>
      <c r="K552">
        <f t="shared" si="34"/>
        <v>123</v>
      </c>
      <c r="L552" t="str">
        <f t="shared" si="35"/>
        <v>CanOnTor/oEmpT</v>
      </c>
    </row>
    <row r="553" spans="2:12" x14ac:dyDescent="0.3">
      <c r="B553" s="7" t="s">
        <v>19</v>
      </c>
      <c r="C553" s="7" t="s">
        <v>20</v>
      </c>
      <c r="D553" s="8">
        <v>44153</v>
      </c>
      <c r="E553" s="13">
        <v>44153.273888888885</v>
      </c>
      <c r="F553" s="9">
        <v>123</v>
      </c>
      <c r="G553" s="9" t="str">
        <f>VLOOKUP(F553,'Record Types'!$Q$7:$R$20,2,FALSE)</f>
        <v>User Login Start is Good</v>
      </c>
      <c r="H553" s="7" t="s">
        <v>23</v>
      </c>
      <c r="I553" s="17">
        <f t="shared" si="32"/>
        <v>44153</v>
      </c>
      <c r="J553" s="11">
        <f t="shared" si="33"/>
        <v>44153.273796296293</v>
      </c>
      <c r="K553">
        <f t="shared" si="34"/>
        <v>113</v>
      </c>
      <c r="L553" t="str">
        <f t="shared" si="35"/>
        <v>CanOnTor/oEmpT</v>
      </c>
    </row>
    <row r="554" spans="2:12" x14ac:dyDescent="0.3">
      <c r="B554" s="7" t="s">
        <v>19</v>
      </c>
      <c r="C554" s="7" t="s">
        <v>20</v>
      </c>
      <c r="D554" s="8">
        <v>44153</v>
      </c>
      <c r="E554" s="13">
        <v>44153.273796296293</v>
      </c>
      <c r="F554" s="9">
        <v>113</v>
      </c>
      <c r="G554" s="9" t="str">
        <f>VLOOKUP(F554,'Record Types'!$Q$7:$R$20,2,FALSE)</f>
        <v>User Login Start</v>
      </c>
      <c r="H554" s="7" t="s">
        <v>23</v>
      </c>
      <c r="I554" s="17">
        <f t="shared" si="32"/>
        <v>44153</v>
      </c>
      <c r="J554" s="11">
        <f t="shared" si="33"/>
        <v>44153.26930555555</v>
      </c>
      <c r="K554">
        <f t="shared" si="34"/>
        <v>112</v>
      </c>
      <c r="L554" t="str">
        <f t="shared" si="35"/>
        <v>,CanOnTor/oEmpT</v>
      </c>
    </row>
    <row r="555" spans="2:12" ht="28.8" x14ac:dyDescent="0.3">
      <c r="B555" s="7" t="s">
        <v>6</v>
      </c>
      <c r="C555" s="7" t="s">
        <v>17</v>
      </c>
      <c r="D555" s="8">
        <v>44153</v>
      </c>
      <c r="E555" s="13">
        <v>44153.270925925935</v>
      </c>
      <c r="F555" s="9">
        <v>156</v>
      </c>
      <c r="G555" s="9" t="str">
        <f>VLOOKUP(F555,'Record Types'!$Q$7:$R$20,2,FALSE)</f>
        <v>PowerDown Or Network Disconnect Discovered</v>
      </c>
      <c r="H555" s="7" t="s">
        <v>10</v>
      </c>
      <c r="I555" s="17">
        <f t="shared" si="32"/>
        <v>44153</v>
      </c>
      <c r="J555" s="11">
        <f t="shared" si="33"/>
        <v>44153.270775462974</v>
      </c>
      <c r="K555">
        <f t="shared" si="34"/>
        <v>123</v>
      </c>
      <c r="L555" t="str">
        <f t="shared" si="35"/>
        <v>CanOnWat/jEmpG</v>
      </c>
    </row>
    <row r="556" spans="2:12" x14ac:dyDescent="0.3">
      <c r="B556" s="7" t="s">
        <v>6</v>
      </c>
      <c r="C556" s="7" t="s">
        <v>17</v>
      </c>
      <c r="D556" s="8">
        <v>44153</v>
      </c>
      <c r="E556" s="13">
        <v>44153.270775462974</v>
      </c>
      <c r="F556" s="9">
        <v>123</v>
      </c>
      <c r="G556" s="9" t="str">
        <f>VLOOKUP(F556,'Record Types'!$Q$7:$R$20,2,FALSE)</f>
        <v>User Login Start is Good</v>
      </c>
      <c r="H556" s="7" t="s">
        <v>22</v>
      </c>
      <c r="I556" s="17">
        <f t="shared" si="32"/>
        <v>44153</v>
      </c>
      <c r="J556" s="11">
        <f t="shared" si="33"/>
        <v>44153.270763888897</v>
      </c>
      <c r="K556">
        <f t="shared" si="34"/>
        <v>113</v>
      </c>
      <c r="L556" t="str">
        <f t="shared" si="35"/>
        <v>CanOnWat/jEmpG</v>
      </c>
    </row>
    <row r="557" spans="2:12" x14ac:dyDescent="0.3">
      <c r="B557" s="7" t="s">
        <v>6</v>
      </c>
      <c r="C557" s="7" t="s">
        <v>17</v>
      </c>
      <c r="D557" s="8">
        <v>44153</v>
      </c>
      <c r="E557" s="13">
        <v>44153.270763888897</v>
      </c>
      <c r="F557" s="9">
        <v>113</v>
      </c>
      <c r="G557" s="9" t="str">
        <f>VLOOKUP(F557,'Record Types'!$Q$7:$R$20,2,FALSE)</f>
        <v>User Login Start</v>
      </c>
      <c r="H557" s="7" t="s">
        <v>22</v>
      </c>
      <c r="I557" s="17">
        <f t="shared" si="32"/>
        <v>44153</v>
      </c>
      <c r="J557" s="11">
        <f t="shared" si="33"/>
        <v>44153.26565972223</v>
      </c>
      <c r="K557">
        <f t="shared" si="34"/>
        <v>112</v>
      </c>
      <c r="L557" t="str">
        <f t="shared" si="35"/>
        <v>,CanOnWat/jEmpG</v>
      </c>
    </row>
    <row r="558" spans="2:12" x14ac:dyDescent="0.3">
      <c r="B558" s="7" t="s">
        <v>19</v>
      </c>
      <c r="C558" s="7" t="s">
        <v>20</v>
      </c>
      <c r="D558" s="8">
        <v>44153</v>
      </c>
      <c r="E558" s="13">
        <v>44153.26930555555</v>
      </c>
      <c r="F558" s="9">
        <v>112</v>
      </c>
      <c r="G558" s="9" t="str">
        <f>VLOOKUP(F558,'Record Types'!$Q$7:$R$20,2,FALSE)</f>
        <v>Device Connect Network</v>
      </c>
      <c r="H558" s="7" t="s">
        <v>21</v>
      </c>
      <c r="I558" s="17" t="e">
        <f t="shared" si="32"/>
        <v>#N/A</v>
      </c>
      <c r="J558" s="11" t="e">
        <f t="shared" si="33"/>
        <v>#N/A</v>
      </c>
      <c r="K558" t="e">
        <f t="shared" si="34"/>
        <v>#N/A</v>
      </c>
      <c r="L558" t="e">
        <f t="shared" si="35"/>
        <v>#N/A</v>
      </c>
    </row>
    <row r="559" spans="2:12" x14ac:dyDescent="0.3">
      <c r="B559" s="7" t="s">
        <v>6</v>
      </c>
      <c r="C559" s="7" t="s">
        <v>17</v>
      </c>
      <c r="D559" s="8">
        <v>44153</v>
      </c>
      <c r="E559" s="13">
        <v>44153.26565972223</v>
      </c>
      <c r="F559" s="9">
        <v>112</v>
      </c>
      <c r="G559" s="9" t="str">
        <f>VLOOKUP(F559,'Record Types'!$Q$7:$R$20,2,FALSE)</f>
        <v>Device Connect Network</v>
      </c>
      <c r="H559" s="7" t="s">
        <v>18</v>
      </c>
      <c r="I559" s="17" t="e">
        <f t="shared" si="32"/>
        <v>#N/A</v>
      </c>
      <c r="J559" s="11" t="e">
        <f t="shared" si="33"/>
        <v>#N/A</v>
      </c>
      <c r="K559" t="e">
        <f t="shared" si="34"/>
        <v>#N/A</v>
      </c>
      <c r="L559" t="e">
        <f t="shared" si="35"/>
        <v>#N/A</v>
      </c>
    </row>
    <row r="560" spans="2:12" x14ac:dyDescent="0.3">
      <c r="B560" s="7" t="s">
        <v>6</v>
      </c>
      <c r="C560" s="7" t="s">
        <v>11</v>
      </c>
      <c r="D560" s="8">
        <v>44153</v>
      </c>
      <c r="E560" s="13">
        <v>44153.263067129628</v>
      </c>
      <c r="F560" s="9">
        <v>123</v>
      </c>
      <c r="G560" s="9" t="str">
        <f>VLOOKUP(F560,'Record Types'!$Q$7:$R$20,2,FALSE)</f>
        <v>User Login Start is Good</v>
      </c>
      <c r="H560" s="7" t="s">
        <v>16</v>
      </c>
      <c r="I560" s="17">
        <f t="shared" si="32"/>
        <v>44153</v>
      </c>
      <c r="J560" s="11">
        <f t="shared" si="33"/>
        <v>44153.26295138889</v>
      </c>
      <c r="K560">
        <f t="shared" si="34"/>
        <v>113</v>
      </c>
      <c r="L560" t="str">
        <f t="shared" si="35"/>
        <v>CanOnWat/sEmpX</v>
      </c>
    </row>
    <row r="561" spans="2:12" x14ac:dyDescent="0.3">
      <c r="B561" s="7" t="s">
        <v>6</v>
      </c>
      <c r="C561" s="7" t="s">
        <v>13</v>
      </c>
      <c r="D561" s="8">
        <v>44153</v>
      </c>
      <c r="E561" s="13">
        <v>44153.262997685182</v>
      </c>
      <c r="F561" s="9">
        <v>123</v>
      </c>
      <c r="G561" s="9" t="str">
        <f>VLOOKUP(F561,'Record Types'!$Q$7:$R$20,2,FALSE)</f>
        <v>User Login Start is Good</v>
      </c>
      <c r="H561" s="7" t="s">
        <v>16</v>
      </c>
      <c r="I561" s="17">
        <f t="shared" si="32"/>
        <v>44153</v>
      </c>
      <c r="J561" s="11">
        <f t="shared" si="33"/>
        <v>44153.262928240736</v>
      </c>
      <c r="K561">
        <f t="shared" si="34"/>
        <v>113</v>
      </c>
      <c r="L561" t="str">
        <f t="shared" si="35"/>
        <v>CanOnWat/sEmpX,F240-ws</v>
      </c>
    </row>
    <row r="562" spans="2:12" x14ac:dyDescent="0.3">
      <c r="B562" s="7" t="s">
        <v>6</v>
      </c>
      <c r="C562" s="7" t="s">
        <v>11</v>
      </c>
      <c r="D562" s="8">
        <v>44153</v>
      </c>
      <c r="E562" s="13">
        <v>44153.26295138889</v>
      </c>
      <c r="F562" s="9">
        <v>113</v>
      </c>
      <c r="G562" s="9" t="str">
        <f>VLOOKUP(F562,'Record Types'!$Q$7:$R$20,2,FALSE)</f>
        <v>User Login Start</v>
      </c>
      <c r="H562" s="7" t="s">
        <v>16</v>
      </c>
      <c r="I562" s="17">
        <f t="shared" si="32"/>
        <v>44153</v>
      </c>
      <c r="J562" s="11">
        <f t="shared" si="33"/>
        <v>44153.257743055554</v>
      </c>
      <c r="K562">
        <f t="shared" si="34"/>
        <v>112</v>
      </c>
      <c r="L562" t="str">
        <f t="shared" si="35"/>
        <v>,CanOnWat/sEmpX</v>
      </c>
    </row>
    <row r="563" spans="2:12" x14ac:dyDescent="0.3">
      <c r="B563" s="7" t="s">
        <v>6</v>
      </c>
      <c r="C563" s="7" t="s">
        <v>13</v>
      </c>
      <c r="D563" s="8">
        <v>44153</v>
      </c>
      <c r="E563" s="13">
        <v>44153.262928240736</v>
      </c>
      <c r="F563" s="9">
        <v>113</v>
      </c>
      <c r="G563" s="9" t="str">
        <f>VLOOKUP(F563,'Record Types'!$Q$7:$R$20,2,FALSE)</f>
        <v>User Login Start</v>
      </c>
      <c r="H563" s="7" t="s">
        <v>15</v>
      </c>
      <c r="I563" s="17">
        <f t="shared" si="32"/>
        <v>44153</v>
      </c>
      <c r="J563" s="11">
        <f t="shared" si="33"/>
        <v>44153.262175925927</v>
      </c>
      <c r="K563">
        <f t="shared" si="34"/>
        <v>112</v>
      </c>
      <c r="L563" t="str">
        <f t="shared" si="35"/>
        <v>F240-ws</v>
      </c>
    </row>
    <row r="564" spans="2:12" x14ac:dyDescent="0.3">
      <c r="B564" s="7" t="s">
        <v>6</v>
      </c>
      <c r="C564" s="7" t="s">
        <v>13</v>
      </c>
      <c r="D564" s="8">
        <v>44153</v>
      </c>
      <c r="E564" s="13">
        <v>44153.262175925927</v>
      </c>
      <c r="F564" s="9">
        <v>112</v>
      </c>
      <c r="G564" s="9" t="str">
        <f>VLOOKUP(F564,'Record Types'!$Q$7:$R$20,2,FALSE)</f>
        <v>Device Connect Network</v>
      </c>
      <c r="H564" s="7" t="s">
        <v>14</v>
      </c>
      <c r="I564" s="17">
        <f t="shared" si="32"/>
        <v>44153</v>
      </c>
      <c r="J564" s="11">
        <f t="shared" si="33"/>
        <v>44153.262071759258</v>
      </c>
      <c r="K564">
        <f t="shared" si="34"/>
        <v>106</v>
      </c>
      <c r="L564" t="str">
        <f t="shared" si="35"/>
        <v>F240-ws</v>
      </c>
    </row>
    <row r="565" spans="2:12" x14ac:dyDescent="0.3">
      <c r="B565" s="7" t="s">
        <v>6</v>
      </c>
      <c r="C565" s="7" t="s">
        <v>13</v>
      </c>
      <c r="D565" s="8">
        <v>44153</v>
      </c>
      <c r="E565" s="13">
        <v>44153.262071759258</v>
      </c>
      <c r="F565" s="9">
        <v>106</v>
      </c>
      <c r="G565" s="9" t="str">
        <f>VLOOKUP(F565,'Record Types'!$Q$7:$R$20,2,FALSE)</f>
        <v>Device Start is Good</v>
      </c>
      <c r="H565" s="7" t="s">
        <v>14</v>
      </c>
      <c r="I565" s="17">
        <f t="shared" si="32"/>
        <v>44153</v>
      </c>
      <c r="J565" s="11">
        <f t="shared" si="33"/>
        <v>44153.26122685185</v>
      </c>
      <c r="K565">
        <f t="shared" si="34"/>
        <v>102</v>
      </c>
      <c r="L565" t="str">
        <f t="shared" si="35"/>
        <v>F240-ws</v>
      </c>
    </row>
    <row r="566" spans="2:12" x14ac:dyDescent="0.3">
      <c r="B566" s="7" t="s">
        <v>6</v>
      </c>
      <c r="C566" s="7" t="s">
        <v>13</v>
      </c>
      <c r="D566" s="8">
        <v>44153</v>
      </c>
      <c r="E566" s="13">
        <v>44153.26122685185</v>
      </c>
      <c r="F566" s="9">
        <v>102</v>
      </c>
      <c r="G566" s="9" t="str">
        <f>VLOOKUP(F566,'Record Types'!$Q$7:$R$20,2,FALSE)</f>
        <v>Device Start</v>
      </c>
      <c r="H566" s="7" t="s">
        <v>14</v>
      </c>
      <c r="I566" s="17">
        <f t="shared" si="32"/>
        <v>44152</v>
      </c>
      <c r="J566" s="11">
        <f t="shared" si="33"/>
        <v>44152.643726851849</v>
      </c>
      <c r="K566">
        <f t="shared" si="34"/>
        <v>156</v>
      </c>
      <c r="L566" t="str">
        <f t="shared" si="35"/>
        <v/>
      </c>
    </row>
    <row r="567" spans="2:12" ht="28.8" x14ac:dyDescent="0.3">
      <c r="B567" s="7" t="s">
        <v>6</v>
      </c>
      <c r="C567" s="7" t="s">
        <v>7</v>
      </c>
      <c r="D567" s="8">
        <v>44153</v>
      </c>
      <c r="E567" s="13">
        <v>44153.260601851856</v>
      </c>
      <c r="F567" s="9">
        <v>156</v>
      </c>
      <c r="G567" s="9" t="str">
        <f>VLOOKUP(F567,'Record Types'!$Q$7:$R$20,2,FALSE)</f>
        <v>PowerDown Or Network Disconnect Discovered</v>
      </c>
      <c r="H567" s="7" t="s">
        <v>10</v>
      </c>
      <c r="I567" s="17">
        <f t="shared" si="32"/>
        <v>44153</v>
      </c>
      <c r="J567" s="11">
        <f t="shared" si="33"/>
        <v>44153.260439814818</v>
      </c>
      <c r="K567">
        <f t="shared" si="34"/>
        <v>123</v>
      </c>
      <c r="L567" t="str">
        <f t="shared" si="35"/>
        <v>CanOnWat/xEmpN</v>
      </c>
    </row>
    <row r="568" spans="2:12" x14ac:dyDescent="0.3">
      <c r="B568" s="7" t="s">
        <v>6</v>
      </c>
      <c r="C568" s="7" t="s">
        <v>7</v>
      </c>
      <c r="D568" s="8">
        <v>44153</v>
      </c>
      <c r="E568" s="13">
        <v>44153.260439814818</v>
      </c>
      <c r="F568" s="9">
        <v>123</v>
      </c>
      <c r="G568" s="9" t="str">
        <f>VLOOKUP(F568,'Record Types'!$Q$7:$R$20,2,FALSE)</f>
        <v>User Login Start is Good</v>
      </c>
      <c r="H568" s="7" t="s">
        <v>9</v>
      </c>
      <c r="I568" s="17">
        <f t="shared" si="32"/>
        <v>44153</v>
      </c>
      <c r="J568" s="11">
        <f t="shared" si="33"/>
        <v>44153.260381944448</v>
      </c>
      <c r="K568">
        <f t="shared" si="34"/>
        <v>113</v>
      </c>
      <c r="L568" t="str">
        <f t="shared" si="35"/>
        <v>CanOnWat/xEmpN</v>
      </c>
    </row>
    <row r="569" spans="2:12" x14ac:dyDescent="0.3">
      <c r="B569" s="7" t="s">
        <v>6</v>
      </c>
      <c r="C569" s="7" t="s">
        <v>7</v>
      </c>
      <c r="D569" s="8">
        <v>44153</v>
      </c>
      <c r="E569" s="13">
        <v>44153.260381944448</v>
      </c>
      <c r="F569" s="9">
        <v>113</v>
      </c>
      <c r="G569" s="9" t="str">
        <f>VLOOKUP(F569,'Record Types'!$Q$7:$R$20,2,FALSE)</f>
        <v>User Login Start</v>
      </c>
      <c r="H569" s="7" t="s">
        <v>9</v>
      </c>
      <c r="I569" s="17">
        <f t="shared" si="32"/>
        <v>44153</v>
      </c>
      <c r="J569" s="11">
        <f t="shared" si="33"/>
        <v>44153.249895833338</v>
      </c>
      <c r="K569">
        <f t="shared" si="34"/>
        <v>112</v>
      </c>
      <c r="L569" t="str">
        <f t="shared" si="35"/>
        <v>,CanOnWat/xEmpN</v>
      </c>
    </row>
    <row r="570" spans="2:12" x14ac:dyDescent="0.3">
      <c r="B570" s="7" t="s">
        <v>6</v>
      </c>
      <c r="C570" s="7" t="s">
        <v>11</v>
      </c>
      <c r="D570" s="8">
        <v>44153</v>
      </c>
      <c r="E570" s="13">
        <v>44153.257743055554</v>
      </c>
      <c r="F570" s="9">
        <v>112</v>
      </c>
      <c r="G570" s="9" t="str">
        <f>VLOOKUP(F570,'Record Types'!$Q$7:$R$20,2,FALSE)</f>
        <v>Device Connect Network</v>
      </c>
      <c r="H570" s="7" t="s">
        <v>12</v>
      </c>
      <c r="I570" s="17">
        <f t="shared" si="32"/>
        <v>44152</v>
      </c>
      <c r="J570" s="11">
        <f t="shared" si="33"/>
        <v>44152.687106481484</v>
      </c>
      <c r="K570">
        <f t="shared" si="34"/>
        <v>156</v>
      </c>
      <c r="L570" t="str">
        <f t="shared" si="35"/>
        <v/>
      </c>
    </row>
    <row r="571" spans="2:12" x14ac:dyDescent="0.3">
      <c r="B571" s="7" t="s">
        <v>6</v>
      </c>
      <c r="C571" s="7" t="s">
        <v>7</v>
      </c>
      <c r="D571" s="8">
        <v>44153</v>
      </c>
      <c r="E571" s="13">
        <v>44153.249895833338</v>
      </c>
      <c r="F571" s="9">
        <v>112</v>
      </c>
      <c r="G571" s="9" t="str">
        <f>VLOOKUP(F571,'Record Types'!$Q$7:$R$20,2,FALSE)</f>
        <v>Device Connect Network</v>
      </c>
      <c r="H571" s="7" t="s">
        <v>8</v>
      </c>
      <c r="I571" s="17" t="e">
        <f t="shared" si="32"/>
        <v>#N/A</v>
      </c>
      <c r="J571" s="11" t="e">
        <f t="shared" si="33"/>
        <v>#N/A</v>
      </c>
      <c r="K571" t="e">
        <f t="shared" si="34"/>
        <v>#N/A</v>
      </c>
      <c r="L571" t="e">
        <f t="shared" si="35"/>
        <v>#N/A</v>
      </c>
    </row>
    <row r="572" spans="2:12" ht="28.8" x14ac:dyDescent="0.3">
      <c r="B572" s="7" t="s">
        <v>6</v>
      </c>
      <c r="C572" s="7" t="s">
        <v>114</v>
      </c>
      <c r="D572" s="8">
        <v>44152</v>
      </c>
      <c r="E572" s="13">
        <v>44152.720682870371</v>
      </c>
      <c r="F572" s="9">
        <v>156</v>
      </c>
      <c r="G572" s="9" t="str">
        <f>VLOOKUP(F572,'Record Types'!$Q$7:$R$20,2,FALSE)</f>
        <v>PowerDown Or Network Disconnect Discovered</v>
      </c>
      <c r="H572" s="7" t="s">
        <v>10</v>
      </c>
      <c r="I572" s="17">
        <f t="shared" si="32"/>
        <v>44152</v>
      </c>
      <c r="J572" s="11">
        <f t="shared" si="33"/>
        <v>44152.720567129632</v>
      </c>
      <c r="K572">
        <f t="shared" si="34"/>
        <v>151</v>
      </c>
      <c r="L572" t="str">
        <f t="shared" si="35"/>
        <v>F142-ws</v>
      </c>
    </row>
    <row r="573" spans="2:12" x14ac:dyDescent="0.3">
      <c r="B573" s="7" t="s">
        <v>6</v>
      </c>
      <c r="C573" s="7" t="s">
        <v>114</v>
      </c>
      <c r="D573" s="8">
        <v>44152</v>
      </c>
      <c r="E573" s="13">
        <v>44152.720567129632</v>
      </c>
      <c r="F573" s="9">
        <v>151</v>
      </c>
      <c r="G573" s="9" t="str">
        <f>VLOOKUP(F573,'Record Types'!$Q$7:$R$20,2,FALSE)</f>
        <v>Device Shutdown Finish</v>
      </c>
      <c r="H573" s="7" t="s">
        <v>115</v>
      </c>
      <c r="I573" s="17">
        <f t="shared" si="32"/>
        <v>44152</v>
      </c>
      <c r="J573" s="11">
        <f t="shared" si="33"/>
        <v>44152.720312500001</v>
      </c>
      <c r="K573">
        <f t="shared" si="34"/>
        <v>149</v>
      </c>
      <c r="L573" t="str">
        <f t="shared" si="35"/>
        <v>F142-ws</v>
      </c>
    </row>
    <row r="574" spans="2:12" x14ac:dyDescent="0.3">
      <c r="B574" s="7" t="s">
        <v>6</v>
      </c>
      <c r="C574" s="7" t="s">
        <v>114</v>
      </c>
      <c r="D574" s="8">
        <v>44152</v>
      </c>
      <c r="E574" s="13">
        <v>44152.720312500001</v>
      </c>
      <c r="F574" s="9">
        <v>149</v>
      </c>
      <c r="G574" s="9" t="str">
        <f>VLOOKUP(F574,'Record Types'!$Q$7:$R$20,2,FALSE)</f>
        <v>Device Shutdown Start</v>
      </c>
      <c r="H574" s="7" t="s">
        <v>115</v>
      </c>
      <c r="I574" s="17">
        <f t="shared" si="32"/>
        <v>44152</v>
      </c>
      <c r="J574" s="11">
        <f t="shared" si="33"/>
        <v>44152.720023148147</v>
      </c>
      <c r="K574">
        <f t="shared" si="34"/>
        <v>144</v>
      </c>
      <c r="L574" t="str">
        <f t="shared" si="35"/>
        <v>CanOnWat/cEmpZ</v>
      </c>
    </row>
    <row r="575" spans="2:12" x14ac:dyDescent="0.3">
      <c r="B575" s="7" t="s">
        <v>6</v>
      </c>
      <c r="C575" s="7" t="s">
        <v>114</v>
      </c>
      <c r="D575" s="8">
        <v>44152</v>
      </c>
      <c r="E575" s="13">
        <v>44152.720023148147</v>
      </c>
      <c r="F575" s="9">
        <v>144</v>
      </c>
      <c r="G575" s="9" t="str">
        <f>VLOOKUP(F575,'Record Types'!$Q$7:$R$20,2,FALSE)</f>
        <v>User Logout is Good</v>
      </c>
      <c r="H575" s="7" t="s">
        <v>111</v>
      </c>
      <c r="I575" s="17">
        <f t="shared" si="32"/>
        <v>44152</v>
      </c>
      <c r="J575" s="11">
        <f t="shared" si="33"/>
        <v>44152.719560185185</v>
      </c>
      <c r="K575">
        <f t="shared" si="34"/>
        <v>139</v>
      </c>
      <c r="L575" t="str">
        <f t="shared" si="35"/>
        <v>CanOnWat/cEmpZ,F142-ws</v>
      </c>
    </row>
    <row r="576" spans="2:12" x14ac:dyDescent="0.3">
      <c r="B576" s="7" t="s">
        <v>6</v>
      </c>
      <c r="C576" s="7" t="s">
        <v>114</v>
      </c>
      <c r="D576" s="8">
        <v>44152</v>
      </c>
      <c r="E576" s="13">
        <v>44152.719560185185</v>
      </c>
      <c r="F576" s="9">
        <v>139</v>
      </c>
      <c r="G576" s="9" t="str">
        <f>VLOOKUP(F576,'Record Types'!$Q$7:$R$20,2,FALSE)</f>
        <v>User Logout Start</v>
      </c>
      <c r="H576" s="7" t="s">
        <v>125</v>
      </c>
      <c r="I576" s="17">
        <f t="shared" si="32"/>
        <v>44152</v>
      </c>
      <c r="J576" s="11">
        <f t="shared" si="33"/>
        <v>44152.327523148146</v>
      </c>
      <c r="K576">
        <f t="shared" si="34"/>
        <v>123</v>
      </c>
      <c r="L576" t="str">
        <f t="shared" si="35"/>
        <v>CanOnWat/cEmpZ</v>
      </c>
    </row>
    <row r="577" spans="2:12" ht="28.8" x14ac:dyDescent="0.3">
      <c r="B577" s="7" t="s">
        <v>19</v>
      </c>
      <c r="C577" s="7" t="s">
        <v>119</v>
      </c>
      <c r="D577" s="8">
        <v>44152</v>
      </c>
      <c r="E577" s="13">
        <v>44152.718668981484</v>
      </c>
      <c r="F577" s="9">
        <v>156</v>
      </c>
      <c r="G577" s="9" t="str">
        <f>VLOOKUP(F577,'Record Types'!$Q$7:$R$20,2,FALSE)</f>
        <v>PowerDown Or Network Disconnect Discovered</v>
      </c>
      <c r="H577" s="7" t="s">
        <v>10</v>
      </c>
      <c r="I577" s="17">
        <f t="shared" si="32"/>
        <v>44152</v>
      </c>
      <c r="J577" s="11">
        <f t="shared" si="33"/>
        <v>44152.718518518523</v>
      </c>
      <c r="K577">
        <f t="shared" si="34"/>
        <v>144</v>
      </c>
      <c r="L577" t="str">
        <f t="shared" si="35"/>
        <v>CanOnTor/pEmpL</v>
      </c>
    </row>
    <row r="578" spans="2:12" x14ac:dyDescent="0.3">
      <c r="B578" s="7" t="s">
        <v>19</v>
      </c>
      <c r="C578" s="7" t="s">
        <v>119</v>
      </c>
      <c r="D578" s="8">
        <v>44152</v>
      </c>
      <c r="E578" s="13">
        <v>44152.718518518523</v>
      </c>
      <c r="F578" s="9">
        <v>144</v>
      </c>
      <c r="G578" s="9" t="str">
        <f>VLOOKUP(F578,'Record Types'!$Q$7:$R$20,2,FALSE)</f>
        <v>User Logout is Good</v>
      </c>
      <c r="H578" s="7" t="s">
        <v>135</v>
      </c>
      <c r="I578" s="17">
        <f t="shared" si="32"/>
        <v>44152</v>
      </c>
      <c r="J578" s="11">
        <f t="shared" si="33"/>
        <v>44152.718009259261</v>
      </c>
      <c r="K578">
        <f t="shared" si="34"/>
        <v>139</v>
      </c>
      <c r="L578" t="str">
        <f t="shared" si="35"/>
        <v>CanOnTor/pEmpL</v>
      </c>
    </row>
    <row r="579" spans="2:12" x14ac:dyDescent="0.3">
      <c r="B579" s="7" t="s">
        <v>19</v>
      </c>
      <c r="C579" s="7" t="s">
        <v>119</v>
      </c>
      <c r="D579" s="8">
        <v>44152</v>
      </c>
      <c r="E579" s="13">
        <v>44152.718009259261</v>
      </c>
      <c r="F579" s="9">
        <v>139</v>
      </c>
      <c r="G579" s="9" t="str">
        <f>VLOOKUP(F579,'Record Types'!$Q$7:$R$20,2,FALSE)</f>
        <v>User Logout Start</v>
      </c>
      <c r="H579" s="7" t="s">
        <v>135</v>
      </c>
      <c r="I579" s="17">
        <f t="shared" si="32"/>
        <v>44152</v>
      </c>
      <c r="J579" s="11">
        <f t="shared" si="33"/>
        <v>44152.332789351858</v>
      </c>
      <c r="K579">
        <f t="shared" si="34"/>
        <v>123</v>
      </c>
      <c r="L579" t="str">
        <f t="shared" si="35"/>
        <v>CanOnTor/pEmpL</v>
      </c>
    </row>
    <row r="580" spans="2:12" ht="28.8" x14ac:dyDescent="0.3">
      <c r="B580" s="7" t="s">
        <v>19</v>
      </c>
      <c r="C580" s="7" t="s">
        <v>109</v>
      </c>
      <c r="D580" s="8">
        <v>44152</v>
      </c>
      <c r="E580" s="13">
        <v>44152.71506944445</v>
      </c>
      <c r="F580" s="9">
        <v>156</v>
      </c>
      <c r="G580" s="9" t="str">
        <f>VLOOKUP(F580,'Record Types'!$Q$7:$R$20,2,FALSE)</f>
        <v>PowerDown Or Network Disconnect Discovered</v>
      </c>
      <c r="H580" s="7" t="s">
        <v>10</v>
      </c>
      <c r="I580" s="17">
        <f t="shared" si="32"/>
        <v>44152</v>
      </c>
      <c r="J580" s="11">
        <f t="shared" si="33"/>
        <v>44152.714942129634</v>
      </c>
      <c r="K580">
        <f t="shared" si="34"/>
        <v>151</v>
      </c>
      <c r="L580" t="str">
        <f t="shared" si="35"/>
        <v>V124-ws</v>
      </c>
    </row>
    <row r="581" spans="2:12" x14ac:dyDescent="0.3">
      <c r="B581" s="7" t="s">
        <v>19</v>
      </c>
      <c r="C581" s="7" t="s">
        <v>109</v>
      </c>
      <c r="D581" s="8">
        <v>44152</v>
      </c>
      <c r="E581" s="13">
        <v>44152.714942129634</v>
      </c>
      <c r="F581" s="9">
        <v>151</v>
      </c>
      <c r="G581" s="9" t="str">
        <f>VLOOKUP(F581,'Record Types'!$Q$7:$R$20,2,FALSE)</f>
        <v>Device Shutdown Finish</v>
      </c>
      <c r="H581" s="7" t="s">
        <v>110</v>
      </c>
      <c r="I581" s="17">
        <f t="shared" si="32"/>
        <v>44152</v>
      </c>
      <c r="J581" s="11">
        <f t="shared" si="33"/>
        <v>44152.714050925933</v>
      </c>
      <c r="K581">
        <f t="shared" si="34"/>
        <v>149</v>
      </c>
      <c r="L581" t="str">
        <f t="shared" si="35"/>
        <v>V124-ws</v>
      </c>
    </row>
    <row r="582" spans="2:12" x14ac:dyDescent="0.3">
      <c r="B582" s="7" t="s">
        <v>19</v>
      </c>
      <c r="C582" s="7" t="s">
        <v>109</v>
      </c>
      <c r="D582" s="8">
        <v>44152</v>
      </c>
      <c r="E582" s="13">
        <v>44152.714050925933</v>
      </c>
      <c r="F582" s="9">
        <v>149</v>
      </c>
      <c r="G582" s="9" t="str">
        <f>VLOOKUP(F582,'Record Types'!$Q$7:$R$20,2,FALSE)</f>
        <v>Device Shutdown Start</v>
      </c>
      <c r="H582" s="7" t="s">
        <v>110</v>
      </c>
      <c r="I582" s="17">
        <f t="shared" si="32"/>
        <v>44152</v>
      </c>
      <c r="J582" s="11">
        <f t="shared" si="33"/>
        <v>44152.713738425933</v>
      </c>
      <c r="K582">
        <f t="shared" si="34"/>
        <v>144</v>
      </c>
      <c r="L582" t="str">
        <f t="shared" si="35"/>
        <v>CanOnTor/vEmpQ</v>
      </c>
    </row>
    <row r="583" spans="2:12" ht="28.8" x14ac:dyDescent="0.3">
      <c r="B583" s="7" t="s">
        <v>6</v>
      </c>
      <c r="C583" s="7" t="s">
        <v>43</v>
      </c>
      <c r="D583" s="8">
        <v>44152</v>
      </c>
      <c r="E583" s="13">
        <v>44152.713981481473</v>
      </c>
      <c r="F583" s="9">
        <v>156</v>
      </c>
      <c r="G583" s="9" t="str">
        <f>VLOOKUP(F583,'Record Types'!$Q$7:$R$20,2,FALSE)</f>
        <v>PowerDown Or Network Disconnect Discovered</v>
      </c>
      <c r="H583" s="7" t="s">
        <v>10</v>
      </c>
      <c r="I583" s="17">
        <f t="shared" si="32"/>
        <v>44152</v>
      </c>
      <c r="J583" s="11">
        <f t="shared" si="33"/>
        <v>44152.713819444434</v>
      </c>
      <c r="K583">
        <f t="shared" si="34"/>
        <v>144</v>
      </c>
      <c r="L583" t="str">
        <f t="shared" si="35"/>
        <v>CanOnWat/fEmpV</v>
      </c>
    </row>
    <row r="584" spans="2:12" ht="28.8" x14ac:dyDescent="0.3">
      <c r="B584" s="7" t="s">
        <v>6</v>
      </c>
      <c r="C584" s="7" t="s">
        <v>91</v>
      </c>
      <c r="D584" s="8">
        <v>44152</v>
      </c>
      <c r="E584" s="13">
        <v>44152.713888888873</v>
      </c>
      <c r="F584" s="9">
        <v>156</v>
      </c>
      <c r="G584" s="9" t="str">
        <f>VLOOKUP(F584,'Record Types'!$Q$7:$R$20,2,FALSE)</f>
        <v>PowerDown Or Network Disconnect Discovered</v>
      </c>
      <c r="H584" s="7" t="s">
        <v>10</v>
      </c>
      <c r="I584" s="17">
        <f t="shared" si="32"/>
        <v>44152</v>
      </c>
      <c r="J584" s="11">
        <f t="shared" si="33"/>
        <v>44152.713726851835</v>
      </c>
      <c r="K584">
        <f t="shared" si="34"/>
        <v>144</v>
      </c>
      <c r="L584" t="str">
        <f t="shared" si="35"/>
        <v>CanOnWat/cEmpZ</v>
      </c>
    </row>
    <row r="585" spans="2:12" x14ac:dyDescent="0.3">
      <c r="B585" s="7" t="s">
        <v>6</v>
      </c>
      <c r="C585" s="7" t="s">
        <v>43</v>
      </c>
      <c r="D585" s="8">
        <v>44152</v>
      </c>
      <c r="E585" s="13">
        <v>44152.713819444434</v>
      </c>
      <c r="F585" s="9">
        <v>144</v>
      </c>
      <c r="G585" s="9" t="str">
        <f>VLOOKUP(F585,'Record Types'!$Q$7:$R$20,2,FALSE)</f>
        <v>User Logout is Good</v>
      </c>
      <c r="H585" s="7" t="s">
        <v>55</v>
      </c>
      <c r="I585" s="17">
        <f t="shared" si="32"/>
        <v>44152</v>
      </c>
      <c r="J585" s="11">
        <f t="shared" si="33"/>
        <v>44152.713344907395</v>
      </c>
      <c r="K585">
        <f t="shared" si="34"/>
        <v>139</v>
      </c>
      <c r="L585" t="str">
        <f t="shared" si="35"/>
        <v>CanOnWat/fEmpV</v>
      </c>
    </row>
    <row r="586" spans="2:12" x14ac:dyDescent="0.3">
      <c r="B586" s="7" t="s">
        <v>19</v>
      </c>
      <c r="C586" s="7" t="s">
        <v>109</v>
      </c>
      <c r="D586" s="8">
        <v>44152</v>
      </c>
      <c r="E586" s="13">
        <v>44152.713738425933</v>
      </c>
      <c r="F586" s="9">
        <v>144</v>
      </c>
      <c r="G586" s="9" t="str">
        <f>VLOOKUP(F586,'Record Types'!$Q$7:$R$20,2,FALSE)</f>
        <v>User Logout is Good</v>
      </c>
      <c r="H586" s="7" t="s">
        <v>118</v>
      </c>
      <c r="I586" s="17">
        <f t="shared" si="32"/>
        <v>44152</v>
      </c>
      <c r="J586" s="11">
        <f t="shared" si="33"/>
        <v>44152.713368055563</v>
      </c>
      <c r="K586">
        <f t="shared" si="34"/>
        <v>139</v>
      </c>
      <c r="L586" t="str">
        <f t="shared" si="35"/>
        <v>CanOnTor/vEmpQ,V124-ws</v>
      </c>
    </row>
    <row r="587" spans="2:12" x14ac:dyDescent="0.3">
      <c r="B587" s="7" t="s">
        <v>6</v>
      </c>
      <c r="C587" s="7" t="s">
        <v>91</v>
      </c>
      <c r="D587" s="8">
        <v>44152</v>
      </c>
      <c r="E587" s="13">
        <v>44152.713726851835</v>
      </c>
      <c r="F587" s="9">
        <v>144</v>
      </c>
      <c r="G587" s="9" t="str">
        <f>VLOOKUP(F587,'Record Types'!$Q$7:$R$20,2,FALSE)</f>
        <v>User Logout is Good</v>
      </c>
      <c r="H587" s="7" t="s">
        <v>111</v>
      </c>
      <c r="I587" s="17">
        <f t="shared" ref="I587:I650" si="36">VLOOKUP(C587,C588:H739,2,FALSE)</f>
        <v>44152</v>
      </c>
      <c r="J587" s="11">
        <f t="shared" ref="J587:J650" si="37">VLOOKUP(C587,C588:H739,3,FALSE)</f>
        <v>44152.713368055542</v>
      </c>
      <c r="K587">
        <f t="shared" ref="K587:K650" si="38">VLOOKUP(C587,C588:H739,4,FALSE)</f>
        <v>139</v>
      </c>
      <c r="L587" t="str">
        <f t="shared" ref="L587:L650" si="39">VLOOKUP(C587,C588:H739,6,FALSE)</f>
        <v>CanOnWat/cEmpZ</v>
      </c>
    </row>
    <row r="588" spans="2:12" x14ac:dyDescent="0.3">
      <c r="B588" s="7" t="s">
        <v>19</v>
      </c>
      <c r="C588" s="7" t="s">
        <v>109</v>
      </c>
      <c r="D588" s="8">
        <v>44152</v>
      </c>
      <c r="E588" s="13">
        <v>44152.713368055563</v>
      </c>
      <c r="F588" s="9">
        <v>139</v>
      </c>
      <c r="G588" s="9" t="str">
        <f>VLOOKUP(F588,'Record Types'!$Q$7:$R$20,2,FALSE)</f>
        <v>User Logout Start</v>
      </c>
      <c r="H588" s="7" t="s">
        <v>117</v>
      </c>
      <c r="I588" s="17">
        <f t="shared" si="36"/>
        <v>44152</v>
      </c>
      <c r="J588" s="11">
        <f t="shared" si="37"/>
        <v>44152.326157407413</v>
      </c>
      <c r="K588">
        <f t="shared" si="38"/>
        <v>123</v>
      </c>
      <c r="L588" t="str">
        <f t="shared" si="39"/>
        <v>CanOnTor/vEmpQ</v>
      </c>
    </row>
    <row r="589" spans="2:12" x14ac:dyDescent="0.3">
      <c r="B589" s="7" t="s">
        <v>6</v>
      </c>
      <c r="C589" s="7" t="s">
        <v>91</v>
      </c>
      <c r="D589" s="8">
        <v>44152</v>
      </c>
      <c r="E589" s="13">
        <v>44152.713368055542</v>
      </c>
      <c r="F589" s="9">
        <v>139</v>
      </c>
      <c r="G589" s="9" t="str">
        <f>VLOOKUP(F589,'Record Types'!$Q$7:$R$20,2,FALSE)</f>
        <v>User Logout Start</v>
      </c>
      <c r="H589" s="7" t="s">
        <v>111</v>
      </c>
      <c r="I589" s="17">
        <f t="shared" si="36"/>
        <v>44152</v>
      </c>
      <c r="J589" s="11">
        <f t="shared" si="37"/>
        <v>44152.325358796283</v>
      </c>
      <c r="K589">
        <f t="shared" si="38"/>
        <v>123</v>
      </c>
      <c r="L589" t="str">
        <f t="shared" si="39"/>
        <v>CanOnWat/cEmpZ</v>
      </c>
    </row>
    <row r="590" spans="2:12" x14ac:dyDescent="0.3">
      <c r="B590" s="7" t="s">
        <v>6</v>
      </c>
      <c r="C590" s="7" t="s">
        <v>43</v>
      </c>
      <c r="D590" s="8">
        <v>44152</v>
      </c>
      <c r="E590" s="13">
        <v>44152.713344907395</v>
      </c>
      <c r="F590" s="9">
        <v>139</v>
      </c>
      <c r="G590" s="9" t="str">
        <f>VLOOKUP(F590,'Record Types'!$Q$7:$R$20,2,FALSE)</f>
        <v>User Logout Start</v>
      </c>
      <c r="H590" s="7" t="s">
        <v>55</v>
      </c>
      <c r="I590" s="17" t="e">
        <f t="shared" si="36"/>
        <v>#N/A</v>
      </c>
      <c r="J590" s="11" t="e">
        <f t="shared" si="37"/>
        <v>#N/A</v>
      </c>
      <c r="K590" t="e">
        <f t="shared" si="38"/>
        <v>#N/A</v>
      </c>
      <c r="L590" t="e">
        <f t="shared" si="39"/>
        <v>#N/A</v>
      </c>
    </row>
    <row r="591" spans="2:12" ht="28.8" x14ac:dyDescent="0.3">
      <c r="B591" s="7" t="s">
        <v>19</v>
      </c>
      <c r="C591" s="7" t="s">
        <v>86</v>
      </c>
      <c r="D591" s="8">
        <v>44152</v>
      </c>
      <c r="E591" s="13">
        <v>44152.712812500009</v>
      </c>
      <c r="F591" s="9">
        <v>156</v>
      </c>
      <c r="G591" s="9" t="str">
        <f>VLOOKUP(F591,'Record Types'!$Q$7:$R$20,2,FALSE)</f>
        <v>PowerDown Or Network Disconnect Discovered</v>
      </c>
      <c r="H591" s="7" t="s">
        <v>10</v>
      </c>
      <c r="I591" s="17">
        <f t="shared" si="36"/>
        <v>44152</v>
      </c>
      <c r="J591" s="11">
        <f t="shared" si="37"/>
        <v>44152.712673611117</v>
      </c>
      <c r="K591">
        <f t="shared" si="38"/>
        <v>144</v>
      </c>
      <c r="L591" t="str">
        <f t="shared" si="39"/>
        <v>CanOnTor/lEmpA</v>
      </c>
    </row>
    <row r="592" spans="2:12" x14ac:dyDescent="0.3">
      <c r="B592" s="7" t="s">
        <v>19</v>
      </c>
      <c r="C592" s="7" t="s">
        <v>86</v>
      </c>
      <c r="D592" s="8">
        <v>44152</v>
      </c>
      <c r="E592" s="13">
        <v>44152.712673611117</v>
      </c>
      <c r="F592" s="9">
        <v>144</v>
      </c>
      <c r="G592" s="9" t="str">
        <f>VLOOKUP(F592,'Record Types'!$Q$7:$R$20,2,FALSE)</f>
        <v>User Logout is Good</v>
      </c>
      <c r="H592" s="7" t="s">
        <v>102</v>
      </c>
      <c r="I592" s="17">
        <f t="shared" si="36"/>
        <v>44152</v>
      </c>
      <c r="J592" s="11">
        <f t="shared" si="37"/>
        <v>44152.711354166669</v>
      </c>
      <c r="K592">
        <f t="shared" si="38"/>
        <v>139</v>
      </c>
      <c r="L592" t="str">
        <f t="shared" si="39"/>
        <v>CanOnTor/lEmpA</v>
      </c>
    </row>
    <row r="593" spans="2:12" ht="28.8" x14ac:dyDescent="0.3">
      <c r="B593" s="7" t="s">
        <v>6</v>
      </c>
      <c r="C593" s="7" t="s">
        <v>131</v>
      </c>
      <c r="D593" s="8">
        <v>44152</v>
      </c>
      <c r="E593" s="13">
        <v>44152.711516203701</v>
      </c>
      <c r="F593" s="9">
        <v>156</v>
      </c>
      <c r="G593" s="9" t="str">
        <f>VLOOKUP(F593,'Record Types'!$Q$7:$R$20,2,FALSE)</f>
        <v>PowerDown Or Network Disconnect Discovered</v>
      </c>
      <c r="H593" s="7" t="s">
        <v>10</v>
      </c>
      <c r="I593" s="17">
        <f t="shared" si="36"/>
        <v>44152</v>
      </c>
      <c r="J593" s="11">
        <f t="shared" si="37"/>
        <v>44152.711377314808</v>
      </c>
      <c r="K593">
        <f t="shared" si="38"/>
        <v>151</v>
      </c>
      <c r="L593" t="str">
        <f t="shared" si="39"/>
        <v>T189-ws</v>
      </c>
    </row>
    <row r="594" spans="2:12" x14ac:dyDescent="0.3">
      <c r="B594" s="7" t="s">
        <v>6</v>
      </c>
      <c r="C594" s="7" t="s">
        <v>131</v>
      </c>
      <c r="D594" s="8">
        <v>44152</v>
      </c>
      <c r="E594" s="13">
        <v>44152.711377314808</v>
      </c>
      <c r="F594" s="9">
        <v>151</v>
      </c>
      <c r="G594" s="9" t="str">
        <f>VLOOKUP(F594,'Record Types'!$Q$7:$R$20,2,FALSE)</f>
        <v>Device Shutdown Finish</v>
      </c>
      <c r="H594" s="7" t="s">
        <v>132</v>
      </c>
      <c r="I594" s="17">
        <f t="shared" si="36"/>
        <v>44152</v>
      </c>
      <c r="J594" s="11">
        <f t="shared" si="37"/>
        <v>44152.710937499993</v>
      </c>
      <c r="K594">
        <f t="shared" si="38"/>
        <v>149</v>
      </c>
      <c r="L594" t="str">
        <f t="shared" si="39"/>
        <v>T189-ws</v>
      </c>
    </row>
    <row r="595" spans="2:12" x14ac:dyDescent="0.3">
      <c r="B595" s="7" t="s">
        <v>19</v>
      </c>
      <c r="C595" s="7" t="s">
        <v>86</v>
      </c>
      <c r="D595" s="8">
        <v>44152</v>
      </c>
      <c r="E595" s="13">
        <v>44152.711354166669</v>
      </c>
      <c r="F595" s="9">
        <v>139</v>
      </c>
      <c r="G595" s="9" t="str">
        <f>VLOOKUP(F595,'Record Types'!$Q$7:$R$20,2,FALSE)</f>
        <v>User Logout Start</v>
      </c>
      <c r="H595" s="7" t="s">
        <v>102</v>
      </c>
      <c r="I595" s="17">
        <f t="shared" si="36"/>
        <v>44152</v>
      </c>
      <c r="J595" s="11">
        <f t="shared" si="37"/>
        <v>44152.330740740741</v>
      </c>
      <c r="K595">
        <f t="shared" si="38"/>
        <v>123</v>
      </c>
      <c r="L595" t="str">
        <f t="shared" si="39"/>
        <v>CanOnTor/lEmpA</v>
      </c>
    </row>
    <row r="596" spans="2:12" ht="28.8" x14ac:dyDescent="0.3">
      <c r="B596" s="7" t="s">
        <v>19</v>
      </c>
      <c r="C596" s="7" t="s">
        <v>93</v>
      </c>
      <c r="D596" s="8">
        <v>44152</v>
      </c>
      <c r="E596" s="13">
        <v>44152.711319444439</v>
      </c>
      <c r="F596" s="9">
        <v>156</v>
      </c>
      <c r="G596" s="9" t="str">
        <f>VLOOKUP(F596,'Record Types'!$Q$7:$R$20,2,FALSE)</f>
        <v>PowerDown Or Network Disconnect Discovered</v>
      </c>
      <c r="H596" s="7" t="s">
        <v>10</v>
      </c>
      <c r="I596" s="17">
        <f t="shared" si="36"/>
        <v>44152</v>
      </c>
      <c r="J596" s="11">
        <f t="shared" si="37"/>
        <v>44152.711168981477</v>
      </c>
      <c r="K596">
        <f t="shared" si="38"/>
        <v>144</v>
      </c>
      <c r="L596" t="str">
        <f t="shared" si="39"/>
        <v>CanOnTor/cEmpZ</v>
      </c>
    </row>
    <row r="597" spans="2:12" ht="28.8" x14ac:dyDescent="0.3">
      <c r="B597" s="7" t="s">
        <v>19</v>
      </c>
      <c r="C597" s="7" t="s">
        <v>99</v>
      </c>
      <c r="D597" s="8">
        <v>44152</v>
      </c>
      <c r="E597" s="13">
        <v>44152.7112962963</v>
      </c>
      <c r="F597" s="9">
        <v>156</v>
      </c>
      <c r="G597" s="9" t="str">
        <f>VLOOKUP(F597,'Record Types'!$Q$7:$R$20,2,FALSE)</f>
        <v>PowerDown Or Network Disconnect Discovered</v>
      </c>
      <c r="H597" s="7" t="s">
        <v>10</v>
      </c>
      <c r="I597" s="17">
        <f t="shared" si="36"/>
        <v>44152</v>
      </c>
      <c r="J597" s="11">
        <f t="shared" si="37"/>
        <v>44152.711157407408</v>
      </c>
      <c r="K597">
        <f t="shared" si="38"/>
        <v>151</v>
      </c>
      <c r="L597" t="str">
        <f t="shared" si="39"/>
        <v>V178-ws</v>
      </c>
    </row>
    <row r="598" spans="2:12" x14ac:dyDescent="0.3">
      <c r="B598" s="7" t="s">
        <v>19</v>
      </c>
      <c r="C598" s="7" t="s">
        <v>93</v>
      </c>
      <c r="D598" s="8">
        <v>44152</v>
      </c>
      <c r="E598" s="13">
        <v>44152.711168981477</v>
      </c>
      <c r="F598" s="9">
        <v>144</v>
      </c>
      <c r="G598" s="9" t="str">
        <f>VLOOKUP(F598,'Record Types'!$Q$7:$R$20,2,FALSE)</f>
        <v>User Logout is Good</v>
      </c>
      <c r="H598" s="7" t="s">
        <v>113</v>
      </c>
      <c r="I598" s="17">
        <f t="shared" si="36"/>
        <v>44152</v>
      </c>
      <c r="J598" s="11">
        <f t="shared" si="37"/>
        <v>44152.710717592592</v>
      </c>
      <c r="K598">
        <f t="shared" si="38"/>
        <v>139</v>
      </c>
      <c r="L598" t="str">
        <f t="shared" si="39"/>
        <v>CanOnTor/cEmpZ</v>
      </c>
    </row>
    <row r="599" spans="2:12" x14ac:dyDescent="0.3">
      <c r="B599" s="7" t="s">
        <v>19</v>
      </c>
      <c r="C599" s="7" t="s">
        <v>99</v>
      </c>
      <c r="D599" s="8">
        <v>44152</v>
      </c>
      <c r="E599" s="13">
        <v>44152.711157407408</v>
      </c>
      <c r="F599" s="9">
        <v>151</v>
      </c>
      <c r="G599" s="9" t="str">
        <f>VLOOKUP(F599,'Record Types'!$Q$7:$R$20,2,FALSE)</f>
        <v>Device Shutdown Finish</v>
      </c>
      <c r="H599" s="7" t="s">
        <v>100</v>
      </c>
      <c r="I599" s="17">
        <f t="shared" si="36"/>
        <v>44152</v>
      </c>
      <c r="J599" s="11">
        <f t="shared" si="37"/>
        <v>44152.710752314815</v>
      </c>
      <c r="K599">
        <f t="shared" si="38"/>
        <v>149</v>
      </c>
      <c r="L599" t="str">
        <f t="shared" si="39"/>
        <v>V178-ws</v>
      </c>
    </row>
    <row r="600" spans="2:12" x14ac:dyDescent="0.3">
      <c r="B600" s="7" t="s">
        <v>6</v>
      </c>
      <c r="C600" s="7" t="s">
        <v>131</v>
      </c>
      <c r="D600" s="8">
        <v>44152</v>
      </c>
      <c r="E600" s="13">
        <v>44152.710937499993</v>
      </c>
      <c r="F600" s="9">
        <v>149</v>
      </c>
      <c r="G600" s="9" t="str">
        <f>VLOOKUP(F600,'Record Types'!$Q$7:$R$20,2,FALSE)</f>
        <v>Device Shutdown Start</v>
      </c>
      <c r="H600" s="7" t="s">
        <v>132</v>
      </c>
      <c r="I600" s="17">
        <f t="shared" si="36"/>
        <v>44152</v>
      </c>
      <c r="J600" s="11">
        <f t="shared" si="37"/>
        <v>44152.710636574069</v>
      </c>
      <c r="K600">
        <f t="shared" si="38"/>
        <v>144</v>
      </c>
      <c r="L600" t="str">
        <f t="shared" si="39"/>
        <v>CanOnWat/pEmpL</v>
      </c>
    </row>
    <row r="601" spans="2:12" x14ac:dyDescent="0.3">
      <c r="B601" s="7" t="s">
        <v>19</v>
      </c>
      <c r="C601" s="7" t="s">
        <v>99</v>
      </c>
      <c r="D601" s="8">
        <v>44152</v>
      </c>
      <c r="E601" s="13">
        <v>44152.710752314815</v>
      </c>
      <c r="F601" s="9">
        <v>149</v>
      </c>
      <c r="G601" s="9" t="str">
        <f>VLOOKUP(F601,'Record Types'!$Q$7:$R$20,2,FALSE)</f>
        <v>Device Shutdown Start</v>
      </c>
      <c r="H601" s="7" t="s">
        <v>100</v>
      </c>
      <c r="I601" s="17">
        <f t="shared" si="36"/>
        <v>44152</v>
      </c>
      <c r="J601" s="11">
        <f t="shared" si="37"/>
        <v>44152.710104166668</v>
      </c>
      <c r="K601">
        <f t="shared" si="38"/>
        <v>144</v>
      </c>
      <c r="L601" t="str">
        <f t="shared" si="39"/>
        <v>CanOnTor/jEmpB</v>
      </c>
    </row>
    <row r="602" spans="2:12" x14ac:dyDescent="0.3">
      <c r="B602" s="7" t="s">
        <v>19</v>
      </c>
      <c r="C602" s="7" t="s">
        <v>93</v>
      </c>
      <c r="D602" s="8">
        <v>44152</v>
      </c>
      <c r="E602" s="13">
        <v>44152.710717592592</v>
      </c>
      <c r="F602" s="9">
        <v>139</v>
      </c>
      <c r="G602" s="9" t="str">
        <f>VLOOKUP(F602,'Record Types'!$Q$7:$R$20,2,FALSE)</f>
        <v>User Logout Start</v>
      </c>
      <c r="H602" s="7" t="s">
        <v>113</v>
      </c>
      <c r="I602" s="17">
        <f t="shared" si="36"/>
        <v>44152</v>
      </c>
      <c r="J602" s="11">
        <f t="shared" si="37"/>
        <v>44152.327280092592</v>
      </c>
      <c r="K602">
        <f t="shared" si="38"/>
        <v>123</v>
      </c>
      <c r="L602" t="str">
        <f t="shared" si="39"/>
        <v>CanOnTor/cEmpZ</v>
      </c>
    </row>
    <row r="603" spans="2:12" x14ac:dyDescent="0.3">
      <c r="B603" s="7" t="s">
        <v>6</v>
      </c>
      <c r="C603" s="7" t="s">
        <v>131</v>
      </c>
      <c r="D603" s="8">
        <v>44152</v>
      </c>
      <c r="E603" s="13">
        <v>44152.710636574069</v>
      </c>
      <c r="F603" s="9">
        <v>144</v>
      </c>
      <c r="G603" s="9" t="str">
        <f>VLOOKUP(F603,'Record Types'!$Q$7:$R$20,2,FALSE)</f>
        <v>User Logout is Good</v>
      </c>
      <c r="H603" s="7" t="s">
        <v>134</v>
      </c>
      <c r="I603" s="17">
        <f t="shared" si="36"/>
        <v>44152</v>
      </c>
      <c r="J603" s="11">
        <f t="shared" si="37"/>
        <v>44152.710173611107</v>
      </c>
      <c r="K603">
        <f t="shared" si="38"/>
        <v>139</v>
      </c>
      <c r="L603" t="str">
        <f t="shared" si="39"/>
        <v>CanOnWat/pEmpL,T189-ws</v>
      </c>
    </row>
    <row r="604" spans="2:12" x14ac:dyDescent="0.3">
      <c r="B604" s="7" t="s">
        <v>6</v>
      </c>
      <c r="C604" s="7" t="s">
        <v>131</v>
      </c>
      <c r="D604" s="8">
        <v>44152</v>
      </c>
      <c r="E604" s="13">
        <v>44152.710173611107</v>
      </c>
      <c r="F604" s="9">
        <v>139</v>
      </c>
      <c r="G604" s="9" t="str">
        <f>VLOOKUP(F604,'Record Types'!$Q$7:$R$20,2,FALSE)</f>
        <v>User Logout Start</v>
      </c>
      <c r="H604" s="7" t="s">
        <v>133</v>
      </c>
      <c r="I604" s="17">
        <f t="shared" si="36"/>
        <v>44152</v>
      </c>
      <c r="J604" s="11">
        <f t="shared" si="37"/>
        <v>44152.333634259259</v>
      </c>
      <c r="K604">
        <f t="shared" si="38"/>
        <v>123</v>
      </c>
      <c r="L604" t="str">
        <f t="shared" si="39"/>
        <v>CanOnWat/pEmpL</v>
      </c>
    </row>
    <row r="605" spans="2:12" x14ac:dyDescent="0.3">
      <c r="B605" s="7" t="s">
        <v>19</v>
      </c>
      <c r="C605" s="7" t="s">
        <v>99</v>
      </c>
      <c r="D605" s="8">
        <v>44152</v>
      </c>
      <c r="E605" s="13">
        <v>44152.710104166668</v>
      </c>
      <c r="F605" s="9">
        <v>144</v>
      </c>
      <c r="G605" s="9" t="str">
        <f>VLOOKUP(F605,'Record Types'!$Q$7:$R$20,2,FALSE)</f>
        <v>User Logout is Good</v>
      </c>
      <c r="H605" s="7" t="s">
        <v>104</v>
      </c>
      <c r="I605" s="17">
        <f t="shared" si="36"/>
        <v>44152</v>
      </c>
      <c r="J605" s="11">
        <f t="shared" si="37"/>
        <v>44152.709756944445</v>
      </c>
      <c r="K605">
        <f t="shared" si="38"/>
        <v>139</v>
      </c>
      <c r="L605" t="str">
        <f t="shared" si="39"/>
        <v>CanOnTor/jEmpB,V178-ws</v>
      </c>
    </row>
    <row r="606" spans="2:12" x14ac:dyDescent="0.3">
      <c r="B606" s="7" t="s">
        <v>19</v>
      </c>
      <c r="C606" s="7" t="s">
        <v>99</v>
      </c>
      <c r="D606" s="8">
        <v>44152</v>
      </c>
      <c r="E606" s="13">
        <v>44152.709756944445</v>
      </c>
      <c r="F606" s="9">
        <v>139</v>
      </c>
      <c r="G606" s="9" t="str">
        <f>VLOOKUP(F606,'Record Types'!$Q$7:$R$20,2,FALSE)</f>
        <v>User Logout Start</v>
      </c>
      <c r="H606" s="7" t="s">
        <v>103</v>
      </c>
      <c r="I606" s="17">
        <f t="shared" si="36"/>
        <v>44152</v>
      </c>
      <c r="J606" s="11">
        <f t="shared" si="37"/>
        <v>44152.323414351849</v>
      </c>
      <c r="K606">
        <f t="shared" si="38"/>
        <v>123</v>
      </c>
      <c r="L606" t="str">
        <f t="shared" si="39"/>
        <v>CanOnTor/jEmpB</v>
      </c>
    </row>
    <row r="607" spans="2:12" ht="28.8" x14ac:dyDescent="0.3">
      <c r="B607" s="7" t="s">
        <v>6</v>
      </c>
      <c r="C607" s="7" t="s">
        <v>45</v>
      </c>
      <c r="D607" s="8">
        <v>44152</v>
      </c>
      <c r="E607" s="13">
        <v>44152.70508101851</v>
      </c>
      <c r="F607" s="9">
        <v>156</v>
      </c>
      <c r="G607" s="9" t="str">
        <f>VLOOKUP(F607,'Record Types'!$Q$7:$R$20,2,FALSE)</f>
        <v>PowerDown Or Network Disconnect Discovered</v>
      </c>
      <c r="H607" s="7" t="s">
        <v>10</v>
      </c>
      <c r="I607" s="17">
        <f t="shared" si="36"/>
        <v>44152</v>
      </c>
      <c r="J607" s="11">
        <f t="shared" si="37"/>
        <v>44152.704965277771</v>
      </c>
      <c r="K607">
        <f t="shared" si="38"/>
        <v>144</v>
      </c>
      <c r="L607" t="str">
        <f t="shared" si="39"/>
        <v>CanOnWat/nEmpY</v>
      </c>
    </row>
    <row r="608" spans="2:12" x14ac:dyDescent="0.3">
      <c r="B608" s="7" t="s">
        <v>6</v>
      </c>
      <c r="C608" s="7" t="s">
        <v>45</v>
      </c>
      <c r="D608" s="8">
        <v>44152</v>
      </c>
      <c r="E608" s="13">
        <v>44152.704965277771</v>
      </c>
      <c r="F608" s="9">
        <v>144</v>
      </c>
      <c r="G608" s="9" t="str">
        <f>VLOOKUP(F608,'Record Types'!$Q$7:$R$20,2,FALSE)</f>
        <v>User Logout is Good</v>
      </c>
      <c r="H608" s="7" t="s">
        <v>58</v>
      </c>
      <c r="I608" s="17">
        <f t="shared" si="36"/>
        <v>44152</v>
      </c>
      <c r="J608" s="11">
        <f t="shared" si="37"/>
        <v>44152.703680555554</v>
      </c>
      <c r="K608">
        <f t="shared" si="38"/>
        <v>139</v>
      </c>
      <c r="L608" t="str">
        <f t="shared" si="39"/>
        <v>CanOnWat/nEmpY</v>
      </c>
    </row>
    <row r="609" spans="2:12" ht="28.8" x14ac:dyDescent="0.3">
      <c r="B609" s="7" t="s">
        <v>19</v>
      </c>
      <c r="C609" s="7" t="s">
        <v>97</v>
      </c>
      <c r="D609" s="8">
        <v>44152</v>
      </c>
      <c r="E609" s="13">
        <v>44152.703888888886</v>
      </c>
      <c r="F609" s="9">
        <v>156</v>
      </c>
      <c r="G609" s="9" t="str">
        <f>VLOOKUP(F609,'Record Types'!$Q$7:$R$20,2,FALSE)</f>
        <v>PowerDown Or Network Disconnect Discovered</v>
      </c>
      <c r="H609" s="7" t="s">
        <v>10</v>
      </c>
      <c r="I609" s="17">
        <f t="shared" si="36"/>
        <v>44152</v>
      </c>
      <c r="J609" s="11">
        <f t="shared" si="37"/>
        <v>44152.703749999993</v>
      </c>
      <c r="K609">
        <f t="shared" si="38"/>
        <v>144</v>
      </c>
      <c r="L609" t="str">
        <f t="shared" si="39"/>
        <v>CanOnTor/tEmpK</v>
      </c>
    </row>
    <row r="610" spans="2:12" x14ac:dyDescent="0.3">
      <c r="B610" s="7" t="s">
        <v>19</v>
      </c>
      <c r="C610" s="7" t="s">
        <v>97</v>
      </c>
      <c r="D610" s="8">
        <v>44152</v>
      </c>
      <c r="E610" s="13">
        <v>44152.703749999993</v>
      </c>
      <c r="F610" s="9">
        <v>144</v>
      </c>
      <c r="G610" s="9" t="str">
        <f>VLOOKUP(F610,'Record Types'!$Q$7:$R$20,2,FALSE)</f>
        <v>User Logout is Good</v>
      </c>
      <c r="H610" s="7" t="s">
        <v>116</v>
      </c>
      <c r="I610" s="17">
        <f t="shared" si="36"/>
        <v>44152</v>
      </c>
      <c r="J610" s="11">
        <f t="shared" si="37"/>
        <v>44152.703252314808</v>
      </c>
      <c r="K610">
        <f t="shared" si="38"/>
        <v>139</v>
      </c>
      <c r="L610" t="str">
        <f t="shared" si="39"/>
        <v>CanOnTor/tEmpK</v>
      </c>
    </row>
    <row r="611" spans="2:12" x14ac:dyDescent="0.3">
      <c r="B611" s="7" t="s">
        <v>6</v>
      </c>
      <c r="C611" s="7" t="s">
        <v>45</v>
      </c>
      <c r="D611" s="8">
        <v>44152</v>
      </c>
      <c r="E611" s="13">
        <v>44152.703680555554</v>
      </c>
      <c r="F611" s="9">
        <v>139</v>
      </c>
      <c r="G611" s="9" t="str">
        <f>VLOOKUP(F611,'Record Types'!$Q$7:$R$20,2,FALSE)</f>
        <v>User Logout Start</v>
      </c>
      <c r="H611" s="7" t="s">
        <v>58</v>
      </c>
      <c r="I611" s="17" t="e">
        <f t="shared" si="36"/>
        <v>#N/A</v>
      </c>
      <c r="J611" s="11" t="e">
        <f t="shared" si="37"/>
        <v>#N/A</v>
      </c>
      <c r="K611" t="e">
        <f t="shared" si="38"/>
        <v>#N/A</v>
      </c>
      <c r="L611" t="e">
        <f t="shared" si="39"/>
        <v>#N/A</v>
      </c>
    </row>
    <row r="612" spans="2:12" x14ac:dyDescent="0.3">
      <c r="B612" s="7" t="s">
        <v>19</v>
      </c>
      <c r="C612" s="7" t="s">
        <v>97</v>
      </c>
      <c r="D612" s="8">
        <v>44152</v>
      </c>
      <c r="E612" s="13">
        <v>44152.703252314808</v>
      </c>
      <c r="F612" s="9">
        <v>139</v>
      </c>
      <c r="G612" s="9" t="str">
        <f>VLOOKUP(F612,'Record Types'!$Q$7:$R$20,2,FALSE)</f>
        <v>User Logout Start</v>
      </c>
      <c r="H612" s="7" t="s">
        <v>116</v>
      </c>
      <c r="I612" s="17">
        <f t="shared" si="36"/>
        <v>44152</v>
      </c>
      <c r="J612" s="11">
        <f t="shared" si="37"/>
        <v>44152.326458333329</v>
      </c>
      <c r="K612">
        <f t="shared" si="38"/>
        <v>123</v>
      </c>
      <c r="L612" t="str">
        <f t="shared" si="39"/>
        <v>CanOnTor/tEmpK</v>
      </c>
    </row>
    <row r="613" spans="2:12" ht="28.8" x14ac:dyDescent="0.3">
      <c r="B613" s="7" t="s">
        <v>19</v>
      </c>
      <c r="C613" s="7" t="s">
        <v>63</v>
      </c>
      <c r="D613" s="8">
        <v>44152</v>
      </c>
      <c r="E613" s="13">
        <v>44152.69994212962</v>
      </c>
      <c r="F613" s="9">
        <v>156</v>
      </c>
      <c r="G613" s="9" t="str">
        <f>VLOOKUP(F613,'Record Types'!$Q$7:$R$20,2,FALSE)</f>
        <v>PowerDown Or Network Disconnect Discovered</v>
      </c>
      <c r="H613" s="7" t="s">
        <v>10</v>
      </c>
      <c r="I613" s="17">
        <f t="shared" si="36"/>
        <v>44152</v>
      </c>
      <c r="J613" s="11">
        <f t="shared" si="37"/>
        <v>44152.699814814805</v>
      </c>
      <c r="K613">
        <f t="shared" si="38"/>
        <v>144</v>
      </c>
      <c r="L613" t="str">
        <f t="shared" si="39"/>
        <v>CanOnTor/zEmpR</v>
      </c>
    </row>
    <row r="614" spans="2:12" x14ac:dyDescent="0.3">
      <c r="B614" s="7" t="s">
        <v>19</v>
      </c>
      <c r="C614" s="7" t="s">
        <v>63</v>
      </c>
      <c r="D614" s="8">
        <v>44152</v>
      </c>
      <c r="E614" s="13">
        <v>44152.699814814805</v>
      </c>
      <c r="F614" s="9">
        <v>144</v>
      </c>
      <c r="G614" s="9" t="str">
        <f>VLOOKUP(F614,'Record Types'!$Q$7:$R$20,2,FALSE)</f>
        <v>User Logout is Good</v>
      </c>
      <c r="H614" s="7" t="s">
        <v>78</v>
      </c>
      <c r="I614" s="17">
        <f t="shared" si="36"/>
        <v>44152</v>
      </c>
      <c r="J614" s="11">
        <f t="shared" si="37"/>
        <v>44152.699456018512</v>
      </c>
      <c r="K614">
        <f t="shared" si="38"/>
        <v>139</v>
      </c>
      <c r="L614" t="str">
        <f t="shared" si="39"/>
        <v>CanOnTor/zEmpR</v>
      </c>
    </row>
    <row r="615" spans="2:12" x14ac:dyDescent="0.3">
      <c r="B615" s="7" t="s">
        <v>19</v>
      </c>
      <c r="C615" s="7" t="s">
        <v>63</v>
      </c>
      <c r="D615" s="8">
        <v>44152</v>
      </c>
      <c r="E615" s="13">
        <v>44152.699456018512</v>
      </c>
      <c r="F615" s="9">
        <v>139</v>
      </c>
      <c r="G615" s="9" t="str">
        <f>VLOOKUP(F615,'Record Types'!$Q$7:$R$20,2,FALSE)</f>
        <v>User Logout Start</v>
      </c>
      <c r="H615" s="7" t="s">
        <v>78</v>
      </c>
      <c r="I615" s="17" t="e">
        <f t="shared" si="36"/>
        <v>#N/A</v>
      </c>
      <c r="J615" s="11" t="e">
        <f t="shared" si="37"/>
        <v>#N/A</v>
      </c>
      <c r="K615" t="e">
        <f t="shared" si="38"/>
        <v>#N/A</v>
      </c>
      <c r="L615" t="e">
        <f t="shared" si="39"/>
        <v>#N/A</v>
      </c>
    </row>
    <row r="616" spans="2:12" ht="28.8" x14ac:dyDescent="0.3">
      <c r="B616" s="7" t="s">
        <v>6</v>
      </c>
      <c r="C616" s="7" t="s">
        <v>52</v>
      </c>
      <c r="D616" s="8">
        <v>44152</v>
      </c>
      <c r="E616" s="13">
        <v>44152.69900462962</v>
      </c>
      <c r="F616" s="9">
        <v>156</v>
      </c>
      <c r="G616" s="9" t="str">
        <f>VLOOKUP(F616,'Record Types'!$Q$7:$R$20,2,FALSE)</f>
        <v>PowerDown Or Network Disconnect Discovered</v>
      </c>
      <c r="H616" s="7" t="s">
        <v>10</v>
      </c>
      <c r="I616" s="17">
        <f t="shared" si="36"/>
        <v>44152</v>
      </c>
      <c r="J616" s="11">
        <f t="shared" si="37"/>
        <v>44152.698854166658</v>
      </c>
      <c r="K616">
        <f t="shared" si="38"/>
        <v>151</v>
      </c>
      <c r="L616" t="str">
        <f t="shared" si="39"/>
        <v>L113-ws</v>
      </c>
    </row>
    <row r="617" spans="2:12" x14ac:dyDescent="0.3">
      <c r="B617" s="7" t="s">
        <v>6</v>
      </c>
      <c r="C617" s="7" t="s">
        <v>52</v>
      </c>
      <c r="D617" s="8">
        <v>44152</v>
      </c>
      <c r="E617" s="13">
        <v>44152.698854166658</v>
      </c>
      <c r="F617" s="9">
        <v>151</v>
      </c>
      <c r="G617" s="9" t="str">
        <f>VLOOKUP(F617,'Record Types'!$Q$7:$R$20,2,FALSE)</f>
        <v>Device Shutdown Finish</v>
      </c>
      <c r="H617" s="7" t="s">
        <v>53</v>
      </c>
      <c r="I617" s="17">
        <f t="shared" si="36"/>
        <v>44152</v>
      </c>
      <c r="J617" s="11">
        <f t="shared" si="37"/>
        <v>44152.698437499988</v>
      </c>
      <c r="K617">
        <f t="shared" si="38"/>
        <v>149</v>
      </c>
      <c r="L617" t="str">
        <f t="shared" si="39"/>
        <v>L113-ws</v>
      </c>
    </row>
    <row r="618" spans="2:12" x14ac:dyDescent="0.3">
      <c r="B618" s="7" t="s">
        <v>6</v>
      </c>
      <c r="C618" s="7" t="s">
        <v>52</v>
      </c>
      <c r="D618" s="8">
        <v>44152</v>
      </c>
      <c r="E618" s="13">
        <v>44152.698437499988</v>
      </c>
      <c r="F618" s="9">
        <v>149</v>
      </c>
      <c r="G618" s="9" t="str">
        <f>VLOOKUP(F618,'Record Types'!$Q$7:$R$20,2,FALSE)</f>
        <v>Device Shutdown Start</v>
      </c>
      <c r="H618" s="7" t="s">
        <v>53</v>
      </c>
      <c r="I618" s="17">
        <f t="shared" si="36"/>
        <v>44152</v>
      </c>
      <c r="J618" s="11">
        <f t="shared" si="37"/>
        <v>44152.697928240726</v>
      </c>
      <c r="K618">
        <f t="shared" si="38"/>
        <v>144</v>
      </c>
      <c r="L618" t="str">
        <f t="shared" si="39"/>
        <v>CanOnWat/fEmpV</v>
      </c>
    </row>
    <row r="619" spans="2:12" x14ac:dyDescent="0.3">
      <c r="B619" s="7" t="s">
        <v>6</v>
      </c>
      <c r="C619" s="7" t="s">
        <v>52</v>
      </c>
      <c r="D619" s="8">
        <v>44152</v>
      </c>
      <c r="E619" s="13">
        <v>44152.697928240726</v>
      </c>
      <c r="F619" s="9">
        <v>144</v>
      </c>
      <c r="G619" s="9" t="str">
        <f>VLOOKUP(F619,'Record Types'!$Q$7:$R$20,2,FALSE)</f>
        <v>User Logout is Good</v>
      </c>
      <c r="H619" s="7" t="s">
        <v>55</v>
      </c>
      <c r="I619" s="17">
        <f t="shared" si="36"/>
        <v>44152</v>
      </c>
      <c r="J619" s="11">
        <f t="shared" si="37"/>
        <v>44152.697534722211</v>
      </c>
      <c r="K619">
        <f t="shared" si="38"/>
        <v>139</v>
      </c>
      <c r="L619" t="str">
        <f t="shared" si="39"/>
        <v>CanOnWat/fEmpV,L113-ws</v>
      </c>
    </row>
    <row r="620" spans="2:12" x14ac:dyDescent="0.3">
      <c r="B620" s="7" t="s">
        <v>6</v>
      </c>
      <c r="C620" s="7" t="s">
        <v>52</v>
      </c>
      <c r="D620" s="8">
        <v>44152</v>
      </c>
      <c r="E620" s="13">
        <v>44152.697534722211</v>
      </c>
      <c r="F620" s="9">
        <v>139</v>
      </c>
      <c r="G620" s="9" t="str">
        <f>VLOOKUP(F620,'Record Types'!$Q$7:$R$20,2,FALSE)</f>
        <v>User Logout Start</v>
      </c>
      <c r="H620" s="7" t="s">
        <v>54</v>
      </c>
      <c r="I620" s="17" t="e">
        <f t="shared" si="36"/>
        <v>#N/A</v>
      </c>
      <c r="J620" s="11" t="e">
        <f t="shared" si="37"/>
        <v>#N/A</v>
      </c>
      <c r="K620" t="e">
        <f t="shared" si="38"/>
        <v>#N/A</v>
      </c>
      <c r="L620" t="e">
        <f t="shared" si="39"/>
        <v>#N/A</v>
      </c>
    </row>
    <row r="621" spans="2:12" ht="28.8" x14ac:dyDescent="0.3">
      <c r="B621" s="7" t="s">
        <v>6</v>
      </c>
      <c r="C621" s="7" t="s">
        <v>84</v>
      </c>
      <c r="D621" s="8">
        <v>44152</v>
      </c>
      <c r="E621" s="13">
        <v>44152.695752314808</v>
      </c>
      <c r="F621" s="9">
        <v>156</v>
      </c>
      <c r="G621" s="9" t="str">
        <f>VLOOKUP(F621,'Record Types'!$Q$7:$R$20,2,FALSE)</f>
        <v>PowerDown Or Network Disconnect Discovered</v>
      </c>
      <c r="H621" s="7" t="s">
        <v>10</v>
      </c>
      <c r="I621" s="17">
        <f t="shared" si="36"/>
        <v>44152</v>
      </c>
      <c r="J621" s="11">
        <f t="shared" si="37"/>
        <v>44152.695601851847</v>
      </c>
      <c r="K621">
        <f t="shared" si="38"/>
        <v>151</v>
      </c>
      <c r="L621" t="str">
        <f t="shared" si="39"/>
        <v>V102-ws</v>
      </c>
    </row>
    <row r="622" spans="2:12" x14ac:dyDescent="0.3">
      <c r="B622" s="7" t="s">
        <v>6</v>
      </c>
      <c r="C622" s="7" t="s">
        <v>84</v>
      </c>
      <c r="D622" s="8">
        <v>44152</v>
      </c>
      <c r="E622" s="13">
        <v>44152.695601851847</v>
      </c>
      <c r="F622" s="9">
        <v>151</v>
      </c>
      <c r="G622" s="9" t="str">
        <f>VLOOKUP(F622,'Record Types'!$Q$7:$R$20,2,FALSE)</f>
        <v>Device Shutdown Finish</v>
      </c>
      <c r="H622" s="7" t="s">
        <v>85</v>
      </c>
      <c r="I622" s="17">
        <f t="shared" si="36"/>
        <v>44152</v>
      </c>
      <c r="J622" s="11">
        <f t="shared" si="37"/>
        <v>44152.6949537037</v>
      </c>
      <c r="K622">
        <f t="shared" si="38"/>
        <v>149</v>
      </c>
      <c r="L622" t="str">
        <f t="shared" si="39"/>
        <v>V102-ws</v>
      </c>
    </row>
    <row r="623" spans="2:12" x14ac:dyDescent="0.3">
      <c r="B623" s="7" t="s">
        <v>6</v>
      </c>
      <c r="C623" s="7" t="s">
        <v>84</v>
      </c>
      <c r="D623" s="8">
        <v>44152</v>
      </c>
      <c r="E623" s="13">
        <v>44152.6949537037</v>
      </c>
      <c r="F623" s="9">
        <v>149</v>
      </c>
      <c r="G623" s="9" t="str">
        <f>VLOOKUP(F623,'Record Types'!$Q$7:$R$20,2,FALSE)</f>
        <v>Device Shutdown Start</v>
      </c>
      <c r="H623" s="7" t="s">
        <v>85</v>
      </c>
      <c r="I623" s="17">
        <f t="shared" si="36"/>
        <v>44152</v>
      </c>
      <c r="J623" s="11">
        <f t="shared" si="37"/>
        <v>44152.694340277776</v>
      </c>
      <c r="K623">
        <f t="shared" si="38"/>
        <v>144</v>
      </c>
      <c r="L623" t="str">
        <f t="shared" si="39"/>
        <v>CanOnWat/nEmpU</v>
      </c>
    </row>
    <row r="624" spans="2:12" ht="28.8" x14ac:dyDescent="0.3">
      <c r="B624" s="7" t="s">
        <v>19</v>
      </c>
      <c r="C624" s="7" t="s">
        <v>121</v>
      </c>
      <c r="D624" s="8">
        <v>44152</v>
      </c>
      <c r="E624" s="13">
        <v>44152.694780092592</v>
      </c>
      <c r="F624" s="9">
        <v>156</v>
      </c>
      <c r="G624" s="9" t="str">
        <f>VLOOKUP(F624,'Record Types'!$Q$7:$R$20,2,FALSE)</f>
        <v>PowerDown Or Network Disconnect Discovered</v>
      </c>
      <c r="H624" s="7" t="s">
        <v>10</v>
      </c>
      <c r="I624" s="17">
        <f t="shared" si="36"/>
        <v>44152</v>
      </c>
      <c r="J624" s="11">
        <f t="shared" si="37"/>
        <v>44152.694618055553</v>
      </c>
      <c r="K624">
        <f t="shared" si="38"/>
        <v>151</v>
      </c>
      <c r="L624" t="str">
        <f t="shared" si="39"/>
        <v>L245-ws</v>
      </c>
    </row>
    <row r="625" spans="2:12" x14ac:dyDescent="0.3">
      <c r="B625" s="7" t="s">
        <v>19</v>
      </c>
      <c r="C625" s="7" t="s">
        <v>121</v>
      </c>
      <c r="D625" s="8">
        <v>44152</v>
      </c>
      <c r="E625" s="13">
        <v>44152.694618055553</v>
      </c>
      <c r="F625" s="9">
        <v>151</v>
      </c>
      <c r="G625" s="9" t="str">
        <f>VLOOKUP(F625,'Record Types'!$Q$7:$R$20,2,FALSE)</f>
        <v>Device Shutdown Finish</v>
      </c>
      <c r="H625" s="7" t="s">
        <v>122</v>
      </c>
      <c r="I625" s="17">
        <f t="shared" si="36"/>
        <v>44152</v>
      </c>
      <c r="J625" s="11">
        <f t="shared" si="37"/>
        <v>44152.693877314814</v>
      </c>
      <c r="K625">
        <f t="shared" si="38"/>
        <v>149</v>
      </c>
      <c r="L625" t="str">
        <f t="shared" si="39"/>
        <v>L245-ws</v>
      </c>
    </row>
    <row r="626" spans="2:12" ht="28.8" x14ac:dyDescent="0.3">
      <c r="B626" s="7" t="s">
        <v>19</v>
      </c>
      <c r="C626" s="7" t="s">
        <v>105</v>
      </c>
      <c r="D626" s="8">
        <v>44152</v>
      </c>
      <c r="E626" s="13">
        <v>44152.694594907407</v>
      </c>
      <c r="F626" s="9">
        <v>156</v>
      </c>
      <c r="G626" s="9" t="str">
        <f>VLOOKUP(F626,'Record Types'!$Q$7:$R$20,2,FALSE)</f>
        <v>PowerDown Or Network Disconnect Discovered</v>
      </c>
      <c r="H626" s="7" t="s">
        <v>10</v>
      </c>
      <c r="I626" s="17">
        <f t="shared" si="36"/>
        <v>44152</v>
      </c>
      <c r="J626" s="11">
        <f t="shared" si="37"/>
        <v>44152.694479166668</v>
      </c>
      <c r="K626">
        <f t="shared" si="38"/>
        <v>151</v>
      </c>
      <c r="L626" t="str">
        <f t="shared" si="39"/>
        <v>Y115-ws</v>
      </c>
    </row>
    <row r="627" spans="2:12" x14ac:dyDescent="0.3">
      <c r="B627" s="7" t="s">
        <v>19</v>
      </c>
      <c r="C627" s="7" t="s">
        <v>105</v>
      </c>
      <c r="D627" s="8">
        <v>44152</v>
      </c>
      <c r="E627" s="13">
        <v>44152.694479166668</v>
      </c>
      <c r="F627" s="9">
        <v>151</v>
      </c>
      <c r="G627" s="9" t="str">
        <f>VLOOKUP(F627,'Record Types'!$Q$7:$R$20,2,FALSE)</f>
        <v>Device Shutdown Finish</v>
      </c>
      <c r="H627" s="7" t="s">
        <v>106</v>
      </c>
      <c r="I627" s="17">
        <f t="shared" si="36"/>
        <v>44152</v>
      </c>
      <c r="J627" s="11">
        <f t="shared" si="37"/>
        <v>44152.693726851852</v>
      </c>
      <c r="K627">
        <f t="shared" si="38"/>
        <v>149</v>
      </c>
      <c r="L627" t="str">
        <f t="shared" si="39"/>
        <v>Y115-ws</v>
      </c>
    </row>
    <row r="628" spans="2:12" x14ac:dyDescent="0.3">
      <c r="B628" s="7" t="s">
        <v>6</v>
      </c>
      <c r="C628" s="7" t="s">
        <v>84</v>
      </c>
      <c r="D628" s="8">
        <v>44152</v>
      </c>
      <c r="E628" s="13">
        <v>44152.694340277776</v>
      </c>
      <c r="F628" s="9">
        <v>144</v>
      </c>
      <c r="G628" s="9" t="str">
        <f>VLOOKUP(F628,'Record Types'!$Q$7:$R$20,2,FALSE)</f>
        <v>User Logout is Good</v>
      </c>
      <c r="H628" s="7" t="s">
        <v>90</v>
      </c>
      <c r="I628" s="17">
        <f t="shared" si="36"/>
        <v>44152</v>
      </c>
      <c r="J628" s="11">
        <f t="shared" si="37"/>
        <v>44152.69395833333</v>
      </c>
      <c r="K628">
        <f t="shared" si="38"/>
        <v>139</v>
      </c>
      <c r="L628" t="str">
        <f t="shared" si="39"/>
        <v>CanOnWat/nEmpU,V102-ws</v>
      </c>
    </row>
    <row r="629" spans="2:12" ht="28.8" x14ac:dyDescent="0.3">
      <c r="B629" s="7" t="s">
        <v>6</v>
      </c>
      <c r="C629" s="7" t="s">
        <v>95</v>
      </c>
      <c r="D629" s="8">
        <v>44152</v>
      </c>
      <c r="E629" s="13">
        <v>44152.69395833333</v>
      </c>
      <c r="F629" s="9">
        <v>156</v>
      </c>
      <c r="G629" s="9" t="str">
        <f>VLOOKUP(F629,'Record Types'!$Q$7:$R$20,2,FALSE)</f>
        <v>PowerDown Or Network Disconnect Discovered</v>
      </c>
      <c r="H629" s="7" t="s">
        <v>10</v>
      </c>
      <c r="I629" s="17">
        <f t="shared" si="36"/>
        <v>44152</v>
      </c>
      <c r="J629" s="11">
        <f t="shared" si="37"/>
        <v>44152.693819444437</v>
      </c>
      <c r="K629">
        <f t="shared" si="38"/>
        <v>144</v>
      </c>
      <c r="L629" t="str">
        <f t="shared" si="39"/>
        <v>CanOnWat/vEmpQ</v>
      </c>
    </row>
    <row r="630" spans="2:12" x14ac:dyDescent="0.3">
      <c r="B630" s="7" t="s">
        <v>6</v>
      </c>
      <c r="C630" s="7" t="s">
        <v>84</v>
      </c>
      <c r="D630" s="8">
        <v>44152</v>
      </c>
      <c r="E630" s="13">
        <v>44152.69395833333</v>
      </c>
      <c r="F630" s="9">
        <v>139</v>
      </c>
      <c r="G630" s="9" t="str">
        <f>VLOOKUP(F630,'Record Types'!$Q$7:$R$20,2,FALSE)</f>
        <v>User Logout Start</v>
      </c>
      <c r="H630" s="7" t="s">
        <v>89</v>
      </c>
      <c r="I630" s="17">
        <f t="shared" si="36"/>
        <v>44152</v>
      </c>
      <c r="J630" s="11">
        <f t="shared" si="37"/>
        <v>44152.319120370368</v>
      </c>
      <c r="K630">
        <f t="shared" si="38"/>
        <v>123</v>
      </c>
      <c r="L630" t="str">
        <f t="shared" si="39"/>
        <v>CanOnWat/nEmpU</v>
      </c>
    </row>
    <row r="631" spans="2:12" x14ac:dyDescent="0.3">
      <c r="B631" s="7" t="s">
        <v>19</v>
      </c>
      <c r="C631" s="7" t="s">
        <v>121</v>
      </c>
      <c r="D631" s="8">
        <v>44152</v>
      </c>
      <c r="E631" s="13">
        <v>44152.693877314814</v>
      </c>
      <c r="F631" s="9">
        <v>149</v>
      </c>
      <c r="G631" s="9" t="str">
        <f>VLOOKUP(F631,'Record Types'!$Q$7:$R$20,2,FALSE)</f>
        <v>Device Shutdown Start</v>
      </c>
      <c r="H631" s="7" t="s">
        <v>122</v>
      </c>
      <c r="I631" s="17">
        <f t="shared" si="36"/>
        <v>44152</v>
      </c>
      <c r="J631" s="11">
        <f t="shared" si="37"/>
        <v>44152.693252314813</v>
      </c>
      <c r="K631">
        <f t="shared" si="38"/>
        <v>144</v>
      </c>
      <c r="L631" t="str">
        <f t="shared" si="39"/>
        <v>CanOnTor/tEmpK</v>
      </c>
    </row>
    <row r="632" spans="2:12" x14ac:dyDescent="0.3">
      <c r="B632" s="7" t="s">
        <v>6</v>
      </c>
      <c r="C632" s="7" t="s">
        <v>95</v>
      </c>
      <c r="D632" s="8">
        <v>44152</v>
      </c>
      <c r="E632" s="13">
        <v>44152.693819444437</v>
      </c>
      <c r="F632" s="9">
        <v>144</v>
      </c>
      <c r="G632" s="9" t="str">
        <f>VLOOKUP(F632,'Record Types'!$Q$7:$R$20,2,FALSE)</f>
        <v>User Logout is Good</v>
      </c>
      <c r="H632" s="7" t="s">
        <v>112</v>
      </c>
      <c r="I632" s="17">
        <f t="shared" si="36"/>
        <v>44152</v>
      </c>
      <c r="J632" s="11">
        <f t="shared" si="37"/>
        <v>44152.693425925921</v>
      </c>
      <c r="K632">
        <f t="shared" si="38"/>
        <v>139</v>
      </c>
      <c r="L632" t="str">
        <f t="shared" si="39"/>
        <v>CanOnWat/vEmpQ</v>
      </c>
    </row>
    <row r="633" spans="2:12" ht="28.8" x14ac:dyDescent="0.3">
      <c r="B633" s="7" t="s">
        <v>19</v>
      </c>
      <c r="C633" s="7" t="s">
        <v>73</v>
      </c>
      <c r="D633" s="8">
        <v>44152</v>
      </c>
      <c r="E633" s="13">
        <v>44152.693807870368</v>
      </c>
      <c r="F633" s="9">
        <v>156</v>
      </c>
      <c r="G633" s="9" t="str">
        <f>VLOOKUP(F633,'Record Types'!$Q$7:$R$20,2,FALSE)</f>
        <v>PowerDown Or Network Disconnect Discovered</v>
      </c>
      <c r="H633" s="7" t="s">
        <v>10</v>
      </c>
      <c r="I633" s="17">
        <f t="shared" si="36"/>
        <v>44152</v>
      </c>
      <c r="J633" s="11">
        <f t="shared" si="37"/>
        <v>44152.693668981476</v>
      </c>
      <c r="K633">
        <f t="shared" si="38"/>
        <v>144</v>
      </c>
      <c r="L633" t="str">
        <f t="shared" si="39"/>
        <v>CanOnTor/nEmpU</v>
      </c>
    </row>
    <row r="634" spans="2:12" x14ac:dyDescent="0.3">
      <c r="B634" s="7" t="s">
        <v>19</v>
      </c>
      <c r="C634" s="7" t="s">
        <v>105</v>
      </c>
      <c r="D634" s="8">
        <v>44152</v>
      </c>
      <c r="E634" s="13">
        <v>44152.693726851852</v>
      </c>
      <c r="F634" s="9">
        <v>149</v>
      </c>
      <c r="G634" s="9" t="str">
        <f>VLOOKUP(F634,'Record Types'!$Q$7:$R$20,2,FALSE)</f>
        <v>Device Shutdown Start</v>
      </c>
      <c r="H634" s="7" t="s">
        <v>106</v>
      </c>
      <c r="I634" s="17">
        <f t="shared" si="36"/>
        <v>44152</v>
      </c>
      <c r="J634" s="11">
        <f t="shared" si="37"/>
        <v>44152.693113425928</v>
      </c>
      <c r="K634">
        <f t="shared" si="38"/>
        <v>144</v>
      </c>
      <c r="L634" t="str">
        <f t="shared" si="39"/>
        <v>CanOnTor/lEmpA</v>
      </c>
    </row>
    <row r="635" spans="2:12" x14ac:dyDescent="0.3">
      <c r="B635" s="7" t="s">
        <v>19</v>
      </c>
      <c r="C635" s="7" t="s">
        <v>73</v>
      </c>
      <c r="D635" s="8">
        <v>44152</v>
      </c>
      <c r="E635" s="13">
        <v>44152.693668981476</v>
      </c>
      <c r="F635" s="9">
        <v>144</v>
      </c>
      <c r="G635" s="9" t="str">
        <f>VLOOKUP(F635,'Record Types'!$Q$7:$R$20,2,FALSE)</f>
        <v>User Logout is Good</v>
      </c>
      <c r="H635" s="7" t="s">
        <v>88</v>
      </c>
      <c r="I635" s="17">
        <f t="shared" si="36"/>
        <v>44152</v>
      </c>
      <c r="J635" s="11">
        <f t="shared" si="37"/>
        <v>44152.69321759259</v>
      </c>
      <c r="K635">
        <f t="shared" si="38"/>
        <v>139</v>
      </c>
      <c r="L635" t="str">
        <f t="shared" si="39"/>
        <v>CanOnTor/nEmpU</v>
      </c>
    </row>
    <row r="636" spans="2:12" x14ac:dyDescent="0.3">
      <c r="B636" s="7" t="s">
        <v>6</v>
      </c>
      <c r="C636" s="7" t="s">
        <v>95</v>
      </c>
      <c r="D636" s="8">
        <v>44152</v>
      </c>
      <c r="E636" s="13">
        <v>44152.693425925921</v>
      </c>
      <c r="F636" s="9">
        <v>139</v>
      </c>
      <c r="G636" s="9" t="str">
        <f>VLOOKUP(F636,'Record Types'!$Q$7:$R$20,2,FALSE)</f>
        <v>User Logout Start</v>
      </c>
      <c r="H636" s="7" t="s">
        <v>112</v>
      </c>
      <c r="I636" s="17">
        <f t="shared" si="36"/>
        <v>44152</v>
      </c>
      <c r="J636" s="11">
        <f t="shared" si="37"/>
        <v>44152.325185185182</v>
      </c>
      <c r="K636">
        <f t="shared" si="38"/>
        <v>123</v>
      </c>
      <c r="L636" t="str">
        <f t="shared" si="39"/>
        <v>CanOnWat/vEmpQ</v>
      </c>
    </row>
    <row r="637" spans="2:12" x14ac:dyDescent="0.3">
      <c r="B637" s="7" t="s">
        <v>19</v>
      </c>
      <c r="C637" s="7" t="s">
        <v>121</v>
      </c>
      <c r="D637" s="8">
        <v>44152</v>
      </c>
      <c r="E637" s="13">
        <v>44152.693252314813</v>
      </c>
      <c r="F637" s="9">
        <v>144</v>
      </c>
      <c r="G637" s="9" t="str">
        <f>VLOOKUP(F637,'Record Types'!$Q$7:$R$20,2,FALSE)</f>
        <v>User Logout is Good</v>
      </c>
      <c r="H637" s="7" t="s">
        <v>116</v>
      </c>
      <c r="I637" s="17">
        <f t="shared" si="36"/>
        <v>44152</v>
      </c>
      <c r="J637" s="11">
        <f t="shared" si="37"/>
        <v>44152.692824074074</v>
      </c>
      <c r="K637">
        <f t="shared" si="38"/>
        <v>139</v>
      </c>
      <c r="L637" t="str">
        <f t="shared" si="39"/>
        <v>CanOnTor/tEmpK,L245-ws</v>
      </c>
    </row>
    <row r="638" spans="2:12" x14ac:dyDescent="0.3">
      <c r="B638" s="7" t="s">
        <v>19</v>
      </c>
      <c r="C638" s="7" t="s">
        <v>73</v>
      </c>
      <c r="D638" s="8">
        <v>44152</v>
      </c>
      <c r="E638" s="13">
        <v>44152.69321759259</v>
      </c>
      <c r="F638" s="9">
        <v>139</v>
      </c>
      <c r="G638" s="9" t="str">
        <f>VLOOKUP(F638,'Record Types'!$Q$7:$R$20,2,FALSE)</f>
        <v>User Logout Start</v>
      </c>
      <c r="H638" s="7" t="s">
        <v>88</v>
      </c>
      <c r="I638" s="17">
        <f t="shared" si="36"/>
        <v>44152</v>
      </c>
      <c r="J638" s="11">
        <f t="shared" si="37"/>
        <v>44152.317719907405</v>
      </c>
      <c r="K638">
        <f t="shared" si="38"/>
        <v>123</v>
      </c>
      <c r="L638" t="str">
        <f t="shared" si="39"/>
        <v>CanOnTor/nEmpU</v>
      </c>
    </row>
    <row r="639" spans="2:12" x14ac:dyDescent="0.3">
      <c r="B639" s="7" t="s">
        <v>19</v>
      </c>
      <c r="C639" s="7" t="s">
        <v>105</v>
      </c>
      <c r="D639" s="8">
        <v>44152</v>
      </c>
      <c r="E639" s="13">
        <v>44152.693113425928</v>
      </c>
      <c r="F639" s="9">
        <v>144</v>
      </c>
      <c r="G639" s="9" t="str">
        <f>VLOOKUP(F639,'Record Types'!$Q$7:$R$20,2,FALSE)</f>
        <v>User Logout is Good</v>
      </c>
      <c r="H639" s="7" t="s">
        <v>102</v>
      </c>
      <c r="I639" s="17">
        <f t="shared" si="36"/>
        <v>44152</v>
      </c>
      <c r="J639" s="11">
        <f t="shared" si="37"/>
        <v>44152.692685185189</v>
      </c>
      <c r="K639">
        <f t="shared" si="38"/>
        <v>139</v>
      </c>
      <c r="L639" t="str">
        <f t="shared" si="39"/>
        <v>CanOnTor/lEmpA,Y115-ws</v>
      </c>
    </row>
    <row r="640" spans="2:12" x14ac:dyDescent="0.3">
      <c r="B640" s="7" t="s">
        <v>19</v>
      </c>
      <c r="C640" s="7" t="s">
        <v>121</v>
      </c>
      <c r="D640" s="8">
        <v>44152</v>
      </c>
      <c r="E640" s="13">
        <v>44152.692824074074</v>
      </c>
      <c r="F640" s="9">
        <v>139</v>
      </c>
      <c r="G640" s="9" t="str">
        <f>VLOOKUP(F640,'Record Types'!$Q$7:$R$20,2,FALSE)</f>
        <v>User Logout Start</v>
      </c>
      <c r="H640" s="7" t="s">
        <v>128</v>
      </c>
      <c r="I640" s="17">
        <f t="shared" si="36"/>
        <v>44152</v>
      </c>
      <c r="J640" s="11">
        <f t="shared" si="37"/>
        <v>44152.328055555561</v>
      </c>
      <c r="K640">
        <f t="shared" si="38"/>
        <v>123</v>
      </c>
      <c r="L640" t="str">
        <f t="shared" si="39"/>
        <v>CanOnTor/tEmpK</v>
      </c>
    </row>
    <row r="641" spans="2:12" x14ac:dyDescent="0.3">
      <c r="B641" s="7" t="s">
        <v>19</v>
      </c>
      <c r="C641" s="7" t="s">
        <v>105</v>
      </c>
      <c r="D641" s="8">
        <v>44152</v>
      </c>
      <c r="E641" s="13">
        <v>44152.692685185189</v>
      </c>
      <c r="F641" s="9">
        <v>139</v>
      </c>
      <c r="G641" s="9" t="str">
        <f>VLOOKUP(F641,'Record Types'!$Q$7:$R$20,2,FALSE)</f>
        <v>User Logout Start</v>
      </c>
      <c r="H641" s="7" t="s">
        <v>126</v>
      </c>
      <c r="I641" s="17">
        <f t="shared" si="36"/>
        <v>44152</v>
      </c>
      <c r="J641" s="11">
        <f t="shared" si="37"/>
        <v>44152.326331018521</v>
      </c>
      <c r="K641">
        <f t="shared" si="38"/>
        <v>123</v>
      </c>
      <c r="L641" t="str">
        <f t="shared" si="39"/>
        <v>CanOnTor/lEmpA</v>
      </c>
    </row>
    <row r="642" spans="2:12" ht="28.8" x14ac:dyDescent="0.3">
      <c r="B642" s="7" t="s">
        <v>19</v>
      </c>
      <c r="C642" s="7" t="s">
        <v>71</v>
      </c>
      <c r="D642" s="8">
        <v>44152</v>
      </c>
      <c r="E642" s="13">
        <v>44152.692476851858</v>
      </c>
      <c r="F642" s="9">
        <v>156</v>
      </c>
      <c r="G642" s="9" t="str">
        <f>VLOOKUP(F642,'Record Types'!$Q$7:$R$20,2,FALSE)</f>
        <v>PowerDown Or Network Disconnect Discovered</v>
      </c>
      <c r="H642" s="7" t="s">
        <v>10</v>
      </c>
      <c r="I642" s="17">
        <f t="shared" si="36"/>
        <v>44152</v>
      </c>
      <c r="J642" s="11">
        <f t="shared" si="37"/>
        <v>44152.692337962966</v>
      </c>
      <c r="K642">
        <f t="shared" si="38"/>
        <v>151</v>
      </c>
      <c r="L642" t="str">
        <f t="shared" si="39"/>
        <v>X164-ws</v>
      </c>
    </row>
    <row r="643" spans="2:12" x14ac:dyDescent="0.3">
      <c r="B643" s="7" t="s">
        <v>19</v>
      </c>
      <c r="C643" s="7" t="s">
        <v>71</v>
      </c>
      <c r="D643" s="8">
        <v>44152</v>
      </c>
      <c r="E643" s="13">
        <v>44152.692337962966</v>
      </c>
      <c r="F643" s="9">
        <v>151</v>
      </c>
      <c r="G643" s="9" t="str">
        <f>VLOOKUP(F643,'Record Types'!$Q$7:$R$20,2,FALSE)</f>
        <v>Device Shutdown Finish</v>
      </c>
      <c r="H643" s="7" t="s">
        <v>72</v>
      </c>
      <c r="I643" s="17">
        <f t="shared" si="36"/>
        <v>44152</v>
      </c>
      <c r="J643" s="11">
        <f t="shared" si="37"/>
        <v>44152.691782407412</v>
      </c>
      <c r="K643">
        <f t="shared" si="38"/>
        <v>149</v>
      </c>
      <c r="L643" t="str">
        <f t="shared" si="39"/>
        <v>X164-ws</v>
      </c>
    </row>
    <row r="644" spans="2:12" ht="28.8" x14ac:dyDescent="0.3">
      <c r="B644" s="7" t="s">
        <v>6</v>
      </c>
      <c r="C644" s="7" t="s">
        <v>76</v>
      </c>
      <c r="D644" s="8">
        <v>44152</v>
      </c>
      <c r="E644" s="13">
        <v>44152.692256944443</v>
      </c>
      <c r="F644" s="9">
        <v>156</v>
      </c>
      <c r="G644" s="9" t="str">
        <f>VLOOKUP(F644,'Record Types'!$Q$7:$R$20,2,FALSE)</f>
        <v>PowerDown Or Network Disconnect Discovered</v>
      </c>
      <c r="H644" s="7" t="s">
        <v>10</v>
      </c>
      <c r="I644" s="17">
        <f t="shared" si="36"/>
        <v>44152</v>
      </c>
      <c r="J644" s="11">
        <f t="shared" si="37"/>
        <v>44152.692106481481</v>
      </c>
      <c r="K644">
        <f t="shared" si="38"/>
        <v>151</v>
      </c>
      <c r="L644" t="str">
        <f t="shared" si="39"/>
        <v>L144-ws</v>
      </c>
    </row>
    <row r="645" spans="2:12" x14ac:dyDescent="0.3">
      <c r="B645" s="7" t="s">
        <v>6</v>
      </c>
      <c r="C645" s="7" t="s">
        <v>76</v>
      </c>
      <c r="D645" s="8">
        <v>44152</v>
      </c>
      <c r="E645" s="13">
        <v>44152.692106481481</v>
      </c>
      <c r="F645" s="9">
        <v>151</v>
      </c>
      <c r="G645" s="9" t="str">
        <f>VLOOKUP(F645,'Record Types'!$Q$7:$R$20,2,FALSE)</f>
        <v>Device Shutdown Finish</v>
      </c>
      <c r="H645" s="7" t="s">
        <v>77</v>
      </c>
      <c r="I645" s="17">
        <f t="shared" si="36"/>
        <v>44152</v>
      </c>
      <c r="J645" s="11">
        <f t="shared" si="37"/>
        <v>44152.691203703704</v>
      </c>
      <c r="K645">
        <f t="shared" si="38"/>
        <v>149</v>
      </c>
      <c r="L645" t="str">
        <f t="shared" si="39"/>
        <v>L144-ws</v>
      </c>
    </row>
    <row r="646" spans="2:12" ht="28.8" x14ac:dyDescent="0.3">
      <c r="B646" s="7" t="s">
        <v>19</v>
      </c>
      <c r="C646" s="7" t="s">
        <v>80</v>
      </c>
      <c r="D646" s="8">
        <v>44152</v>
      </c>
      <c r="E646" s="13">
        <v>44152.692002314812</v>
      </c>
      <c r="F646" s="9">
        <v>156</v>
      </c>
      <c r="G646" s="9" t="str">
        <f>VLOOKUP(F646,'Record Types'!$Q$7:$R$20,2,FALSE)</f>
        <v>PowerDown Or Network Disconnect Discovered</v>
      </c>
      <c r="H646" s="7" t="s">
        <v>10</v>
      </c>
      <c r="I646" s="17">
        <f t="shared" si="36"/>
        <v>44152</v>
      </c>
      <c r="J646" s="11">
        <f t="shared" si="37"/>
        <v>44152.691874999997</v>
      </c>
      <c r="K646">
        <f t="shared" si="38"/>
        <v>144</v>
      </c>
      <c r="L646" t="str">
        <f t="shared" si="39"/>
        <v>CanOnTor/jEmpB</v>
      </c>
    </row>
    <row r="647" spans="2:12" x14ac:dyDescent="0.3">
      <c r="B647" s="7" t="s">
        <v>19</v>
      </c>
      <c r="C647" s="7" t="s">
        <v>80</v>
      </c>
      <c r="D647" s="8">
        <v>44152</v>
      </c>
      <c r="E647" s="13">
        <v>44152.691874999997</v>
      </c>
      <c r="F647" s="9">
        <v>144</v>
      </c>
      <c r="G647" s="9" t="str">
        <f>VLOOKUP(F647,'Record Types'!$Q$7:$R$20,2,FALSE)</f>
        <v>User Logout is Good</v>
      </c>
      <c r="H647" s="7" t="s">
        <v>104</v>
      </c>
      <c r="I647" s="17">
        <f t="shared" si="36"/>
        <v>44152</v>
      </c>
      <c r="J647" s="11">
        <f t="shared" si="37"/>
        <v>44152.691458333327</v>
      </c>
      <c r="K647">
        <f t="shared" si="38"/>
        <v>139</v>
      </c>
      <c r="L647" t="str">
        <f t="shared" si="39"/>
        <v>CanOnTor/jEmpB</v>
      </c>
    </row>
    <row r="648" spans="2:12" x14ac:dyDescent="0.3">
      <c r="B648" s="7" t="s">
        <v>19</v>
      </c>
      <c r="C648" s="7" t="s">
        <v>71</v>
      </c>
      <c r="D648" s="8">
        <v>44152</v>
      </c>
      <c r="E648" s="13">
        <v>44152.691782407412</v>
      </c>
      <c r="F648" s="9">
        <v>149</v>
      </c>
      <c r="G648" s="9" t="str">
        <f>VLOOKUP(F648,'Record Types'!$Q$7:$R$20,2,FALSE)</f>
        <v>Device Shutdown Start</v>
      </c>
      <c r="H648" s="7" t="s">
        <v>72</v>
      </c>
      <c r="I648" s="17">
        <f t="shared" si="36"/>
        <v>44152</v>
      </c>
      <c r="J648" s="11">
        <f t="shared" si="37"/>
        <v>44152.691087962965</v>
      </c>
      <c r="K648">
        <f t="shared" si="38"/>
        <v>144</v>
      </c>
      <c r="L648" t="str">
        <f t="shared" si="39"/>
        <v>CanOnTor/xEmpH</v>
      </c>
    </row>
    <row r="649" spans="2:12" x14ac:dyDescent="0.3">
      <c r="B649" s="7" t="s">
        <v>19</v>
      </c>
      <c r="C649" s="7" t="s">
        <v>80</v>
      </c>
      <c r="D649" s="8">
        <v>44152</v>
      </c>
      <c r="E649" s="13">
        <v>44152.691458333327</v>
      </c>
      <c r="F649" s="9">
        <v>139</v>
      </c>
      <c r="G649" s="9" t="str">
        <f>VLOOKUP(F649,'Record Types'!$Q$7:$R$20,2,FALSE)</f>
        <v>User Logout Start</v>
      </c>
      <c r="H649" s="7" t="s">
        <v>104</v>
      </c>
      <c r="I649" s="17">
        <f t="shared" si="36"/>
        <v>44152</v>
      </c>
      <c r="J649" s="11">
        <f t="shared" si="37"/>
        <v>44152.322407407402</v>
      </c>
      <c r="K649">
        <f t="shared" si="38"/>
        <v>123</v>
      </c>
      <c r="L649" t="str">
        <f t="shared" si="39"/>
        <v>CanOnTor/jEmpB</v>
      </c>
    </row>
    <row r="650" spans="2:12" x14ac:dyDescent="0.3">
      <c r="B650" s="7" t="s">
        <v>6</v>
      </c>
      <c r="C650" s="7" t="s">
        <v>76</v>
      </c>
      <c r="D650" s="8">
        <v>44152</v>
      </c>
      <c r="E650" s="13">
        <v>44152.691203703704</v>
      </c>
      <c r="F650" s="9">
        <v>149</v>
      </c>
      <c r="G650" s="9" t="str">
        <f>VLOOKUP(F650,'Record Types'!$Q$7:$R$20,2,FALSE)</f>
        <v>Device Shutdown Start</v>
      </c>
      <c r="H650" s="7" t="s">
        <v>77</v>
      </c>
      <c r="I650" s="17">
        <f t="shared" si="36"/>
        <v>44152</v>
      </c>
      <c r="J650" s="11">
        <f t="shared" si="37"/>
        <v>44152.690370370372</v>
      </c>
      <c r="K650">
        <f t="shared" si="38"/>
        <v>144</v>
      </c>
      <c r="L650" t="str">
        <f t="shared" si="39"/>
        <v>CanOnWat/zEmpR</v>
      </c>
    </row>
    <row r="651" spans="2:12" x14ac:dyDescent="0.3">
      <c r="B651" s="7" t="s">
        <v>19</v>
      </c>
      <c r="C651" s="7" t="s">
        <v>71</v>
      </c>
      <c r="D651" s="8">
        <v>44152</v>
      </c>
      <c r="E651" s="13">
        <v>44152.691087962965</v>
      </c>
      <c r="F651" s="9">
        <v>144</v>
      </c>
      <c r="G651" s="9" t="str">
        <f>VLOOKUP(F651,'Record Types'!$Q$7:$R$20,2,FALSE)</f>
        <v>User Logout is Good</v>
      </c>
      <c r="H651" s="7" t="s">
        <v>67</v>
      </c>
      <c r="I651" s="17">
        <f t="shared" ref="I651:I714" si="40">VLOOKUP(C651,C652:H803,2,FALSE)</f>
        <v>44152</v>
      </c>
      <c r="J651" s="11">
        <f t="shared" ref="J651:J714" si="41">VLOOKUP(C651,C652:H803,3,FALSE)</f>
        <v>44152.690706018519</v>
      </c>
      <c r="K651">
        <f t="shared" ref="K651:K714" si="42">VLOOKUP(C651,C652:H803,4,FALSE)</f>
        <v>139</v>
      </c>
      <c r="L651" t="str">
        <f t="shared" ref="L651:L714" si="43">VLOOKUP(C651,C652:H803,6,FALSE)</f>
        <v>CanOnTor/xEmpH,X164-ws</v>
      </c>
    </row>
    <row r="652" spans="2:12" x14ac:dyDescent="0.3">
      <c r="B652" s="7" t="s">
        <v>19</v>
      </c>
      <c r="C652" s="7" t="s">
        <v>71</v>
      </c>
      <c r="D652" s="8">
        <v>44152</v>
      </c>
      <c r="E652" s="13">
        <v>44152.690706018519</v>
      </c>
      <c r="F652" s="9">
        <v>139</v>
      </c>
      <c r="G652" s="9" t="str">
        <f>VLOOKUP(F652,'Record Types'!$Q$7:$R$20,2,FALSE)</f>
        <v>User Logout Start</v>
      </c>
      <c r="H652" s="7" t="s">
        <v>75</v>
      </c>
      <c r="I652" s="17">
        <f t="shared" si="40"/>
        <v>44152</v>
      </c>
      <c r="J652" s="11">
        <f t="shared" si="41"/>
        <v>44152.313657407409</v>
      </c>
      <c r="K652">
        <f t="shared" si="42"/>
        <v>123</v>
      </c>
      <c r="L652" t="str">
        <f t="shared" si="43"/>
        <v>CanOnTor/xEmpH</v>
      </c>
    </row>
    <row r="653" spans="2:12" x14ac:dyDescent="0.3">
      <c r="B653" s="7" t="s">
        <v>6</v>
      </c>
      <c r="C653" s="7" t="s">
        <v>76</v>
      </c>
      <c r="D653" s="8">
        <v>44152</v>
      </c>
      <c r="E653" s="13">
        <v>44152.690370370372</v>
      </c>
      <c r="F653" s="9">
        <v>144</v>
      </c>
      <c r="G653" s="9" t="str">
        <f>VLOOKUP(F653,'Record Types'!$Q$7:$R$20,2,FALSE)</f>
        <v>User Logout is Good</v>
      </c>
      <c r="H653" s="7" t="s">
        <v>83</v>
      </c>
      <c r="I653" s="17">
        <f t="shared" si="40"/>
        <v>44152</v>
      </c>
      <c r="J653" s="11">
        <f t="shared" si="41"/>
        <v>44152.68990740741</v>
      </c>
      <c r="K653">
        <f t="shared" si="42"/>
        <v>139</v>
      </c>
      <c r="L653" t="str">
        <f t="shared" si="43"/>
        <v>CanOnWat/zEmpR,L144-ws</v>
      </c>
    </row>
    <row r="654" spans="2:12" x14ac:dyDescent="0.3">
      <c r="B654" s="7" t="s">
        <v>6</v>
      </c>
      <c r="C654" s="7" t="s">
        <v>76</v>
      </c>
      <c r="D654" s="8">
        <v>44152</v>
      </c>
      <c r="E654" s="13">
        <v>44152.68990740741</v>
      </c>
      <c r="F654" s="9">
        <v>139</v>
      </c>
      <c r="G654" s="9" t="str">
        <f>VLOOKUP(F654,'Record Types'!$Q$7:$R$20,2,FALSE)</f>
        <v>User Logout Start</v>
      </c>
      <c r="H654" s="7" t="s">
        <v>82</v>
      </c>
      <c r="I654" s="17">
        <f t="shared" si="40"/>
        <v>44152</v>
      </c>
      <c r="J654" s="11">
        <f t="shared" si="41"/>
        <v>44152.316481481481</v>
      </c>
      <c r="K654">
        <f t="shared" si="42"/>
        <v>123</v>
      </c>
      <c r="L654" t="str">
        <f t="shared" si="43"/>
        <v>CanOnWat/zEmpR</v>
      </c>
    </row>
    <row r="655" spans="2:12" ht="28.8" x14ac:dyDescent="0.3">
      <c r="B655" s="7" t="s">
        <v>19</v>
      </c>
      <c r="C655" s="7" t="s">
        <v>61</v>
      </c>
      <c r="D655" s="8">
        <v>44152</v>
      </c>
      <c r="E655" s="13">
        <v>44152.687291666669</v>
      </c>
      <c r="F655" s="9">
        <v>156</v>
      </c>
      <c r="G655" s="9" t="str">
        <f>VLOOKUP(F655,'Record Types'!$Q$7:$R$20,2,FALSE)</f>
        <v>PowerDown Or Network Disconnect Discovered</v>
      </c>
      <c r="H655" s="7" t="s">
        <v>10</v>
      </c>
      <c r="I655" s="17">
        <f t="shared" si="40"/>
        <v>44152</v>
      </c>
      <c r="J655" s="11">
        <f t="shared" si="41"/>
        <v>44152.687164351853</v>
      </c>
      <c r="K655">
        <f t="shared" si="42"/>
        <v>144</v>
      </c>
      <c r="L655" t="str">
        <f t="shared" si="43"/>
        <v>CanOnTor/xEmpH</v>
      </c>
    </row>
    <row r="656" spans="2:12" x14ac:dyDescent="0.3">
      <c r="B656" s="7" t="s">
        <v>19</v>
      </c>
      <c r="C656" s="7" t="s">
        <v>61</v>
      </c>
      <c r="D656" s="8">
        <v>44152</v>
      </c>
      <c r="E656" s="13">
        <v>44152.687164351853</v>
      </c>
      <c r="F656" s="9">
        <v>144</v>
      </c>
      <c r="G656" s="9" t="str">
        <f>VLOOKUP(F656,'Record Types'!$Q$7:$R$20,2,FALSE)</f>
        <v>User Logout is Good</v>
      </c>
      <c r="H656" s="7" t="s">
        <v>67</v>
      </c>
      <c r="I656" s="17">
        <f t="shared" si="40"/>
        <v>44152</v>
      </c>
      <c r="J656" s="11">
        <f t="shared" si="41"/>
        <v>44152.685798611114</v>
      </c>
      <c r="K656">
        <f t="shared" si="42"/>
        <v>139</v>
      </c>
      <c r="L656" t="str">
        <f t="shared" si="43"/>
        <v>CanOnTor/xEmpH</v>
      </c>
    </row>
    <row r="657" spans="2:12" ht="28.8" x14ac:dyDescent="0.3">
      <c r="B657" s="7" t="s">
        <v>6</v>
      </c>
      <c r="C657" s="7" t="s">
        <v>11</v>
      </c>
      <c r="D657" s="8">
        <v>44152</v>
      </c>
      <c r="E657" s="13">
        <v>44152.687106481484</v>
      </c>
      <c r="F657" s="9">
        <v>156</v>
      </c>
      <c r="G657" s="9" t="str">
        <f>VLOOKUP(F657,'Record Types'!$Q$7:$R$20,2,FALSE)</f>
        <v>PowerDown Or Network Disconnect Discovered</v>
      </c>
      <c r="H657" s="7" t="s">
        <v>10</v>
      </c>
      <c r="I657" s="17">
        <f t="shared" si="40"/>
        <v>44152</v>
      </c>
      <c r="J657" s="11">
        <f t="shared" si="41"/>
        <v>44152.686967592592</v>
      </c>
      <c r="K657">
        <f t="shared" si="42"/>
        <v>144</v>
      </c>
      <c r="L657" t="str">
        <f t="shared" si="43"/>
        <v>CanOnWat/sEmpX</v>
      </c>
    </row>
    <row r="658" spans="2:12" x14ac:dyDescent="0.3">
      <c r="B658" s="7" t="s">
        <v>6</v>
      </c>
      <c r="C658" s="7" t="s">
        <v>11</v>
      </c>
      <c r="D658" s="8">
        <v>44152</v>
      </c>
      <c r="E658" s="13">
        <v>44152.686967592592</v>
      </c>
      <c r="F658" s="9">
        <v>144</v>
      </c>
      <c r="G658" s="9" t="str">
        <f>VLOOKUP(F658,'Record Types'!$Q$7:$R$20,2,FALSE)</f>
        <v>User Logout is Good</v>
      </c>
      <c r="H658" s="7" t="s">
        <v>16</v>
      </c>
      <c r="I658" s="17">
        <f t="shared" si="40"/>
        <v>44152</v>
      </c>
      <c r="J658" s="11">
        <f t="shared" si="41"/>
        <v>44152.686585648145</v>
      </c>
      <c r="K658">
        <f t="shared" si="42"/>
        <v>139</v>
      </c>
      <c r="L658" t="str">
        <f t="shared" si="43"/>
        <v>CanOnWat/sEmpX</v>
      </c>
    </row>
    <row r="659" spans="2:12" x14ac:dyDescent="0.3">
      <c r="B659" s="7" t="s">
        <v>6</v>
      </c>
      <c r="C659" s="7" t="s">
        <v>11</v>
      </c>
      <c r="D659" s="8">
        <v>44152</v>
      </c>
      <c r="E659" s="13">
        <v>44152.686585648145</v>
      </c>
      <c r="F659" s="9">
        <v>139</v>
      </c>
      <c r="G659" s="9" t="str">
        <f>VLOOKUP(F659,'Record Types'!$Q$7:$R$20,2,FALSE)</f>
        <v>User Logout Start</v>
      </c>
      <c r="H659" s="7" t="s">
        <v>16</v>
      </c>
      <c r="I659" s="17" t="e">
        <f t="shared" si="40"/>
        <v>#N/A</v>
      </c>
      <c r="J659" s="11" t="e">
        <f t="shared" si="41"/>
        <v>#N/A</v>
      </c>
      <c r="K659" t="e">
        <f t="shared" si="42"/>
        <v>#N/A</v>
      </c>
      <c r="L659" t="e">
        <f t="shared" si="43"/>
        <v>#N/A</v>
      </c>
    </row>
    <row r="660" spans="2:12" x14ac:dyDescent="0.3">
      <c r="B660" s="7" t="s">
        <v>19</v>
      </c>
      <c r="C660" s="7" t="s">
        <v>61</v>
      </c>
      <c r="D660" s="8">
        <v>44152</v>
      </c>
      <c r="E660" s="13">
        <v>44152.685798611114</v>
      </c>
      <c r="F660" s="9">
        <v>139</v>
      </c>
      <c r="G660" s="9" t="str">
        <f>VLOOKUP(F660,'Record Types'!$Q$7:$R$20,2,FALSE)</f>
        <v>User Logout Start</v>
      </c>
      <c r="H660" s="7" t="s">
        <v>67</v>
      </c>
      <c r="I660" s="17">
        <f t="shared" si="40"/>
        <v>44152</v>
      </c>
      <c r="J660" s="11">
        <f t="shared" si="41"/>
        <v>44152.311736111114</v>
      </c>
      <c r="K660">
        <f t="shared" si="42"/>
        <v>123</v>
      </c>
      <c r="L660" t="str">
        <f t="shared" si="43"/>
        <v>CanOnTor/xEmpH</v>
      </c>
    </row>
    <row r="661" spans="2:12" ht="28.8" x14ac:dyDescent="0.3">
      <c r="B661" s="7" t="s">
        <v>6</v>
      </c>
      <c r="C661" s="7" t="s">
        <v>41</v>
      </c>
      <c r="D661" s="8">
        <v>44152</v>
      </c>
      <c r="E661" s="13">
        <v>44152.684513888882</v>
      </c>
      <c r="F661" s="9">
        <v>156</v>
      </c>
      <c r="G661" s="9" t="str">
        <f>VLOOKUP(F661,'Record Types'!$Q$7:$R$20,2,FALSE)</f>
        <v>PowerDown Or Network Disconnect Discovered</v>
      </c>
      <c r="H661" s="7" t="s">
        <v>10</v>
      </c>
      <c r="I661" s="17">
        <f t="shared" si="40"/>
        <v>44152</v>
      </c>
      <c r="J661" s="11">
        <f t="shared" si="41"/>
        <v>44152.684398148143</v>
      </c>
      <c r="K661">
        <f t="shared" si="42"/>
        <v>151</v>
      </c>
      <c r="L661" t="str">
        <f t="shared" si="43"/>
        <v>A104-ws</v>
      </c>
    </row>
    <row r="662" spans="2:12" x14ac:dyDescent="0.3">
      <c r="B662" s="7" t="s">
        <v>6</v>
      </c>
      <c r="C662" s="7" t="s">
        <v>41</v>
      </c>
      <c r="D662" s="8">
        <v>44152</v>
      </c>
      <c r="E662" s="13">
        <v>44152.684398148143</v>
      </c>
      <c r="F662" s="9">
        <v>151</v>
      </c>
      <c r="G662" s="9" t="str">
        <f>VLOOKUP(F662,'Record Types'!$Q$7:$R$20,2,FALSE)</f>
        <v>Device Shutdown Finish</v>
      </c>
      <c r="H662" s="7" t="s">
        <v>42</v>
      </c>
      <c r="I662" s="17">
        <f t="shared" si="40"/>
        <v>44152</v>
      </c>
      <c r="J662" s="11">
        <f t="shared" si="41"/>
        <v>44152.683819444443</v>
      </c>
      <c r="K662">
        <f t="shared" si="42"/>
        <v>149</v>
      </c>
      <c r="L662" t="str">
        <f t="shared" si="43"/>
        <v>A104-ws</v>
      </c>
    </row>
    <row r="663" spans="2:12" x14ac:dyDescent="0.3">
      <c r="B663" s="7" t="s">
        <v>6</v>
      </c>
      <c r="C663" s="7" t="s">
        <v>41</v>
      </c>
      <c r="D663" s="8">
        <v>44152</v>
      </c>
      <c r="E663" s="13">
        <v>44152.683819444443</v>
      </c>
      <c r="F663" s="9">
        <v>149</v>
      </c>
      <c r="G663" s="9" t="str">
        <f>VLOOKUP(F663,'Record Types'!$Q$7:$R$20,2,FALSE)</f>
        <v>Device Shutdown Start</v>
      </c>
      <c r="H663" s="7" t="s">
        <v>42</v>
      </c>
      <c r="I663" s="17">
        <f t="shared" si="40"/>
        <v>44152</v>
      </c>
      <c r="J663" s="11">
        <f t="shared" si="41"/>
        <v>44152.683298611111</v>
      </c>
      <c r="K663">
        <f t="shared" si="42"/>
        <v>144</v>
      </c>
      <c r="L663" t="str">
        <f t="shared" si="43"/>
        <v>CanOnWat/hEmpP</v>
      </c>
    </row>
    <row r="664" spans="2:12" x14ac:dyDescent="0.3">
      <c r="B664" s="7" t="s">
        <v>6</v>
      </c>
      <c r="C664" s="7" t="s">
        <v>41</v>
      </c>
      <c r="D664" s="8">
        <v>44152</v>
      </c>
      <c r="E664" s="13">
        <v>44152.683298611111</v>
      </c>
      <c r="F664" s="9">
        <v>144</v>
      </c>
      <c r="G664" s="9" t="str">
        <f>VLOOKUP(F664,'Record Types'!$Q$7:$R$20,2,FALSE)</f>
        <v>User Logout is Good</v>
      </c>
      <c r="H664" s="7" t="s">
        <v>51</v>
      </c>
      <c r="I664" s="17">
        <f t="shared" si="40"/>
        <v>44152</v>
      </c>
      <c r="J664" s="11">
        <f t="shared" si="41"/>
        <v>44152.682013888887</v>
      </c>
      <c r="K664">
        <f t="shared" si="42"/>
        <v>139</v>
      </c>
      <c r="L664" t="str">
        <f t="shared" si="43"/>
        <v>CanOnWat/hEmpP,A104-ws</v>
      </c>
    </row>
    <row r="665" spans="2:12" x14ac:dyDescent="0.3">
      <c r="B665" s="7" t="s">
        <v>6</v>
      </c>
      <c r="C665" s="7" t="s">
        <v>41</v>
      </c>
      <c r="D665" s="8">
        <v>44152</v>
      </c>
      <c r="E665" s="13">
        <v>44152.682013888887</v>
      </c>
      <c r="F665" s="9">
        <v>139</v>
      </c>
      <c r="G665" s="9" t="str">
        <f>VLOOKUP(F665,'Record Types'!$Q$7:$R$20,2,FALSE)</f>
        <v>User Logout Start</v>
      </c>
      <c r="H665" s="7" t="s">
        <v>50</v>
      </c>
      <c r="I665" s="17">
        <f t="shared" si="40"/>
        <v>44152</v>
      </c>
      <c r="J665" s="11">
        <f t="shared" si="41"/>
        <v>44152.300879629627</v>
      </c>
      <c r="K665">
        <f t="shared" si="42"/>
        <v>123</v>
      </c>
      <c r="L665" t="str">
        <f t="shared" si="43"/>
        <v>CanOnWat/hEmpP</v>
      </c>
    </row>
    <row r="666" spans="2:12" ht="28.8" x14ac:dyDescent="0.3">
      <c r="B666" s="7" t="s">
        <v>19</v>
      </c>
      <c r="C666" s="7" t="s">
        <v>56</v>
      </c>
      <c r="D666" s="8">
        <v>44152</v>
      </c>
      <c r="E666" s="13">
        <v>44152.677129629636</v>
      </c>
      <c r="F666" s="9">
        <v>156</v>
      </c>
      <c r="G666" s="9" t="str">
        <f>VLOOKUP(F666,'Record Types'!$Q$7:$R$20,2,FALSE)</f>
        <v>PowerDown Or Network Disconnect Discovered</v>
      </c>
      <c r="H666" s="7" t="s">
        <v>10</v>
      </c>
      <c r="I666" s="17">
        <f t="shared" si="40"/>
        <v>44152</v>
      </c>
      <c r="J666" s="11">
        <f t="shared" si="41"/>
        <v>44152.677013888897</v>
      </c>
      <c r="K666">
        <f t="shared" si="42"/>
        <v>151</v>
      </c>
      <c r="L666" t="str">
        <f t="shared" si="43"/>
        <v>X158-ws</v>
      </c>
    </row>
    <row r="667" spans="2:12" x14ac:dyDescent="0.3">
      <c r="B667" s="7" t="s">
        <v>19</v>
      </c>
      <c r="C667" s="7" t="s">
        <v>56</v>
      </c>
      <c r="D667" s="8">
        <v>44152</v>
      </c>
      <c r="E667" s="13">
        <v>44152.677013888897</v>
      </c>
      <c r="F667" s="9">
        <v>151</v>
      </c>
      <c r="G667" s="9" t="str">
        <f>VLOOKUP(F667,'Record Types'!$Q$7:$R$20,2,FALSE)</f>
        <v>Device Shutdown Finish</v>
      </c>
      <c r="H667" s="7" t="s">
        <v>57</v>
      </c>
      <c r="I667" s="17">
        <f t="shared" si="40"/>
        <v>44152</v>
      </c>
      <c r="J667" s="11">
        <f t="shared" si="41"/>
        <v>44152.676111111119</v>
      </c>
      <c r="K667">
        <f t="shared" si="42"/>
        <v>149</v>
      </c>
      <c r="L667" t="str">
        <f t="shared" si="43"/>
        <v>X158-ws</v>
      </c>
    </row>
    <row r="668" spans="2:12" x14ac:dyDescent="0.3">
      <c r="B668" s="7" t="s">
        <v>19</v>
      </c>
      <c r="C668" s="7" t="s">
        <v>56</v>
      </c>
      <c r="D668" s="8">
        <v>44152</v>
      </c>
      <c r="E668" s="13">
        <v>44152.676111111119</v>
      </c>
      <c r="F668" s="9">
        <v>149</v>
      </c>
      <c r="G668" s="9" t="str">
        <f>VLOOKUP(F668,'Record Types'!$Q$7:$R$20,2,FALSE)</f>
        <v>Device Shutdown Start</v>
      </c>
      <c r="H668" s="7" t="s">
        <v>57</v>
      </c>
      <c r="I668" s="17">
        <f t="shared" si="40"/>
        <v>44152</v>
      </c>
      <c r="J668" s="11">
        <f t="shared" si="41"/>
        <v>44152.675567129634</v>
      </c>
      <c r="K668">
        <f t="shared" si="42"/>
        <v>144</v>
      </c>
      <c r="L668" t="str">
        <f t="shared" si="43"/>
        <v>CanOnTor/nEmpY</v>
      </c>
    </row>
    <row r="669" spans="2:12" x14ac:dyDescent="0.3">
      <c r="B669" s="7" t="s">
        <v>19</v>
      </c>
      <c r="C669" s="7" t="s">
        <v>56</v>
      </c>
      <c r="D669" s="8">
        <v>44152</v>
      </c>
      <c r="E669" s="13">
        <v>44152.675567129634</v>
      </c>
      <c r="F669" s="9">
        <v>144</v>
      </c>
      <c r="G669" s="9" t="str">
        <f>VLOOKUP(F669,'Record Types'!$Q$7:$R$20,2,FALSE)</f>
        <v>User Logout is Good</v>
      </c>
      <c r="H669" s="7" t="s">
        <v>60</v>
      </c>
      <c r="I669" s="17">
        <f t="shared" si="40"/>
        <v>44152</v>
      </c>
      <c r="J669" s="11">
        <f t="shared" si="41"/>
        <v>44152.675196759265</v>
      </c>
      <c r="K669">
        <f t="shared" si="42"/>
        <v>139</v>
      </c>
      <c r="L669" t="str">
        <f t="shared" si="43"/>
        <v>CanOnTor/nEmpY,X158-ws</v>
      </c>
    </row>
    <row r="670" spans="2:12" x14ac:dyDescent="0.3">
      <c r="B670" s="7" t="s">
        <v>19</v>
      </c>
      <c r="C670" s="7" t="s">
        <v>56</v>
      </c>
      <c r="D670" s="8">
        <v>44152</v>
      </c>
      <c r="E670" s="13">
        <v>44152.675196759265</v>
      </c>
      <c r="F670" s="9">
        <v>139</v>
      </c>
      <c r="G670" s="9" t="str">
        <f>VLOOKUP(F670,'Record Types'!$Q$7:$R$20,2,FALSE)</f>
        <v>User Logout Start</v>
      </c>
      <c r="H670" s="7" t="s">
        <v>59</v>
      </c>
      <c r="I670" s="17">
        <f t="shared" si="40"/>
        <v>44152</v>
      </c>
      <c r="J670" s="11">
        <f t="shared" si="41"/>
        <v>44152.307430555564</v>
      </c>
      <c r="K670">
        <f t="shared" si="42"/>
        <v>123</v>
      </c>
      <c r="L670" t="str">
        <f t="shared" si="43"/>
        <v>CanOnTor/nEmpY</v>
      </c>
    </row>
    <row r="671" spans="2:12" ht="28.8" x14ac:dyDescent="0.3">
      <c r="B671" s="7" t="s">
        <v>19</v>
      </c>
      <c r="C671" s="7" t="s">
        <v>39</v>
      </c>
      <c r="D671" s="8">
        <v>44152</v>
      </c>
      <c r="E671" s="13">
        <v>44152.669074074081</v>
      </c>
      <c r="F671" s="9">
        <v>156</v>
      </c>
      <c r="G671" s="9" t="str">
        <f>VLOOKUP(F671,'Record Types'!$Q$7:$R$20,2,FALSE)</f>
        <v>PowerDown Or Network Disconnect Discovered</v>
      </c>
      <c r="H671" s="7" t="s">
        <v>10</v>
      </c>
      <c r="I671" s="17">
        <f t="shared" si="40"/>
        <v>44152</v>
      </c>
      <c r="J671" s="11">
        <f t="shared" si="41"/>
        <v>44152.668912037043</v>
      </c>
      <c r="K671">
        <f t="shared" si="42"/>
        <v>144</v>
      </c>
      <c r="L671" t="str">
        <f t="shared" si="43"/>
        <v>CanOnTor/hEmpP</v>
      </c>
    </row>
    <row r="672" spans="2:12" x14ac:dyDescent="0.3">
      <c r="B672" s="7" t="s">
        <v>19</v>
      </c>
      <c r="C672" s="7" t="s">
        <v>39</v>
      </c>
      <c r="D672" s="8">
        <v>44152</v>
      </c>
      <c r="E672" s="13">
        <v>44152.668912037043</v>
      </c>
      <c r="F672" s="9">
        <v>144</v>
      </c>
      <c r="G672" s="9" t="str">
        <f>VLOOKUP(F672,'Record Types'!$Q$7:$R$20,2,FALSE)</f>
        <v>User Logout is Good</v>
      </c>
      <c r="H672" s="7" t="s">
        <v>49</v>
      </c>
      <c r="I672" s="17">
        <f t="shared" si="40"/>
        <v>44152</v>
      </c>
      <c r="J672" s="11">
        <f t="shared" si="41"/>
        <v>44152.668530092596</v>
      </c>
      <c r="K672">
        <f t="shared" si="42"/>
        <v>139</v>
      </c>
      <c r="L672" t="str">
        <f t="shared" si="43"/>
        <v>CanOnTor/hEmpP</v>
      </c>
    </row>
    <row r="673" spans="2:12" x14ac:dyDescent="0.3">
      <c r="B673" s="7" t="s">
        <v>19</v>
      </c>
      <c r="C673" s="7" t="s">
        <v>39</v>
      </c>
      <c r="D673" s="8">
        <v>44152</v>
      </c>
      <c r="E673" s="13">
        <v>44152.668530092596</v>
      </c>
      <c r="F673" s="9">
        <v>139</v>
      </c>
      <c r="G673" s="9" t="str">
        <f>VLOOKUP(F673,'Record Types'!$Q$7:$R$20,2,FALSE)</f>
        <v>User Logout Start</v>
      </c>
      <c r="H673" s="7" t="s">
        <v>49</v>
      </c>
      <c r="I673" s="17">
        <f t="shared" si="40"/>
        <v>44152</v>
      </c>
      <c r="J673" s="11">
        <f t="shared" si="41"/>
        <v>44152.300775462965</v>
      </c>
      <c r="K673">
        <f t="shared" si="42"/>
        <v>123</v>
      </c>
      <c r="L673" t="str">
        <f t="shared" si="43"/>
        <v>CanOnTor/hEmpP</v>
      </c>
    </row>
    <row r="674" spans="2:12" ht="28.8" x14ac:dyDescent="0.3">
      <c r="B674" s="7" t="s">
        <v>6</v>
      </c>
      <c r="C674" s="7" t="s">
        <v>32</v>
      </c>
      <c r="D674" s="8">
        <v>44152</v>
      </c>
      <c r="E674" s="13">
        <v>44152.667592592596</v>
      </c>
      <c r="F674" s="9">
        <v>156</v>
      </c>
      <c r="G674" s="9" t="str">
        <f>VLOOKUP(F674,'Record Types'!$Q$7:$R$20,2,FALSE)</f>
        <v>PowerDown Or Network Disconnect Discovered</v>
      </c>
      <c r="H674" s="7" t="s">
        <v>10</v>
      </c>
      <c r="I674" s="17">
        <f t="shared" si="40"/>
        <v>44152</v>
      </c>
      <c r="J674" s="11">
        <f t="shared" si="41"/>
        <v>44152.667430555557</v>
      </c>
      <c r="K674">
        <f t="shared" si="42"/>
        <v>151</v>
      </c>
      <c r="L674" t="str">
        <f t="shared" si="43"/>
        <v>J167-ws</v>
      </c>
    </row>
    <row r="675" spans="2:12" x14ac:dyDescent="0.3">
      <c r="B675" s="7" t="s">
        <v>6</v>
      </c>
      <c r="C675" s="7" t="s">
        <v>32</v>
      </c>
      <c r="D675" s="8">
        <v>44152</v>
      </c>
      <c r="E675" s="13">
        <v>44152.667430555557</v>
      </c>
      <c r="F675" s="9">
        <v>151</v>
      </c>
      <c r="G675" s="9" t="str">
        <f>VLOOKUP(F675,'Record Types'!$Q$7:$R$20,2,FALSE)</f>
        <v>Device Shutdown Finish</v>
      </c>
      <c r="H675" s="7" t="s">
        <v>33</v>
      </c>
      <c r="I675" s="17">
        <f t="shared" si="40"/>
        <v>44152</v>
      </c>
      <c r="J675" s="11">
        <f t="shared" si="41"/>
        <v>44152.666712962964</v>
      </c>
      <c r="K675">
        <f t="shared" si="42"/>
        <v>149</v>
      </c>
      <c r="L675" t="str">
        <f t="shared" si="43"/>
        <v>J167-ws</v>
      </c>
    </row>
    <row r="676" spans="2:12" x14ac:dyDescent="0.3">
      <c r="B676" s="7" t="s">
        <v>6</v>
      </c>
      <c r="C676" s="7" t="s">
        <v>32</v>
      </c>
      <c r="D676" s="8">
        <v>44152</v>
      </c>
      <c r="E676" s="13">
        <v>44152.666712962964</v>
      </c>
      <c r="F676" s="9">
        <v>149</v>
      </c>
      <c r="G676" s="9" t="str">
        <f>VLOOKUP(F676,'Record Types'!$Q$7:$R$20,2,FALSE)</f>
        <v>Device Shutdown Start</v>
      </c>
      <c r="H676" s="7" t="s">
        <v>33</v>
      </c>
      <c r="I676" s="17">
        <f t="shared" si="40"/>
        <v>44152</v>
      </c>
      <c r="J676" s="11">
        <f t="shared" si="41"/>
        <v>44152.666388888887</v>
      </c>
      <c r="K676">
        <f t="shared" si="42"/>
        <v>144</v>
      </c>
      <c r="L676" t="str">
        <f t="shared" si="43"/>
        <v>CanOnWat/qEmpD</v>
      </c>
    </row>
    <row r="677" spans="2:12" ht="28.8" x14ac:dyDescent="0.3">
      <c r="B677" s="7" t="s">
        <v>6</v>
      </c>
      <c r="C677" s="7" t="s">
        <v>30</v>
      </c>
      <c r="D677" s="8">
        <v>44152</v>
      </c>
      <c r="E677" s="13">
        <v>44152.666631944448</v>
      </c>
      <c r="F677" s="9">
        <v>156</v>
      </c>
      <c r="G677" s="9" t="str">
        <f>VLOOKUP(F677,'Record Types'!$Q$7:$R$20,2,FALSE)</f>
        <v>PowerDown Or Network Disconnect Discovered</v>
      </c>
      <c r="H677" s="7" t="s">
        <v>10</v>
      </c>
      <c r="I677" s="17">
        <f t="shared" si="40"/>
        <v>44152</v>
      </c>
      <c r="J677" s="11">
        <f t="shared" si="41"/>
        <v>44152.666481481487</v>
      </c>
      <c r="K677">
        <f t="shared" si="42"/>
        <v>144</v>
      </c>
      <c r="L677" t="str">
        <f t="shared" si="43"/>
        <v>CanOnWat/qEmpD</v>
      </c>
    </row>
    <row r="678" spans="2:12" x14ac:dyDescent="0.3">
      <c r="B678" s="7" t="s">
        <v>6</v>
      </c>
      <c r="C678" s="7" t="s">
        <v>30</v>
      </c>
      <c r="D678" s="8">
        <v>44152</v>
      </c>
      <c r="E678" s="13">
        <v>44152.666481481487</v>
      </c>
      <c r="F678" s="9">
        <v>144</v>
      </c>
      <c r="G678" s="9" t="str">
        <f>VLOOKUP(F678,'Record Types'!$Q$7:$R$20,2,FALSE)</f>
        <v>User Logout is Good</v>
      </c>
      <c r="H678" s="7" t="s">
        <v>37</v>
      </c>
      <c r="I678" s="17">
        <f t="shared" si="40"/>
        <v>44152</v>
      </c>
      <c r="J678" s="11">
        <f t="shared" si="41"/>
        <v>44152.666087962971</v>
      </c>
      <c r="K678">
        <f t="shared" si="42"/>
        <v>139</v>
      </c>
      <c r="L678" t="str">
        <f t="shared" si="43"/>
        <v>CanOnWat/qEmpD</v>
      </c>
    </row>
    <row r="679" spans="2:12" x14ac:dyDescent="0.3">
      <c r="B679" s="7" t="s">
        <v>6</v>
      </c>
      <c r="C679" s="7" t="s">
        <v>32</v>
      </c>
      <c r="D679" s="8">
        <v>44152</v>
      </c>
      <c r="E679" s="13">
        <v>44152.666388888887</v>
      </c>
      <c r="F679" s="9">
        <v>144</v>
      </c>
      <c r="G679" s="9" t="str">
        <f>VLOOKUP(F679,'Record Types'!$Q$7:$R$20,2,FALSE)</f>
        <v>User Logout is Good</v>
      </c>
      <c r="H679" s="7" t="s">
        <v>37</v>
      </c>
      <c r="I679" s="17">
        <f t="shared" si="40"/>
        <v>44152</v>
      </c>
      <c r="J679" s="11">
        <f t="shared" si="41"/>
        <v>44152.665891203702</v>
      </c>
      <c r="K679">
        <f t="shared" si="42"/>
        <v>139</v>
      </c>
      <c r="L679" t="str">
        <f t="shared" si="43"/>
        <v>CanOnWat/qEmpD,J167-ws</v>
      </c>
    </row>
    <row r="680" spans="2:12" x14ac:dyDescent="0.3">
      <c r="B680" s="7" t="s">
        <v>6</v>
      </c>
      <c r="C680" s="7" t="s">
        <v>30</v>
      </c>
      <c r="D680" s="8">
        <v>44152</v>
      </c>
      <c r="E680" s="13">
        <v>44152.666087962971</v>
      </c>
      <c r="F680" s="9">
        <v>139</v>
      </c>
      <c r="G680" s="9" t="str">
        <f>VLOOKUP(F680,'Record Types'!$Q$7:$R$20,2,FALSE)</f>
        <v>User Logout Start</v>
      </c>
      <c r="H680" s="7" t="s">
        <v>37</v>
      </c>
      <c r="I680" s="17">
        <f t="shared" si="40"/>
        <v>44152</v>
      </c>
      <c r="J680" s="11">
        <f t="shared" si="41"/>
        <v>44152.294814814821</v>
      </c>
      <c r="K680">
        <f t="shared" si="42"/>
        <v>123</v>
      </c>
      <c r="L680" t="str">
        <f t="shared" si="43"/>
        <v>CanOnWat/qEmpD</v>
      </c>
    </row>
    <row r="681" spans="2:12" x14ac:dyDescent="0.3">
      <c r="B681" s="7" t="s">
        <v>6</v>
      </c>
      <c r="C681" s="7" t="s">
        <v>32</v>
      </c>
      <c r="D681" s="8">
        <v>44152</v>
      </c>
      <c r="E681" s="13">
        <v>44152.665891203702</v>
      </c>
      <c r="F681" s="9">
        <v>139</v>
      </c>
      <c r="G681" s="9" t="str">
        <f>VLOOKUP(F681,'Record Types'!$Q$7:$R$20,2,FALSE)</f>
        <v>User Logout Start</v>
      </c>
      <c r="H681" s="7" t="s">
        <v>36</v>
      </c>
      <c r="I681" s="17">
        <f t="shared" si="40"/>
        <v>44152</v>
      </c>
      <c r="J681" s="11">
        <f t="shared" si="41"/>
        <v>44152.291087962964</v>
      </c>
      <c r="K681">
        <f t="shared" si="42"/>
        <v>113</v>
      </c>
      <c r="L681" t="str">
        <f t="shared" si="43"/>
        <v>CanOnWat/qEmpD,J167-ws</v>
      </c>
    </row>
    <row r="682" spans="2:12" ht="28.8" x14ac:dyDescent="0.3">
      <c r="B682" s="7" t="s">
        <v>6</v>
      </c>
      <c r="C682" s="7" t="s">
        <v>13</v>
      </c>
      <c r="D682" s="8">
        <v>44152</v>
      </c>
      <c r="E682" s="13">
        <v>44152.643726851849</v>
      </c>
      <c r="F682" s="9">
        <v>156</v>
      </c>
      <c r="G682" s="9" t="str">
        <f>VLOOKUP(F682,'Record Types'!$Q$7:$R$20,2,FALSE)</f>
        <v>PowerDown Or Network Disconnect Discovered</v>
      </c>
      <c r="H682" s="7" t="s">
        <v>10</v>
      </c>
      <c r="I682" s="17">
        <f t="shared" si="40"/>
        <v>44152</v>
      </c>
      <c r="J682" s="11">
        <f t="shared" si="41"/>
        <v>44152.643599537034</v>
      </c>
      <c r="K682">
        <f t="shared" si="42"/>
        <v>151</v>
      </c>
      <c r="L682" t="str">
        <f t="shared" si="43"/>
        <v>F240-ws</v>
      </c>
    </row>
    <row r="683" spans="2:12" x14ac:dyDescent="0.3">
      <c r="B683" s="7" t="s">
        <v>6</v>
      </c>
      <c r="C683" s="7" t="s">
        <v>13</v>
      </c>
      <c r="D683" s="8">
        <v>44152</v>
      </c>
      <c r="E683" s="13">
        <v>44152.643599537034</v>
      </c>
      <c r="F683" s="9">
        <v>151</v>
      </c>
      <c r="G683" s="9" t="str">
        <f>VLOOKUP(F683,'Record Types'!$Q$7:$R$20,2,FALSE)</f>
        <v>Device Shutdown Finish</v>
      </c>
      <c r="H683" s="7" t="s">
        <v>14</v>
      </c>
      <c r="I683" s="17">
        <f t="shared" si="40"/>
        <v>44152</v>
      </c>
      <c r="J683" s="11">
        <f t="shared" si="41"/>
        <v>44152.642881944441</v>
      </c>
      <c r="K683">
        <f t="shared" si="42"/>
        <v>149</v>
      </c>
      <c r="L683" t="str">
        <f t="shared" si="43"/>
        <v>F240-ws</v>
      </c>
    </row>
    <row r="684" spans="2:12" x14ac:dyDescent="0.3">
      <c r="B684" s="7" t="s">
        <v>6</v>
      </c>
      <c r="C684" s="7" t="s">
        <v>13</v>
      </c>
      <c r="D684" s="8">
        <v>44152</v>
      </c>
      <c r="E684" s="13">
        <v>44152.642881944441</v>
      </c>
      <c r="F684" s="9">
        <v>149</v>
      </c>
      <c r="G684" s="9" t="str">
        <f>VLOOKUP(F684,'Record Types'!$Q$7:$R$20,2,FALSE)</f>
        <v>Device Shutdown Start</v>
      </c>
      <c r="H684" s="7" t="s">
        <v>14</v>
      </c>
      <c r="I684" s="17">
        <f t="shared" si="40"/>
        <v>44152</v>
      </c>
      <c r="J684" s="11">
        <f t="shared" si="41"/>
        <v>44152.642048611109</v>
      </c>
      <c r="K684">
        <f t="shared" si="42"/>
        <v>144</v>
      </c>
      <c r="L684" t="str">
        <f t="shared" si="43"/>
        <v>CanOnWat/sEmpX</v>
      </c>
    </row>
    <row r="685" spans="2:12" x14ac:dyDescent="0.3">
      <c r="B685" s="7" t="s">
        <v>6</v>
      </c>
      <c r="C685" s="7" t="s">
        <v>13</v>
      </c>
      <c r="D685" s="8">
        <v>44152</v>
      </c>
      <c r="E685" s="13">
        <v>44152.642048611109</v>
      </c>
      <c r="F685" s="9">
        <v>144</v>
      </c>
      <c r="G685" s="9" t="str">
        <f>VLOOKUP(F685,'Record Types'!$Q$7:$R$20,2,FALSE)</f>
        <v>User Logout is Good</v>
      </c>
      <c r="H685" s="7" t="s">
        <v>16</v>
      </c>
      <c r="I685" s="17">
        <f t="shared" si="40"/>
        <v>44152</v>
      </c>
      <c r="J685" s="11">
        <f t="shared" si="41"/>
        <v>44152.64157407407</v>
      </c>
      <c r="K685">
        <f t="shared" si="42"/>
        <v>139</v>
      </c>
      <c r="L685" t="str">
        <f t="shared" si="43"/>
        <v>CanOnWat/sEmpX,F240-ws</v>
      </c>
    </row>
    <row r="686" spans="2:12" x14ac:dyDescent="0.3">
      <c r="B686" s="7" t="s">
        <v>6</v>
      </c>
      <c r="C686" s="7" t="s">
        <v>13</v>
      </c>
      <c r="D686" s="8">
        <v>44152</v>
      </c>
      <c r="E686" s="13">
        <v>44152.64157407407</v>
      </c>
      <c r="F686" s="9">
        <v>139</v>
      </c>
      <c r="G686" s="9" t="str">
        <f>VLOOKUP(F686,'Record Types'!$Q$7:$R$20,2,FALSE)</f>
        <v>User Logout Start</v>
      </c>
      <c r="H686" s="7" t="s">
        <v>15</v>
      </c>
      <c r="I686" s="17" t="e">
        <f t="shared" si="40"/>
        <v>#N/A</v>
      </c>
      <c r="J686" s="11" t="e">
        <f t="shared" si="41"/>
        <v>#N/A</v>
      </c>
      <c r="K686" t="e">
        <f t="shared" si="42"/>
        <v>#N/A</v>
      </c>
      <c r="L686" t="e">
        <f t="shared" si="43"/>
        <v>#N/A</v>
      </c>
    </row>
    <row r="687" spans="2:12" ht="28.8" x14ac:dyDescent="0.3">
      <c r="B687" s="7" t="s">
        <v>6</v>
      </c>
      <c r="C687" s="7" t="s">
        <v>129</v>
      </c>
      <c r="D687" s="8">
        <v>44152</v>
      </c>
      <c r="E687" s="13">
        <v>44152.342245370368</v>
      </c>
      <c r="F687" s="9">
        <v>156</v>
      </c>
      <c r="G687" s="9" t="str">
        <f>VLOOKUP(F687,'Record Types'!$Q$7:$R$20,2,FALSE)</f>
        <v>PowerDown Or Network Disconnect Discovered</v>
      </c>
      <c r="H687" s="7" t="s">
        <v>10</v>
      </c>
      <c r="I687" s="17">
        <f t="shared" si="40"/>
        <v>44152</v>
      </c>
      <c r="J687" s="11">
        <f t="shared" si="41"/>
        <v>44152.342129629629</v>
      </c>
      <c r="K687">
        <f t="shared" si="42"/>
        <v>123</v>
      </c>
      <c r="L687" t="str">
        <f t="shared" si="43"/>
        <v>CanOnWat/gEmpI</v>
      </c>
    </row>
    <row r="688" spans="2:12" x14ac:dyDescent="0.3">
      <c r="B688" s="7" t="s">
        <v>6</v>
      </c>
      <c r="C688" s="7" t="s">
        <v>129</v>
      </c>
      <c r="D688" s="8">
        <v>44152</v>
      </c>
      <c r="E688" s="13">
        <v>44152.342129629629</v>
      </c>
      <c r="F688" s="9">
        <v>123</v>
      </c>
      <c r="G688" s="9" t="str">
        <f>VLOOKUP(F688,'Record Types'!$Q$7:$R$20,2,FALSE)</f>
        <v>User Login Start is Good</v>
      </c>
      <c r="H688" s="7" t="s">
        <v>137</v>
      </c>
      <c r="I688" s="17">
        <f t="shared" si="40"/>
        <v>44152</v>
      </c>
      <c r="J688" s="11">
        <f t="shared" si="41"/>
        <v>44152.342083333329</v>
      </c>
      <c r="K688">
        <f t="shared" si="42"/>
        <v>113</v>
      </c>
      <c r="L688" t="str">
        <f t="shared" si="43"/>
        <v>CanOnWat/gEmpI</v>
      </c>
    </row>
    <row r="689" spans="2:12" x14ac:dyDescent="0.3">
      <c r="B689" s="7" t="s">
        <v>6</v>
      </c>
      <c r="C689" s="7" t="s">
        <v>129</v>
      </c>
      <c r="D689" s="8">
        <v>44152</v>
      </c>
      <c r="E689" s="13">
        <v>44152.342083333329</v>
      </c>
      <c r="F689" s="9">
        <v>113</v>
      </c>
      <c r="G689" s="9" t="str">
        <f>VLOOKUP(F689,'Record Types'!$Q$7:$R$20,2,FALSE)</f>
        <v>User Login Start</v>
      </c>
      <c r="H689" s="7" t="s">
        <v>137</v>
      </c>
      <c r="I689" s="17">
        <f t="shared" si="40"/>
        <v>44152</v>
      </c>
      <c r="J689" s="11">
        <f t="shared" si="41"/>
        <v>44152.339409722219</v>
      </c>
      <c r="K689">
        <f t="shared" si="42"/>
        <v>135</v>
      </c>
      <c r="L689" t="str">
        <f t="shared" si="43"/>
        <v>CanOnWat/gEmpI</v>
      </c>
    </row>
    <row r="690" spans="2:12" x14ac:dyDescent="0.3">
      <c r="B690" s="7" t="s">
        <v>6</v>
      </c>
      <c r="C690" s="7" t="s">
        <v>129</v>
      </c>
      <c r="D690" s="8">
        <v>44152</v>
      </c>
      <c r="E690" s="13">
        <v>44152.339409722219</v>
      </c>
      <c r="F690" s="9">
        <v>135</v>
      </c>
      <c r="G690" s="9" t="str">
        <f>VLOOKUP(F690,'Record Types'!$Q$7:$R$20,2,FALSE)</f>
        <v>User Login Start Fail</v>
      </c>
      <c r="H690" s="7" t="s">
        <v>137</v>
      </c>
      <c r="I690" s="17">
        <f t="shared" si="40"/>
        <v>44152</v>
      </c>
      <c r="J690" s="11">
        <f t="shared" si="41"/>
        <v>44152.33929398148</v>
      </c>
      <c r="K690">
        <f t="shared" si="42"/>
        <v>113</v>
      </c>
      <c r="L690" t="str">
        <f t="shared" si="43"/>
        <v>CanOnWat/gEmpI</v>
      </c>
    </row>
    <row r="691" spans="2:12" x14ac:dyDescent="0.3">
      <c r="B691" s="7" t="s">
        <v>6</v>
      </c>
      <c r="C691" s="7" t="s">
        <v>129</v>
      </c>
      <c r="D691" s="8">
        <v>44152</v>
      </c>
      <c r="E691" s="13">
        <v>44152.33929398148</v>
      </c>
      <c r="F691" s="9">
        <v>113</v>
      </c>
      <c r="G691" s="9" t="str">
        <f>VLOOKUP(F691,'Record Types'!$Q$7:$R$20,2,FALSE)</f>
        <v>User Login Start</v>
      </c>
      <c r="H691" s="7" t="s">
        <v>137</v>
      </c>
      <c r="I691" s="17">
        <f t="shared" si="40"/>
        <v>44152</v>
      </c>
      <c r="J691" s="11">
        <f t="shared" si="41"/>
        <v>44152.329039351847</v>
      </c>
      <c r="K691">
        <f t="shared" si="42"/>
        <v>112</v>
      </c>
      <c r="L691" t="str">
        <f t="shared" si="43"/>
        <v>,CanOnWat/gEmpI</v>
      </c>
    </row>
    <row r="692" spans="2:12" ht="28.8" x14ac:dyDescent="0.3">
      <c r="B692" s="7" t="s">
        <v>6</v>
      </c>
      <c r="C692" s="7" t="s">
        <v>123</v>
      </c>
      <c r="D692" s="8">
        <v>44152</v>
      </c>
      <c r="E692" s="13">
        <v>44152.333761574075</v>
      </c>
      <c r="F692" s="9">
        <v>156</v>
      </c>
      <c r="G692" s="9" t="str">
        <f>VLOOKUP(F692,'Record Types'!$Q$7:$R$20,2,FALSE)</f>
        <v>PowerDown Or Network Disconnect Discovered</v>
      </c>
      <c r="H692" s="7" t="s">
        <v>10</v>
      </c>
      <c r="I692" s="17">
        <f t="shared" si="40"/>
        <v>44152</v>
      </c>
      <c r="J692" s="11">
        <f t="shared" si="41"/>
        <v>44152.333622685182</v>
      </c>
      <c r="K692">
        <f t="shared" si="42"/>
        <v>123</v>
      </c>
      <c r="L692" t="str">
        <f t="shared" si="43"/>
        <v>CanOnWat/oEmpJ</v>
      </c>
    </row>
    <row r="693" spans="2:12" x14ac:dyDescent="0.3">
      <c r="B693" s="7" t="s">
        <v>6</v>
      </c>
      <c r="C693" s="7" t="s">
        <v>131</v>
      </c>
      <c r="D693" s="8">
        <v>44152</v>
      </c>
      <c r="E693" s="13">
        <v>44152.333634259259</v>
      </c>
      <c r="F693" s="9">
        <v>123</v>
      </c>
      <c r="G693" s="9" t="str">
        <f>VLOOKUP(F693,'Record Types'!$Q$7:$R$20,2,FALSE)</f>
        <v>User Login Start is Good</v>
      </c>
      <c r="H693" s="7" t="s">
        <v>134</v>
      </c>
      <c r="I693" s="17">
        <f t="shared" si="40"/>
        <v>44152</v>
      </c>
      <c r="J693" s="11">
        <f t="shared" si="41"/>
        <v>44152.333634259259</v>
      </c>
      <c r="K693">
        <f t="shared" si="42"/>
        <v>113</v>
      </c>
      <c r="L693" t="str">
        <f t="shared" si="43"/>
        <v>CanOnWat/pEmpL,T189-ws</v>
      </c>
    </row>
    <row r="694" spans="2:12" x14ac:dyDescent="0.3">
      <c r="B694" s="7" t="s">
        <v>6</v>
      </c>
      <c r="C694" s="7" t="s">
        <v>131</v>
      </c>
      <c r="D694" s="8">
        <v>44152</v>
      </c>
      <c r="E694" s="13">
        <v>44152.333634259259</v>
      </c>
      <c r="F694" s="9">
        <v>113</v>
      </c>
      <c r="G694" s="9" t="str">
        <f>VLOOKUP(F694,'Record Types'!$Q$7:$R$20,2,FALSE)</f>
        <v>User Login Start</v>
      </c>
      <c r="H694" s="7" t="s">
        <v>133</v>
      </c>
      <c r="I694" s="17">
        <f t="shared" si="40"/>
        <v>44152</v>
      </c>
      <c r="J694" s="11">
        <f t="shared" si="41"/>
        <v>44152.332291666666</v>
      </c>
      <c r="K694">
        <f t="shared" si="42"/>
        <v>112</v>
      </c>
      <c r="L694" t="str">
        <f t="shared" si="43"/>
        <v>T189-ws</v>
      </c>
    </row>
    <row r="695" spans="2:12" x14ac:dyDescent="0.3">
      <c r="B695" s="7" t="s">
        <v>6</v>
      </c>
      <c r="C695" s="7" t="s">
        <v>123</v>
      </c>
      <c r="D695" s="8">
        <v>44152</v>
      </c>
      <c r="E695" s="13">
        <v>44152.333622685182</v>
      </c>
      <c r="F695" s="9">
        <v>123</v>
      </c>
      <c r="G695" s="9" t="str">
        <f>VLOOKUP(F695,'Record Types'!$Q$7:$R$20,2,FALSE)</f>
        <v>User Login Start is Good</v>
      </c>
      <c r="H695" s="7" t="s">
        <v>136</v>
      </c>
      <c r="I695" s="17">
        <f t="shared" si="40"/>
        <v>44152</v>
      </c>
      <c r="J695" s="11">
        <f t="shared" si="41"/>
        <v>44152.33353009259</v>
      </c>
      <c r="K695">
        <f t="shared" si="42"/>
        <v>113</v>
      </c>
      <c r="L695" t="str">
        <f t="shared" si="43"/>
        <v>CanOnWat/oEmpJ</v>
      </c>
    </row>
    <row r="696" spans="2:12" x14ac:dyDescent="0.3">
      <c r="B696" s="7" t="s">
        <v>6</v>
      </c>
      <c r="C696" s="7" t="s">
        <v>123</v>
      </c>
      <c r="D696" s="8">
        <v>44152</v>
      </c>
      <c r="E696" s="13">
        <v>44152.33353009259</v>
      </c>
      <c r="F696" s="9">
        <v>113</v>
      </c>
      <c r="G696" s="9" t="str">
        <f>VLOOKUP(F696,'Record Types'!$Q$7:$R$20,2,FALSE)</f>
        <v>User Login Start</v>
      </c>
      <c r="H696" s="7" t="s">
        <v>136</v>
      </c>
      <c r="I696" s="17">
        <f t="shared" si="40"/>
        <v>44152</v>
      </c>
      <c r="J696" s="11">
        <f t="shared" si="41"/>
        <v>44152.328217592592</v>
      </c>
      <c r="K696">
        <f t="shared" si="42"/>
        <v>112</v>
      </c>
      <c r="L696" t="str">
        <f t="shared" si="43"/>
        <v>,CanOnWat/oEmpJ</v>
      </c>
    </row>
    <row r="697" spans="2:12" x14ac:dyDescent="0.3">
      <c r="B697" s="7" t="s">
        <v>19</v>
      </c>
      <c r="C697" s="7" t="s">
        <v>119</v>
      </c>
      <c r="D697" s="8">
        <v>44152</v>
      </c>
      <c r="E697" s="13">
        <v>44152.332789351858</v>
      </c>
      <c r="F697" s="9">
        <v>123</v>
      </c>
      <c r="G697" s="9" t="str">
        <f>VLOOKUP(F697,'Record Types'!$Q$7:$R$20,2,FALSE)</f>
        <v>User Login Start is Good</v>
      </c>
      <c r="H697" s="7" t="s">
        <v>135</v>
      </c>
      <c r="I697" s="17">
        <f t="shared" si="40"/>
        <v>44152</v>
      </c>
      <c r="J697" s="11">
        <f t="shared" si="41"/>
        <v>44152.332685185189</v>
      </c>
      <c r="K697">
        <f t="shared" si="42"/>
        <v>113</v>
      </c>
      <c r="L697" t="str">
        <f t="shared" si="43"/>
        <v>CanOnTor/pEmpL</v>
      </c>
    </row>
    <row r="698" spans="2:12" x14ac:dyDescent="0.3">
      <c r="B698" s="7" t="s">
        <v>19</v>
      </c>
      <c r="C698" s="7" t="s">
        <v>119</v>
      </c>
      <c r="D698" s="8">
        <v>44152</v>
      </c>
      <c r="E698" s="13">
        <v>44152.332685185189</v>
      </c>
      <c r="F698" s="9">
        <v>113</v>
      </c>
      <c r="G698" s="9" t="str">
        <f>VLOOKUP(F698,'Record Types'!$Q$7:$R$20,2,FALSE)</f>
        <v>User Login Start</v>
      </c>
      <c r="H698" s="7" t="s">
        <v>135</v>
      </c>
      <c r="I698" s="17">
        <f t="shared" si="40"/>
        <v>44152</v>
      </c>
      <c r="J698" s="11">
        <f t="shared" si="41"/>
        <v>44152.330682870372</v>
      </c>
      <c r="K698">
        <f t="shared" si="42"/>
        <v>135</v>
      </c>
      <c r="L698" t="str">
        <f t="shared" si="43"/>
        <v>CanOnTor/pEmpL</v>
      </c>
    </row>
    <row r="699" spans="2:12" x14ac:dyDescent="0.3">
      <c r="B699" s="7" t="s">
        <v>6</v>
      </c>
      <c r="C699" s="7" t="s">
        <v>131</v>
      </c>
      <c r="D699" s="8">
        <v>44152</v>
      </c>
      <c r="E699" s="13">
        <v>44152.332291666666</v>
      </c>
      <c r="F699" s="9">
        <v>112</v>
      </c>
      <c r="G699" s="9" t="str">
        <f>VLOOKUP(F699,'Record Types'!$Q$7:$R$20,2,FALSE)</f>
        <v>Device Connect Network</v>
      </c>
      <c r="H699" s="7" t="s">
        <v>132</v>
      </c>
      <c r="I699" s="17">
        <f t="shared" si="40"/>
        <v>44152</v>
      </c>
      <c r="J699" s="11">
        <f t="shared" si="41"/>
        <v>44152.332187499997</v>
      </c>
      <c r="K699">
        <f t="shared" si="42"/>
        <v>106</v>
      </c>
      <c r="L699" t="str">
        <f t="shared" si="43"/>
        <v>T189-ws</v>
      </c>
    </row>
    <row r="700" spans="2:12" x14ac:dyDescent="0.3">
      <c r="B700" s="7" t="s">
        <v>6</v>
      </c>
      <c r="C700" s="7" t="s">
        <v>131</v>
      </c>
      <c r="D700" s="8">
        <v>44152</v>
      </c>
      <c r="E700" s="13">
        <v>44152.332187499997</v>
      </c>
      <c r="F700" s="9">
        <v>106</v>
      </c>
      <c r="G700" s="9" t="str">
        <f>VLOOKUP(F700,'Record Types'!$Q$7:$R$20,2,FALSE)</f>
        <v>Device Start is Good</v>
      </c>
      <c r="H700" s="7" t="s">
        <v>132</v>
      </c>
      <c r="I700" s="17">
        <f t="shared" si="40"/>
        <v>44152</v>
      </c>
      <c r="J700" s="11">
        <f t="shared" si="41"/>
        <v>44152.331400462957</v>
      </c>
      <c r="K700">
        <f t="shared" si="42"/>
        <v>102</v>
      </c>
      <c r="L700" t="str">
        <f t="shared" si="43"/>
        <v>T189-ws</v>
      </c>
    </row>
    <row r="701" spans="2:12" x14ac:dyDescent="0.3">
      <c r="B701" s="7" t="s">
        <v>6</v>
      </c>
      <c r="C701" s="7" t="s">
        <v>131</v>
      </c>
      <c r="D701" s="8">
        <v>44152</v>
      </c>
      <c r="E701" s="13">
        <v>44152.331400462957</v>
      </c>
      <c r="F701" s="9">
        <v>102</v>
      </c>
      <c r="G701" s="9" t="str">
        <f>VLOOKUP(F701,'Record Types'!$Q$7:$R$20,2,FALSE)</f>
        <v>Device Start</v>
      </c>
      <c r="H701" s="7" t="s">
        <v>132</v>
      </c>
      <c r="I701" s="17" t="e">
        <f t="shared" si="40"/>
        <v>#N/A</v>
      </c>
      <c r="J701" s="11" t="e">
        <f t="shared" si="41"/>
        <v>#N/A</v>
      </c>
      <c r="K701" t="e">
        <f t="shared" si="42"/>
        <v>#N/A</v>
      </c>
      <c r="L701" t="e">
        <f t="shared" si="43"/>
        <v>#N/A</v>
      </c>
    </row>
    <row r="702" spans="2:12" x14ac:dyDescent="0.3">
      <c r="B702" s="7" t="s">
        <v>19</v>
      </c>
      <c r="C702" s="7" t="s">
        <v>86</v>
      </c>
      <c r="D702" s="8">
        <v>44152</v>
      </c>
      <c r="E702" s="13">
        <v>44152.330740740741</v>
      </c>
      <c r="F702" s="9">
        <v>123</v>
      </c>
      <c r="G702" s="9" t="str">
        <f>VLOOKUP(F702,'Record Types'!$Q$7:$R$20,2,FALSE)</f>
        <v>User Login Start is Good</v>
      </c>
      <c r="H702" s="7" t="s">
        <v>102</v>
      </c>
      <c r="I702" s="17">
        <f t="shared" si="40"/>
        <v>44152</v>
      </c>
      <c r="J702" s="11">
        <f t="shared" si="41"/>
        <v>44152.330682870372</v>
      </c>
      <c r="K702">
        <f t="shared" si="42"/>
        <v>113</v>
      </c>
      <c r="L702" t="str">
        <f t="shared" si="43"/>
        <v>CanOnTor/lEmpA</v>
      </c>
    </row>
    <row r="703" spans="2:12" x14ac:dyDescent="0.3">
      <c r="B703" s="7" t="s">
        <v>19</v>
      </c>
      <c r="C703" s="7" t="s">
        <v>119</v>
      </c>
      <c r="D703" s="8">
        <v>44152</v>
      </c>
      <c r="E703" s="13">
        <v>44152.330682870372</v>
      </c>
      <c r="F703" s="9">
        <v>135</v>
      </c>
      <c r="G703" s="9" t="str">
        <f>VLOOKUP(F703,'Record Types'!$Q$7:$R$20,2,FALSE)</f>
        <v>User Login Start Fail</v>
      </c>
      <c r="H703" s="7" t="s">
        <v>135</v>
      </c>
      <c r="I703" s="17">
        <f t="shared" si="40"/>
        <v>44152</v>
      </c>
      <c r="J703" s="11">
        <f t="shared" si="41"/>
        <v>44152.330578703702</v>
      </c>
      <c r="K703">
        <f t="shared" si="42"/>
        <v>113</v>
      </c>
      <c r="L703" t="str">
        <f t="shared" si="43"/>
        <v>CanOnTor/pEmpL</v>
      </c>
    </row>
    <row r="704" spans="2:12" x14ac:dyDescent="0.3">
      <c r="B704" s="7" t="s">
        <v>19</v>
      </c>
      <c r="C704" s="7" t="s">
        <v>86</v>
      </c>
      <c r="D704" s="8">
        <v>44152</v>
      </c>
      <c r="E704" s="13">
        <v>44152.330682870372</v>
      </c>
      <c r="F704" s="9">
        <v>113</v>
      </c>
      <c r="G704" s="9" t="str">
        <f>VLOOKUP(F704,'Record Types'!$Q$7:$R$20,2,FALSE)</f>
        <v>User Login Start</v>
      </c>
      <c r="H704" s="7" t="s">
        <v>102</v>
      </c>
      <c r="I704" s="17">
        <f t="shared" si="40"/>
        <v>44152</v>
      </c>
      <c r="J704" s="11">
        <f t="shared" si="41"/>
        <v>44152.328194444446</v>
      </c>
      <c r="K704">
        <f t="shared" si="42"/>
        <v>135</v>
      </c>
      <c r="L704" t="str">
        <f t="shared" si="43"/>
        <v>CanOnTor/lEmpA</v>
      </c>
    </row>
    <row r="705" spans="2:12" x14ac:dyDescent="0.3">
      <c r="B705" s="7" t="s">
        <v>19</v>
      </c>
      <c r="C705" s="7" t="s">
        <v>119</v>
      </c>
      <c r="D705" s="8">
        <v>44152</v>
      </c>
      <c r="E705" s="13">
        <v>44152.330578703702</v>
      </c>
      <c r="F705" s="9">
        <v>113</v>
      </c>
      <c r="G705" s="9" t="str">
        <f>VLOOKUP(F705,'Record Types'!$Q$7:$R$20,2,FALSE)</f>
        <v>User Login Start</v>
      </c>
      <c r="H705" s="7" t="s">
        <v>135</v>
      </c>
      <c r="I705" s="17">
        <f t="shared" si="40"/>
        <v>44152</v>
      </c>
      <c r="J705" s="11">
        <f t="shared" si="41"/>
        <v>44152.325844907406</v>
      </c>
      <c r="K705">
        <f t="shared" si="42"/>
        <v>112</v>
      </c>
      <c r="L705" t="str">
        <f t="shared" si="43"/>
        <v>,CanOnTor/pEmpL</v>
      </c>
    </row>
    <row r="706" spans="2:12" ht="28.8" x14ac:dyDescent="0.3">
      <c r="B706" s="7" t="s">
        <v>6</v>
      </c>
      <c r="C706" s="7" t="s">
        <v>107</v>
      </c>
      <c r="D706" s="8">
        <v>44152</v>
      </c>
      <c r="E706" s="13">
        <v>44152.329618055541</v>
      </c>
      <c r="F706" s="9">
        <v>156</v>
      </c>
      <c r="G706" s="9" t="str">
        <f>VLOOKUP(F706,'Record Types'!$Q$7:$R$20,2,FALSE)</f>
        <v>PowerDown Or Network Disconnect Discovered</v>
      </c>
      <c r="H706" s="7" t="s">
        <v>10</v>
      </c>
      <c r="I706" s="17">
        <f t="shared" si="40"/>
        <v>44152</v>
      </c>
      <c r="J706" s="11">
        <f t="shared" si="41"/>
        <v>44152.329502314802</v>
      </c>
      <c r="K706">
        <f t="shared" si="42"/>
        <v>123</v>
      </c>
      <c r="L706" t="str">
        <f t="shared" si="43"/>
        <v>CanOnWat/xEmpE</v>
      </c>
    </row>
    <row r="707" spans="2:12" x14ac:dyDescent="0.3">
      <c r="B707" s="7" t="s">
        <v>6</v>
      </c>
      <c r="C707" s="7" t="s">
        <v>107</v>
      </c>
      <c r="D707" s="8">
        <v>44152</v>
      </c>
      <c r="E707" s="13">
        <v>44152.329502314802</v>
      </c>
      <c r="F707" s="9">
        <v>123</v>
      </c>
      <c r="G707" s="9" t="str">
        <f>VLOOKUP(F707,'Record Types'!$Q$7:$R$20,2,FALSE)</f>
        <v>User Login Start is Good</v>
      </c>
      <c r="H707" s="7" t="s">
        <v>127</v>
      </c>
      <c r="I707" s="17">
        <f t="shared" si="40"/>
        <v>44152</v>
      </c>
      <c r="J707" s="11">
        <f t="shared" si="41"/>
        <v>44152.329421296286</v>
      </c>
      <c r="K707">
        <f t="shared" si="42"/>
        <v>113</v>
      </c>
      <c r="L707" t="str">
        <f t="shared" si="43"/>
        <v>CanOnWat/xEmpE</v>
      </c>
    </row>
    <row r="708" spans="2:12" x14ac:dyDescent="0.3">
      <c r="B708" s="7" t="s">
        <v>6</v>
      </c>
      <c r="C708" s="7" t="s">
        <v>107</v>
      </c>
      <c r="D708" s="8">
        <v>44152</v>
      </c>
      <c r="E708" s="13">
        <v>44152.329421296286</v>
      </c>
      <c r="F708" s="9">
        <v>113</v>
      </c>
      <c r="G708" s="9" t="str">
        <f>VLOOKUP(F708,'Record Types'!$Q$7:$R$20,2,FALSE)</f>
        <v>User Login Start</v>
      </c>
      <c r="H708" s="7" t="s">
        <v>127</v>
      </c>
      <c r="I708" s="17">
        <f t="shared" si="40"/>
        <v>44152</v>
      </c>
      <c r="J708" s="11">
        <f t="shared" si="41"/>
        <v>44152.324537037028</v>
      </c>
      <c r="K708">
        <f t="shared" si="42"/>
        <v>112</v>
      </c>
      <c r="L708" t="str">
        <f t="shared" si="43"/>
        <v>,CanOnWat/xEmpE</v>
      </c>
    </row>
    <row r="709" spans="2:12" x14ac:dyDescent="0.3">
      <c r="B709" s="7" t="s">
        <v>6</v>
      </c>
      <c r="C709" s="7" t="s">
        <v>129</v>
      </c>
      <c r="D709" s="8">
        <v>44152</v>
      </c>
      <c r="E709" s="13">
        <v>44152.329039351847</v>
      </c>
      <c r="F709" s="9">
        <v>112</v>
      </c>
      <c r="G709" s="9" t="str">
        <f>VLOOKUP(F709,'Record Types'!$Q$7:$R$20,2,FALSE)</f>
        <v>Device Connect Network</v>
      </c>
      <c r="H709" s="7" t="s">
        <v>130</v>
      </c>
      <c r="I709" s="17" t="e">
        <f t="shared" si="40"/>
        <v>#N/A</v>
      </c>
      <c r="J709" s="11" t="e">
        <f t="shared" si="41"/>
        <v>#N/A</v>
      </c>
      <c r="K709" t="e">
        <f t="shared" si="42"/>
        <v>#N/A</v>
      </c>
      <c r="L709" t="e">
        <f t="shared" si="43"/>
        <v>#N/A</v>
      </c>
    </row>
    <row r="710" spans="2:12" x14ac:dyDescent="0.3">
      <c r="B710" s="7" t="s">
        <v>6</v>
      </c>
      <c r="C710" s="7" t="s">
        <v>123</v>
      </c>
      <c r="D710" s="8">
        <v>44152</v>
      </c>
      <c r="E710" s="13">
        <v>44152.328217592592</v>
      </c>
      <c r="F710" s="9">
        <v>112</v>
      </c>
      <c r="G710" s="9" t="str">
        <f>VLOOKUP(F710,'Record Types'!$Q$7:$R$20,2,FALSE)</f>
        <v>Device Connect Network</v>
      </c>
      <c r="H710" s="7" t="s">
        <v>124</v>
      </c>
      <c r="I710" s="17" t="e">
        <f t="shared" si="40"/>
        <v>#N/A</v>
      </c>
      <c r="J710" s="11" t="e">
        <f t="shared" si="41"/>
        <v>#N/A</v>
      </c>
      <c r="K710" t="e">
        <f t="shared" si="42"/>
        <v>#N/A</v>
      </c>
      <c r="L710" t="e">
        <f t="shared" si="43"/>
        <v>#N/A</v>
      </c>
    </row>
    <row r="711" spans="2:12" x14ac:dyDescent="0.3">
      <c r="B711" s="7" t="s">
        <v>19</v>
      </c>
      <c r="C711" s="7" t="s">
        <v>86</v>
      </c>
      <c r="D711" s="8">
        <v>44152</v>
      </c>
      <c r="E711" s="13">
        <v>44152.328194444446</v>
      </c>
      <c r="F711" s="9">
        <v>135</v>
      </c>
      <c r="G711" s="9" t="str">
        <f>VLOOKUP(F711,'Record Types'!$Q$7:$R$20,2,FALSE)</f>
        <v>User Login Start Fail</v>
      </c>
      <c r="H711" s="7" t="s">
        <v>102</v>
      </c>
      <c r="I711" s="17">
        <f t="shared" si="40"/>
        <v>44152</v>
      </c>
      <c r="J711" s="11">
        <f t="shared" si="41"/>
        <v>44152.328055555554</v>
      </c>
      <c r="K711">
        <f t="shared" si="42"/>
        <v>113</v>
      </c>
      <c r="L711" t="str">
        <f t="shared" si="43"/>
        <v>CanOnTor/lEmpA</v>
      </c>
    </row>
    <row r="712" spans="2:12" x14ac:dyDescent="0.3">
      <c r="B712" s="7" t="s">
        <v>19</v>
      </c>
      <c r="C712" s="7" t="s">
        <v>121</v>
      </c>
      <c r="D712" s="8">
        <v>44152</v>
      </c>
      <c r="E712" s="13">
        <v>44152.328055555561</v>
      </c>
      <c r="F712" s="9">
        <v>123</v>
      </c>
      <c r="G712" s="9" t="str">
        <f>VLOOKUP(F712,'Record Types'!$Q$7:$R$20,2,FALSE)</f>
        <v>User Login Start is Good</v>
      </c>
      <c r="H712" s="7" t="s">
        <v>116</v>
      </c>
      <c r="I712" s="17">
        <f t="shared" si="40"/>
        <v>44152</v>
      </c>
      <c r="J712" s="11">
        <f t="shared" si="41"/>
        <v>44152.327905092599</v>
      </c>
      <c r="K712">
        <f t="shared" si="42"/>
        <v>113</v>
      </c>
      <c r="L712" t="str">
        <f t="shared" si="43"/>
        <v>CanOnTor/tEmpK,L245-ws</v>
      </c>
    </row>
    <row r="713" spans="2:12" x14ac:dyDescent="0.3">
      <c r="B713" s="7" t="s">
        <v>19</v>
      </c>
      <c r="C713" s="7" t="s">
        <v>86</v>
      </c>
      <c r="D713" s="8">
        <v>44152</v>
      </c>
      <c r="E713" s="13">
        <v>44152.328055555554</v>
      </c>
      <c r="F713" s="9">
        <v>113</v>
      </c>
      <c r="G713" s="9" t="str">
        <f>VLOOKUP(F713,'Record Types'!$Q$7:$R$20,2,FALSE)</f>
        <v>User Login Start</v>
      </c>
      <c r="H713" s="7" t="s">
        <v>102</v>
      </c>
      <c r="I713" s="17">
        <f t="shared" si="40"/>
        <v>44152</v>
      </c>
      <c r="J713" s="11">
        <f t="shared" si="41"/>
        <v>44152.317939814813</v>
      </c>
      <c r="K713">
        <f t="shared" si="42"/>
        <v>112</v>
      </c>
      <c r="L713" t="str">
        <f t="shared" si="43"/>
        <v>,CanOnTor/lEmpA</v>
      </c>
    </row>
    <row r="714" spans="2:12" x14ac:dyDescent="0.3">
      <c r="B714" s="7" t="s">
        <v>19</v>
      </c>
      <c r="C714" s="7" t="s">
        <v>121</v>
      </c>
      <c r="D714" s="8">
        <v>44152</v>
      </c>
      <c r="E714" s="13">
        <v>44152.327905092599</v>
      </c>
      <c r="F714" s="9">
        <v>113</v>
      </c>
      <c r="G714" s="9" t="str">
        <f>VLOOKUP(F714,'Record Types'!$Q$7:$R$20,2,FALSE)</f>
        <v>User Login Start</v>
      </c>
      <c r="H714" s="7" t="s">
        <v>128</v>
      </c>
      <c r="I714" s="17">
        <f t="shared" si="40"/>
        <v>44152</v>
      </c>
      <c r="J714" s="11">
        <f t="shared" si="41"/>
        <v>44152.327615740745</v>
      </c>
      <c r="K714">
        <f t="shared" si="42"/>
        <v>112</v>
      </c>
      <c r="L714" t="str">
        <f t="shared" si="43"/>
        <v>L245-ws</v>
      </c>
    </row>
    <row r="715" spans="2:12" x14ac:dyDescent="0.3">
      <c r="B715" s="7" t="s">
        <v>19</v>
      </c>
      <c r="C715" s="7" t="s">
        <v>121</v>
      </c>
      <c r="D715" s="8">
        <v>44152</v>
      </c>
      <c r="E715" s="13">
        <v>44152.327615740745</v>
      </c>
      <c r="F715" s="9">
        <v>112</v>
      </c>
      <c r="G715" s="9" t="str">
        <f>VLOOKUP(F715,'Record Types'!$Q$7:$R$20,2,FALSE)</f>
        <v>Device Connect Network</v>
      </c>
      <c r="H715" s="7" t="s">
        <v>122</v>
      </c>
      <c r="I715" s="17">
        <f t="shared" ref="I715:I778" si="44">VLOOKUP(C715,C716:H867,2,FALSE)</f>
        <v>44152</v>
      </c>
      <c r="J715" s="11">
        <f t="shared" ref="J715:J778" si="45">VLOOKUP(C715,C716:H867,3,FALSE)</f>
        <v>44152.327511574076</v>
      </c>
      <c r="K715">
        <f t="shared" ref="K715:K778" si="46">VLOOKUP(C715,C716:H867,4,FALSE)</f>
        <v>106</v>
      </c>
      <c r="L715" t="str">
        <f t="shared" ref="L715:L778" si="47">VLOOKUP(C715,C716:H867,6,FALSE)</f>
        <v>L245-ws</v>
      </c>
    </row>
    <row r="716" spans="2:12" x14ac:dyDescent="0.3">
      <c r="B716" s="7" t="s">
        <v>6</v>
      </c>
      <c r="C716" s="7" t="s">
        <v>114</v>
      </c>
      <c r="D716" s="8">
        <v>44152</v>
      </c>
      <c r="E716" s="13">
        <v>44152.327523148146</v>
      </c>
      <c r="F716" s="9">
        <v>123</v>
      </c>
      <c r="G716" s="9" t="str">
        <f>VLOOKUP(F716,'Record Types'!$Q$7:$R$20,2,FALSE)</f>
        <v>User Login Start is Good</v>
      </c>
      <c r="H716" s="7" t="s">
        <v>111</v>
      </c>
      <c r="I716" s="17">
        <f t="shared" si="44"/>
        <v>44152</v>
      </c>
      <c r="J716" s="11">
        <f t="shared" si="45"/>
        <v>44152.327488425923</v>
      </c>
      <c r="K716">
        <f t="shared" si="46"/>
        <v>113</v>
      </c>
      <c r="L716" t="str">
        <f t="shared" si="47"/>
        <v>CanOnWat/cEmpZ,F142-ws</v>
      </c>
    </row>
    <row r="717" spans="2:12" x14ac:dyDescent="0.3">
      <c r="B717" s="7" t="s">
        <v>19</v>
      </c>
      <c r="C717" s="7" t="s">
        <v>121</v>
      </c>
      <c r="D717" s="8">
        <v>44152</v>
      </c>
      <c r="E717" s="13">
        <v>44152.327511574076</v>
      </c>
      <c r="F717" s="9">
        <v>106</v>
      </c>
      <c r="G717" s="9" t="str">
        <f>VLOOKUP(F717,'Record Types'!$Q$7:$R$20,2,FALSE)</f>
        <v>Device Start is Good</v>
      </c>
      <c r="H717" s="7" t="s">
        <v>122</v>
      </c>
      <c r="I717" s="17">
        <f t="shared" si="44"/>
        <v>44152</v>
      </c>
      <c r="J717" s="11">
        <f t="shared" si="45"/>
        <v>44152.326990740738</v>
      </c>
      <c r="K717">
        <f t="shared" si="46"/>
        <v>102</v>
      </c>
      <c r="L717" t="str">
        <f t="shared" si="47"/>
        <v>L245-ws</v>
      </c>
    </row>
    <row r="718" spans="2:12" x14ac:dyDescent="0.3">
      <c r="B718" s="7" t="s">
        <v>6</v>
      </c>
      <c r="C718" s="7" t="s">
        <v>114</v>
      </c>
      <c r="D718" s="8">
        <v>44152</v>
      </c>
      <c r="E718" s="13">
        <v>44152.327488425923</v>
      </c>
      <c r="F718" s="9">
        <v>113</v>
      </c>
      <c r="G718" s="9" t="str">
        <f>VLOOKUP(F718,'Record Types'!$Q$7:$R$20,2,FALSE)</f>
        <v>User Login Start</v>
      </c>
      <c r="H718" s="7" t="s">
        <v>125</v>
      </c>
      <c r="I718" s="17">
        <f t="shared" si="44"/>
        <v>44152</v>
      </c>
      <c r="J718" s="11">
        <f t="shared" si="45"/>
        <v>44152.32640046296</v>
      </c>
      <c r="K718">
        <f t="shared" si="46"/>
        <v>112</v>
      </c>
      <c r="L718" t="str">
        <f t="shared" si="47"/>
        <v>F142-ws</v>
      </c>
    </row>
    <row r="719" spans="2:12" x14ac:dyDescent="0.3">
      <c r="B719" s="7" t="s">
        <v>19</v>
      </c>
      <c r="C719" s="7" t="s">
        <v>93</v>
      </c>
      <c r="D719" s="8">
        <v>44152</v>
      </c>
      <c r="E719" s="13">
        <v>44152.327280092592</v>
      </c>
      <c r="F719" s="9">
        <v>123</v>
      </c>
      <c r="G719" s="9" t="str">
        <f>VLOOKUP(F719,'Record Types'!$Q$7:$R$20,2,FALSE)</f>
        <v>User Login Start is Good</v>
      </c>
      <c r="H719" s="7" t="s">
        <v>113</v>
      </c>
      <c r="I719" s="17">
        <f t="shared" si="44"/>
        <v>44152</v>
      </c>
      <c r="J719" s="11">
        <f t="shared" si="45"/>
        <v>44152.327164351853</v>
      </c>
      <c r="K719">
        <f t="shared" si="46"/>
        <v>113</v>
      </c>
      <c r="L719" t="str">
        <f t="shared" si="47"/>
        <v>CanOnTor/cEmpZ</v>
      </c>
    </row>
    <row r="720" spans="2:12" x14ac:dyDescent="0.3">
      <c r="B720" s="7" t="s">
        <v>19</v>
      </c>
      <c r="C720" s="7" t="s">
        <v>93</v>
      </c>
      <c r="D720" s="8">
        <v>44152</v>
      </c>
      <c r="E720" s="13">
        <v>44152.327164351853</v>
      </c>
      <c r="F720" s="9">
        <v>113</v>
      </c>
      <c r="G720" s="9" t="str">
        <f>VLOOKUP(F720,'Record Types'!$Q$7:$R$20,2,FALSE)</f>
        <v>User Login Start</v>
      </c>
      <c r="H720" s="7" t="s">
        <v>113</v>
      </c>
      <c r="I720" s="17">
        <f t="shared" si="44"/>
        <v>44152</v>
      </c>
      <c r="J720" s="11">
        <f t="shared" si="45"/>
        <v>44152.325717592597</v>
      </c>
      <c r="K720">
        <f t="shared" si="46"/>
        <v>135</v>
      </c>
      <c r="L720" t="str">
        <f t="shared" si="47"/>
        <v>CanOnTor/cEmpZ</v>
      </c>
    </row>
    <row r="721" spans="2:12" x14ac:dyDescent="0.3">
      <c r="B721" s="7" t="s">
        <v>19</v>
      </c>
      <c r="C721" s="7" t="s">
        <v>121</v>
      </c>
      <c r="D721" s="8">
        <v>44152</v>
      </c>
      <c r="E721" s="13">
        <v>44152.326990740738</v>
      </c>
      <c r="F721" s="9">
        <v>102</v>
      </c>
      <c r="G721" s="9" t="str">
        <f>VLOOKUP(F721,'Record Types'!$Q$7:$R$20,2,FALSE)</f>
        <v>Device Start</v>
      </c>
      <c r="H721" s="7" t="s">
        <v>122</v>
      </c>
      <c r="I721" s="17" t="e">
        <f t="shared" si="44"/>
        <v>#N/A</v>
      </c>
      <c r="J721" s="11" t="e">
        <f t="shared" si="45"/>
        <v>#N/A</v>
      </c>
      <c r="K721" t="e">
        <f t="shared" si="46"/>
        <v>#N/A</v>
      </c>
      <c r="L721" t="e">
        <f t="shared" si="47"/>
        <v>#N/A</v>
      </c>
    </row>
    <row r="722" spans="2:12" x14ac:dyDescent="0.3">
      <c r="B722" s="7" t="s">
        <v>19</v>
      </c>
      <c r="C722" s="7" t="s">
        <v>97</v>
      </c>
      <c r="D722" s="8">
        <v>44152</v>
      </c>
      <c r="E722" s="13">
        <v>44152.326458333329</v>
      </c>
      <c r="F722" s="9">
        <v>123</v>
      </c>
      <c r="G722" s="9" t="str">
        <f>VLOOKUP(F722,'Record Types'!$Q$7:$R$20,2,FALSE)</f>
        <v>User Login Start is Good</v>
      </c>
      <c r="H722" s="7" t="s">
        <v>116</v>
      </c>
      <c r="I722" s="17">
        <f t="shared" si="44"/>
        <v>44152</v>
      </c>
      <c r="J722" s="11">
        <f t="shared" si="45"/>
        <v>44152.32640046296</v>
      </c>
      <c r="K722">
        <f t="shared" si="46"/>
        <v>113</v>
      </c>
      <c r="L722" t="str">
        <f t="shared" si="47"/>
        <v>CanOnTor/tEmpK</v>
      </c>
    </row>
    <row r="723" spans="2:12" x14ac:dyDescent="0.3">
      <c r="B723" s="7" t="s">
        <v>19</v>
      </c>
      <c r="C723" s="7" t="s">
        <v>97</v>
      </c>
      <c r="D723" s="8">
        <v>44152</v>
      </c>
      <c r="E723" s="13">
        <v>44152.32640046296</v>
      </c>
      <c r="F723" s="9">
        <v>113</v>
      </c>
      <c r="G723" s="9" t="str">
        <f>VLOOKUP(F723,'Record Types'!$Q$7:$R$20,2,FALSE)</f>
        <v>User Login Start</v>
      </c>
      <c r="H723" s="7" t="s">
        <v>116</v>
      </c>
      <c r="I723" s="17">
        <f t="shared" si="44"/>
        <v>44152</v>
      </c>
      <c r="J723" s="11">
        <f t="shared" si="45"/>
        <v>44152.321921296294</v>
      </c>
      <c r="K723">
        <f t="shared" si="46"/>
        <v>112</v>
      </c>
      <c r="L723" t="str">
        <f t="shared" si="47"/>
        <v>,CanOnTor/tEmpK</v>
      </c>
    </row>
    <row r="724" spans="2:12" x14ac:dyDescent="0.3">
      <c r="B724" s="7" t="s">
        <v>6</v>
      </c>
      <c r="C724" s="7" t="s">
        <v>114</v>
      </c>
      <c r="D724" s="8">
        <v>44152</v>
      </c>
      <c r="E724" s="13">
        <v>44152.32640046296</v>
      </c>
      <c r="F724" s="9">
        <v>112</v>
      </c>
      <c r="G724" s="9" t="str">
        <f>VLOOKUP(F724,'Record Types'!$Q$7:$R$20,2,FALSE)</f>
        <v>Device Connect Network</v>
      </c>
      <c r="H724" s="7" t="s">
        <v>115</v>
      </c>
      <c r="I724" s="17">
        <f t="shared" si="44"/>
        <v>44152</v>
      </c>
      <c r="J724" s="11">
        <f t="shared" si="45"/>
        <v>44152.326296296291</v>
      </c>
      <c r="K724">
        <f t="shared" si="46"/>
        <v>106</v>
      </c>
      <c r="L724" t="str">
        <f t="shared" si="47"/>
        <v>F142-ws</v>
      </c>
    </row>
    <row r="725" spans="2:12" x14ac:dyDescent="0.3">
      <c r="B725" s="7" t="s">
        <v>19</v>
      </c>
      <c r="C725" s="7" t="s">
        <v>105</v>
      </c>
      <c r="D725" s="8">
        <v>44152</v>
      </c>
      <c r="E725" s="13">
        <v>44152.326331018521</v>
      </c>
      <c r="F725" s="9">
        <v>123</v>
      </c>
      <c r="G725" s="9" t="str">
        <f>VLOOKUP(F725,'Record Types'!$Q$7:$R$20,2,FALSE)</f>
        <v>User Login Start is Good</v>
      </c>
      <c r="H725" s="7" t="s">
        <v>102</v>
      </c>
      <c r="I725" s="17">
        <f t="shared" si="44"/>
        <v>44152</v>
      </c>
      <c r="J725" s="11">
        <f t="shared" si="45"/>
        <v>44152.326307870375</v>
      </c>
      <c r="K725">
        <f t="shared" si="46"/>
        <v>113</v>
      </c>
      <c r="L725" t="str">
        <f t="shared" si="47"/>
        <v>CanOnTor/lEmpA,Y115-ws</v>
      </c>
    </row>
    <row r="726" spans="2:12" x14ac:dyDescent="0.3">
      <c r="B726" s="7" t="s">
        <v>19</v>
      </c>
      <c r="C726" s="7" t="s">
        <v>105</v>
      </c>
      <c r="D726" s="8">
        <v>44152</v>
      </c>
      <c r="E726" s="13">
        <v>44152.326307870375</v>
      </c>
      <c r="F726" s="9">
        <v>113</v>
      </c>
      <c r="G726" s="9" t="str">
        <f>VLOOKUP(F726,'Record Types'!$Q$7:$R$20,2,FALSE)</f>
        <v>User Login Start</v>
      </c>
      <c r="H726" s="7" t="s">
        <v>126</v>
      </c>
      <c r="I726" s="17">
        <f t="shared" si="44"/>
        <v>44152</v>
      </c>
      <c r="J726" s="11">
        <f t="shared" si="45"/>
        <v>44152.325150462966</v>
      </c>
      <c r="K726">
        <f t="shared" si="46"/>
        <v>112</v>
      </c>
      <c r="L726" t="str">
        <f t="shared" si="47"/>
        <v>Y115-ws</v>
      </c>
    </row>
    <row r="727" spans="2:12" x14ac:dyDescent="0.3">
      <c r="B727" s="7" t="s">
        <v>6</v>
      </c>
      <c r="C727" s="7" t="s">
        <v>114</v>
      </c>
      <c r="D727" s="8">
        <v>44152</v>
      </c>
      <c r="E727" s="13">
        <v>44152.326296296291</v>
      </c>
      <c r="F727" s="9">
        <v>106</v>
      </c>
      <c r="G727" s="9" t="str">
        <f>VLOOKUP(F727,'Record Types'!$Q$7:$R$20,2,FALSE)</f>
        <v>Device Start is Good</v>
      </c>
      <c r="H727" s="7" t="s">
        <v>115</v>
      </c>
      <c r="I727" s="17">
        <f t="shared" si="44"/>
        <v>44152</v>
      </c>
      <c r="J727" s="11">
        <f t="shared" si="45"/>
        <v>44152.325567129621</v>
      </c>
      <c r="K727">
        <f t="shared" si="46"/>
        <v>102</v>
      </c>
      <c r="L727" t="str">
        <f t="shared" si="47"/>
        <v>F142-ws</v>
      </c>
    </row>
    <row r="728" spans="2:12" x14ac:dyDescent="0.3">
      <c r="B728" s="7" t="s">
        <v>19</v>
      </c>
      <c r="C728" s="7" t="s">
        <v>109</v>
      </c>
      <c r="D728" s="8">
        <v>44152</v>
      </c>
      <c r="E728" s="13">
        <v>44152.326157407413</v>
      </c>
      <c r="F728" s="9">
        <v>123</v>
      </c>
      <c r="G728" s="9" t="str">
        <f>VLOOKUP(F728,'Record Types'!$Q$7:$R$20,2,FALSE)</f>
        <v>User Login Start is Good</v>
      </c>
      <c r="H728" s="7" t="s">
        <v>118</v>
      </c>
      <c r="I728" s="17">
        <f t="shared" si="44"/>
        <v>44152</v>
      </c>
      <c r="J728" s="11">
        <f t="shared" si="45"/>
        <v>44152.326018518521</v>
      </c>
      <c r="K728">
        <f t="shared" si="46"/>
        <v>113</v>
      </c>
      <c r="L728" t="str">
        <f t="shared" si="47"/>
        <v>CanOnTor/vEmpQ,V124-ws</v>
      </c>
    </row>
    <row r="729" spans="2:12" x14ac:dyDescent="0.3">
      <c r="B729" s="7" t="s">
        <v>19</v>
      </c>
      <c r="C729" s="7" t="s">
        <v>109</v>
      </c>
      <c r="D729" s="8">
        <v>44152</v>
      </c>
      <c r="E729" s="13">
        <v>44152.326018518521</v>
      </c>
      <c r="F729" s="9">
        <v>113</v>
      </c>
      <c r="G729" s="9" t="str">
        <f>VLOOKUP(F729,'Record Types'!$Q$7:$R$20,2,FALSE)</f>
        <v>User Login Start</v>
      </c>
      <c r="H729" s="7" t="s">
        <v>117</v>
      </c>
      <c r="I729" s="17">
        <f t="shared" si="44"/>
        <v>44152</v>
      </c>
      <c r="J729" s="11">
        <f t="shared" si="45"/>
        <v>44152.325266203705</v>
      </c>
      <c r="K729">
        <f t="shared" si="46"/>
        <v>112</v>
      </c>
      <c r="L729" t="str">
        <f t="shared" si="47"/>
        <v>V124-ws</v>
      </c>
    </row>
    <row r="730" spans="2:12" x14ac:dyDescent="0.3">
      <c r="B730" s="7" t="s">
        <v>19</v>
      </c>
      <c r="C730" s="7" t="s">
        <v>119</v>
      </c>
      <c r="D730" s="8">
        <v>44152</v>
      </c>
      <c r="E730" s="13">
        <v>44152.325844907406</v>
      </c>
      <c r="F730" s="9">
        <v>112</v>
      </c>
      <c r="G730" s="9" t="str">
        <f>VLOOKUP(F730,'Record Types'!$Q$7:$R$20,2,FALSE)</f>
        <v>Device Connect Network</v>
      </c>
      <c r="H730" s="7" t="s">
        <v>120</v>
      </c>
      <c r="I730" s="17">
        <f t="shared" si="44"/>
        <v>44151</v>
      </c>
      <c r="J730" s="11">
        <f t="shared" si="45"/>
        <v>44151.7183912037</v>
      </c>
      <c r="K730">
        <f t="shared" si="46"/>
        <v>156</v>
      </c>
      <c r="L730" t="str">
        <f t="shared" si="47"/>
        <v/>
      </c>
    </row>
    <row r="731" spans="2:12" x14ac:dyDescent="0.3">
      <c r="B731" s="7" t="s">
        <v>19</v>
      </c>
      <c r="C731" s="7" t="s">
        <v>93</v>
      </c>
      <c r="D731" s="8">
        <v>44152</v>
      </c>
      <c r="E731" s="13">
        <v>44152.325717592597</v>
      </c>
      <c r="F731" s="9">
        <v>135</v>
      </c>
      <c r="G731" s="9" t="str">
        <f>VLOOKUP(F731,'Record Types'!$Q$7:$R$20,2,FALSE)</f>
        <v>User Login Start Fail</v>
      </c>
      <c r="H731" s="7" t="s">
        <v>113</v>
      </c>
      <c r="I731" s="17">
        <f t="shared" si="44"/>
        <v>44152</v>
      </c>
      <c r="J731" s="11">
        <f t="shared" si="45"/>
        <v>44152.325671296298</v>
      </c>
      <c r="K731">
        <f t="shared" si="46"/>
        <v>113</v>
      </c>
      <c r="L731" t="str">
        <f t="shared" si="47"/>
        <v>CanOnTor/cEmpZ</v>
      </c>
    </row>
    <row r="732" spans="2:12" x14ac:dyDescent="0.3">
      <c r="B732" s="7" t="s">
        <v>19</v>
      </c>
      <c r="C732" s="7" t="s">
        <v>93</v>
      </c>
      <c r="D732" s="8">
        <v>44152</v>
      </c>
      <c r="E732" s="13">
        <v>44152.325671296298</v>
      </c>
      <c r="F732" s="9">
        <v>113</v>
      </c>
      <c r="G732" s="9" t="str">
        <f>VLOOKUP(F732,'Record Types'!$Q$7:$R$20,2,FALSE)</f>
        <v>User Login Start</v>
      </c>
      <c r="H732" s="7" t="s">
        <v>113</v>
      </c>
      <c r="I732" s="17">
        <f t="shared" si="44"/>
        <v>44152</v>
      </c>
      <c r="J732" s="11">
        <f t="shared" si="45"/>
        <v>44152.321516203701</v>
      </c>
      <c r="K732">
        <f t="shared" si="46"/>
        <v>112</v>
      </c>
      <c r="L732" t="str">
        <f t="shared" si="47"/>
        <v>,CanOnTor/cEmpZ</v>
      </c>
    </row>
    <row r="733" spans="2:12" x14ac:dyDescent="0.3">
      <c r="B733" s="7" t="s">
        <v>6</v>
      </c>
      <c r="C733" s="7" t="s">
        <v>114</v>
      </c>
      <c r="D733" s="8">
        <v>44152</v>
      </c>
      <c r="E733" s="13">
        <v>44152.325567129621</v>
      </c>
      <c r="F733" s="9">
        <v>102</v>
      </c>
      <c r="G733" s="9" t="str">
        <f>VLOOKUP(F733,'Record Types'!$Q$7:$R$20,2,FALSE)</f>
        <v>Device Start</v>
      </c>
      <c r="H733" s="7" t="s">
        <v>115</v>
      </c>
      <c r="I733" s="17" t="e">
        <f t="shared" si="44"/>
        <v>#N/A</v>
      </c>
      <c r="J733" s="11" t="e">
        <f t="shared" si="45"/>
        <v>#N/A</v>
      </c>
      <c r="K733" t="e">
        <f t="shared" si="46"/>
        <v>#N/A</v>
      </c>
      <c r="L733" t="e">
        <f t="shared" si="47"/>
        <v>#N/A</v>
      </c>
    </row>
    <row r="734" spans="2:12" x14ac:dyDescent="0.3">
      <c r="B734" s="7" t="s">
        <v>6</v>
      </c>
      <c r="C734" s="7" t="s">
        <v>91</v>
      </c>
      <c r="D734" s="8">
        <v>44152</v>
      </c>
      <c r="E734" s="13">
        <v>44152.325358796283</v>
      </c>
      <c r="F734" s="9">
        <v>123</v>
      </c>
      <c r="G734" s="9" t="str">
        <f>VLOOKUP(F734,'Record Types'!$Q$7:$R$20,2,FALSE)</f>
        <v>User Login Start is Good</v>
      </c>
      <c r="H734" s="7" t="s">
        <v>111</v>
      </c>
      <c r="I734" s="17">
        <f t="shared" si="44"/>
        <v>44152</v>
      </c>
      <c r="J734" s="11">
        <f t="shared" si="45"/>
        <v>44152.325277777767</v>
      </c>
      <c r="K734">
        <f t="shared" si="46"/>
        <v>113</v>
      </c>
      <c r="L734" t="str">
        <f t="shared" si="47"/>
        <v>CanOnWat/cEmpZ</v>
      </c>
    </row>
    <row r="735" spans="2:12" x14ac:dyDescent="0.3">
      <c r="B735" s="7" t="s">
        <v>6</v>
      </c>
      <c r="C735" s="7" t="s">
        <v>91</v>
      </c>
      <c r="D735" s="8">
        <v>44152</v>
      </c>
      <c r="E735" s="13">
        <v>44152.325277777767</v>
      </c>
      <c r="F735" s="9">
        <v>113</v>
      </c>
      <c r="G735" s="9" t="str">
        <f>VLOOKUP(F735,'Record Types'!$Q$7:$R$20,2,FALSE)</f>
        <v>User Login Start</v>
      </c>
      <c r="H735" s="7" t="s">
        <v>111</v>
      </c>
      <c r="I735" s="17">
        <f t="shared" si="44"/>
        <v>44152</v>
      </c>
      <c r="J735" s="11">
        <f t="shared" si="45"/>
        <v>44152.319953703693</v>
      </c>
      <c r="K735">
        <f t="shared" si="46"/>
        <v>112</v>
      </c>
      <c r="L735" t="str">
        <f t="shared" si="47"/>
        <v>,CanOnWat/cEmpZ</v>
      </c>
    </row>
    <row r="736" spans="2:12" x14ac:dyDescent="0.3">
      <c r="B736" s="7" t="s">
        <v>19</v>
      </c>
      <c r="C736" s="7" t="s">
        <v>109</v>
      </c>
      <c r="D736" s="8">
        <v>44152</v>
      </c>
      <c r="E736" s="13">
        <v>44152.325266203705</v>
      </c>
      <c r="F736" s="9">
        <v>112</v>
      </c>
      <c r="G736" s="9" t="str">
        <f>VLOOKUP(F736,'Record Types'!$Q$7:$R$20,2,FALSE)</f>
        <v>Device Connect Network</v>
      </c>
      <c r="H736" s="7" t="s">
        <v>110</v>
      </c>
      <c r="I736" s="17">
        <f t="shared" si="44"/>
        <v>44152</v>
      </c>
      <c r="J736" s="11">
        <f t="shared" si="45"/>
        <v>44152.325162037036</v>
      </c>
      <c r="K736">
        <f t="shared" si="46"/>
        <v>106</v>
      </c>
      <c r="L736" t="str">
        <f t="shared" si="47"/>
        <v>V124-ws</v>
      </c>
    </row>
    <row r="737" spans="2:12" x14ac:dyDescent="0.3">
      <c r="B737" s="7" t="s">
        <v>6</v>
      </c>
      <c r="C737" s="7" t="s">
        <v>95</v>
      </c>
      <c r="D737" s="8">
        <v>44152</v>
      </c>
      <c r="E737" s="13">
        <v>44152.325185185182</v>
      </c>
      <c r="F737" s="9">
        <v>123</v>
      </c>
      <c r="G737" s="9" t="str">
        <f>VLOOKUP(F737,'Record Types'!$Q$7:$R$20,2,FALSE)</f>
        <v>User Login Start is Good</v>
      </c>
      <c r="H737" s="7" t="s">
        <v>112</v>
      </c>
      <c r="I737" s="17">
        <f t="shared" si="44"/>
        <v>44152</v>
      </c>
      <c r="J737" s="11">
        <f t="shared" si="45"/>
        <v>44152.325057870366</v>
      </c>
      <c r="K737">
        <f t="shared" si="46"/>
        <v>113</v>
      </c>
      <c r="L737" t="str">
        <f t="shared" si="47"/>
        <v>CanOnWat/vEmpQ</v>
      </c>
    </row>
    <row r="738" spans="2:12" x14ac:dyDescent="0.3">
      <c r="B738" s="7" t="s">
        <v>19</v>
      </c>
      <c r="C738" s="7" t="s">
        <v>109</v>
      </c>
      <c r="D738" s="8">
        <v>44152</v>
      </c>
      <c r="E738" s="13">
        <v>44152.325162037036</v>
      </c>
      <c r="F738" s="9">
        <v>106</v>
      </c>
      <c r="G738" s="9" t="str">
        <f>VLOOKUP(F738,'Record Types'!$Q$7:$R$20,2,FALSE)</f>
        <v>Device Start is Good</v>
      </c>
      <c r="H738" s="7" t="s">
        <v>110</v>
      </c>
      <c r="I738" s="17">
        <f t="shared" si="44"/>
        <v>44152</v>
      </c>
      <c r="J738" s="11">
        <f t="shared" si="45"/>
        <v>44152.324201388888</v>
      </c>
      <c r="K738">
        <f t="shared" si="46"/>
        <v>102</v>
      </c>
      <c r="L738" t="str">
        <f t="shared" si="47"/>
        <v>V124-ws</v>
      </c>
    </row>
    <row r="739" spans="2:12" x14ac:dyDescent="0.3">
      <c r="B739" s="7" t="s">
        <v>19</v>
      </c>
      <c r="C739" s="7" t="s">
        <v>105</v>
      </c>
      <c r="D739" s="8">
        <v>44152</v>
      </c>
      <c r="E739" s="13">
        <v>44152.325150462966</v>
      </c>
      <c r="F739" s="9">
        <v>112</v>
      </c>
      <c r="G739" s="9" t="str">
        <f>VLOOKUP(F739,'Record Types'!$Q$7:$R$20,2,FALSE)</f>
        <v>Device Connect Network</v>
      </c>
      <c r="H739" s="7" t="s">
        <v>106</v>
      </c>
      <c r="I739" s="17">
        <f t="shared" si="44"/>
        <v>44152</v>
      </c>
      <c r="J739" s="11">
        <f t="shared" si="45"/>
        <v>44152.325046296297</v>
      </c>
      <c r="K739">
        <f t="shared" si="46"/>
        <v>106</v>
      </c>
      <c r="L739" t="str">
        <f t="shared" si="47"/>
        <v>Y115-ws</v>
      </c>
    </row>
    <row r="740" spans="2:12" x14ac:dyDescent="0.3">
      <c r="B740" s="7" t="s">
        <v>6</v>
      </c>
      <c r="C740" s="7" t="s">
        <v>95</v>
      </c>
      <c r="D740" s="8">
        <v>44152</v>
      </c>
      <c r="E740" s="13">
        <v>44152.325057870366</v>
      </c>
      <c r="F740" s="9">
        <v>113</v>
      </c>
      <c r="G740" s="9" t="str">
        <f>VLOOKUP(F740,'Record Types'!$Q$7:$R$20,2,FALSE)</f>
        <v>User Login Start</v>
      </c>
      <c r="H740" s="7" t="s">
        <v>112</v>
      </c>
      <c r="I740" s="17">
        <f t="shared" si="44"/>
        <v>44152</v>
      </c>
      <c r="J740" s="11">
        <f t="shared" si="45"/>
        <v>44152.321006944439</v>
      </c>
      <c r="K740">
        <f t="shared" si="46"/>
        <v>112</v>
      </c>
      <c r="L740" t="str">
        <f t="shared" si="47"/>
        <v>,CanOnWat/vEmpQ</v>
      </c>
    </row>
    <row r="741" spans="2:12" x14ac:dyDescent="0.3">
      <c r="B741" s="7" t="s">
        <v>19</v>
      </c>
      <c r="C741" s="7" t="s">
        <v>105</v>
      </c>
      <c r="D741" s="8">
        <v>44152</v>
      </c>
      <c r="E741" s="13">
        <v>44152.325046296297</v>
      </c>
      <c r="F741" s="9">
        <v>106</v>
      </c>
      <c r="G741" s="9" t="str">
        <f>VLOOKUP(F741,'Record Types'!$Q$7:$R$20,2,FALSE)</f>
        <v>Device Start is Good</v>
      </c>
      <c r="H741" s="7" t="s">
        <v>106</v>
      </c>
      <c r="I741" s="17">
        <f t="shared" si="44"/>
        <v>44152</v>
      </c>
      <c r="J741" s="11">
        <f t="shared" si="45"/>
        <v>44152.322974537034</v>
      </c>
      <c r="K741">
        <f t="shared" si="46"/>
        <v>102</v>
      </c>
      <c r="L741" t="str">
        <f t="shared" si="47"/>
        <v>Y115-ws</v>
      </c>
    </row>
    <row r="742" spans="2:12" x14ac:dyDescent="0.3">
      <c r="B742" s="7" t="s">
        <v>6</v>
      </c>
      <c r="C742" s="7" t="s">
        <v>107</v>
      </c>
      <c r="D742" s="8">
        <v>44152</v>
      </c>
      <c r="E742" s="13">
        <v>44152.324537037028</v>
      </c>
      <c r="F742" s="9">
        <v>112</v>
      </c>
      <c r="G742" s="9" t="str">
        <f>VLOOKUP(F742,'Record Types'!$Q$7:$R$20,2,FALSE)</f>
        <v>Device Connect Network</v>
      </c>
      <c r="H742" s="7" t="s">
        <v>108</v>
      </c>
      <c r="I742" s="17" t="e">
        <f t="shared" si="44"/>
        <v>#N/A</v>
      </c>
      <c r="J742" s="11" t="e">
        <f t="shared" si="45"/>
        <v>#N/A</v>
      </c>
      <c r="K742" t="e">
        <f t="shared" si="46"/>
        <v>#N/A</v>
      </c>
      <c r="L742" t="e">
        <f t="shared" si="47"/>
        <v>#N/A</v>
      </c>
    </row>
    <row r="743" spans="2:12" x14ac:dyDescent="0.3">
      <c r="B743" s="7" t="s">
        <v>19</v>
      </c>
      <c r="C743" s="7" t="s">
        <v>109</v>
      </c>
      <c r="D743" s="8">
        <v>44152</v>
      </c>
      <c r="E743" s="13">
        <v>44152.324201388888</v>
      </c>
      <c r="F743" s="9">
        <v>102</v>
      </c>
      <c r="G743" s="9" t="str">
        <f>VLOOKUP(F743,'Record Types'!$Q$7:$R$20,2,FALSE)</f>
        <v>Device Start</v>
      </c>
      <c r="H743" s="7" t="s">
        <v>110</v>
      </c>
      <c r="I743" s="17">
        <f t="shared" si="44"/>
        <v>44151</v>
      </c>
      <c r="J743" s="11">
        <f t="shared" si="45"/>
        <v>44151.7117013889</v>
      </c>
      <c r="K743">
        <f t="shared" si="46"/>
        <v>156</v>
      </c>
      <c r="L743" t="str">
        <f t="shared" si="47"/>
        <v/>
      </c>
    </row>
    <row r="744" spans="2:12" x14ac:dyDescent="0.3">
      <c r="B744" s="7" t="s">
        <v>19</v>
      </c>
      <c r="C744" s="7" t="s">
        <v>99</v>
      </c>
      <c r="D744" s="8">
        <v>44152</v>
      </c>
      <c r="E744" s="13">
        <v>44152.323414351849</v>
      </c>
      <c r="F744" s="9">
        <v>123</v>
      </c>
      <c r="G744" s="9" t="str">
        <f>VLOOKUP(F744,'Record Types'!$Q$7:$R$20,2,FALSE)</f>
        <v>User Login Start is Good</v>
      </c>
      <c r="H744" s="7" t="s">
        <v>104</v>
      </c>
      <c r="I744" s="17">
        <f t="shared" si="44"/>
        <v>44152</v>
      </c>
      <c r="J744" s="11">
        <f t="shared" si="45"/>
        <v>44152.323287037034</v>
      </c>
      <c r="K744">
        <f t="shared" si="46"/>
        <v>113</v>
      </c>
      <c r="L744" t="str">
        <f t="shared" si="47"/>
        <v>CanOnTor/jEmpB,V178-ws</v>
      </c>
    </row>
    <row r="745" spans="2:12" x14ac:dyDescent="0.3">
      <c r="B745" s="7" t="s">
        <v>19</v>
      </c>
      <c r="C745" s="7" t="s">
        <v>99</v>
      </c>
      <c r="D745" s="8">
        <v>44152</v>
      </c>
      <c r="E745" s="13">
        <v>44152.323287037034</v>
      </c>
      <c r="F745" s="9">
        <v>113</v>
      </c>
      <c r="G745" s="9" t="str">
        <f>VLOOKUP(F745,'Record Types'!$Q$7:$R$20,2,FALSE)</f>
        <v>User Login Start</v>
      </c>
      <c r="H745" s="7" t="s">
        <v>103</v>
      </c>
      <c r="I745" s="17">
        <f t="shared" si="44"/>
        <v>44152</v>
      </c>
      <c r="J745" s="11">
        <f t="shared" si="45"/>
        <v>44152.322893518518</v>
      </c>
      <c r="K745">
        <f t="shared" si="46"/>
        <v>112</v>
      </c>
      <c r="L745" t="str">
        <f t="shared" si="47"/>
        <v>V178-ws</v>
      </c>
    </row>
    <row r="746" spans="2:12" x14ac:dyDescent="0.3">
      <c r="B746" s="7" t="s">
        <v>19</v>
      </c>
      <c r="C746" s="7" t="s">
        <v>105</v>
      </c>
      <c r="D746" s="8">
        <v>44152</v>
      </c>
      <c r="E746" s="13">
        <v>44152.322974537034</v>
      </c>
      <c r="F746" s="9">
        <v>102</v>
      </c>
      <c r="G746" s="9" t="str">
        <f>VLOOKUP(F746,'Record Types'!$Q$7:$R$20,2,FALSE)</f>
        <v>Device Start</v>
      </c>
      <c r="H746" s="7" t="s">
        <v>106</v>
      </c>
      <c r="I746" s="17">
        <f t="shared" si="44"/>
        <v>44151</v>
      </c>
      <c r="J746" s="11">
        <f t="shared" si="45"/>
        <v>44151.717048611106</v>
      </c>
      <c r="K746">
        <f t="shared" si="46"/>
        <v>156</v>
      </c>
      <c r="L746" t="str">
        <f t="shared" si="47"/>
        <v/>
      </c>
    </row>
    <row r="747" spans="2:12" x14ac:dyDescent="0.3">
      <c r="B747" s="7" t="s">
        <v>19</v>
      </c>
      <c r="C747" s="7" t="s">
        <v>99</v>
      </c>
      <c r="D747" s="8">
        <v>44152</v>
      </c>
      <c r="E747" s="13">
        <v>44152.322893518518</v>
      </c>
      <c r="F747" s="9">
        <v>112</v>
      </c>
      <c r="G747" s="9" t="str">
        <f>VLOOKUP(F747,'Record Types'!$Q$7:$R$20,2,FALSE)</f>
        <v>Device Connect Network</v>
      </c>
      <c r="H747" s="7" t="s">
        <v>100</v>
      </c>
      <c r="I747" s="17">
        <f t="shared" si="44"/>
        <v>44152</v>
      </c>
      <c r="J747" s="11">
        <f t="shared" si="45"/>
        <v>44152.322789351849</v>
      </c>
      <c r="K747">
        <f t="shared" si="46"/>
        <v>106</v>
      </c>
      <c r="L747" t="str">
        <f t="shared" si="47"/>
        <v>V178-ws</v>
      </c>
    </row>
    <row r="748" spans="2:12" x14ac:dyDescent="0.3">
      <c r="B748" s="7" t="s">
        <v>19</v>
      </c>
      <c r="C748" s="7" t="s">
        <v>99</v>
      </c>
      <c r="D748" s="8">
        <v>44152</v>
      </c>
      <c r="E748" s="13">
        <v>44152.322789351849</v>
      </c>
      <c r="F748" s="9">
        <v>106</v>
      </c>
      <c r="G748" s="9" t="str">
        <f>VLOOKUP(F748,'Record Types'!$Q$7:$R$20,2,FALSE)</f>
        <v>Device Start is Good</v>
      </c>
      <c r="H748" s="7" t="s">
        <v>100</v>
      </c>
      <c r="I748" s="17">
        <f t="shared" si="44"/>
        <v>44152</v>
      </c>
      <c r="J748" s="11">
        <f t="shared" si="45"/>
        <v>44152.321886574071</v>
      </c>
      <c r="K748">
        <f t="shared" si="46"/>
        <v>102</v>
      </c>
      <c r="L748" t="str">
        <f t="shared" si="47"/>
        <v>V178-ws</v>
      </c>
    </row>
    <row r="749" spans="2:12" x14ac:dyDescent="0.3">
      <c r="B749" s="7" t="s">
        <v>19</v>
      </c>
      <c r="C749" s="7" t="s">
        <v>80</v>
      </c>
      <c r="D749" s="8">
        <v>44152</v>
      </c>
      <c r="E749" s="13">
        <v>44152.322407407402</v>
      </c>
      <c r="F749" s="9">
        <v>123</v>
      </c>
      <c r="G749" s="9" t="str">
        <f>VLOOKUP(F749,'Record Types'!$Q$7:$R$20,2,FALSE)</f>
        <v>User Login Start is Good</v>
      </c>
      <c r="H749" s="7" t="s">
        <v>104</v>
      </c>
      <c r="I749" s="17">
        <f t="shared" si="44"/>
        <v>44152</v>
      </c>
      <c r="J749" s="11">
        <f t="shared" si="45"/>
        <v>44152.322256944441</v>
      </c>
      <c r="K749">
        <f t="shared" si="46"/>
        <v>113</v>
      </c>
      <c r="L749" t="str">
        <f t="shared" si="47"/>
        <v>CanOnTor/jEmpB</v>
      </c>
    </row>
    <row r="750" spans="2:12" x14ac:dyDescent="0.3">
      <c r="B750" s="7" t="s">
        <v>19</v>
      </c>
      <c r="C750" s="7" t="s">
        <v>80</v>
      </c>
      <c r="D750" s="8">
        <v>44152</v>
      </c>
      <c r="E750" s="13">
        <v>44152.322256944441</v>
      </c>
      <c r="F750" s="9">
        <v>113</v>
      </c>
      <c r="G750" s="9" t="str">
        <f>VLOOKUP(F750,'Record Types'!$Q$7:$R$20,2,FALSE)</f>
        <v>User Login Start</v>
      </c>
      <c r="H750" s="7" t="s">
        <v>104</v>
      </c>
      <c r="I750" s="17">
        <f t="shared" si="44"/>
        <v>44152</v>
      </c>
      <c r="J750" s="11">
        <f t="shared" si="45"/>
        <v>44152.320902777778</v>
      </c>
      <c r="K750">
        <f t="shared" si="46"/>
        <v>135</v>
      </c>
      <c r="L750" t="str">
        <f t="shared" si="47"/>
        <v>CanOnTor/jEmpB</v>
      </c>
    </row>
    <row r="751" spans="2:12" x14ac:dyDescent="0.3">
      <c r="B751" s="7" t="s">
        <v>19</v>
      </c>
      <c r="C751" s="7" t="s">
        <v>97</v>
      </c>
      <c r="D751" s="8">
        <v>44152</v>
      </c>
      <c r="E751" s="13">
        <v>44152.321921296294</v>
      </c>
      <c r="F751" s="9">
        <v>112</v>
      </c>
      <c r="G751" s="9" t="str">
        <f>VLOOKUP(F751,'Record Types'!$Q$7:$R$20,2,FALSE)</f>
        <v>Device Connect Network</v>
      </c>
      <c r="H751" s="7" t="s">
        <v>98</v>
      </c>
      <c r="I751" s="17" t="e">
        <f t="shared" si="44"/>
        <v>#N/A</v>
      </c>
      <c r="J751" s="11" t="e">
        <f t="shared" si="45"/>
        <v>#N/A</v>
      </c>
      <c r="K751" t="e">
        <f t="shared" si="46"/>
        <v>#N/A</v>
      </c>
      <c r="L751" t="e">
        <f t="shared" si="47"/>
        <v>#N/A</v>
      </c>
    </row>
    <row r="752" spans="2:12" x14ac:dyDescent="0.3">
      <c r="B752" s="7" t="s">
        <v>19</v>
      </c>
      <c r="C752" s="7" t="s">
        <v>99</v>
      </c>
      <c r="D752" s="8">
        <v>44152</v>
      </c>
      <c r="E752" s="13">
        <v>44152.321886574071</v>
      </c>
      <c r="F752" s="9">
        <v>102</v>
      </c>
      <c r="G752" s="9" t="str">
        <f>VLOOKUP(F752,'Record Types'!$Q$7:$R$20,2,FALSE)</f>
        <v>Device Start</v>
      </c>
      <c r="H752" s="7" t="s">
        <v>100</v>
      </c>
      <c r="I752" s="17" t="e">
        <f t="shared" si="44"/>
        <v>#N/A</v>
      </c>
      <c r="J752" s="11" t="e">
        <f t="shared" si="45"/>
        <v>#N/A</v>
      </c>
      <c r="K752" t="e">
        <f t="shared" si="46"/>
        <v>#N/A</v>
      </c>
      <c r="L752" t="e">
        <f t="shared" si="47"/>
        <v>#N/A</v>
      </c>
    </row>
    <row r="753" spans="2:12" x14ac:dyDescent="0.3">
      <c r="B753" s="7" t="s">
        <v>19</v>
      </c>
      <c r="C753" s="7" t="s">
        <v>93</v>
      </c>
      <c r="D753" s="8">
        <v>44152</v>
      </c>
      <c r="E753" s="13">
        <v>44152.321516203701</v>
      </c>
      <c r="F753" s="9">
        <v>112</v>
      </c>
      <c r="G753" s="9" t="str">
        <f>VLOOKUP(F753,'Record Types'!$Q$7:$R$20,2,FALSE)</f>
        <v>Device Connect Network</v>
      </c>
      <c r="H753" s="7" t="s">
        <v>94</v>
      </c>
      <c r="I753" s="17">
        <f t="shared" si="44"/>
        <v>44151</v>
      </c>
      <c r="J753" s="11">
        <f t="shared" si="45"/>
        <v>44151.740115740729</v>
      </c>
      <c r="K753">
        <f t="shared" si="46"/>
        <v>156</v>
      </c>
      <c r="L753" t="str">
        <f t="shared" si="47"/>
        <v/>
      </c>
    </row>
    <row r="754" spans="2:12" x14ac:dyDescent="0.3">
      <c r="B754" s="7" t="s">
        <v>6</v>
      </c>
      <c r="C754" s="7" t="s">
        <v>95</v>
      </c>
      <c r="D754" s="8">
        <v>44152</v>
      </c>
      <c r="E754" s="13">
        <v>44152.321006944439</v>
      </c>
      <c r="F754" s="9">
        <v>112</v>
      </c>
      <c r="G754" s="9" t="str">
        <f>VLOOKUP(F754,'Record Types'!$Q$7:$R$20,2,FALSE)</f>
        <v>Device Connect Network</v>
      </c>
      <c r="H754" s="7" t="s">
        <v>96</v>
      </c>
      <c r="I754" s="17">
        <f t="shared" si="44"/>
        <v>44151</v>
      </c>
      <c r="J754" s="11">
        <f t="shared" si="45"/>
        <v>44151.701585648152</v>
      </c>
      <c r="K754">
        <f t="shared" si="46"/>
        <v>156</v>
      </c>
      <c r="L754" t="str">
        <f t="shared" si="47"/>
        <v/>
      </c>
    </row>
    <row r="755" spans="2:12" x14ac:dyDescent="0.3">
      <c r="B755" s="7" t="s">
        <v>19</v>
      </c>
      <c r="C755" s="7" t="s">
        <v>80</v>
      </c>
      <c r="D755" s="8">
        <v>44152</v>
      </c>
      <c r="E755" s="13">
        <v>44152.320902777778</v>
      </c>
      <c r="F755" s="9">
        <v>135</v>
      </c>
      <c r="G755" s="9" t="str">
        <f>VLOOKUP(F755,'Record Types'!$Q$7:$R$20,2,FALSE)</f>
        <v>User Login Start Fail</v>
      </c>
      <c r="H755" s="7" t="s">
        <v>104</v>
      </c>
      <c r="I755" s="17">
        <f t="shared" si="44"/>
        <v>44152</v>
      </c>
      <c r="J755" s="11">
        <f t="shared" si="45"/>
        <v>44152.320810185185</v>
      </c>
      <c r="K755">
        <f t="shared" si="46"/>
        <v>113</v>
      </c>
      <c r="L755" t="str">
        <f t="shared" si="47"/>
        <v>CanOnTor/jEmpB</v>
      </c>
    </row>
    <row r="756" spans="2:12" x14ac:dyDescent="0.3">
      <c r="B756" s="7" t="s">
        <v>19</v>
      </c>
      <c r="C756" s="7" t="s">
        <v>80</v>
      </c>
      <c r="D756" s="8">
        <v>44152</v>
      </c>
      <c r="E756" s="13">
        <v>44152.320810185185</v>
      </c>
      <c r="F756" s="9">
        <v>113</v>
      </c>
      <c r="G756" s="9" t="str">
        <f>VLOOKUP(F756,'Record Types'!$Q$7:$R$20,2,FALSE)</f>
        <v>User Login Start</v>
      </c>
      <c r="H756" s="7" t="s">
        <v>104</v>
      </c>
      <c r="I756" s="17">
        <f t="shared" si="44"/>
        <v>44152</v>
      </c>
      <c r="J756" s="11">
        <f t="shared" si="45"/>
        <v>44152.315902777773</v>
      </c>
      <c r="K756">
        <f t="shared" si="46"/>
        <v>112</v>
      </c>
      <c r="L756" t="str">
        <f t="shared" si="47"/>
        <v>,CanOnTor/jEmpB</v>
      </c>
    </row>
    <row r="757" spans="2:12" x14ac:dyDescent="0.3">
      <c r="B757" s="7" t="s">
        <v>6</v>
      </c>
      <c r="C757" s="7" t="s">
        <v>91</v>
      </c>
      <c r="D757" s="8">
        <v>44152</v>
      </c>
      <c r="E757" s="13">
        <v>44152.319953703693</v>
      </c>
      <c r="F757" s="9">
        <v>112</v>
      </c>
      <c r="G757" s="9" t="str">
        <f>VLOOKUP(F757,'Record Types'!$Q$7:$R$20,2,FALSE)</f>
        <v>Device Connect Network</v>
      </c>
      <c r="H757" s="7" t="s">
        <v>92</v>
      </c>
      <c r="I757" s="17">
        <f t="shared" si="44"/>
        <v>44151</v>
      </c>
      <c r="J757" s="11">
        <f t="shared" si="45"/>
        <v>44151.71226851851</v>
      </c>
      <c r="K757">
        <f t="shared" si="46"/>
        <v>156</v>
      </c>
      <c r="L757" t="str">
        <f t="shared" si="47"/>
        <v/>
      </c>
    </row>
    <row r="758" spans="2:12" x14ac:dyDescent="0.3">
      <c r="B758" s="7" t="s">
        <v>6</v>
      </c>
      <c r="C758" s="7" t="s">
        <v>84</v>
      </c>
      <c r="D758" s="8">
        <v>44152</v>
      </c>
      <c r="E758" s="13">
        <v>44152.319120370368</v>
      </c>
      <c r="F758" s="9">
        <v>123</v>
      </c>
      <c r="G758" s="9" t="str">
        <f>VLOOKUP(F758,'Record Types'!$Q$7:$R$20,2,FALSE)</f>
        <v>User Login Start is Good</v>
      </c>
      <c r="H758" s="7" t="s">
        <v>90</v>
      </c>
      <c r="I758" s="17">
        <f t="shared" si="44"/>
        <v>44152</v>
      </c>
      <c r="J758" s="11">
        <f t="shared" si="45"/>
        <v>44152.318993055553</v>
      </c>
      <c r="K758">
        <f t="shared" si="46"/>
        <v>113</v>
      </c>
      <c r="L758" t="str">
        <f t="shared" si="47"/>
        <v>CanOnWat/nEmpU,V102-ws</v>
      </c>
    </row>
    <row r="759" spans="2:12" x14ac:dyDescent="0.3">
      <c r="B759" s="7" t="s">
        <v>6</v>
      </c>
      <c r="C759" s="7" t="s">
        <v>84</v>
      </c>
      <c r="D759" s="8">
        <v>44152</v>
      </c>
      <c r="E759" s="13">
        <v>44152.318993055553</v>
      </c>
      <c r="F759" s="9">
        <v>113</v>
      </c>
      <c r="G759" s="9" t="str">
        <f>VLOOKUP(F759,'Record Types'!$Q$7:$R$20,2,FALSE)</f>
        <v>User Login Start</v>
      </c>
      <c r="H759" s="7" t="s">
        <v>89</v>
      </c>
      <c r="I759" s="17">
        <f t="shared" si="44"/>
        <v>44152</v>
      </c>
      <c r="J759" s="11">
        <f t="shared" si="45"/>
        <v>44152.318043981482</v>
      </c>
      <c r="K759">
        <f t="shared" si="46"/>
        <v>112</v>
      </c>
      <c r="L759" t="str">
        <f t="shared" si="47"/>
        <v>V102-ws</v>
      </c>
    </row>
    <row r="760" spans="2:12" x14ac:dyDescent="0.3">
      <c r="B760" s="7" t="s">
        <v>6</v>
      </c>
      <c r="C760" s="7" t="s">
        <v>84</v>
      </c>
      <c r="D760" s="8">
        <v>44152</v>
      </c>
      <c r="E760" s="13">
        <v>44152.318043981482</v>
      </c>
      <c r="F760" s="9">
        <v>112</v>
      </c>
      <c r="G760" s="9" t="str">
        <f>VLOOKUP(F760,'Record Types'!$Q$7:$R$20,2,FALSE)</f>
        <v>Device Connect Network</v>
      </c>
      <c r="H760" s="7" t="s">
        <v>85</v>
      </c>
      <c r="I760" s="17">
        <f t="shared" si="44"/>
        <v>44152</v>
      </c>
      <c r="J760" s="11">
        <f t="shared" si="45"/>
        <v>44152.317939814813</v>
      </c>
      <c r="K760">
        <f t="shared" si="46"/>
        <v>106</v>
      </c>
      <c r="L760" t="str">
        <f t="shared" si="47"/>
        <v>V102-ws</v>
      </c>
    </row>
    <row r="761" spans="2:12" x14ac:dyDescent="0.3">
      <c r="B761" s="7" t="s">
        <v>6</v>
      </c>
      <c r="C761" s="7" t="s">
        <v>84</v>
      </c>
      <c r="D761" s="8">
        <v>44152</v>
      </c>
      <c r="E761" s="13">
        <v>44152.317939814813</v>
      </c>
      <c r="F761" s="9">
        <v>106</v>
      </c>
      <c r="G761" s="9" t="str">
        <f>VLOOKUP(F761,'Record Types'!$Q$7:$R$20,2,FALSE)</f>
        <v>Device Start is Good</v>
      </c>
      <c r="H761" s="7" t="s">
        <v>85</v>
      </c>
      <c r="I761" s="17">
        <f t="shared" si="44"/>
        <v>44152</v>
      </c>
      <c r="J761" s="11">
        <f t="shared" si="45"/>
        <v>44152.317361111105</v>
      </c>
      <c r="K761">
        <f t="shared" si="46"/>
        <v>102</v>
      </c>
      <c r="L761" t="str">
        <f t="shared" si="47"/>
        <v>V102-ws</v>
      </c>
    </row>
    <row r="762" spans="2:12" x14ac:dyDescent="0.3">
      <c r="B762" s="7" t="s">
        <v>19</v>
      </c>
      <c r="C762" s="7" t="s">
        <v>86</v>
      </c>
      <c r="D762" s="8">
        <v>44152</v>
      </c>
      <c r="E762" s="13">
        <v>44152.317939814813</v>
      </c>
      <c r="F762" s="9">
        <v>112</v>
      </c>
      <c r="G762" s="9" t="str">
        <f>VLOOKUP(F762,'Record Types'!$Q$7:$R$20,2,FALSE)</f>
        <v>Device Connect Network</v>
      </c>
      <c r="H762" s="7" t="s">
        <v>87</v>
      </c>
      <c r="I762" s="17">
        <f t="shared" si="44"/>
        <v>44151</v>
      </c>
      <c r="J762" s="11">
        <f t="shared" si="45"/>
        <v>44151.706689814804</v>
      </c>
      <c r="K762">
        <f t="shared" si="46"/>
        <v>156</v>
      </c>
      <c r="L762" t="str">
        <f t="shared" si="47"/>
        <v/>
      </c>
    </row>
    <row r="763" spans="2:12" x14ac:dyDescent="0.3">
      <c r="B763" s="7" t="s">
        <v>19</v>
      </c>
      <c r="C763" s="7" t="s">
        <v>73</v>
      </c>
      <c r="D763" s="8">
        <v>44152</v>
      </c>
      <c r="E763" s="13">
        <v>44152.317719907405</v>
      </c>
      <c r="F763" s="9">
        <v>123</v>
      </c>
      <c r="G763" s="9" t="str">
        <f>VLOOKUP(F763,'Record Types'!$Q$7:$R$20,2,FALSE)</f>
        <v>User Login Start is Good</v>
      </c>
      <c r="H763" s="7" t="s">
        <v>88</v>
      </c>
      <c r="I763" s="17">
        <f t="shared" si="44"/>
        <v>44152</v>
      </c>
      <c r="J763" s="11">
        <f t="shared" si="45"/>
        <v>44152.317708333328</v>
      </c>
      <c r="K763">
        <f t="shared" si="46"/>
        <v>113</v>
      </c>
      <c r="L763" t="str">
        <f t="shared" si="47"/>
        <v>CanOnTor/nEmpU</v>
      </c>
    </row>
    <row r="764" spans="2:12" x14ac:dyDescent="0.3">
      <c r="B764" s="7" t="s">
        <v>19</v>
      </c>
      <c r="C764" s="7" t="s">
        <v>73</v>
      </c>
      <c r="D764" s="8">
        <v>44152</v>
      </c>
      <c r="E764" s="13">
        <v>44152.317708333328</v>
      </c>
      <c r="F764" s="9">
        <v>113</v>
      </c>
      <c r="G764" s="9" t="str">
        <f>VLOOKUP(F764,'Record Types'!$Q$7:$R$20,2,FALSE)</f>
        <v>User Login Start</v>
      </c>
      <c r="H764" s="7" t="s">
        <v>88</v>
      </c>
      <c r="I764" s="17">
        <f t="shared" si="44"/>
        <v>44152</v>
      </c>
      <c r="J764" s="11">
        <f t="shared" si="45"/>
        <v>44152.313020833331</v>
      </c>
      <c r="K764">
        <f t="shared" si="46"/>
        <v>112</v>
      </c>
      <c r="L764" t="str">
        <f t="shared" si="47"/>
        <v>,CanOnTor/nEmpU</v>
      </c>
    </row>
    <row r="765" spans="2:12" x14ac:dyDescent="0.3">
      <c r="B765" s="7" t="s">
        <v>6</v>
      </c>
      <c r="C765" s="7" t="s">
        <v>84</v>
      </c>
      <c r="D765" s="8">
        <v>44152</v>
      </c>
      <c r="E765" s="13">
        <v>44152.317361111105</v>
      </c>
      <c r="F765" s="9">
        <v>102</v>
      </c>
      <c r="G765" s="9" t="str">
        <f>VLOOKUP(F765,'Record Types'!$Q$7:$R$20,2,FALSE)</f>
        <v>Device Start</v>
      </c>
      <c r="H765" s="7" t="s">
        <v>85</v>
      </c>
      <c r="I765" s="17">
        <f t="shared" si="44"/>
        <v>44151</v>
      </c>
      <c r="J765" s="11">
        <f t="shared" si="45"/>
        <v>44151.70854166666</v>
      </c>
      <c r="K765">
        <f t="shared" si="46"/>
        <v>156</v>
      </c>
      <c r="L765" t="str">
        <f t="shared" si="47"/>
        <v/>
      </c>
    </row>
    <row r="766" spans="2:12" ht="28.8" x14ac:dyDescent="0.3">
      <c r="B766" s="7" t="s">
        <v>6</v>
      </c>
      <c r="C766" s="7" t="s">
        <v>69</v>
      </c>
      <c r="D766" s="8">
        <v>44152</v>
      </c>
      <c r="E766" s="13">
        <v>44152.317175925928</v>
      </c>
      <c r="F766" s="9">
        <v>156</v>
      </c>
      <c r="G766" s="9" t="str">
        <f>VLOOKUP(F766,'Record Types'!$Q$7:$R$20,2,FALSE)</f>
        <v>PowerDown Or Network Disconnect Discovered</v>
      </c>
      <c r="H766" s="7" t="s">
        <v>10</v>
      </c>
      <c r="I766" s="17">
        <f t="shared" si="44"/>
        <v>44152</v>
      </c>
      <c r="J766" s="11">
        <f t="shared" si="45"/>
        <v>44152.317025462966</v>
      </c>
      <c r="K766">
        <f t="shared" si="46"/>
        <v>123</v>
      </c>
      <c r="L766" t="str">
        <f t="shared" si="47"/>
        <v>CanOnWat/wEmpF</v>
      </c>
    </row>
    <row r="767" spans="2:12" x14ac:dyDescent="0.3">
      <c r="B767" s="7" t="s">
        <v>6</v>
      </c>
      <c r="C767" s="7" t="s">
        <v>69</v>
      </c>
      <c r="D767" s="8">
        <v>44152</v>
      </c>
      <c r="E767" s="13">
        <v>44152.317025462966</v>
      </c>
      <c r="F767" s="9">
        <v>123</v>
      </c>
      <c r="G767" s="9" t="str">
        <f>VLOOKUP(F767,'Record Types'!$Q$7:$R$20,2,FALSE)</f>
        <v>User Login Start is Good</v>
      </c>
      <c r="H767" s="7" t="s">
        <v>101</v>
      </c>
      <c r="I767" s="17">
        <f t="shared" si="44"/>
        <v>44152</v>
      </c>
      <c r="J767" s="11">
        <f t="shared" si="45"/>
        <v>44152.31689814815</v>
      </c>
      <c r="K767">
        <f t="shared" si="46"/>
        <v>113</v>
      </c>
      <c r="L767" t="str">
        <f t="shared" si="47"/>
        <v>CanOnWat/wEmpF</v>
      </c>
    </row>
    <row r="768" spans="2:12" x14ac:dyDescent="0.3">
      <c r="B768" s="7" t="s">
        <v>6</v>
      </c>
      <c r="C768" s="7" t="s">
        <v>69</v>
      </c>
      <c r="D768" s="8">
        <v>44152</v>
      </c>
      <c r="E768" s="13">
        <v>44152.31689814815</v>
      </c>
      <c r="F768" s="9">
        <v>113</v>
      </c>
      <c r="G768" s="9" t="str">
        <f>VLOOKUP(F768,'Record Types'!$Q$7:$R$20,2,FALSE)</f>
        <v>User Login Start</v>
      </c>
      <c r="H768" s="7" t="s">
        <v>101</v>
      </c>
      <c r="I768" s="17">
        <f t="shared" si="44"/>
        <v>44152</v>
      </c>
      <c r="J768" s="11">
        <f t="shared" si="45"/>
        <v>44152.311851851853</v>
      </c>
      <c r="K768">
        <f t="shared" si="46"/>
        <v>112</v>
      </c>
      <c r="L768" t="str">
        <f t="shared" si="47"/>
        <v>,CanOnWat/wEmpF</v>
      </c>
    </row>
    <row r="769" spans="2:12" x14ac:dyDescent="0.3">
      <c r="B769" s="7" t="s">
        <v>6</v>
      </c>
      <c r="C769" s="7" t="s">
        <v>76</v>
      </c>
      <c r="D769" s="8">
        <v>44152</v>
      </c>
      <c r="E769" s="13">
        <v>44152.316481481481</v>
      </c>
      <c r="F769" s="9">
        <v>123</v>
      </c>
      <c r="G769" s="9" t="str">
        <f>VLOOKUP(F769,'Record Types'!$Q$7:$R$20,2,FALSE)</f>
        <v>User Login Start is Good</v>
      </c>
      <c r="H769" s="7" t="s">
        <v>83</v>
      </c>
      <c r="I769" s="17">
        <f t="shared" si="44"/>
        <v>44152</v>
      </c>
      <c r="J769" s="11">
        <f t="shared" si="45"/>
        <v>44152.316400462965</v>
      </c>
      <c r="K769">
        <f t="shared" si="46"/>
        <v>113</v>
      </c>
      <c r="L769" t="str">
        <f t="shared" si="47"/>
        <v>CanOnWat/zEmpR,L144-ws</v>
      </c>
    </row>
    <row r="770" spans="2:12" x14ac:dyDescent="0.3">
      <c r="B770" s="7" t="s">
        <v>6</v>
      </c>
      <c r="C770" s="7" t="s">
        <v>76</v>
      </c>
      <c r="D770" s="8">
        <v>44152</v>
      </c>
      <c r="E770" s="13">
        <v>44152.316400462965</v>
      </c>
      <c r="F770" s="9">
        <v>113</v>
      </c>
      <c r="G770" s="9" t="str">
        <f>VLOOKUP(F770,'Record Types'!$Q$7:$R$20,2,FALSE)</f>
        <v>User Login Start</v>
      </c>
      <c r="H770" s="7" t="s">
        <v>82</v>
      </c>
      <c r="I770" s="17">
        <f t="shared" si="44"/>
        <v>44152</v>
      </c>
      <c r="J770" s="11">
        <f t="shared" si="45"/>
        <v>44152.315486111118</v>
      </c>
      <c r="K770">
        <f t="shared" si="46"/>
        <v>112</v>
      </c>
      <c r="L770" t="str">
        <f t="shared" si="47"/>
        <v>L144-ws</v>
      </c>
    </row>
    <row r="771" spans="2:12" x14ac:dyDescent="0.3">
      <c r="B771" s="7" t="s">
        <v>19</v>
      </c>
      <c r="C771" s="7" t="s">
        <v>63</v>
      </c>
      <c r="D771" s="8">
        <v>44152</v>
      </c>
      <c r="E771" s="13">
        <v>44152.316307870366</v>
      </c>
      <c r="F771" s="9">
        <v>123</v>
      </c>
      <c r="G771" s="9" t="str">
        <f>VLOOKUP(F771,'Record Types'!$Q$7:$R$20,2,FALSE)</f>
        <v>User Login Start is Good</v>
      </c>
      <c r="H771" s="7" t="s">
        <v>78</v>
      </c>
      <c r="I771" s="17">
        <f t="shared" si="44"/>
        <v>44152</v>
      </c>
      <c r="J771" s="11">
        <f t="shared" si="45"/>
        <v>44152.316168981473</v>
      </c>
      <c r="K771">
        <f t="shared" si="46"/>
        <v>113</v>
      </c>
      <c r="L771" t="str">
        <f t="shared" si="47"/>
        <v>CanOnTor/zEmpR</v>
      </c>
    </row>
    <row r="772" spans="2:12" x14ac:dyDescent="0.3">
      <c r="B772" s="7" t="s">
        <v>19</v>
      </c>
      <c r="C772" s="7" t="s">
        <v>63</v>
      </c>
      <c r="D772" s="8">
        <v>44152</v>
      </c>
      <c r="E772" s="13">
        <v>44152.316168981473</v>
      </c>
      <c r="F772" s="9">
        <v>113</v>
      </c>
      <c r="G772" s="9" t="str">
        <f>VLOOKUP(F772,'Record Types'!$Q$7:$R$20,2,FALSE)</f>
        <v>User Login Start</v>
      </c>
      <c r="H772" s="7" t="s">
        <v>78</v>
      </c>
      <c r="I772" s="17">
        <f t="shared" si="44"/>
        <v>44152</v>
      </c>
      <c r="J772" s="11">
        <f t="shared" si="45"/>
        <v>44152.311238425922</v>
      </c>
      <c r="K772">
        <f t="shared" si="46"/>
        <v>112</v>
      </c>
      <c r="L772" t="str">
        <f t="shared" si="47"/>
        <v>,CanOnTor/zEmpR</v>
      </c>
    </row>
    <row r="773" spans="2:12" ht="28.8" x14ac:dyDescent="0.3">
      <c r="B773" s="7" t="s">
        <v>6</v>
      </c>
      <c r="C773" s="7" t="s">
        <v>65</v>
      </c>
      <c r="D773" s="8">
        <v>44152</v>
      </c>
      <c r="E773" s="13">
        <v>44152.316018518519</v>
      </c>
      <c r="F773" s="9">
        <v>156</v>
      </c>
      <c r="G773" s="9" t="str">
        <f>VLOOKUP(F773,'Record Types'!$Q$7:$R$20,2,FALSE)</f>
        <v>PowerDown Or Network Disconnect Discovered</v>
      </c>
      <c r="H773" s="7" t="s">
        <v>10</v>
      </c>
      <c r="I773" s="17">
        <f t="shared" si="44"/>
        <v>44152</v>
      </c>
      <c r="J773" s="11">
        <f t="shared" si="45"/>
        <v>44152.315868055557</v>
      </c>
      <c r="K773">
        <f t="shared" si="46"/>
        <v>123</v>
      </c>
      <c r="L773" t="str">
        <f t="shared" si="47"/>
        <v>CanOnWat/uEmpC</v>
      </c>
    </row>
    <row r="774" spans="2:12" x14ac:dyDescent="0.3">
      <c r="B774" s="7" t="s">
        <v>19</v>
      </c>
      <c r="C774" s="7" t="s">
        <v>80</v>
      </c>
      <c r="D774" s="8">
        <v>44152</v>
      </c>
      <c r="E774" s="13">
        <v>44152.315902777773</v>
      </c>
      <c r="F774" s="9">
        <v>112</v>
      </c>
      <c r="G774" s="9" t="str">
        <f>VLOOKUP(F774,'Record Types'!$Q$7:$R$20,2,FALSE)</f>
        <v>Device Connect Network</v>
      </c>
      <c r="H774" s="7" t="s">
        <v>81</v>
      </c>
      <c r="I774" s="17">
        <f t="shared" si="44"/>
        <v>44151</v>
      </c>
      <c r="J774" s="11">
        <f t="shared" si="45"/>
        <v>44151.701967592591</v>
      </c>
      <c r="K774">
        <f t="shared" si="46"/>
        <v>156</v>
      </c>
      <c r="L774" t="str">
        <f t="shared" si="47"/>
        <v/>
      </c>
    </row>
    <row r="775" spans="2:12" x14ac:dyDescent="0.3">
      <c r="B775" s="7" t="s">
        <v>6</v>
      </c>
      <c r="C775" s="7" t="s">
        <v>65</v>
      </c>
      <c r="D775" s="8">
        <v>44152</v>
      </c>
      <c r="E775" s="13">
        <v>44152.315868055557</v>
      </c>
      <c r="F775" s="9">
        <v>123</v>
      </c>
      <c r="G775" s="9" t="str">
        <f>VLOOKUP(F775,'Record Types'!$Q$7:$R$20,2,FALSE)</f>
        <v>User Login Start is Good</v>
      </c>
      <c r="H775" s="7" t="s">
        <v>79</v>
      </c>
      <c r="I775" s="17">
        <f t="shared" si="44"/>
        <v>44152</v>
      </c>
      <c r="J775" s="11">
        <f t="shared" si="45"/>
        <v>44152.315717592595</v>
      </c>
      <c r="K775">
        <f t="shared" si="46"/>
        <v>113</v>
      </c>
      <c r="L775" t="str">
        <f t="shared" si="47"/>
        <v>CanOnWat/uEmpC</v>
      </c>
    </row>
    <row r="776" spans="2:12" x14ac:dyDescent="0.3">
      <c r="B776" s="7" t="s">
        <v>6</v>
      </c>
      <c r="C776" s="7" t="s">
        <v>65</v>
      </c>
      <c r="D776" s="8">
        <v>44152</v>
      </c>
      <c r="E776" s="13">
        <v>44152.315717592595</v>
      </c>
      <c r="F776" s="9">
        <v>113</v>
      </c>
      <c r="G776" s="9" t="str">
        <f>VLOOKUP(F776,'Record Types'!$Q$7:$R$20,2,FALSE)</f>
        <v>User Login Start</v>
      </c>
      <c r="H776" s="7" t="s">
        <v>79</v>
      </c>
      <c r="I776" s="17">
        <f t="shared" si="44"/>
        <v>44152</v>
      </c>
      <c r="J776" s="11">
        <f t="shared" si="45"/>
        <v>44152.310231481482</v>
      </c>
      <c r="K776">
        <f t="shared" si="46"/>
        <v>112</v>
      </c>
      <c r="L776" t="str">
        <f t="shared" si="47"/>
        <v>,CanOnWat/uEmpC</v>
      </c>
    </row>
    <row r="777" spans="2:12" x14ac:dyDescent="0.3">
      <c r="B777" s="7" t="s">
        <v>6</v>
      </c>
      <c r="C777" s="7" t="s">
        <v>76</v>
      </c>
      <c r="D777" s="8">
        <v>44152</v>
      </c>
      <c r="E777" s="13">
        <v>44152.315486111118</v>
      </c>
      <c r="F777" s="9">
        <v>112</v>
      </c>
      <c r="G777" s="9" t="str">
        <f>VLOOKUP(F777,'Record Types'!$Q$7:$R$20,2,FALSE)</f>
        <v>Device Connect Network</v>
      </c>
      <c r="H777" s="7" t="s">
        <v>77</v>
      </c>
      <c r="I777" s="17">
        <f t="shared" si="44"/>
        <v>44152</v>
      </c>
      <c r="J777" s="11">
        <f t="shared" si="45"/>
        <v>44152.315381944449</v>
      </c>
      <c r="K777">
        <f t="shared" si="46"/>
        <v>106</v>
      </c>
      <c r="L777" t="str">
        <f t="shared" si="47"/>
        <v>L144-ws</v>
      </c>
    </row>
    <row r="778" spans="2:12" x14ac:dyDescent="0.3">
      <c r="B778" s="7" t="s">
        <v>6</v>
      </c>
      <c r="C778" s="7" t="s">
        <v>76</v>
      </c>
      <c r="D778" s="8">
        <v>44152</v>
      </c>
      <c r="E778" s="13">
        <v>44152.315381944449</v>
      </c>
      <c r="F778" s="9">
        <v>106</v>
      </c>
      <c r="G778" s="9" t="str">
        <f>VLOOKUP(F778,'Record Types'!$Q$7:$R$20,2,FALSE)</f>
        <v>Device Start is Good</v>
      </c>
      <c r="H778" s="7" t="s">
        <v>77</v>
      </c>
      <c r="I778" s="17">
        <f t="shared" si="44"/>
        <v>44152</v>
      </c>
      <c r="J778" s="11">
        <f t="shared" si="45"/>
        <v>44152.314768518518</v>
      </c>
      <c r="K778">
        <f t="shared" si="46"/>
        <v>102</v>
      </c>
      <c r="L778" t="str">
        <f t="shared" si="47"/>
        <v>L144-ws</v>
      </c>
    </row>
    <row r="779" spans="2:12" x14ac:dyDescent="0.3">
      <c r="B779" s="7" t="s">
        <v>6</v>
      </c>
      <c r="C779" s="7" t="s">
        <v>76</v>
      </c>
      <c r="D779" s="8">
        <v>44152</v>
      </c>
      <c r="E779" s="13">
        <v>44152.314768518518</v>
      </c>
      <c r="F779" s="9">
        <v>102</v>
      </c>
      <c r="G779" s="9" t="str">
        <f>VLOOKUP(F779,'Record Types'!$Q$7:$R$20,2,FALSE)</f>
        <v>Device Start</v>
      </c>
      <c r="H779" s="7" t="s">
        <v>77</v>
      </c>
      <c r="I779" s="17" t="e">
        <f t="shared" ref="I779:I842" si="48">VLOOKUP(C779,C780:H931,2,FALSE)</f>
        <v>#N/A</v>
      </c>
      <c r="J779" s="11" t="e">
        <f t="shared" ref="J779:J842" si="49">VLOOKUP(C779,C780:H931,3,FALSE)</f>
        <v>#N/A</v>
      </c>
      <c r="K779" t="e">
        <f t="shared" ref="K779:K842" si="50">VLOOKUP(C779,C780:H931,4,FALSE)</f>
        <v>#N/A</v>
      </c>
      <c r="L779" t="e">
        <f t="shared" ref="L779:L842" si="51">VLOOKUP(C779,C780:H931,6,FALSE)</f>
        <v>#N/A</v>
      </c>
    </row>
    <row r="780" spans="2:12" x14ac:dyDescent="0.3">
      <c r="B780" s="7" t="s">
        <v>19</v>
      </c>
      <c r="C780" s="7" t="s">
        <v>71</v>
      </c>
      <c r="D780" s="8">
        <v>44152</v>
      </c>
      <c r="E780" s="13">
        <v>44152.313657407409</v>
      </c>
      <c r="F780" s="9">
        <v>123</v>
      </c>
      <c r="G780" s="9" t="str">
        <f>VLOOKUP(F780,'Record Types'!$Q$7:$R$20,2,FALSE)</f>
        <v>User Login Start is Good</v>
      </c>
      <c r="H780" s="7" t="s">
        <v>67</v>
      </c>
      <c r="I780" s="17">
        <f t="shared" si="48"/>
        <v>44152</v>
      </c>
      <c r="J780" s="11">
        <f t="shared" si="49"/>
        <v>44152.313634259262</v>
      </c>
      <c r="K780">
        <f t="shared" si="50"/>
        <v>113</v>
      </c>
      <c r="L780" t="str">
        <f t="shared" si="51"/>
        <v>CanOnTor/xEmpH,X164-ws</v>
      </c>
    </row>
    <row r="781" spans="2:12" x14ac:dyDescent="0.3">
      <c r="B781" s="7" t="s">
        <v>19</v>
      </c>
      <c r="C781" s="7" t="s">
        <v>71</v>
      </c>
      <c r="D781" s="8">
        <v>44152</v>
      </c>
      <c r="E781" s="13">
        <v>44152.313634259262</v>
      </c>
      <c r="F781" s="9">
        <v>113</v>
      </c>
      <c r="G781" s="9" t="str">
        <f>VLOOKUP(F781,'Record Types'!$Q$7:$R$20,2,FALSE)</f>
        <v>User Login Start</v>
      </c>
      <c r="H781" s="7" t="s">
        <v>75</v>
      </c>
      <c r="I781" s="17">
        <f t="shared" si="48"/>
        <v>44152</v>
      </c>
      <c r="J781" s="11">
        <f t="shared" si="49"/>
        <v>44152.313506944447</v>
      </c>
      <c r="K781">
        <f t="shared" si="50"/>
        <v>112</v>
      </c>
      <c r="L781" t="str">
        <f t="shared" si="51"/>
        <v>X164-ws</v>
      </c>
    </row>
    <row r="782" spans="2:12" x14ac:dyDescent="0.3">
      <c r="B782" s="7" t="s">
        <v>19</v>
      </c>
      <c r="C782" s="7" t="s">
        <v>71</v>
      </c>
      <c r="D782" s="8">
        <v>44152</v>
      </c>
      <c r="E782" s="13">
        <v>44152.313506944447</v>
      </c>
      <c r="F782" s="9">
        <v>112</v>
      </c>
      <c r="G782" s="9" t="str">
        <f>VLOOKUP(F782,'Record Types'!$Q$7:$R$20,2,FALSE)</f>
        <v>Device Connect Network</v>
      </c>
      <c r="H782" s="7" t="s">
        <v>72</v>
      </c>
      <c r="I782" s="17">
        <f t="shared" si="48"/>
        <v>44152</v>
      </c>
      <c r="J782" s="11">
        <f t="shared" si="49"/>
        <v>44152.313402777778</v>
      </c>
      <c r="K782">
        <f t="shared" si="50"/>
        <v>106</v>
      </c>
      <c r="L782" t="str">
        <f t="shared" si="51"/>
        <v>X164-ws</v>
      </c>
    </row>
    <row r="783" spans="2:12" x14ac:dyDescent="0.3">
      <c r="B783" s="7" t="s">
        <v>19</v>
      </c>
      <c r="C783" s="7" t="s">
        <v>71</v>
      </c>
      <c r="D783" s="8">
        <v>44152</v>
      </c>
      <c r="E783" s="13">
        <v>44152.313402777778</v>
      </c>
      <c r="F783" s="9">
        <v>106</v>
      </c>
      <c r="G783" s="9" t="str">
        <f>VLOOKUP(F783,'Record Types'!$Q$7:$R$20,2,FALSE)</f>
        <v>Device Start is Good</v>
      </c>
      <c r="H783" s="7" t="s">
        <v>72</v>
      </c>
      <c r="I783" s="17">
        <f t="shared" si="48"/>
        <v>44152</v>
      </c>
      <c r="J783" s="11">
        <f t="shared" si="49"/>
        <v>44152.312534722223</v>
      </c>
      <c r="K783">
        <f t="shared" si="50"/>
        <v>102</v>
      </c>
      <c r="L783" t="str">
        <f t="shared" si="51"/>
        <v>X164-ws</v>
      </c>
    </row>
    <row r="784" spans="2:12" x14ac:dyDescent="0.3">
      <c r="B784" s="7" t="s">
        <v>19</v>
      </c>
      <c r="C784" s="7" t="s">
        <v>73</v>
      </c>
      <c r="D784" s="8">
        <v>44152</v>
      </c>
      <c r="E784" s="13">
        <v>44152.313020833331</v>
      </c>
      <c r="F784" s="9">
        <v>112</v>
      </c>
      <c r="G784" s="9" t="str">
        <f>VLOOKUP(F784,'Record Types'!$Q$7:$R$20,2,FALSE)</f>
        <v>Device Connect Network</v>
      </c>
      <c r="H784" s="7" t="s">
        <v>74</v>
      </c>
      <c r="I784" s="17">
        <f t="shared" si="48"/>
        <v>44151</v>
      </c>
      <c r="J784" s="11">
        <f t="shared" si="49"/>
        <v>44151.700706018528</v>
      </c>
      <c r="K784">
        <f t="shared" si="50"/>
        <v>156</v>
      </c>
      <c r="L784" t="str">
        <f t="shared" si="51"/>
        <v/>
      </c>
    </row>
    <row r="785" spans="2:12" x14ac:dyDescent="0.3">
      <c r="B785" s="7" t="s">
        <v>19</v>
      </c>
      <c r="C785" s="7" t="s">
        <v>71</v>
      </c>
      <c r="D785" s="8">
        <v>44152</v>
      </c>
      <c r="E785" s="13">
        <v>44152.312534722223</v>
      </c>
      <c r="F785" s="9">
        <v>102</v>
      </c>
      <c r="G785" s="9" t="str">
        <f>VLOOKUP(F785,'Record Types'!$Q$7:$R$20,2,FALSE)</f>
        <v>Device Start</v>
      </c>
      <c r="H785" s="7" t="s">
        <v>72</v>
      </c>
      <c r="I785" s="17">
        <f t="shared" si="48"/>
        <v>44151</v>
      </c>
      <c r="J785" s="11">
        <f t="shared" si="49"/>
        <v>44151.694340277783</v>
      </c>
      <c r="K785">
        <f t="shared" si="50"/>
        <v>156</v>
      </c>
      <c r="L785" t="str">
        <f t="shared" si="51"/>
        <v/>
      </c>
    </row>
    <row r="786" spans="2:12" x14ac:dyDescent="0.3">
      <c r="B786" s="7" t="s">
        <v>6</v>
      </c>
      <c r="C786" s="7" t="s">
        <v>69</v>
      </c>
      <c r="D786" s="8">
        <v>44152</v>
      </c>
      <c r="E786" s="13">
        <v>44152.311851851853</v>
      </c>
      <c r="F786" s="9">
        <v>112</v>
      </c>
      <c r="G786" s="9" t="str">
        <f>VLOOKUP(F786,'Record Types'!$Q$7:$R$20,2,FALSE)</f>
        <v>Device Connect Network</v>
      </c>
      <c r="H786" s="7" t="s">
        <v>70</v>
      </c>
      <c r="I786" s="17" t="e">
        <f t="shared" si="48"/>
        <v>#N/A</v>
      </c>
      <c r="J786" s="11" t="e">
        <f t="shared" si="49"/>
        <v>#N/A</v>
      </c>
      <c r="K786" t="e">
        <f t="shared" si="50"/>
        <v>#N/A</v>
      </c>
      <c r="L786" t="e">
        <f t="shared" si="51"/>
        <v>#N/A</v>
      </c>
    </row>
    <row r="787" spans="2:12" x14ac:dyDescent="0.3">
      <c r="B787" s="7" t="s">
        <v>19</v>
      </c>
      <c r="C787" s="7" t="s">
        <v>61</v>
      </c>
      <c r="D787" s="8">
        <v>44152</v>
      </c>
      <c r="E787" s="13">
        <v>44152.311736111114</v>
      </c>
      <c r="F787" s="9">
        <v>123</v>
      </c>
      <c r="G787" s="9" t="str">
        <f>VLOOKUP(F787,'Record Types'!$Q$7:$R$20,2,FALSE)</f>
        <v>User Login Start is Good</v>
      </c>
      <c r="H787" s="7" t="s">
        <v>67</v>
      </c>
      <c r="I787" s="17">
        <f t="shared" si="48"/>
        <v>44152</v>
      </c>
      <c r="J787" s="11">
        <f t="shared" si="49"/>
        <v>44152.311678240745</v>
      </c>
      <c r="K787">
        <f t="shared" si="50"/>
        <v>113</v>
      </c>
      <c r="L787" t="str">
        <f t="shared" si="51"/>
        <v>CanOnTor/xEmpH</v>
      </c>
    </row>
    <row r="788" spans="2:12" x14ac:dyDescent="0.3">
      <c r="B788" s="7" t="s">
        <v>19</v>
      </c>
      <c r="C788" s="7" t="s">
        <v>61</v>
      </c>
      <c r="D788" s="8">
        <v>44152</v>
      </c>
      <c r="E788" s="13">
        <v>44152.311678240745</v>
      </c>
      <c r="F788" s="9">
        <v>113</v>
      </c>
      <c r="G788" s="9" t="str">
        <f>VLOOKUP(F788,'Record Types'!$Q$7:$R$20,2,FALSE)</f>
        <v>User Login Start</v>
      </c>
      <c r="H788" s="7" t="s">
        <v>67</v>
      </c>
      <c r="I788" s="17">
        <f t="shared" si="48"/>
        <v>44152</v>
      </c>
      <c r="J788" s="11">
        <f t="shared" si="49"/>
        <v>44152.306493055563</v>
      </c>
      <c r="K788">
        <f t="shared" si="50"/>
        <v>112</v>
      </c>
      <c r="L788" t="str">
        <f t="shared" si="51"/>
        <v>,CanOnTor/xEmpH</v>
      </c>
    </row>
    <row r="789" spans="2:12" x14ac:dyDescent="0.3">
      <c r="B789" s="7" t="s">
        <v>19</v>
      </c>
      <c r="C789" s="7" t="s">
        <v>63</v>
      </c>
      <c r="D789" s="8">
        <v>44152</v>
      </c>
      <c r="E789" s="13">
        <v>44152.311238425922</v>
      </c>
      <c r="F789" s="9">
        <v>112</v>
      </c>
      <c r="G789" s="9" t="str">
        <f>VLOOKUP(F789,'Record Types'!$Q$7:$R$20,2,FALSE)</f>
        <v>Device Connect Network</v>
      </c>
      <c r="H789" s="7" t="s">
        <v>64</v>
      </c>
      <c r="I789" s="17">
        <f t="shared" si="48"/>
        <v>44151</v>
      </c>
      <c r="J789" s="11">
        <f t="shared" si="49"/>
        <v>44151.689733796302</v>
      </c>
      <c r="K789">
        <f t="shared" si="50"/>
        <v>156</v>
      </c>
      <c r="L789" t="str">
        <f t="shared" si="51"/>
        <v/>
      </c>
    </row>
    <row r="790" spans="2:12" x14ac:dyDescent="0.3">
      <c r="B790" s="7" t="s">
        <v>6</v>
      </c>
      <c r="C790" s="7" t="s">
        <v>65</v>
      </c>
      <c r="D790" s="8">
        <v>44152</v>
      </c>
      <c r="E790" s="13">
        <v>44152.310231481482</v>
      </c>
      <c r="F790" s="9">
        <v>112</v>
      </c>
      <c r="G790" s="9" t="str">
        <f>VLOOKUP(F790,'Record Types'!$Q$7:$R$20,2,FALSE)</f>
        <v>Device Connect Network</v>
      </c>
      <c r="H790" s="7" t="s">
        <v>66</v>
      </c>
      <c r="I790" s="17" t="e">
        <f t="shared" si="48"/>
        <v>#N/A</v>
      </c>
      <c r="J790" s="11" t="e">
        <f t="shared" si="49"/>
        <v>#N/A</v>
      </c>
      <c r="K790" t="e">
        <f t="shared" si="50"/>
        <v>#N/A</v>
      </c>
      <c r="L790" t="e">
        <f t="shared" si="51"/>
        <v>#N/A</v>
      </c>
    </row>
    <row r="791" spans="2:12" x14ac:dyDescent="0.3">
      <c r="B791" s="7" t="s">
        <v>19</v>
      </c>
      <c r="C791" s="7" t="s">
        <v>56</v>
      </c>
      <c r="D791" s="8">
        <v>44152</v>
      </c>
      <c r="E791" s="13">
        <v>44152.307430555564</v>
      </c>
      <c r="F791" s="9">
        <v>123</v>
      </c>
      <c r="G791" s="9" t="str">
        <f>VLOOKUP(F791,'Record Types'!$Q$7:$R$20,2,FALSE)</f>
        <v>User Login Start is Good</v>
      </c>
      <c r="H791" s="7" t="s">
        <v>60</v>
      </c>
      <c r="I791" s="17">
        <f t="shared" si="48"/>
        <v>44152</v>
      </c>
      <c r="J791" s="11">
        <f t="shared" si="49"/>
        <v>44152.307291666672</v>
      </c>
      <c r="K791">
        <f t="shared" si="50"/>
        <v>113</v>
      </c>
      <c r="L791" t="str">
        <f t="shared" si="51"/>
        <v>CanOnTor/nEmpY,X158-ws</v>
      </c>
    </row>
    <row r="792" spans="2:12" x14ac:dyDescent="0.3">
      <c r="B792" s="7" t="s">
        <v>19</v>
      </c>
      <c r="C792" s="7" t="s">
        <v>56</v>
      </c>
      <c r="D792" s="8">
        <v>44152</v>
      </c>
      <c r="E792" s="13">
        <v>44152.307291666672</v>
      </c>
      <c r="F792" s="9">
        <v>113</v>
      </c>
      <c r="G792" s="9" t="str">
        <f>VLOOKUP(F792,'Record Types'!$Q$7:$R$20,2,FALSE)</f>
        <v>User Login Start</v>
      </c>
      <c r="H792" s="7" t="s">
        <v>59</v>
      </c>
      <c r="I792" s="17">
        <f t="shared" si="48"/>
        <v>44152</v>
      </c>
      <c r="J792" s="11">
        <f t="shared" si="49"/>
        <v>44152.306342592594</v>
      </c>
      <c r="K792">
        <f t="shared" si="50"/>
        <v>112</v>
      </c>
      <c r="L792" t="str">
        <f t="shared" si="51"/>
        <v>X158-ws</v>
      </c>
    </row>
    <row r="793" spans="2:12" x14ac:dyDescent="0.3">
      <c r="B793" s="7" t="s">
        <v>19</v>
      </c>
      <c r="C793" s="7" t="s">
        <v>61</v>
      </c>
      <c r="D793" s="8">
        <v>44152</v>
      </c>
      <c r="E793" s="13">
        <v>44152.306493055563</v>
      </c>
      <c r="F793" s="9">
        <v>112</v>
      </c>
      <c r="G793" s="9" t="str">
        <f>VLOOKUP(F793,'Record Types'!$Q$7:$R$20,2,FALSE)</f>
        <v>Device Connect Network</v>
      </c>
      <c r="H793" s="7" t="s">
        <v>62</v>
      </c>
      <c r="I793" s="17">
        <f t="shared" si="48"/>
        <v>44151</v>
      </c>
      <c r="J793" s="11">
        <f t="shared" si="49"/>
        <v>44151.693854166675</v>
      </c>
      <c r="K793">
        <f t="shared" si="50"/>
        <v>156</v>
      </c>
      <c r="L793" t="str">
        <f t="shared" si="51"/>
        <v/>
      </c>
    </row>
    <row r="794" spans="2:12" x14ac:dyDescent="0.3">
      <c r="B794" s="7" t="s">
        <v>19</v>
      </c>
      <c r="C794" s="7" t="s">
        <v>56</v>
      </c>
      <c r="D794" s="8">
        <v>44152</v>
      </c>
      <c r="E794" s="13">
        <v>44152.306342592594</v>
      </c>
      <c r="F794" s="9">
        <v>112</v>
      </c>
      <c r="G794" s="9" t="str">
        <f>VLOOKUP(F794,'Record Types'!$Q$7:$R$20,2,FALSE)</f>
        <v>Device Connect Network</v>
      </c>
      <c r="H794" s="7" t="s">
        <v>57</v>
      </c>
      <c r="I794" s="17">
        <f t="shared" si="48"/>
        <v>44152</v>
      </c>
      <c r="J794" s="11">
        <f t="shared" si="49"/>
        <v>44152.306238425925</v>
      </c>
      <c r="K794">
        <f t="shared" si="50"/>
        <v>106</v>
      </c>
      <c r="L794" t="str">
        <f t="shared" si="51"/>
        <v>X158-ws</v>
      </c>
    </row>
    <row r="795" spans="2:12" x14ac:dyDescent="0.3">
      <c r="B795" s="7" t="s">
        <v>19</v>
      </c>
      <c r="C795" s="7" t="s">
        <v>56</v>
      </c>
      <c r="D795" s="8">
        <v>44152</v>
      </c>
      <c r="E795" s="13">
        <v>44152.306238425925</v>
      </c>
      <c r="F795" s="9">
        <v>106</v>
      </c>
      <c r="G795" s="9" t="str">
        <f>VLOOKUP(F795,'Record Types'!$Q$7:$R$20,2,FALSE)</f>
        <v>Device Start is Good</v>
      </c>
      <c r="H795" s="7" t="s">
        <v>57</v>
      </c>
      <c r="I795" s="17">
        <f t="shared" si="48"/>
        <v>44152</v>
      </c>
      <c r="J795" s="11">
        <f t="shared" si="49"/>
        <v>44152.305451388886</v>
      </c>
      <c r="K795">
        <f t="shared" si="50"/>
        <v>102</v>
      </c>
      <c r="L795" t="str">
        <f t="shared" si="51"/>
        <v>X158-ws</v>
      </c>
    </row>
    <row r="796" spans="2:12" ht="28.8" x14ac:dyDescent="0.3">
      <c r="B796" s="7" t="s">
        <v>6</v>
      </c>
      <c r="C796" s="7" t="s">
        <v>47</v>
      </c>
      <c r="D796" s="8">
        <v>44152</v>
      </c>
      <c r="E796" s="13">
        <v>44152.305509259255</v>
      </c>
      <c r="F796" s="9">
        <v>156</v>
      </c>
      <c r="G796" s="9" t="str">
        <f>VLOOKUP(F796,'Record Types'!$Q$7:$R$20,2,FALSE)</f>
        <v>PowerDown Or Network Disconnect Discovered</v>
      </c>
      <c r="H796" s="7" t="s">
        <v>10</v>
      </c>
      <c r="I796" s="17">
        <f t="shared" si="48"/>
        <v>44152</v>
      </c>
      <c r="J796" s="11">
        <f t="shared" si="49"/>
        <v>44152.305370370363</v>
      </c>
      <c r="K796">
        <f t="shared" si="50"/>
        <v>123</v>
      </c>
      <c r="L796" t="str">
        <f t="shared" si="51"/>
        <v>CanOnWat/oEmpO</v>
      </c>
    </row>
    <row r="797" spans="2:12" x14ac:dyDescent="0.3">
      <c r="B797" s="7" t="s">
        <v>6</v>
      </c>
      <c r="C797" s="7" t="s">
        <v>52</v>
      </c>
      <c r="D797" s="8">
        <v>44152</v>
      </c>
      <c r="E797" s="13">
        <v>44152.305486111101</v>
      </c>
      <c r="F797" s="9">
        <v>123</v>
      </c>
      <c r="G797" s="9" t="str">
        <f>VLOOKUP(F797,'Record Types'!$Q$7:$R$20,2,FALSE)</f>
        <v>User Login Start is Good</v>
      </c>
      <c r="H797" s="7" t="s">
        <v>55</v>
      </c>
      <c r="I797" s="17">
        <f t="shared" si="48"/>
        <v>44152</v>
      </c>
      <c r="J797" s="11">
        <f t="shared" si="49"/>
        <v>44152.305416666655</v>
      </c>
      <c r="K797">
        <f t="shared" si="50"/>
        <v>113</v>
      </c>
      <c r="L797" t="str">
        <f t="shared" si="51"/>
        <v>CanOnWat/fEmpV,L113-ws</v>
      </c>
    </row>
    <row r="798" spans="2:12" x14ac:dyDescent="0.3">
      <c r="B798" s="7" t="s">
        <v>19</v>
      </c>
      <c r="C798" s="7" t="s">
        <v>56</v>
      </c>
      <c r="D798" s="8">
        <v>44152</v>
      </c>
      <c r="E798" s="13">
        <v>44152.305451388886</v>
      </c>
      <c r="F798" s="9">
        <v>102</v>
      </c>
      <c r="G798" s="9" t="str">
        <f>VLOOKUP(F798,'Record Types'!$Q$7:$R$20,2,FALSE)</f>
        <v>Device Start</v>
      </c>
      <c r="H798" s="7" t="s">
        <v>57</v>
      </c>
      <c r="I798" s="17">
        <f t="shared" si="48"/>
        <v>44151</v>
      </c>
      <c r="J798" s="11">
        <f t="shared" si="49"/>
        <v>44151.695173611115</v>
      </c>
      <c r="K798">
        <f t="shared" si="50"/>
        <v>156</v>
      </c>
      <c r="L798" t="str">
        <f t="shared" si="51"/>
        <v/>
      </c>
    </row>
    <row r="799" spans="2:12" x14ac:dyDescent="0.3">
      <c r="B799" s="7" t="s">
        <v>6</v>
      </c>
      <c r="C799" s="7" t="s">
        <v>52</v>
      </c>
      <c r="D799" s="8">
        <v>44152</v>
      </c>
      <c r="E799" s="13">
        <v>44152.305416666655</v>
      </c>
      <c r="F799" s="9">
        <v>113</v>
      </c>
      <c r="G799" s="9" t="str">
        <f>VLOOKUP(F799,'Record Types'!$Q$7:$R$20,2,FALSE)</f>
        <v>User Login Start</v>
      </c>
      <c r="H799" s="7" t="s">
        <v>54</v>
      </c>
      <c r="I799" s="17">
        <f t="shared" si="48"/>
        <v>44152</v>
      </c>
      <c r="J799" s="11">
        <f t="shared" si="49"/>
        <v>44152.304664351846</v>
      </c>
      <c r="K799">
        <f t="shared" si="50"/>
        <v>112</v>
      </c>
      <c r="L799" t="str">
        <f t="shared" si="51"/>
        <v>L113-ws</v>
      </c>
    </row>
    <row r="800" spans="2:12" x14ac:dyDescent="0.3">
      <c r="B800" s="7" t="s">
        <v>6</v>
      </c>
      <c r="C800" s="7" t="s">
        <v>47</v>
      </c>
      <c r="D800" s="8">
        <v>44152</v>
      </c>
      <c r="E800" s="13">
        <v>44152.305370370363</v>
      </c>
      <c r="F800" s="9">
        <v>123</v>
      </c>
      <c r="G800" s="9" t="str">
        <f>VLOOKUP(F800,'Record Types'!$Q$7:$R$20,2,FALSE)</f>
        <v>User Login Start is Good</v>
      </c>
      <c r="H800" s="7" t="s">
        <v>68</v>
      </c>
      <c r="I800" s="17">
        <f t="shared" si="48"/>
        <v>44152</v>
      </c>
      <c r="J800" s="11">
        <f t="shared" si="49"/>
        <v>44152.305324074063</v>
      </c>
      <c r="K800">
        <f t="shared" si="50"/>
        <v>113</v>
      </c>
      <c r="L800" t="str">
        <f t="shared" si="51"/>
        <v>CanOnWat/oEmpO</v>
      </c>
    </row>
    <row r="801" spans="2:12" x14ac:dyDescent="0.3">
      <c r="B801" s="7" t="s">
        <v>6</v>
      </c>
      <c r="C801" s="7" t="s">
        <v>47</v>
      </c>
      <c r="D801" s="8">
        <v>44152</v>
      </c>
      <c r="E801" s="13">
        <v>44152.305324074063</v>
      </c>
      <c r="F801" s="9">
        <v>113</v>
      </c>
      <c r="G801" s="9" t="str">
        <f>VLOOKUP(F801,'Record Types'!$Q$7:$R$20,2,FALSE)</f>
        <v>User Login Start</v>
      </c>
      <c r="H801" s="7" t="s">
        <v>68</v>
      </c>
      <c r="I801" s="17">
        <f t="shared" si="48"/>
        <v>44152</v>
      </c>
      <c r="J801" s="11">
        <f t="shared" si="49"/>
        <v>44152.30024305555</v>
      </c>
      <c r="K801">
        <f t="shared" si="50"/>
        <v>112</v>
      </c>
      <c r="L801" t="str">
        <f t="shared" si="51"/>
        <v>,CanOnWat/oEmpO</v>
      </c>
    </row>
    <row r="802" spans="2:12" x14ac:dyDescent="0.3">
      <c r="B802" s="7" t="s">
        <v>6</v>
      </c>
      <c r="C802" s="7" t="s">
        <v>45</v>
      </c>
      <c r="D802" s="8">
        <v>44152</v>
      </c>
      <c r="E802" s="13">
        <v>44152.305069444439</v>
      </c>
      <c r="F802" s="9">
        <v>123</v>
      </c>
      <c r="G802" s="9" t="str">
        <f>VLOOKUP(F802,'Record Types'!$Q$7:$R$20,2,FALSE)</f>
        <v>User Login Start is Good</v>
      </c>
      <c r="H802" s="7" t="s">
        <v>58</v>
      </c>
      <c r="I802" s="17">
        <f t="shared" si="48"/>
        <v>44152</v>
      </c>
      <c r="J802" s="11">
        <f t="shared" si="49"/>
        <v>44152.305034722216</v>
      </c>
      <c r="K802">
        <f t="shared" si="50"/>
        <v>113</v>
      </c>
      <c r="L802" t="str">
        <f t="shared" si="51"/>
        <v>CanOnWat/nEmpY</v>
      </c>
    </row>
    <row r="803" spans="2:12" x14ac:dyDescent="0.3">
      <c r="B803" s="7" t="s">
        <v>6</v>
      </c>
      <c r="C803" s="7" t="s">
        <v>45</v>
      </c>
      <c r="D803" s="8">
        <v>44152</v>
      </c>
      <c r="E803" s="13">
        <v>44152.305034722216</v>
      </c>
      <c r="F803" s="9">
        <v>113</v>
      </c>
      <c r="G803" s="9" t="str">
        <f>VLOOKUP(F803,'Record Types'!$Q$7:$R$20,2,FALSE)</f>
        <v>User Login Start</v>
      </c>
      <c r="H803" s="7" t="s">
        <v>58</v>
      </c>
      <c r="I803" s="17">
        <f t="shared" si="48"/>
        <v>44152</v>
      </c>
      <c r="J803" s="11">
        <f t="shared" si="49"/>
        <v>44152.299988425919</v>
      </c>
      <c r="K803">
        <f t="shared" si="50"/>
        <v>112</v>
      </c>
      <c r="L803" t="str">
        <f t="shared" si="51"/>
        <v>,CanOnWat/nEmpY</v>
      </c>
    </row>
    <row r="804" spans="2:12" x14ac:dyDescent="0.3">
      <c r="B804" s="7" t="s">
        <v>6</v>
      </c>
      <c r="C804" s="7" t="s">
        <v>52</v>
      </c>
      <c r="D804" s="8">
        <v>44152</v>
      </c>
      <c r="E804" s="13">
        <v>44152.304664351846</v>
      </c>
      <c r="F804" s="9">
        <v>112</v>
      </c>
      <c r="G804" s="9" t="str">
        <f>VLOOKUP(F804,'Record Types'!$Q$7:$R$20,2,FALSE)</f>
        <v>Device Connect Network</v>
      </c>
      <c r="H804" s="7" t="s">
        <v>53</v>
      </c>
      <c r="I804" s="17">
        <f t="shared" si="48"/>
        <v>44152</v>
      </c>
      <c r="J804" s="11">
        <f t="shared" si="49"/>
        <v>44152.304560185177</v>
      </c>
      <c r="K804">
        <f t="shared" si="50"/>
        <v>106</v>
      </c>
      <c r="L804" t="str">
        <f t="shared" si="51"/>
        <v>L113-ws</v>
      </c>
    </row>
    <row r="805" spans="2:12" x14ac:dyDescent="0.3">
      <c r="B805" s="7" t="s">
        <v>6</v>
      </c>
      <c r="C805" s="7" t="s">
        <v>52</v>
      </c>
      <c r="D805" s="8">
        <v>44152</v>
      </c>
      <c r="E805" s="13">
        <v>44152.304560185177</v>
      </c>
      <c r="F805" s="9">
        <v>106</v>
      </c>
      <c r="G805" s="9" t="str">
        <f>VLOOKUP(F805,'Record Types'!$Q$7:$R$20,2,FALSE)</f>
        <v>Device Start is Good</v>
      </c>
      <c r="H805" s="7" t="s">
        <v>53</v>
      </c>
      <c r="I805" s="17">
        <f t="shared" si="48"/>
        <v>44152</v>
      </c>
      <c r="J805" s="11">
        <f t="shared" si="49"/>
        <v>44152.303715277769</v>
      </c>
      <c r="K805">
        <f t="shared" si="50"/>
        <v>102</v>
      </c>
      <c r="L805" t="str">
        <f t="shared" si="51"/>
        <v>L113-ws</v>
      </c>
    </row>
    <row r="806" spans="2:12" x14ac:dyDescent="0.3">
      <c r="B806" s="7" t="s">
        <v>6</v>
      </c>
      <c r="C806" s="7" t="s">
        <v>43</v>
      </c>
      <c r="D806" s="8">
        <v>44152</v>
      </c>
      <c r="E806" s="13">
        <v>44152.304502314801</v>
      </c>
      <c r="F806" s="9">
        <v>123</v>
      </c>
      <c r="G806" s="9" t="str">
        <f>VLOOKUP(F806,'Record Types'!$Q$7:$R$20,2,FALSE)</f>
        <v>User Login Start is Good</v>
      </c>
      <c r="H806" s="7" t="s">
        <v>55</v>
      </c>
      <c r="I806" s="17">
        <f t="shared" si="48"/>
        <v>44152</v>
      </c>
      <c r="J806" s="11">
        <f t="shared" si="49"/>
        <v>44152.304386574062</v>
      </c>
      <c r="K806">
        <f t="shared" si="50"/>
        <v>113</v>
      </c>
      <c r="L806" t="str">
        <f t="shared" si="51"/>
        <v>CanOnWat/fEmpV</v>
      </c>
    </row>
    <row r="807" spans="2:12" x14ac:dyDescent="0.3">
      <c r="B807" s="7" t="s">
        <v>6</v>
      </c>
      <c r="C807" s="7" t="s">
        <v>43</v>
      </c>
      <c r="D807" s="8">
        <v>44152</v>
      </c>
      <c r="E807" s="13">
        <v>44152.304386574062</v>
      </c>
      <c r="F807" s="9">
        <v>113</v>
      </c>
      <c r="G807" s="9" t="str">
        <f>VLOOKUP(F807,'Record Types'!$Q$7:$R$20,2,FALSE)</f>
        <v>User Login Start</v>
      </c>
      <c r="H807" s="7" t="s">
        <v>55</v>
      </c>
      <c r="I807" s="17">
        <f t="shared" si="48"/>
        <v>44152</v>
      </c>
      <c r="J807" s="11">
        <f t="shared" si="49"/>
        <v>44152.299178240726</v>
      </c>
      <c r="K807">
        <f t="shared" si="50"/>
        <v>112</v>
      </c>
      <c r="L807" t="str">
        <f t="shared" si="51"/>
        <v>,CanOnWat/fEmpV</v>
      </c>
    </row>
    <row r="808" spans="2:12" x14ac:dyDescent="0.3">
      <c r="B808" s="7" t="s">
        <v>6</v>
      </c>
      <c r="C808" s="7" t="s">
        <v>52</v>
      </c>
      <c r="D808" s="8">
        <v>44152</v>
      </c>
      <c r="E808" s="13">
        <v>44152.303715277769</v>
      </c>
      <c r="F808" s="9">
        <v>102</v>
      </c>
      <c r="G808" s="9" t="str">
        <f>VLOOKUP(F808,'Record Types'!$Q$7:$R$20,2,FALSE)</f>
        <v>Device Start</v>
      </c>
      <c r="H808" s="7" t="s">
        <v>53</v>
      </c>
      <c r="I808" s="17">
        <f t="shared" si="48"/>
        <v>44151</v>
      </c>
      <c r="J808" s="11">
        <f t="shared" si="49"/>
        <v>44151.677349537043</v>
      </c>
      <c r="K808">
        <f t="shared" si="50"/>
        <v>156</v>
      </c>
      <c r="L808" t="str">
        <f t="shared" si="51"/>
        <v/>
      </c>
    </row>
    <row r="809" spans="2:12" x14ac:dyDescent="0.3">
      <c r="B809" s="7" t="s">
        <v>6</v>
      </c>
      <c r="C809" s="7" t="s">
        <v>41</v>
      </c>
      <c r="D809" s="8">
        <v>44152</v>
      </c>
      <c r="E809" s="13">
        <v>44152.300879629627</v>
      </c>
      <c r="F809" s="9">
        <v>123</v>
      </c>
      <c r="G809" s="9" t="str">
        <f>VLOOKUP(F809,'Record Types'!$Q$7:$R$20,2,FALSE)</f>
        <v>User Login Start is Good</v>
      </c>
      <c r="H809" s="7" t="s">
        <v>51</v>
      </c>
      <c r="I809" s="17">
        <f t="shared" si="48"/>
        <v>44152</v>
      </c>
      <c r="J809" s="11">
        <f t="shared" si="49"/>
        <v>44152.300856481481</v>
      </c>
      <c r="K809">
        <f t="shared" si="50"/>
        <v>113</v>
      </c>
      <c r="L809" t="str">
        <f t="shared" si="51"/>
        <v>CanOnWat/hEmpP,A104-ws</v>
      </c>
    </row>
    <row r="810" spans="2:12" x14ac:dyDescent="0.3">
      <c r="B810" s="7" t="s">
        <v>6</v>
      </c>
      <c r="C810" s="7" t="s">
        <v>41</v>
      </c>
      <c r="D810" s="8">
        <v>44152</v>
      </c>
      <c r="E810" s="13">
        <v>44152.300856481481</v>
      </c>
      <c r="F810" s="9">
        <v>113</v>
      </c>
      <c r="G810" s="9" t="str">
        <f>VLOOKUP(F810,'Record Types'!$Q$7:$R$20,2,FALSE)</f>
        <v>User Login Start</v>
      </c>
      <c r="H810" s="7" t="s">
        <v>50</v>
      </c>
      <c r="I810" s="17">
        <f t="shared" si="48"/>
        <v>44152</v>
      </c>
      <c r="J810" s="11">
        <f t="shared" si="49"/>
        <v>44152.300324074073</v>
      </c>
      <c r="K810">
        <f t="shared" si="50"/>
        <v>112</v>
      </c>
      <c r="L810" t="str">
        <f t="shared" si="51"/>
        <v>A104-ws</v>
      </c>
    </row>
    <row r="811" spans="2:12" x14ac:dyDescent="0.3">
      <c r="B811" s="7" t="s">
        <v>19</v>
      </c>
      <c r="C811" s="7" t="s">
        <v>39</v>
      </c>
      <c r="D811" s="8">
        <v>44152</v>
      </c>
      <c r="E811" s="13">
        <v>44152.300775462965</v>
      </c>
      <c r="F811" s="9">
        <v>123</v>
      </c>
      <c r="G811" s="9" t="str">
        <f>VLOOKUP(F811,'Record Types'!$Q$7:$R$20,2,FALSE)</f>
        <v>User Login Start is Good</v>
      </c>
      <c r="H811" s="7" t="s">
        <v>49</v>
      </c>
      <c r="I811" s="17">
        <f t="shared" si="48"/>
        <v>44152</v>
      </c>
      <c r="J811" s="11">
        <f t="shared" si="49"/>
        <v>44152.300671296296</v>
      </c>
      <c r="K811">
        <f t="shared" si="50"/>
        <v>113</v>
      </c>
      <c r="L811" t="str">
        <f t="shared" si="51"/>
        <v>CanOnTor/hEmpP</v>
      </c>
    </row>
    <row r="812" spans="2:12" x14ac:dyDescent="0.3">
      <c r="B812" s="7" t="s">
        <v>19</v>
      </c>
      <c r="C812" s="7" t="s">
        <v>39</v>
      </c>
      <c r="D812" s="8">
        <v>44152</v>
      </c>
      <c r="E812" s="13">
        <v>44152.300671296296</v>
      </c>
      <c r="F812" s="9">
        <v>113</v>
      </c>
      <c r="G812" s="9" t="str">
        <f>VLOOKUP(F812,'Record Types'!$Q$7:$R$20,2,FALSE)</f>
        <v>User Login Start</v>
      </c>
      <c r="H812" s="7" t="s">
        <v>49</v>
      </c>
      <c r="I812" s="17">
        <f t="shared" si="48"/>
        <v>44152</v>
      </c>
      <c r="J812" s="11">
        <f t="shared" si="49"/>
        <v>44152.29587962963</v>
      </c>
      <c r="K812">
        <f t="shared" si="50"/>
        <v>112</v>
      </c>
      <c r="L812" t="str">
        <f t="shared" si="51"/>
        <v>,CanOnTor/hEmpP</v>
      </c>
    </row>
    <row r="813" spans="2:12" x14ac:dyDescent="0.3">
      <c r="B813" s="7" t="s">
        <v>6</v>
      </c>
      <c r="C813" s="7" t="s">
        <v>41</v>
      </c>
      <c r="D813" s="8">
        <v>44152</v>
      </c>
      <c r="E813" s="13">
        <v>44152.300324074073</v>
      </c>
      <c r="F813" s="9">
        <v>112</v>
      </c>
      <c r="G813" s="9" t="str">
        <f>VLOOKUP(F813,'Record Types'!$Q$7:$R$20,2,FALSE)</f>
        <v>Device Connect Network</v>
      </c>
      <c r="H813" s="7" t="s">
        <v>42</v>
      </c>
      <c r="I813" s="17">
        <f t="shared" si="48"/>
        <v>44152</v>
      </c>
      <c r="J813" s="11">
        <f t="shared" si="49"/>
        <v>44152.300219907404</v>
      </c>
      <c r="K813">
        <f t="shared" si="50"/>
        <v>106</v>
      </c>
      <c r="L813" t="str">
        <f t="shared" si="51"/>
        <v>A104-ws</v>
      </c>
    </row>
    <row r="814" spans="2:12" x14ac:dyDescent="0.3">
      <c r="B814" s="7" t="s">
        <v>6</v>
      </c>
      <c r="C814" s="7" t="s">
        <v>47</v>
      </c>
      <c r="D814" s="8">
        <v>44152</v>
      </c>
      <c r="E814" s="13">
        <v>44152.30024305555</v>
      </c>
      <c r="F814" s="9">
        <v>112</v>
      </c>
      <c r="G814" s="9" t="str">
        <f>VLOOKUP(F814,'Record Types'!$Q$7:$R$20,2,FALSE)</f>
        <v>Device Connect Network</v>
      </c>
      <c r="H814" s="7" t="s">
        <v>48</v>
      </c>
      <c r="I814" s="17" t="e">
        <f t="shared" si="48"/>
        <v>#N/A</v>
      </c>
      <c r="J814" s="11" t="e">
        <f t="shared" si="49"/>
        <v>#N/A</v>
      </c>
      <c r="K814" t="e">
        <f t="shared" si="50"/>
        <v>#N/A</v>
      </c>
      <c r="L814" t="e">
        <f t="shared" si="51"/>
        <v>#N/A</v>
      </c>
    </row>
    <row r="815" spans="2:12" x14ac:dyDescent="0.3">
      <c r="B815" s="7" t="s">
        <v>6</v>
      </c>
      <c r="C815" s="7" t="s">
        <v>41</v>
      </c>
      <c r="D815" s="8">
        <v>44152</v>
      </c>
      <c r="E815" s="13">
        <v>44152.300219907404</v>
      </c>
      <c r="F815" s="9">
        <v>106</v>
      </c>
      <c r="G815" s="9" t="str">
        <f>VLOOKUP(F815,'Record Types'!$Q$7:$R$20,2,FALSE)</f>
        <v>Device Start is Good</v>
      </c>
      <c r="H815" s="7" t="s">
        <v>42</v>
      </c>
      <c r="I815" s="17">
        <f t="shared" si="48"/>
        <v>44152</v>
      </c>
      <c r="J815" s="11">
        <f t="shared" si="49"/>
        <v>44152.299664351849</v>
      </c>
      <c r="K815">
        <f t="shared" si="50"/>
        <v>102</v>
      </c>
      <c r="L815" t="str">
        <f t="shared" si="51"/>
        <v>A104-ws</v>
      </c>
    </row>
    <row r="816" spans="2:12" x14ac:dyDescent="0.3">
      <c r="B816" s="7" t="s">
        <v>6</v>
      </c>
      <c r="C816" s="7" t="s">
        <v>45</v>
      </c>
      <c r="D816" s="8">
        <v>44152</v>
      </c>
      <c r="E816" s="13">
        <v>44152.299988425919</v>
      </c>
      <c r="F816" s="9">
        <v>112</v>
      </c>
      <c r="G816" s="9" t="str">
        <f>VLOOKUP(F816,'Record Types'!$Q$7:$R$20,2,FALSE)</f>
        <v>Device Connect Network</v>
      </c>
      <c r="H816" s="7" t="s">
        <v>46</v>
      </c>
      <c r="I816" s="17">
        <f t="shared" si="48"/>
        <v>44151</v>
      </c>
      <c r="J816" s="11">
        <f t="shared" si="49"/>
        <v>44151.680474537032</v>
      </c>
      <c r="K816">
        <f t="shared" si="50"/>
        <v>156</v>
      </c>
      <c r="L816" t="str">
        <f t="shared" si="51"/>
        <v/>
      </c>
    </row>
    <row r="817" spans="2:12" x14ac:dyDescent="0.3">
      <c r="B817" s="7" t="s">
        <v>6</v>
      </c>
      <c r="C817" s="7" t="s">
        <v>41</v>
      </c>
      <c r="D817" s="8">
        <v>44152</v>
      </c>
      <c r="E817" s="13">
        <v>44152.299664351849</v>
      </c>
      <c r="F817" s="9">
        <v>102</v>
      </c>
      <c r="G817" s="9" t="str">
        <f>VLOOKUP(F817,'Record Types'!$Q$7:$R$20,2,FALSE)</f>
        <v>Device Start</v>
      </c>
      <c r="H817" s="7" t="s">
        <v>42</v>
      </c>
      <c r="I817" s="17">
        <f t="shared" si="48"/>
        <v>44151</v>
      </c>
      <c r="J817" s="11">
        <f t="shared" si="49"/>
        <v>44151.677233796305</v>
      </c>
      <c r="K817">
        <f t="shared" si="50"/>
        <v>156</v>
      </c>
      <c r="L817" t="str">
        <f t="shared" si="51"/>
        <v/>
      </c>
    </row>
    <row r="818" spans="2:12" x14ac:dyDescent="0.3">
      <c r="B818" s="7" t="s">
        <v>6</v>
      </c>
      <c r="C818" s="7" t="s">
        <v>43</v>
      </c>
      <c r="D818" s="8">
        <v>44152</v>
      </c>
      <c r="E818" s="13">
        <v>44152.299178240726</v>
      </c>
      <c r="F818" s="9">
        <v>112</v>
      </c>
      <c r="G818" s="9" t="str">
        <f>VLOOKUP(F818,'Record Types'!$Q$7:$R$20,2,FALSE)</f>
        <v>Device Connect Network</v>
      </c>
      <c r="H818" s="7" t="s">
        <v>44</v>
      </c>
      <c r="I818" s="17">
        <f t="shared" si="48"/>
        <v>44151</v>
      </c>
      <c r="J818" s="11">
        <f t="shared" si="49"/>
        <v>44151.691342592574</v>
      </c>
      <c r="K818">
        <f t="shared" si="50"/>
        <v>156</v>
      </c>
      <c r="L818" t="str">
        <f t="shared" si="51"/>
        <v/>
      </c>
    </row>
    <row r="819" spans="2:12" x14ac:dyDescent="0.3">
      <c r="B819" s="7" t="s">
        <v>19</v>
      </c>
      <c r="C819" s="7" t="s">
        <v>39</v>
      </c>
      <c r="D819" s="8">
        <v>44152</v>
      </c>
      <c r="E819" s="13">
        <v>44152.29587962963</v>
      </c>
      <c r="F819" s="9">
        <v>112</v>
      </c>
      <c r="G819" s="9" t="str">
        <f>VLOOKUP(F819,'Record Types'!$Q$7:$R$20,2,FALSE)</f>
        <v>Device Connect Network</v>
      </c>
      <c r="H819" s="7" t="s">
        <v>40</v>
      </c>
      <c r="I819" s="17">
        <f t="shared" si="48"/>
        <v>44151</v>
      </c>
      <c r="J819" s="11">
        <f t="shared" si="49"/>
        <v>44151.673240740733</v>
      </c>
      <c r="K819">
        <f t="shared" si="50"/>
        <v>156</v>
      </c>
      <c r="L819" t="str">
        <f t="shared" si="51"/>
        <v/>
      </c>
    </row>
    <row r="820" spans="2:12" x14ac:dyDescent="0.3">
      <c r="B820" s="7" t="s">
        <v>6</v>
      </c>
      <c r="C820" s="7" t="s">
        <v>30</v>
      </c>
      <c r="D820" s="8">
        <v>44152</v>
      </c>
      <c r="E820" s="13">
        <v>44152.294814814821</v>
      </c>
      <c r="F820" s="9">
        <v>123</v>
      </c>
      <c r="G820" s="9" t="str">
        <f>VLOOKUP(F820,'Record Types'!$Q$7:$R$20,2,FALSE)</f>
        <v>User Login Start is Good</v>
      </c>
      <c r="H820" s="7" t="s">
        <v>37</v>
      </c>
      <c r="I820" s="17">
        <f t="shared" si="48"/>
        <v>44152</v>
      </c>
      <c r="J820" s="11">
        <f t="shared" si="49"/>
        <v>44152.294745370375</v>
      </c>
      <c r="K820">
        <f t="shared" si="50"/>
        <v>113</v>
      </c>
      <c r="L820" t="str">
        <f t="shared" si="51"/>
        <v>CanOnWat/qEmpD</v>
      </c>
    </row>
    <row r="821" spans="2:12" x14ac:dyDescent="0.3">
      <c r="B821" s="7" t="s">
        <v>6</v>
      </c>
      <c r="C821" s="7" t="s">
        <v>30</v>
      </c>
      <c r="D821" s="8">
        <v>44152</v>
      </c>
      <c r="E821" s="13">
        <v>44152.294745370375</v>
      </c>
      <c r="F821" s="9">
        <v>113</v>
      </c>
      <c r="G821" s="9" t="str">
        <f>VLOOKUP(F821,'Record Types'!$Q$7:$R$20,2,FALSE)</f>
        <v>User Login Start</v>
      </c>
      <c r="H821" s="7" t="s">
        <v>37</v>
      </c>
      <c r="I821" s="17">
        <f t="shared" si="48"/>
        <v>44152</v>
      </c>
      <c r="J821" s="11">
        <f t="shared" si="49"/>
        <v>44152.283900462964</v>
      </c>
      <c r="K821">
        <f t="shared" si="50"/>
        <v>112</v>
      </c>
      <c r="L821" t="str">
        <f t="shared" si="51"/>
        <v>,CanOnWat/qEmpD</v>
      </c>
    </row>
    <row r="822" spans="2:12" ht="28.8" x14ac:dyDescent="0.3">
      <c r="B822" s="7" t="s">
        <v>19</v>
      </c>
      <c r="C822" s="7" t="s">
        <v>34</v>
      </c>
      <c r="D822" s="8">
        <v>44152</v>
      </c>
      <c r="E822" s="13">
        <v>44152.294398148151</v>
      </c>
      <c r="F822" s="9">
        <v>156</v>
      </c>
      <c r="G822" s="9" t="str">
        <f>VLOOKUP(F822,'Record Types'!$Q$7:$R$20,2,FALSE)</f>
        <v>PowerDown Or Network Disconnect Discovered</v>
      </c>
      <c r="H822" s="7" t="s">
        <v>10</v>
      </c>
      <c r="I822" s="17">
        <f t="shared" si="48"/>
        <v>44152</v>
      </c>
      <c r="J822" s="11">
        <f t="shared" si="49"/>
        <v>44152.294259259259</v>
      </c>
      <c r="K822">
        <f t="shared" si="50"/>
        <v>123</v>
      </c>
      <c r="L822" t="str">
        <f t="shared" si="51"/>
        <v>CanOnTor/xEmpS</v>
      </c>
    </row>
    <row r="823" spans="2:12" x14ac:dyDescent="0.3">
      <c r="B823" s="7" t="s">
        <v>19</v>
      </c>
      <c r="C823" s="7" t="s">
        <v>34</v>
      </c>
      <c r="D823" s="8">
        <v>44152</v>
      </c>
      <c r="E823" s="13">
        <v>44152.294259259259</v>
      </c>
      <c r="F823" s="9">
        <v>123</v>
      </c>
      <c r="G823" s="9" t="str">
        <f>VLOOKUP(F823,'Record Types'!$Q$7:$R$20,2,FALSE)</f>
        <v>User Login Start is Good</v>
      </c>
      <c r="H823" s="7" t="s">
        <v>38</v>
      </c>
      <c r="I823" s="17">
        <f t="shared" si="48"/>
        <v>44152</v>
      </c>
      <c r="J823" s="11">
        <f t="shared" si="49"/>
        <v>44152.294224537036</v>
      </c>
      <c r="K823">
        <f t="shared" si="50"/>
        <v>113</v>
      </c>
      <c r="L823" t="str">
        <f t="shared" si="51"/>
        <v>CanOnTor/xEmpS</v>
      </c>
    </row>
    <row r="824" spans="2:12" x14ac:dyDescent="0.3">
      <c r="B824" s="7" t="s">
        <v>19</v>
      </c>
      <c r="C824" s="7" t="s">
        <v>34</v>
      </c>
      <c r="D824" s="8">
        <v>44152</v>
      </c>
      <c r="E824" s="13">
        <v>44152.294224537036</v>
      </c>
      <c r="F824" s="9">
        <v>113</v>
      </c>
      <c r="G824" s="9" t="str">
        <f>VLOOKUP(F824,'Record Types'!$Q$7:$R$20,2,FALSE)</f>
        <v>User Login Start</v>
      </c>
      <c r="H824" s="7" t="s">
        <v>38</v>
      </c>
      <c r="I824" s="17">
        <f t="shared" si="48"/>
        <v>44152</v>
      </c>
      <c r="J824" s="11">
        <f t="shared" si="49"/>
        <v>44152.289641203701</v>
      </c>
      <c r="K824">
        <f t="shared" si="50"/>
        <v>112</v>
      </c>
      <c r="L824" t="str">
        <f t="shared" si="51"/>
        <v>,CanOnTor/xEmpS</v>
      </c>
    </row>
    <row r="825" spans="2:12" x14ac:dyDescent="0.3">
      <c r="B825" s="7" t="s">
        <v>6</v>
      </c>
      <c r="C825" s="7" t="s">
        <v>32</v>
      </c>
      <c r="D825" s="8">
        <v>44152</v>
      </c>
      <c r="E825" s="13">
        <v>44152.291087962964</v>
      </c>
      <c r="F825" s="9">
        <v>113</v>
      </c>
      <c r="G825" s="9" t="str">
        <f>VLOOKUP(F825,'Record Types'!$Q$7:$R$20,2,FALSE)</f>
        <v>User Login Start</v>
      </c>
      <c r="H825" s="7" t="s">
        <v>36</v>
      </c>
      <c r="I825" s="17">
        <f t="shared" si="48"/>
        <v>44152</v>
      </c>
      <c r="J825" s="11">
        <f t="shared" si="49"/>
        <v>44152.291087962964</v>
      </c>
      <c r="K825">
        <f t="shared" si="50"/>
        <v>123</v>
      </c>
      <c r="L825" t="str">
        <f t="shared" si="51"/>
        <v>CanOnWat/qEmpD</v>
      </c>
    </row>
    <row r="826" spans="2:12" x14ac:dyDescent="0.3">
      <c r="B826" s="7" t="s">
        <v>6</v>
      </c>
      <c r="C826" s="7" t="s">
        <v>32</v>
      </c>
      <c r="D826" s="8">
        <v>44152</v>
      </c>
      <c r="E826" s="13">
        <v>44152.291087962964</v>
      </c>
      <c r="F826" s="9">
        <v>123</v>
      </c>
      <c r="G826" s="9" t="str">
        <f>VLOOKUP(F826,'Record Types'!$Q$7:$R$20,2,FALSE)</f>
        <v>User Login Start is Good</v>
      </c>
      <c r="H826" s="7" t="s">
        <v>37</v>
      </c>
      <c r="I826" s="17">
        <f t="shared" si="48"/>
        <v>44152</v>
      </c>
      <c r="J826" s="11">
        <f t="shared" si="49"/>
        <v>44152.290682870371</v>
      </c>
      <c r="K826">
        <f t="shared" si="50"/>
        <v>112</v>
      </c>
      <c r="L826" t="str">
        <f t="shared" si="51"/>
        <v>J167-ws</v>
      </c>
    </row>
    <row r="827" spans="2:12" x14ac:dyDescent="0.3">
      <c r="B827" s="7" t="s">
        <v>6</v>
      </c>
      <c r="C827" s="7" t="s">
        <v>32</v>
      </c>
      <c r="D827" s="8">
        <v>44152</v>
      </c>
      <c r="E827" s="13">
        <v>44152.290682870371</v>
      </c>
      <c r="F827" s="9">
        <v>112</v>
      </c>
      <c r="G827" s="9" t="str">
        <f>VLOOKUP(F827,'Record Types'!$Q$7:$R$20,2,FALSE)</f>
        <v>Device Connect Network</v>
      </c>
      <c r="H827" s="7" t="s">
        <v>33</v>
      </c>
      <c r="I827" s="17">
        <f t="shared" si="48"/>
        <v>44152</v>
      </c>
      <c r="J827" s="11">
        <f t="shared" si="49"/>
        <v>44152.290578703702</v>
      </c>
      <c r="K827">
        <f t="shared" si="50"/>
        <v>106</v>
      </c>
      <c r="L827" t="str">
        <f t="shared" si="51"/>
        <v>J167-ws</v>
      </c>
    </row>
    <row r="828" spans="2:12" x14ac:dyDescent="0.3">
      <c r="B828" s="7" t="s">
        <v>6</v>
      </c>
      <c r="C828" s="7" t="s">
        <v>32</v>
      </c>
      <c r="D828" s="8">
        <v>44152</v>
      </c>
      <c r="E828" s="13">
        <v>44152.290578703702</v>
      </c>
      <c r="F828" s="9">
        <v>106</v>
      </c>
      <c r="G828" s="9" t="str">
        <f>VLOOKUP(F828,'Record Types'!$Q$7:$R$20,2,FALSE)</f>
        <v>Device Start is Good</v>
      </c>
      <c r="H828" s="7" t="s">
        <v>33</v>
      </c>
      <c r="I828" s="17">
        <f t="shared" si="48"/>
        <v>44152</v>
      </c>
      <c r="J828" s="11">
        <f t="shared" si="49"/>
        <v>44152.289652777778</v>
      </c>
      <c r="K828">
        <f t="shared" si="50"/>
        <v>102</v>
      </c>
      <c r="L828" t="str">
        <f t="shared" si="51"/>
        <v>J167-ws</v>
      </c>
    </row>
    <row r="829" spans="2:12" x14ac:dyDescent="0.3">
      <c r="B829" s="7" t="s">
        <v>6</v>
      </c>
      <c r="C829" s="7" t="s">
        <v>32</v>
      </c>
      <c r="D829" s="8">
        <v>44152</v>
      </c>
      <c r="E829" s="13">
        <v>44152.289652777778</v>
      </c>
      <c r="F829" s="9">
        <v>102</v>
      </c>
      <c r="G829" s="9" t="str">
        <f>VLOOKUP(F829,'Record Types'!$Q$7:$R$20,2,FALSE)</f>
        <v>Device Start</v>
      </c>
      <c r="H829" s="7" t="s">
        <v>33</v>
      </c>
      <c r="I829" s="17">
        <f t="shared" si="48"/>
        <v>44151</v>
      </c>
      <c r="J829" s="11">
        <f t="shared" si="49"/>
        <v>44151.666458333333</v>
      </c>
      <c r="K829">
        <f t="shared" si="50"/>
        <v>156</v>
      </c>
      <c r="L829" t="str">
        <f t="shared" si="51"/>
        <v/>
      </c>
    </row>
    <row r="830" spans="2:12" x14ac:dyDescent="0.3">
      <c r="B830" s="7" t="s">
        <v>19</v>
      </c>
      <c r="C830" s="7" t="s">
        <v>34</v>
      </c>
      <c r="D830" s="8">
        <v>44152</v>
      </c>
      <c r="E830" s="13">
        <v>44152.289641203701</v>
      </c>
      <c r="F830" s="9">
        <v>112</v>
      </c>
      <c r="G830" s="9" t="str">
        <f>VLOOKUP(F830,'Record Types'!$Q$7:$R$20,2,FALSE)</f>
        <v>Device Connect Network</v>
      </c>
      <c r="H830" s="7" t="s">
        <v>35</v>
      </c>
      <c r="I830" s="17" t="e">
        <f t="shared" si="48"/>
        <v>#N/A</v>
      </c>
      <c r="J830" s="11" t="e">
        <f t="shared" si="49"/>
        <v>#N/A</v>
      </c>
      <c r="K830" t="e">
        <f t="shared" si="50"/>
        <v>#N/A</v>
      </c>
      <c r="L830" t="e">
        <f t="shared" si="51"/>
        <v>#N/A</v>
      </c>
    </row>
    <row r="831" spans="2:12" ht="28.8" x14ac:dyDescent="0.3">
      <c r="B831" s="7" t="s">
        <v>19</v>
      </c>
      <c r="C831" s="7" t="s">
        <v>26</v>
      </c>
      <c r="D831" s="8">
        <v>44152</v>
      </c>
      <c r="E831" s="13">
        <v>44152.284525462972</v>
      </c>
      <c r="F831" s="9">
        <v>156</v>
      </c>
      <c r="G831" s="9" t="str">
        <f>VLOOKUP(F831,'Record Types'!$Q$7:$R$20,2,FALSE)</f>
        <v>PowerDown Or Network Disconnect Discovered</v>
      </c>
      <c r="H831" s="7" t="s">
        <v>10</v>
      </c>
      <c r="I831" s="17">
        <f t="shared" si="48"/>
        <v>44152</v>
      </c>
      <c r="J831" s="11">
        <f t="shared" si="49"/>
        <v>44152.284363425933</v>
      </c>
      <c r="K831">
        <f t="shared" si="50"/>
        <v>123</v>
      </c>
      <c r="L831" t="str">
        <f t="shared" si="51"/>
        <v>CanOnTor/nEmpM</v>
      </c>
    </row>
    <row r="832" spans="2:12" x14ac:dyDescent="0.3">
      <c r="B832" s="7" t="s">
        <v>19</v>
      </c>
      <c r="C832" s="7" t="s">
        <v>26</v>
      </c>
      <c r="D832" s="8">
        <v>44152</v>
      </c>
      <c r="E832" s="13">
        <v>44152.284363425933</v>
      </c>
      <c r="F832" s="9">
        <v>123</v>
      </c>
      <c r="G832" s="9" t="str">
        <f>VLOOKUP(F832,'Record Types'!$Q$7:$R$20,2,FALSE)</f>
        <v>User Login Start is Good</v>
      </c>
      <c r="H832" s="7" t="s">
        <v>29</v>
      </c>
      <c r="I832" s="17">
        <f t="shared" si="48"/>
        <v>44152</v>
      </c>
      <c r="J832" s="11">
        <f t="shared" si="49"/>
        <v>44152.284351851857</v>
      </c>
      <c r="K832">
        <f t="shared" si="50"/>
        <v>113</v>
      </c>
      <c r="L832" t="str">
        <f t="shared" si="51"/>
        <v>CanOnTor/nEmpM</v>
      </c>
    </row>
    <row r="833" spans="2:12" x14ac:dyDescent="0.3">
      <c r="B833" s="7" t="s">
        <v>19</v>
      </c>
      <c r="C833" s="7" t="s">
        <v>26</v>
      </c>
      <c r="D833" s="8">
        <v>44152</v>
      </c>
      <c r="E833" s="13">
        <v>44152.284351851857</v>
      </c>
      <c r="F833" s="9">
        <v>113</v>
      </c>
      <c r="G833" s="9" t="str">
        <f>VLOOKUP(F833,'Record Types'!$Q$7:$R$20,2,FALSE)</f>
        <v>User Login Start</v>
      </c>
      <c r="H833" s="7" t="s">
        <v>29</v>
      </c>
      <c r="I833" s="17">
        <f t="shared" si="48"/>
        <v>44152</v>
      </c>
      <c r="J833" s="11">
        <f t="shared" si="49"/>
        <v>44152.282268518524</v>
      </c>
      <c r="K833">
        <f t="shared" si="50"/>
        <v>135</v>
      </c>
      <c r="L833" t="str">
        <f t="shared" si="51"/>
        <v>CanOnTor/nEmpM</v>
      </c>
    </row>
    <row r="834" spans="2:12" x14ac:dyDescent="0.3">
      <c r="B834" s="7" t="s">
        <v>6</v>
      </c>
      <c r="C834" s="7" t="s">
        <v>30</v>
      </c>
      <c r="D834" s="8">
        <v>44152</v>
      </c>
      <c r="E834" s="13">
        <v>44152.283900462964</v>
      </c>
      <c r="F834" s="9">
        <v>112</v>
      </c>
      <c r="G834" s="9" t="str">
        <f>VLOOKUP(F834,'Record Types'!$Q$7:$R$20,2,FALSE)</f>
        <v>Device Connect Network</v>
      </c>
      <c r="H834" s="7" t="s">
        <v>31</v>
      </c>
      <c r="I834" s="17">
        <f t="shared" si="48"/>
        <v>44151</v>
      </c>
      <c r="J834" s="11">
        <f t="shared" si="49"/>
        <v>44151.677210648144</v>
      </c>
      <c r="K834">
        <f t="shared" si="50"/>
        <v>156</v>
      </c>
      <c r="L834" t="str">
        <f t="shared" si="51"/>
        <v/>
      </c>
    </row>
    <row r="835" spans="2:12" x14ac:dyDescent="0.3">
      <c r="B835" s="7" t="s">
        <v>19</v>
      </c>
      <c r="C835" s="7" t="s">
        <v>26</v>
      </c>
      <c r="D835" s="8">
        <v>44152</v>
      </c>
      <c r="E835" s="13">
        <v>44152.282268518524</v>
      </c>
      <c r="F835" s="9">
        <v>135</v>
      </c>
      <c r="G835" s="9" t="str">
        <f>VLOOKUP(F835,'Record Types'!$Q$7:$R$20,2,FALSE)</f>
        <v>User Login Start Fail</v>
      </c>
      <c r="H835" s="7" t="s">
        <v>29</v>
      </c>
      <c r="I835" s="17">
        <f t="shared" si="48"/>
        <v>44152</v>
      </c>
      <c r="J835" s="11">
        <f t="shared" si="49"/>
        <v>44152.282268518524</v>
      </c>
      <c r="K835">
        <f t="shared" si="50"/>
        <v>113</v>
      </c>
      <c r="L835" t="str">
        <f t="shared" si="51"/>
        <v>CanOnTor/nEmpM</v>
      </c>
    </row>
    <row r="836" spans="2:12" x14ac:dyDescent="0.3">
      <c r="B836" s="7" t="s">
        <v>19</v>
      </c>
      <c r="C836" s="7" t="s">
        <v>26</v>
      </c>
      <c r="D836" s="8">
        <v>44152</v>
      </c>
      <c r="E836" s="13">
        <v>44152.282268518524</v>
      </c>
      <c r="F836" s="9">
        <v>113</v>
      </c>
      <c r="G836" s="9" t="str">
        <f>VLOOKUP(F836,'Record Types'!$Q$7:$R$20,2,FALSE)</f>
        <v>User Login Start</v>
      </c>
      <c r="H836" s="7" t="s">
        <v>29</v>
      </c>
      <c r="I836" s="17">
        <f t="shared" si="48"/>
        <v>44152</v>
      </c>
      <c r="J836" s="11">
        <f t="shared" si="49"/>
        <v>44152.277187500003</v>
      </c>
      <c r="K836">
        <f t="shared" si="50"/>
        <v>112</v>
      </c>
      <c r="L836" t="str">
        <f t="shared" si="51"/>
        <v>,CanOnTor/nEmpM</v>
      </c>
    </row>
    <row r="837" spans="2:12" ht="28.8" x14ac:dyDescent="0.3">
      <c r="B837" s="7" t="s">
        <v>19</v>
      </c>
      <c r="C837" s="7" t="s">
        <v>24</v>
      </c>
      <c r="D837" s="8">
        <v>44152</v>
      </c>
      <c r="E837" s="13">
        <v>44152.280034722215</v>
      </c>
      <c r="F837" s="9">
        <v>156</v>
      </c>
      <c r="G837" s="9" t="str">
        <f>VLOOKUP(F837,'Record Types'!$Q$7:$R$20,2,FALSE)</f>
        <v>PowerDown Or Network Disconnect Discovered</v>
      </c>
      <c r="H837" s="7" t="s">
        <v>10</v>
      </c>
      <c r="I837" s="17">
        <f t="shared" si="48"/>
        <v>44152</v>
      </c>
      <c r="J837" s="11">
        <f t="shared" si="49"/>
        <v>44152.279918981476</v>
      </c>
      <c r="K837">
        <f t="shared" si="50"/>
        <v>123</v>
      </c>
      <c r="L837" t="str">
        <f t="shared" si="51"/>
        <v>CanOnTor/hEmpW</v>
      </c>
    </row>
    <row r="838" spans="2:12" x14ac:dyDescent="0.3">
      <c r="B838" s="7" t="s">
        <v>19</v>
      </c>
      <c r="C838" s="7" t="s">
        <v>24</v>
      </c>
      <c r="D838" s="8">
        <v>44152</v>
      </c>
      <c r="E838" s="13">
        <v>44152.279918981476</v>
      </c>
      <c r="F838" s="9">
        <v>123</v>
      </c>
      <c r="G838" s="9" t="str">
        <f>VLOOKUP(F838,'Record Types'!$Q$7:$R$20,2,FALSE)</f>
        <v>User Login Start is Good</v>
      </c>
      <c r="H838" s="7" t="s">
        <v>28</v>
      </c>
      <c r="I838" s="17">
        <f t="shared" si="48"/>
        <v>44152</v>
      </c>
      <c r="J838" s="11">
        <f t="shared" si="49"/>
        <v>44152.279803240737</v>
      </c>
      <c r="K838">
        <f t="shared" si="50"/>
        <v>113</v>
      </c>
      <c r="L838" t="str">
        <f t="shared" si="51"/>
        <v>CanOnTor/hEmpW</v>
      </c>
    </row>
    <row r="839" spans="2:12" x14ac:dyDescent="0.3">
      <c r="B839" s="7" t="s">
        <v>19</v>
      </c>
      <c r="C839" s="7" t="s">
        <v>24</v>
      </c>
      <c r="D839" s="8">
        <v>44152</v>
      </c>
      <c r="E839" s="13">
        <v>44152.279803240737</v>
      </c>
      <c r="F839" s="9">
        <v>113</v>
      </c>
      <c r="G839" s="9" t="str">
        <f>VLOOKUP(F839,'Record Types'!$Q$7:$R$20,2,FALSE)</f>
        <v>User Login Start</v>
      </c>
      <c r="H839" s="7" t="s">
        <v>28</v>
      </c>
      <c r="I839" s="17">
        <f t="shared" si="48"/>
        <v>44152</v>
      </c>
      <c r="J839" s="11">
        <f t="shared" si="49"/>
        <v>44152.27511574074</v>
      </c>
      <c r="K839">
        <f t="shared" si="50"/>
        <v>112</v>
      </c>
      <c r="L839" t="str">
        <f t="shared" si="51"/>
        <v>,CanOnTor/hEmpW</v>
      </c>
    </row>
    <row r="840" spans="2:12" x14ac:dyDescent="0.3">
      <c r="B840" s="7" t="s">
        <v>19</v>
      </c>
      <c r="C840" s="7" t="s">
        <v>26</v>
      </c>
      <c r="D840" s="8">
        <v>44152</v>
      </c>
      <c r="E840" s="13">
        <v>44152.277187500003</v>
      </c>
      <c r="F840" s="9">
        <v>112</v>
      </c>
      <c r="G840" s="9" t="str">
        <f>VLOOKUP(F840,'Record Types'!$Q$7:$R$20,2,FALSE)</f>
        <v>Device Connect Network</v>
      </c>
      <c r="H840" s="7" t="s">
        <v>27</v>
      </c>
      <c r="I840" s="17" t="e">
        <f t="shared" si="48"/>
        <v>#N/A</v>
      </c>
      <c r="J840" s="11" t="e">
        <f t="shared" si="49"/>
        <v>#N/A</v>
      </c>
      <c r="K840" t="e">
        <f t="shared" si="50"/>
        <v>#N/A</v>
      </c>
      <c r="L840" t="e">
        <f t="shared" si="51"/>
        <v>#N/A</v>
      </c>
    </row>
    <row r="841" spans="2:12" ht="28.8" x14ac:dyDescent="0.3">
      <c r="B841" s="7" t="s">
        <v>19</v>
      </c>
      <c r="C841" s="7" t="s">
        <v>20</v>
      </c>
      <c r="D841" s="8">
        <v>44152</v>
      </c>
      <c r="E841" s="13">
        <v>44152.275868055549</v>
      </c>
      <c r="F841" s="9">
        <v>156</v>
      </c>
      <c r="G841" s="9" t="str">
        <f>VLOOKUP(F841,'Record Types'!$Q$7:$R$20,2,FALSE)</f>
        <v>PowerDown Or Network Disconnect Discovered</v>
      </c>
      <c r="H841" s="7" t="s">
        <v>10</v>
      </c>
      <c r="I841" s="17">
        <f t="shared" si="48"/>
        <v>44152</v>
      </c>
      <c r="J841" s="11">
        <f t="shared" si="49"/>
        <v>44152.27575231481</v>
      </c>
      <c r="K841">
        <f t="shared" si="50"/>
        <v>123</v>
      </c>
      <c r="L841" t="str">
        <f t="shared" si="51"/>
        <v>CanOnTor/oEmpT</v>
      </c>
    </row>
    <row r="842" spans="2:12" x14ac:dyDescent="0.3">
      <c r="B842" s="7" t="s">
        <v>19</v>
      </c>
      <c r="C842" s="7" t="s">
        <v>20</v>
      </c>
      <c r="D842" s="8">
        <v>44152</v>
      </c>
      <c r="E842" s="13">
        <v>44152.27575231481</v>
      </c>
      <c r="F842" s="9">
        <v>123</v>
      </c>
      <c r="G842" s="9" t="str">
        <f>VLOOKUP(F842,'Record Types'!$Q$7:$R$20,2,FALSE)</f>
        <v>User Login Start is Good</v>
      </c>
      <c r="H842" s="7" t="s">
        <v>23</v>
      </c>
      <c r="I842" s="17">
        <f t="shared" si="48"/>
        <v>44152</v>
      </c>
      <c r="J842" s="11">
        <f t="shared" si="49"/>
        <v>44152.275624999995</v>
      </c>
      <c r="K842">
        <f t="shared" si="50"/>
        <v>113</v>
      </c>
      <c r="L842" t="str">
        <f t="shared" si="51"/>
        <v>CanOnTor/oEmpT</v>
      </c>
    </row>
    <row r="843" spans="2:12" x14ac:dyDescent="0.3">
      <c r="B843" s="7" t="s">
        <v>19</v>
      </c>
      <c r="C843" s="7" t="s">
        <v>20</v>
      </c>
      <c r="D843" s="8">
        <v>44152</v>
      </c>
      <c r="E843" s="13">
        <v>44152.275624999995</v>
      </c>
      <c r="F843" s="9">
        <v>113</v>
      </c>
      <c r="G843" s="9" t="str">
        <f>VLOOKUP(F843,'Record Types'!$Q$7:$R$20,2,FALSE)</f>
        <v>User Login Start</v>
      </c>
      <c r="H843" s="7" t="s">
        <v>23</v>
      </c>
      <c r="I843" s="17">
        <f t="shared" ref="I843:I906" si="52">VLOOKUP(C843,C844:H995,2,FALSE)</f>
        <v>44152</v>
      </c>
      <c r="J843" s="11">
        <f t="shared" ref="J843:J906" si="53">VLOOKUP(C843,C844:H995,3,FALSE)</f>
        <v>44152.27</v>
      </c>
      <c r="K843">
        <f t="shared" ref="K843:K906" si="54">VLOOKUP(C843,C844:H995,4,FALSE)</f>
        <v>112</v>
      </c>
      <c r="L843" t="str">
        <f t="shared" ref="L843:L906" si="55">VLOOKUP(C843,C844:H995,6,FALSE)</f>
        <v>,CanOnTor/oEmpT</v>
      </c>
    </row>
    <row r="844" spans="2:12" x14ac:dyDescent="0.3">
      <c r="B844" s="7" t="s">
        <v>19</v>
      </c>
      <c r="C844" s="7" t="s">
        <v>24</v>
      </c>
      <c r="D844" s="8">
        <v>44152</v>
      </c>
      <c r="E844" s="13">
        <v>44152.27511574074</v>
      </c>
      <c r="F844" s="9">
        <v>112</v>
      </c>
      <c r="G844" s="9" t="str">
        <f>VLOOKUP(F844,'Record Types'!$Q$7:$R$20,2,FALSE)</f>
        <v>Device Connect Network</v>
      </c>
      <c r="H844" s="7" t="s">
        <v>25</v>
      </c>
      <c r="I844" s="17" t="e">
        <f t="shared" si="52"/>
        <v>#N/A</v>
      </c>
      <c r="J844" s="11" t="e">
        <f t="shared" si="53"/>
        <v>#N/A</v>
      </c>
      <c r="K844" t="e">
        <f t="shared" si="54"/>
        <v>#N/A</v>
      </c>
      <c r="L844" t="e">
        <f t="shared" si="55"/>
        <v>#N/A</v>
      </c>
    </row>
    <row r="845" spans="2:12" ht="28.8" x14ac:dyDescent="0.3">
      <c r="B845" s="7" t="s">
        <v>6</v>
      </c>
      <c r="C845" s="7" t="s">
        <v>17</v>
      </c>
      <c r="D845" s="8">
        <v>44152</v>
      </c>
      <c r="E845" s="13">
        <v>44152.271562500013</v>
      </c>
      <c r="F845" s="9">
        <v>156</v>
      </c>
      <c r="G845" s="9" t="str">
        <f>VLOOKUP(F845,'Record Types'!$Q$7:$R$20,2,FALSE)</f>
        <v>PowerDown Or Network Disconnect Discovered</v>
      </c>
      <c r="H845" s="7" t="s">
        <v>10</v>
      </c>
      <c r="I845" s="17">
        <f t="shared" si="52"/>
        <v>44152</v>
      </c>
      <c r="J845" s="11">
        <f t="shared" si="53"/>
        <v>44152.271435185197</v>
      </c>
      <c r="K845">
        <f t="shared" si="54"/>
        <v>123</v>
      </c>
      <c r="L845" t="str">
        <f t="shared" si="55"/>
        <v>CanOnWat/jEmpG</v>
      </c>
    </row>
    <row r="846" spans="2:12" x14ac:dyDescent="0.3">
      <c r="B846" s="7" t="s">
        <v>6</v>
      </c>
      <c r="C846" s="7" t="s">
        <v>17</v>
      </c>
      <c r="D846" s="8">
        <v>44152</v>
      </c>
      <c r="E846" s="13">
        <v>44152.271435185197</v>
      </c>
      <c r="F846" s="9">
        <v>123</v>
      </c>
      <c r="G846" s="9" t="str">
        <f>VLOOKUP(F846,'Record Types'!$Q$7:$R$20,2,FALSE)</f>
        <v>User Login Start is Good</v>
      </c>
      <c r="H846" s="7" t="s">
        <v>22</v>
      </c>
      <c r="I846" s="17">
        <f t="shared" si="52"/>
        <v>44152</v>
      </c>
      <c r="J846" s="11">
        <f t="shared" si="53"/>
        <v>44152.271365740751</v>
      </c>
      <c r="K846">
        <f t="shared" si="54"/>
        <v>113</v>
      </c>
      <c r="L846" t="str">
        <f t="shared" si="55"/>
        <v>CanOnWat/jEmpG</v>
      </c>
    </row>
    <row r="847" spans="2:12" x14ac:dyDescent="0.3">
      <c r="B847" s="7" t="s">
        <v>6</v>
      </c>
      <c r="C847" s="7" t="s">
        <v>17</v>
      </c>
      <c r="D847" s="8">
        <v>44152</v>
      </c>
      <c r="E847" s="13">
        <v>44152.271365740751</v>
      </c>
      <c r="F847" s="9">
        <v>113</v>
      </c>
      <c r="G847" s="9" t="str">
        <f>VLOOKUP(F847,'Record Types'!$Q$7:$R$20,2,FALSE)</f>
        <v>User Login Start</v>
      </c>
      <c r="H847" s="7" t="s">
        <v>22</v>
      </c>
      <c r="I847" s="17">
        <f t="shared" si="52"/>
        <v>44152</v>
      </c>
      <c r="J847" s="11">
        <f t="shared" si="53"/>
        <v>44152.266273148154</v>
      </c>
      <c r="K847">
        <f t="shared" si="54"/>
        <v>112</v>
      </c>
      <c r="L847" t="str">
        <f t="shared" si="55"/>
        <v>,CanOnWat/jEmpG</v>
      </c>
    </row>
    <row r="848" spans="2:12" x14ac:dyDescent="0.3">
      <c r="B848" s="7" t="s">
        <v>19</v>
      </c>
      <c r="C848" s="7" t="s">
        <v>20</v>
      </c>
      <c r="D848" s="8">
        <v>44152</v>
      </c>
      <c r="E848" s="13">
        <v>44152.27</v>
      </c>
      <c r="F848" s="9">
        <v>112</v>
      </c>
      <c r="G848" s="9" t="str">
        <f>VLOOKUP(F848,'Record Types'!$Q$7:$R$20,2,FALSE)</f>
        <v>Device Connect Network</v>
      </c>
      <c r="H848" s="7" t="s">
        <v>21</v>
      </c>
      <c r="I848" s="17" t="e">
        <f t="shared" si="52"/>
        <v>#N/A</v>
      </c>
      <c r="J848" s="11" t="e">
        <f t="shared" si="53"/>
        <v>#N/A</v>
      </c>
      <c r="K848" t="e">
        <f t="shared" si="54"/>
        <v>#N/A</v>
      </c>
      <c r="L848" t="e">
        <f t="shared" si="55"/>
        <v>#N/A</v>
      </c>
    </row>
    <row r="849" spans="2:12" x14ac:dyDescent="0.3">
      <c r="B849" s="7" t="s">
        <v>6</v>
      </c>
      <c r="C849" s="7" t="s">
        <v>17</v>
      </c>
      <c r="D849" s="8">
        <v>44152</v>
      </c>
      <c r="E849" s="13">
        <v>44152.266273148154</v>
      </c>
      <c r="F849" s="9">
        <v>112</v>
      </c>
      <c r="G849" s="9" t="str">
        <f>VLOOKUP(F849,'Record Types'!$Q$7:$R$20,2,FALSE)</f>
        <v>Device Connect Network</v>
      </c>
      <c r="H849" s="7" t="s">
        <v>18</v>
      </c>
      <c r="I849" s="17" t="e">
        <f t="shared" si="52"/>
        <v>#N/A</v>
      </c>
      <c r="J849" s="11" t="e">
        <f t="shared" si="53"/>
        <v>#N/A</v>
      </c>
      <c r="K849" t="e">
        <f t="shared" si="54"/>
        <v>#N/A</v>
      </c>
      <c r="L849" t="e">
        <f t="shared" si="55"/>
        <v>#N/A</v>
      </c>
    </row>
    <row r="850" spans="2:12" x14ac:dyDescent="0.3">
      <c r="B850" s="7" t="s">
        <v>6</v>
      </c>
      <c r="C850" s="7" t="s">
        <v>11</v>
      </c>
      <c r="D850" s="8">
        <v>44152</v>
      </c>
      <c r="E850" s="13">
        <v>44152.265104166669</v>
      </c>
      <c r="F850" s="9">
        <v>123</v>
      </c>
      <c r="G850" s="9" t="str">
        <f>VLOOKUP(F850,'Record Types'!$Q$7:$R$20,2,FALSE)</f>
        <v>User Login Start is Good</v>
      </c>
      <c r="H850" s="7" t="s">
        <v>16</v>
      </c>
      <c r="I850" s="17">
        <f t="shared" si="52"/>
        <v>44152</v>
      </c>
      <c r="J850" s="11">
        <f t="shared" si="53"/>
        <v>44152.26494212963</v>
      </c>
      <c r="K850">
        <f t="shared" si="54"/>
        <v>113</v>
      </c>
      <c r="L850" t="str">
        <f t="shared" si="55"/>
        <v>CanOnWat/sEmpX</v>
      </c>
    </row>
    <row r="851" spans="2:12" x14ac:dyDescent="0.3">
      <c r="B851" s="7" t="s">
        <v>6</v>
      </c>
      <c r="C851" s="7" t="s">
        <v>11</v>
      </c>
      <c r="D851" s="8">
        <v>44152</v>
      </c>
      <c r="E851" s="13">
        <v>44152.26494212963</v>
      </c>
      <c r="F851" s="9">
        <v>113</v>
      </c>
      <c r="G851" s="9" t="str">
        <f>VLOOKUP(F851,'Record Types'!$Q$7:$R$20,2,FALSE)</f>
        <v>User Login Start</v>
      </c>
      <c r="H851" s="7" t="s">
        <v>16</v>
      </c>
      <c r="I851" s="17">
        <f t="shared" si="52"/>
        <v>44152</v>
      </c>
      <c r="J851" s="11">
        <f t="shared" si="53"/>
        <v>44152.263506944444</v>
      </c>
      <c r="K851">
        <f t="shared" si="54"/>
        <v>135</v>
      </c>
      <c r="L851" t="str">
        <f t="shared" si="55"/>
        <v>CanOnWat/sEmpX</v>
      </c>
    </row>
    <row r="852" spans="2:12" x14ac:dyDescent="0.3">
      <c r="B852" s="7" t="s">
        <v>6</v>
      </c>
      <c r="C852" s="7" t="s">
        <v>11</v>
      </c>
      <c r="D852" s="8">
        <v>44152</v>
      </c>
      <c r="E852" s="13">
        <v>44152.263506944444</v>
      </c>
      <c r="F852" s="9">
        <v>135</v>
      </c>
      <c r="G852" s="9" t="str">
        <f>VLOOKUP(F852,'Record Types'!$Q$7:$R$20,2,FALSE)</f>
        <v>User Login Start Fail</v>
      </c>
      <c r="H852" s="7" t="s">
        <v>16</v>
      </c>
      <c r="I852" s="17">
        <f t="shared" si="52"/>
        <v>44152</v>
      </c>
      <c r="J852" s="11">
        <f t="shared" si="53"/>
        <v>44152.263425925928</v>
      </c>
      <c r="K852">
        <f t="shared" si="54"/>
        <v>113</v>
      </c>
      <c r="L852" t="str">
        <f t="shared" si="55"/>
        <v>CanOnWat/sEmpX</v>
      </c>
    </row>
    <row r="853" spans="2:12" x14ac:dyDescent="0.3">
      <c r="B853" s="7" t="s">
        <v>6</v>
      </c>
      <c r="C853" s="7" t="s">
        <v>11</v>
      </c>
      <c r="D853" s="8">
        <v>44152</v>
      </c>
      <c r="E853" s="13">
        <v>44152.263425925928</v>
      </c>
      <c r="F853" s="9">
        <v>113</v>
      </c>
      <c r="G853" s="9" t="str">
        <f>VLOOKUP(F853,'Record Types'!$Q$7:$R$20,2,FALSE)</f>
        <v>User Login Start</v>
      </c>
      <c r="H853" s="7" t="s">
        <v>16</v>
      </c>
      <c r="I853" s="17">
        <f t="shared" si="52"/>
        <v>44152</v>
      </c>
      <c r="J853" s="11">
        <f t="shared" si="53"/>
        <v>44152.258414351854</v>
      </c>
      <c r="K853">
        <f t="shared" si="54"/>
        <v>112</v>
      </c>
      <c r="L853" t="str">
        <f t="shared" si="55"/>
        <v>,CanOnWat/sEmpX</v>
      </c>
    </row>
    <row r="854" spans="2:12" x14ac:dyDescent="0.3">
      <c r="B854" s="7" t="s">
        <v>6</v>
      </c>
      <c r="C854" s="7" t="s">
        <v>13</v>
      </c>
      <c r="D854" s="8">
        <v>44152</v>
      </c>
      <c r="E854" s="13">
        <v>44152.262881944444</v>
      </c>
      <c r="F854" s="9">
        <v>123</v>
      </c>
      <c r="G854" s="9" t="str">
        <f>VLOOKUP(F854,'Record Types'!$Q$7:$R$20,2,FALSE)</f>
        <v>User Login Start is Good</v>
      </c>
      <c r="H854" s="7" t="s">
        <v>16</v>
      </c>
      <c r="I854" s="17">
        <f t="shared" si="52"/>
        <v>44152</v>
      </c>
      <c r="J854" s="11">
        <f t="shared" si="53"/>
        <v>44152.262870370367</v>
      </c>
      <c r="K854">
        <f t="shared" si="54"/>
        <v>113</v>
      </c>
      <c r="L854" t="str">
        <f t="shared" si="55"/>
        <v>CanOnWat/sEmpX,F240-ws</v>
      </c>
    </row>
    <row r="855" spans="2:12" x14ac:dyDescent="0.3">
      <c r="B855" s="7" t="s">
        <v>6</v>
      </c>
      <c r="C855" s="7" t="s">
        <v>13</v>
      </c>
      <c r="D855" s="8">
        <v>44152</v>
      </c>
      <c r="E855" s="13">
        <v>44152.262870370367</v>
      </c>
      <c r="F855" s="9">
        <v>113</v>
      </c>
      <c r="G855" s="9" t="str">
        <f>VLOOKUP(F855,'Record Types'!$Q$7:$R$20,2,FALSE)</f>
        <v>User Login Start</v>
      </c>
      <c r="H855" s="7" t="s">
        <v>15</v>
      </c>
      <c r="I855" s="17">
        <f t="shared" si="52"/>
        <v>44152</v>
      </c>
      <c r="J855" s="11">
        <f t="shared" si="53"/>
        <v>44152.262604166666</v>
      </c>
      <c r="K855">
        <f t="shared" si="54"/>
        <v>112</v>
      </c>
      <c r="L855" t="str">
        <f t="shared" si="55"/>
        <v>F240-ws</v>
      </c>
    </row>
    <row r="856" spans="2:12" x14ac:dyDescent="0.3">
      <c r="B856" s="7" t="s">
        <v>6</v>
      </c>
      <c r="C856" s="7" t="s">
        <v>13</v>
      </c>
      <c r="D856" s="8">
        <v>44152</v>
      </c>
      <c r="E856" s="13">
        <v>44152.262604166666</v>
      </c>
      <c r="F856" s="9">
        <v>112</v>
      </c>
      <c r="G856" s="9" t="str">
        <f>VLOOKUP(F856,'Record Types'!$Q$7:$R$20,2,FALSE)</f>
        <v>Device Connect Network</v>
      </c>
      <c r="H856" s="7" t="s">
        <v>14</v>
      </c>
      <c r="I856" s="17">
        <f t="shared" si="52"/>
        <v>44152</v>
      </c>
      <c r="J856" s="11">
        <f t="shared" si="53"/>
        <v>44152.262499999997</v>
      </c>
      <c r="K856">
        <f t="shared" si="54"/>
        <v>106</v>
      </c>
      <c r="L856" t="str">
        <f t="shared" si="55"/>
        <v>F240-ws</v>
      </c>
    </row>
    <row r="857" spans="2:12" x14ac:dyDescent="0.3">
      <c r="B857" s="7" t="s">
        <v>6</v>
      </c>
      <c r="C857" s="7" t="s">
        <v>13</v>
      </c>
      <c r="D857" s="8">
        <v>44152</v>
      </c>
      <c r="E857" s="13">
        <v>44152.262499999997</v>
      </c>
      <c r="F857" s="9">
        <v>106</v>
      </c>
      <c r="G857" s="9" t="str">
        <f>VLOOKUP(F857,'Record Types'!$Q$7:$R$20,2,FALSE)</f>
        <v>Device Start is Good</v>
      </c>
      <c r="H857" s="7" t="s">
        <v>14</v>
      </c>
      <c r="I857" s="17">
        <f t="shared" si="52"/>
        <v>44152</v>
      </c>
      <c r="J857" s="11">
        <f t="shared" si="53"/>
        <v>44152.261574074073</v>
      </c>
      <c r="K857">
        <f t="shared" si="54"/>
        <v>102</v>
      </c>
      <c r="L857" t="str">
        <f t="shared" si="55"/>
        <v>F240-ws</v>
      </c>
    </row>
    <row r="858" spans="2:12" x14ac:dyDescent="0.3">
      <c r="B858" s="7" t="s">
        <v>6</v>
      </c>
      <c r="C858" s="7" t="s">
        <v>13</v>
      </c>
      <c r="D858" s="8">
        <v>44152</v>
      </c>
      <c r="E858" s="13">
        <v>44152.261574074073</v>
      </c>
      <c r="F858" s="9">
        <v>102</v>
      </c>
      <c r="G858" s="9" t="str">
        <f>VLOOKUP(F858,'Record Types'!$Q$7:$R$20,2,FALSE)</f>
        <v>Device Start</v>
      </c>
      <c r="H858" s="7" t="s">
        <v>14</v>
      </c>
      <c r="I858" s="17">
        <f t="shared" si="52"/>
        <v>44151</v>
      </c>
      <c r="J858" s="11">
        <f t="shared" si="53"/>
        <v>44151.645775462966</v>
      </c>
      <c r="K858">
        <f t="shared" si="54"/>
        <v>156</v>
      </c>
      <c r="L858" t="str">
        <f t="shared" si="55"/>
        <v/>
      </c>
    </row>
    <row r="859" spans="2:12" x14ac:dyDescent="0.3">
      <c r="B859" s="7" t="s">
        <v>6</v>
      </c>
      <c r="C859" s="7" t="s">
        <v>11</v>
      </c>
      <c r="D859" s="8">
        <v>44152</v>
      </c>
      <c r="E859" s="13">
        <v>44152.258414351854</v>
      </c>
      <c r="F859" s="9">
        <v>112</v>
      </c>
      <c r="G859" s="9" t="str">
        <f>VLOOKUP(F859,'Record Types'!$Q$7:$R$20,2,FALSE)</f>
        <v>Device Connect Network</v>
      </c>
      <c r="H859" s="7" t="s">
        <v>12</v>
      </c>
      <c r="I859" s="17">
        <f t="shared" si="52"/>
        <v>44151</v>
      </c>
      <c r="J859" s="11">
        <f t="shared" si="53"/>
        <v>44151.637083333328</v>
      </c>
      <c r="K859">
        <f t="shared" si="54"/>
        <v>156</v>
      </c>
      <c r="L859" t="str">
        <f t="shared" si="55"/>
        <v/>
      </c>
    </row>
    <row r="860" spans="2:12" ht="28.8" x14ac:dyDescent="0.3">
      <c r="B860" s="7" t="s">
        <v>6</v>
      </c>
      <c r="C860" s="7" t="s">
        <v>7</v>
      </c>
      <c r="D860" s="8">
        <v>44152</v>
      </c>
      <c r="E860" s="13">
        <v>44152.255636574075</v>
      </c>
      <c r="F860" s="9">
        <v>156</v>
      </c>
      <c r="G860" s="9" t="str">
        <f>VLOOKUP(F860,'Record Types'!$Q$7:$R$20,2,FALSE)</f>
        <v>PowerDown Or Network Disconnect Discovered</v>
      </c>
      <c r="H860" s="7" t="s">
        <v>10</v>
      </c>
      <c r="I860" s="17">
        <f t="shared" si="52"/>
        <v>44152</v>
      </c>
      <c r="J860" s="11">
        <f t="shared" si="53"/>
        <v>44152.255509259259</v>
      </c>
      <c r="K860">
        <f t="shared" si="54"/>
        <v>123</v>
      </c>
      <c r="L860" t="str">
        <f t="shared" si="55"/>
        <v>CanOnWat/xEmpN</v>
      </c>
    </row>
    <row r="861" spans="2:12" x14ac:dyDescent="0.3">
      <c r="B861" s="7" t="s">
        <v>6</v>
      </c>
      <c r="C861" s="7" t="s">
        <v>7</v>
      </c>
      <c r="D861" s="8">
        <v>44152</v>
      </c>
      <c r="E861" s="13">
        <v>44152.255509259259</v>
      </c>
      <c r="F861" s="9">
        <v>123</v>
      </c>
      <c r="G861" s="9" t="str">
        <f>VLOOKUP(F861,'Record Types'!$Q$7:$R$20,2,FALSE)</f>
        <v>User Login Start is Good</v>
      </c>
      <c r="H861" s="7" t="s">
        <v>9</v>
      </c>
      <c r="I861" s="17">
        <f t="shared" si="52"/>
        <v>44152</v>
      </c>
      <c r="J861" s="11">
        <f t="shared" si="53"/>
        <v>44152.255486111113</v>
      </c>
      <c r="K861">
        <f t="shared" si="54"/>
        <v>113</v>
      </c>
      <c r="L861" t="str">
        <f t="shared" si="55"/>
        <v>CanOnWat/xEmpN</v>
      </c>
    </row>
    <row r="862" spans="2:12" x14ac:dyDescent="0.3">
      <c r="B862" s="7" t="s">
        <v>6</v>
      </c>
      <c r="C862" s="7" t="s">
        <v>7</v>
      </c>
      <c r="D862" s="8">
        <v>44152</v>
      </c>
      <c r="E862" s="13">
        <v>44152.255486111113</v>
      </c>
      <c r="F862" s="9">
        <v>113</v>
      </c>
      <c r="G862" s="9" t="str">
        <f>VLOOKUP(F862,'Record Types'!$Q$7:$R$20,2,FALSE)</f>
        <v>User Login Start</v>
      </c>
      <c r="H862" s="7" t="s">
        <v>9</v>
      </c>
      <c r="I862" s="17">
        <f t="shared" si="52"/>
        <v>44152</v>
      </c>
      <c r="J862" s="11">
        <f t="shared" si="53"/>
        <v>44152.250428240746</v>
      </c>
      <c r="K862">
        <f t="shared" si="54"/>
        <v>112</v>
      </c>
      <c r="L862" t="str">
        <f t="shared" si="55"/>
        <v>,CanOnWat/xEmpN</v>
      </c>
    </row>
    <row r="863" spans="2:12" x14ac:dyDescent="0.3">
      <c r="B863" s="7" t="s">
        <v>6</v>
      </c>
      <c r="C863" s="7" t="s">
        <v>7</v>
      </c>
      <c r="D863" s="8">
        <v>44152</v>
      </c>
      <c r="E863" s="13">
        <v>44152.250428240746</v>
      </c>
      <c r="F863" s="9">
        <v>112</v>
      </c>
      <c r="G863" s="9" t="str">
        <f>VLOOKUP(F863,'Record Types'!$Q$7:$R$20,2,FALSE)</f>
        <v>Device Connect Network</v>
      </c>
      <c r="H863" s="7" t="s">
        <v>8</v>
      </c>
      <c r="I863" s="17" t="e">
        <f t="shared" si="52"/>
        <v>#N/A</v>
      </c>
      <c r="J863" s="11" t="e">
        <f t="shared" si="53"/>
        <v>#N/A</v>
      </c>
      <c r="K863" t="e">
        <f t="shared" si="54"/>
        <v>#N/A</v>
      </c>
      <c r="L863" t="e">
        <f t="shared" si="55"/>
        <v>#N/A</v>
      </c>
    </row>
    <row r="864" spans="2:12" ht="28.8" x14ac:dyDescent="0.3">
      <c r="B864" s="7" t="s">
        <v>6</v>
      </c>
      <c r="C864" s="7" t="s">
        <v>131</v>
      </c>
      <c r="D864" s="8">
        <v>44151</v>
      </c>
      <c r="E864" s="13">
        <v>44151.741076388877</v>
      </c>
      <c r="F864" s="9">
        <v>156</v>
      </c>
      <c r="G864" s="9" t="str">
        <f>VLOOKUP(F864,'Record Types'!$Q$7:$R$20,2,FALSE)</f>
        <v>PowerDown Or Network Disconnect Discovered</v>
      </c>
      <c r="H864" s="7" t="s">
        <v>10</v>
      </c>
      <c r="I864" s="17">
        <f t="shared" si="52"/>
        <v>44151</v>
      </c>
      <c r="J864" s="11">
        <f t="shared" si="53"/>
        <v>44151.740949074061</v>
      </c>
      <c r="K864">
        <f t="shared" si="54"/>
        <v>151</v>
      </c>
      <c r="L864" t="str">
        <f t="shared" si="55"/>
        <v>T189-ws</v>
      </c>
    </row>
    <row r="865" spans="2:12" x14ac:dyDescent="0.3">
      <c r="B865" s="7" t="s">
        <v>6</v>
      </c>
      <c r="C865" s="7" t="s">
        <v>131</v>
      </c>
      <c r="D865" s="8">
        <v>44151</v>
      </c>
      <c r="E865" s="13">
        <v>44151.740949074061</v>
      </c>
      <c r="F865" s="9">
        <v>151</v>
      </c>
      <c r="G865" s="9" t="str">
        <f>VLOOKUP(F865,'Record Types'!$Q$7:$R$20,2,FALSE)</f>
        <v>Device Shutdown Finish</v>
      </c>
      <c r="H865" s="7" t="s">
        <v>132</v>
      </c>
      <c r="I865" s="17">
        <f t="shared" si="52"/>
        <v>44151</v>
      </c>
      <c r="J865" s="11">
        <f t="shared" si="53"/>
        <v>44151.740613425914</v>
      </c>
      <c r="K865">
        <f t="shared" si="54"/>
        <v>149</v>
      </c>
      <c r="L865" t="str">
        <f t="shared" si="55"/>
        <v>T189-ws</v>
      </c>
    </row>
    <row r="866" spans="2:12" x14ac:dyDescent="0.3">
      <c r="B866" s="7" t="s">
        <v>6</v>
      </c>
      <c r="C866" s="7" t="s">
        <v>131</v>
      </c>
      <c r="D866" s="8">
        <v>44151</v>
      </c>
      <c r="E866" s="13">
        <v>44151.740613425914</v>
      </c>
      <c r="F866" s="9">
        <v>149</v>
      </c>
      <c r="G866" s="9" t="str">
        <f>VLOOKUP(F866,'Record Types'!$Q$7:$R$20,2,FALSE)</f>
        <v>Device Shutdown Start</v>
      </c>
      <c r="H866" s="7" t="s">
        <v>132</v>
      </c>
      <c r="I866" s="17">
        <f t="shared" si="52"/>
        <v>44151</v>
      </c>
      <c r="J866" s="11">
        <f t="shared" si="53"/>
        <v>44151.740300925914</v>
      </c>
      <c r="K866">
        <f t="shared" si="54"/>
        <v>144</v>
      </c>
      <c r="L866" t="str">
        <f t="shared" si="55"/>
        <v>CanOnWat/pEmpL</v>
      </c>
    </row>
    <row r="867" spans="2:12" x14ac:dyDescent="0.3">
      <c r="B867" s="7" t="s">
        <v>6</v>
      </c>
      <c r="C867" s="7" t="s">
        <v>131</v>
      </c>
      <c r="D867" s="8">
        <v>44151</v>
      </c>
      <c r="E867" s="13">
        <v>44151.740300925914</v>
      </c>
      <c r="F867" s="9">
        <v>144</v>
      </c>
      <c r="G867" s="9" t="str">
        <f>VLOOKUP(F867,'Record Types'!$Q$7:$R$20,2,FALSE)</f>
        <v>User Logout is Good</v>
      </c>
      <c r="H867" s="7" t="s">
        <v>134</v>
      </c>
      <c r="I867" s="17">
        <f t="shared" si="52"/>
        <v>44151</v>
      </c>
      <c r="J867" s="11">
        <f t="shared" si="53"/>
        <v>44151.739918981468</v>
      </c>
      <c r="K867">
        <f t="shared" si="54"/>
        <v>139</v>
      </c>
      <c r="L867" t="str">
        <f t="shared" si="55"/>
        <v>CanOnWat/pEmpL,T189-ws</v>
      </c>
    </row>
    <row r="868" spans="2:12" ht="28.8" x14ac:dyDescent="0.3">
      <c r="B868" s="7" t="s">
        <v>19</v>
      </c>
      <c r="C868" s="7" t="s">
        <v>93</v>
      </c>
      <c r="D868" s="8">
        <v>44151</v>
      </c>
      <c r="E868" s="13">
        <v>44151.740115740729</v>
      </c>
      <c r="F868" s="9">
        <v>156</v>
      </c>
      <c r="G868" s="9" t="str">
        <f>VLOOKUP(F868,'Record Types'!$Q$7:$R$20,2,FALSE)</f>
        <v>PowerDown Or Network Disconnect Discovered</v>
      </c>
      <c r="H868" s="7" t="s">
        <v>10</v>
      </c>
      <c r="I868" s="17">
        <f t="shared" si="52"/>
        <v>44151</v>
      </c>
      <c r="J868" s="11">
        <f t="shared" si="53"/>
        <v>44151.739999999991</v>
      </c>
      <c r="K868">
        <f t="shared" si="54"/>
        <v>144</v>
      </c>
      <c r="L868" t="str">
        <f t="shared" si="55"/>
        <v>CanOnTor/cEmpZ</v>
      </c>
    </row>
    <row r="869" spans="2:12" x14ac:dyDescent="0.3">
      <c r="B869" s="7" t="s">
        <v>19</v>
      </c>
      <c r="C869" s="7" t="s">
        <v>93</v>
      </c>
      <c r="D869" s="8">
        <v>44151</v>
      </c>
      <c r="E869" s="13">
        <v>44151.739999999991</v>
      </c>
      <c r="F869" s="9">
        <v>144</v>
      </c>
      <c r="G869" s="9" t="str">
        <f>VLOOKUP(F869,'Record Types'!$Q$7:$R$20,2,FALSE)</f>
        <v>User Logout is Good</v>
      </c>
      <c r="H869" s="7" t="s">
        <v>113</v>
      </c>
      <c r="I869" s="17">
        <f t="shared" si="52"/>
        <v>44151</v>
      </c>
      <c r="J869" s="11">
        <f t="shared" si="53"/>
        <v>44151.739618055544</v>
      </c>
      <c r="K869">
        <f t="shared" si="54"/>
        <v>139</v>
      </c>
      <c r="L869" t="str">
        <f t="shared" si="55"/>
        <v>CanOnTor/cEmpZ</v>
      </c>
    </row>
    <row r="870" spans="2:12" x14ac:dyDescent="0.3">
      <c r="B870" s="7" t="s">
        <v>6</v>
      </c>
      <c r="C870" s="7" t="s">
        <v>131</v>
      </c>
      <c r="D870" s="8">
        <v>44151</v>
      </c>
      <c r="E870" s="13">
        <v>44151.739918981468</v>
      </c>
      <c r="F870" s="9">
        <v>139</v>
      </c>
      <c r="G870" s="9" t="str">
        <f>VLOOKUP(F870,'Record Types'!$Q$7:$R$20,2,FALSE)</f>
        <v>User Logout Start</v>
      </c>
      <c r="H870" s="7" t="s">
        <v>133</v>
      </c>
      <c r="I870" s="17">
        <f t="shared" si="52"/>
        <v>44151</v>
      </c>
      <c r="J870" s="11">
        <f t="shared" si="53"/>
        <v>44151.332893518513</v>
      </c>
      <c r="K870">
        <f t="shared" si="54"/>
        <v>123</v>
      </c>
      <c r="L870" t="str">
        <f t="shared" si="55"/>
        <v>CanOnWat/pEmpL</v>
      </c>
    </row>
    <row r="871" spans="2:12" x14ac:dyDescent="0.3">
      <c r="B871" s="7" t="s">
        <v>19</v>
      </c>
      <c r="C871" s="7" t="s">
        <v>93</v>
      </c>
      <c r="D871" s="8">
        <v>44151</v>
      </c>
      <c r="E871" s="13">
        <v>44151.739618055544</v>
      </c>
      <c r="F871" s="9">
        <v>139</v>
      </c>
      <c r="G871" s="9" t="str">
        <f>VLOOKUP(F871,'Record Types'!$Q$7:$R$20,2,FALSE)</f>
        <v>User Logout Start</v>
      </c>
      <c r="H871" s="7" t="s">
        <v>113</v>
      </c>
      <c r="I871" s="17">
        <f t="shared" si="52"/>
        <v>44151</v>
      </c>
      <c r="J871" s="11">
        <f t="shared" si="53"/>
        <v>44151.332592592589</v>
      </c>
      <c r="K871">
        <f t="shared" si="54"/>
        <v>123</v>
      </c>
      <c r="L871" t="str">
        <f t="shared" si="55"/>
        <v>CanOnTor/cEmpZ</v>
      </c>
    </row>
    <row r="872" spans="2:12" ht="28.8" x14ac:dyDescent="0.3">
      <c r="B872" s="7" t="s">
        <v>19</v>
      </c>
      <c r="C872" s="7" t="s">
        <v>119</v>
      </c>
      <c r="D872" s="8">
        <v>44151</v>
      </c>
      <c r="E872" s="13">
        <v>44151.7183912037</v>
      </c>
      <c r="F872" s="9">
        <v>156</v>
      </c>
      <c r="G872" s="9" t="str">
        <f>VLOOKUP(F872,'Record Types'!$Q$7:$R$20,2,FALSE)</f>
        <v>PowerDown Or Network Disconnect Discovered</v>
      </c>
      <c r="H872" s="7" t="s">
        <v>10</v>
      </c>
      <c r="I872" s="17">
        <f t="shared" si="52"/>
        <v>44151</v>
      </c>
      <c r="J872" s="11">
        <f t="shared" si="53"/>
        <v>44151.718252314808</v>
      </c>
      <c r="K872">
        <f t="shared" si="54"/>
        <v>144</v>
      </c>
      <c r="L872" t="str">
        <f t="shared" si="55"/>
        <v>CanOnTor/pEmpL</v>
      </c>
    </row>
    <row r="873" spans="2:12" x14ac:dyDescent="0.3">
      <c r="B873" s="7" t="s">
        <v>19</v>
      </c>
      <c r="C873" s="7" t="s">
        <v>119</v>
      </c>
      <c r="D873" s="8">
        <v>44151</v>
      </c>
      <c r="E873" s="13">
        <v>44151.718252314808</v>
      </c>
      <c r="F873" s="9">
        <v>144</v>
      </c>
      <c r="G873" s="9" t="str">
        <f>VLOOKUP(F873,'Record Types'!$Q$7:$R$20,2,FALSE)</f>
        <v>User Logout is Good</v>
      </c>
      <c r="H873" s="7" t="s">
        <v>135</v>
      </c>
      <c r="I873" s="17">
        <f t="shared" si="52"/>
        <v>44151</v>
      </c>
      <c r="J873" s="11">
        <f t="shared" si="53"/>
        <v>44151.717870370361</v>
      </c>
      <c r="K873">
        <f t="shared" si="54"/>
        <v>139</v>
      </c>
      <c r="L873" t="str">
        <f t="shared" si="55"/>
        <v>CanOnTor/pEmpL</v>
      </c>
    </row>
    <row r="874" spans="2:12" x14ac:dyDescent="0.3">
      <c r="B874" s="7" t="s">
        <v>19</v>
      </c>
      <c r="C874" s="7" t="s">
        <v>119</v>
      </c>
      <c r="D874" s="8">
        <v>44151</v>
      </c>
      <c r="E874" s="13">
        <v>44151.717870370361</v>
      </c>
      <c r="F874" s="9">
        <v>139</v>
      </c>
      <c r="G874" s="9" t="str">
        <f>VLOOKUP(F874,'Record Types'!$Q$7:$R$20,2,FALSE)</f>
        <v>User Logout Start</v>
      </c>
      <c r="H874" s="7" t="s">
        <v>135</v>
      </c>
      <c r="I874" s="17">
        <f t="shared" si="52"/>
        <v>44151</v>
      </c>
      <c r="J874" s="11">
        <f t="shared" si="53"/>
        <v>44151.333576388883</v>
      </c>
      <c r="K874">
        <f t="shared" si="54"/>
        <v>123</v>
      </c>
      <c r="L874" t="str">
        <f t="shared" si="55"/>
        <v>CanOnTor/pEmpL</v>
      </c>
    </row>
    <row r="875" spans="2:12" ht="28.8" x14ac:dyDescent="0.3">
      <c r="B875" s="7" t="s">
        <v>19</v>
      </c>
      <c r="C875" s="7" t="s">
        <v>121</v>
      </c>
      <c r="D875" s="8">
        <v>44151</v>
      </c>
      <c r="E875" s="13">
        <v>44151.717384259267</v>
      </c>
      <c r="F875" s="9">
        <v>156</v>
      </c>
      <c r="G875" s="9" t="str">
        <f>VLOOKUP(F875,'Record Types'!$Q$7:$R$20,2,FALSE)</f>
        <v>PowerDown Or Network Disconnect Discovered</v>
      </c>
      <c r="H875" s="7" t="s">
        <v>10</v>
      </c>
      <c r="I875" s="17">
        <f t="shared" si="52"/>
        <v>44151</v>
      </c>
      <c r="J875" s="11">
        <f t="shared" si="53"/>
        <v>44151.717256944452</v>
      </c>
      <c r="K875">
        <f t="shared" si="54"/>
        <v>151</v>
      </c>
      <c r="L875" t="str">
        <f t="shared" si="55"/>
        <v>L245-ws</v>
      </c>
    </row>
    <row r="876" spans="2:12" x14ac:dyDescent="0.3">
      <c r="B876" s="7" t="s">
        <v>19</v>
      </c>
      <c r="C876" s="7" t="s">
        <v>121</v>
      </c>
      <c r="D876" s="8">
        <v>44151</v>
      </c>
      <c r="E876" s="13">
        <v>44151.717256944452</v>
      </c>
      <c r="F876" s="9">
        <v>151</v>
      </c>
      <c r="G876" s="9" t="str">
        <f>VLOOKUP(F876,'Record Types'!$Q$7:$R$20,2,FALSE)</f>
        <v>Device Shutdown Finish</v>
      </c>
      <c r="H876" s="7" t="s">
        <v>122</v>
      </c>
      <c r="I876" s="17">
        <f t="shared" si="52"/>
        <v>44151</v>
      </c>
      <c r="J876" s="11">
        <f t="shared" si="53"/>
        <v>44151.71674768519</v>
      </c>
      <c r="K876">
        <f t="shared" si="54"/>
        <v>149</v>
      </c>
      <c r="L876" t="str">
        <f t="shared" si="55"/>
        <v>L245-ws</v>
      </c>
    </row>
    <row r="877" spans="2:12" ht="28.8" x14ac:dyDescent="0.3">
      <c r="B877" s="7" t="s">
        <v>19</v>
      </c>
      <c r="C877" s="7" t="s">
        <v>105</v>
      </c>
      <c r="D877" s="8">
        <v>44151</v>
      </c>
      <c r="E877" s="13">
        <v>44151.717048611106</v>
      </c>
      <c r="F877" s="9">
        <v>156</v>
      </c>
      <c r="G877" s="9" t="str">
        <f>VLOOKUP(F877,'Record Types'!$Q$7:$R$20,2,FALSE)</f>
        <v>PowerDown Or Network Disconnect Discovered</v>
      </c>
      <c r="H877" s="7" t="s">
        <v>10</v>
      </c>
      <c r="I877" s="17">
        <f t="shared" si="52"/>
        <v>44151</v>
      </c>
      <c r="J877" s="11">
        <f t="shared" si="53"/>
        <v>44151.716909722214</v>
      </c>
      <c r="K877">
        <f t="shared" si="54"/>
        <v>151</v>
      </c>
      <c r="L877" t="str">
        <f t="shared" si="55"/>
        <v>Y115-ws</v>
      </c>
    </row>
    <row r="878" spans="2:12" x14ac:dyDescent="0.3">
      <c r="B878" s="7" t="s">
        <v>19</v>
      </c>
      <c r="C878" s="7" t="s">
        <v>105</v>
      </c>
      <c r="D878" s="8">
        <v>44151</v>
      </c>
      <c r="E878" s="13">
        <v>44151.716909722214</v>
      </c>
      <c r="F878" s="9">
        <v>151</v>
      </c>
      <c r="G878" s="9" t="str">
        <f>VLOOKUP(F878,'Record Types'!$Q$7:$R$20,2,FALSE)</f>
        <v>Device Shutdown Finish</v>
      </c>
      <c r="H878" s="7" t="s">
        <v>106</v>
      </c>
      <c r="I878" s="17">
        <f t="shared" si="52"/>
        <v>44151</v>
      </c>
      <c r="J878" s="11">
        <f t="shared" si="53"/>
        <v>44151.716504629621</v>
      </c>
      <c r="K878">
        <f t="shared" si="54"/>
        <v>149</v>
      </c>
      <c r="L878" t="str">
        <f t="shared" si="55"/>
        <v>Y115-ws</v>
      </c>
    </row>
    <row r="879" spans="2:12" x14ac:dyDescent="0.3">
      <c r="B879" s="7" t="s">
        <v>19</v>
      </c>
      <c r="C879" s="7" t="s">
        <v>121</v>
      </c>
      <c r="D879" s="8">
        <v>44151</v>
      </c>
      <c r="E879" s="13">
        <v>44151.71674768519</v>
      </c>
      <c r="F879" s="9">
        <v>149</v>
      </c>
      <c r="G879" s="9" t="str">
        <f>VLOOKUP(F879,'Record Types'!$Q$7:$R$20,2,FALSE)</f>
        <v>Device Shutdown Start</v>
      </c>
      <c r="H879" s="7" t="s">
        <v>122</v>
      </c>
      <c r="I879" s="17">
        <f t="shared" si="52"/>
        <v>44151</v>
      </c>
      <c r="J879" s="11">
        <f t="shared" si="53"/>
        <v>44151.716342592597</v>
      </c>
      <c r="K879">
        <f t="shared" si="54"/>
        <v>144</v>
      </c>
      <c r="L879" t="str">
        <f t="shared" si="55"/>
        <v>CanOnTor/tEmpK</v>
      </c>
    </row>
    <row r="880" spans="2:12" x14ac:dyDescent="0.3">
      <c r="B880" s="7" t="s">
        <v>19</v>
      </c>
      <c r="C880" s="7" t="s">
        <v>105</v>
      </c>
      <c r="D880" s="8">
        <v>44151</v>
      </c>
      <c r="E880" s="13">
        <v>44151.716504629621</v>
      </c>
      <c r="F880" s="9">
        <v>149</v>
      </c>
      <c r="G880" s="9" t="str">
        <f>VLOOKUP(F880,'Record Types'!$Q$7:$R$20,2,FALSE)</f>
        <v>Device Shutdown Start</v>
      </c>
      <c r="H880" s="7" t="s">
        <v>106</v>
      </c>
      <c r="I880" s="17">
        <f t="shared" si="52"/>
        <v>44151</v>
      </c>
      <c r="J880" s="11">
        <f t="shared" si="53"/>
        <v>44151.715856481474</v>
      </c>
      <c r="K880">
        <f t="shared" si="54"/>
        <v>144</v>
      </c>
      <c r="L880" t="str">
        <f t="shared" si="55"/>
        <v>CanOnTor/lEmpA</v>
      </c>
    </row>
    <row r="881" spans="2:12" x14ac:dyDescent="0.3">
      <c r="B881" s="7" t="s">
        <v>19</v>
      </c>
      <c r="C881" s="7" t="s">
        <v>121</v>
      </c>
      <c r="D881" s="8">
        <v>44151</v>
      </c>
      <c r="E881" s="13">
        <v>44151.716342592597</v>
      </c>
      <c r="F881" s="9">
        <v>144</v>
      </c>
      <c r="G881" s="9" t="str">
        <f>VLOOKUP(F881,'Record Types'!$Q$7:$R$20,2,FALSE)</f>
        <v>User Logout is Good</v>
      </c>
      <c r="H881" s="7" t="s">
        <v>116</v>
      </c>
      <c r="I881" s="17">
        <f t="shared" si="52"/>
        <v>44151</v>
      </c>
      <c r="J881" s="11">
        <f t="shared" si="53"/>
        <v>44151.715891203712</v>
      </c>
      <c r="K881">
        <f t="shared" si="54"/>
        <v>139</v>
      </c>
      <c r="L881" t="str">
        <f t="shared" si="55"/>
        <v>CanOnTor/tEmpK,L245-ws</v>
      </c>
    </row>
    <row r="882" spans="2:12" x14ac:dyDescent="0.3">
      <c r="B882" s="7" t="s">
        <v>19</v>
      </c>
      <c r="C882" s="7" t="s">
        <v>121</v>
      </c>
      <c r="D882" s="8">
        <v>44151</v>
      </c>
      <c r="E882" s="13">
        <v>44151.715891203712</v>
      </c>
      <c r="F882" s="9">
        <v>139</v>
      </c>
      <c r="G882" s="9" t="str">
        <f>VLOOKUP(F882,'Record Types'!$Q$7:$R$20,2,FALSE)</f>
        <v>User Logout Start</v>
      </c>
      <c r="H882" s="7" t="s">
        <v>128</v>
      </c>
      <c r="I882" s="17">
        <f t="shared" si="52"/>
        <v>44151</v>
      </c>
      <c r="J882" s="11">
        <f t="shared" si="53"/>
        <v>44151.329351851862</v>
      </c>
      <c r="K882">
        <f t="shared" si="54"/>
        <v>123</v>
      </c>
      <c r="L882" t="str">
        <f t="shared" si="55"/>
        <v>CanOnTor/tEmpK</v>
      </c>
    </row>
    <row r="883" spans="2:12" x14ac:dyDescent="0.3">
      <c r="B883" s="7" t="s">
        <v>19</v>
      </c>
      <c r="C883" s="7" t="s">
        <v>105</v>
      </c>
      <c r="D883" s="8">
        <v>44151</v>
      </c>
      <c r="E883" s="13">
        <v>44151.715856481474</v>
      </c>
      <c r="F883" s="9">
        <v>144</v>
      </c>
      <c r="G883" s="9" t="str">
        <f>VLOOKUP(F883,'Record Types'!$Q$7:$R$20,2,FALSE)</f>
        <v>User Logout is Good</v>
      </c>
      <c r="H883" s="7" t="s">
        <v>102</v>
      </c>
      <c r="I883" s="17">
        <f t="shared" si="52"/>
        <v>44151</v>
      </c>
      <c r="J883" s="11">
        <f t="shared" si="53"/>
        <v>44151.715509259251</v>
      </c>
      <c r="K883">
        <f t="shared" si="54"/>
        <v>139</v>
      </c>
      <c r="L883" t="str">
        <f t="shared" si="55"/>
        <v>CanOnTor/lEmpA,Y115-ws</v>
      </c>
    </row>
    <row r="884" spans="2:12" x14ac:dyDescent="0.3">
      <c r="B884" s="7" t="s">
        <v>19</v>
      </c>
      <c r="C884" s="7" t="s">
        <v>105</v>
      </c>
      <c r="D884" s="8">
        <v>44151</v>
      </c>
      <c r="E884" s="13">
        <v>44151.715509259251</v>
      </c>
      <c r="F884" s="9">
        <v>139</v>
      </c>
      <c r="G884" s="9" t="str">
        <f>VLOOKUP(F884,'Record Types'!$Q$7:$R$20,2,FALSE)</f>
        <v>User Logout Start</v>
      </c>
      <c r="H884" s="7" t="s">
        <v>126</v>
      </c>
      <c r="I884" s="17">
        <f t="shared" si="52"/>
        <v>44151</v>
      </c>
      <c r="J884" s="11">
        <f t="shared" si="53"/>
        <v>44151.329166666656</v>
      </c>
      <c r="K884">
        <f t="shared" si="54"/>
        <v>123</v>
      </c>
      <c r="L884" t="str">
        <f t="shared" si="55"/>
        <v>CanOnTor/lEmpA</v>
      </c>
    </row>
    <row r="885" spans="2:12" ht="28.8" x14ac:dyDescent="0.3">
      <c r="B885" s="7" t="s">
        <v>6</v>
      </c>
      <c r="C885" s="7" t="s">
        <v>91</v>
      </c>
      <c r="D885" s="8">
        <v>44151</v>
      </c>
      <c r="E885" s="13">
        <v>44151.71226851851</v>
      </c>
      <c r="F885" s="9">
        <v>156</v>
      </c>
      <c r="G885" s="9" t="str">
        <f>VLOOKUP(F885,'Record Types'!$Q$7:$R$20,2,FALSE)</f>
        <v>PowerDown Or Network Disconnect Discovered</v>
      </c>
      <c r="H885" s="7" t="s">
        <v>10</v>
      </c>
      <c r="I885" s="17">
        <f t="shared" si="52"/>
        <v>44151</v>
      </c>
      <c r="J885" s="11">
        <f t="shared" si="53"/>
        <v>44151.712129629617</v>
      </c>
      <c r="K885">
        <f t="shared" si="54"/>
        <v>144</v>
      </c>
      <c r="L885" t="str">
        <f t="shared" si="55"/>
        <v>CanOnWat/cEmpZ</v>
      </c>
    </row>
    <row r="886" spans="2:12" x14ac:dyDescent="0.3">
      <c r="B886" s="7" t="s">
        <v>6</v>
      </c>
      <c r="C886" s="7" t="s">
        <v>91</v>
      </c>
      <c r="D886" s="8">
        <v>44151</v>
      </c>
      <c r="E886" s="13">
        <v>44151.712129629617</v>
      </c>
      <c r="F886" s="9">
        <v>144</v>
      </c>
      <c r="G886" s="9" t="str">
        <f>VLOOKUP(F886,'Record Types'!$Q$7:$R$20,2,FALSE)</f>
        <v>User Logout is Good</v>
      </c>
      <c r="H886" s="7" t="s">
        <v>111</v>
      </c>
      <c r="I886" s="17">
        <f t="shared" si="52"/>
        <v>44151</v>
      </c>
      <c r="J886" s="11">
        <f t="shared" si="53"/>
        <v>44151.711747685171</v>
      </c>
      <c r="K886">
        <f t="shared" si="54"/>
        <v>139</v>
      </c>
      <c r="L886" t="str">
        <f t="shared" si="55"/>
        <v>CanOnWat/cEmpZ</v>
      </c>
    </row>
    <row r="887" spans="2:12" x14ac:dyDescent="0.3">
      <c r="B887" s="7" t="s">
        <v>6</v>
      </c>
      <c r="C887" s="7" t="s">
        <v>91</v>
      </c>
      <c r="D887" s="8">
        <v>44151</v>
      </c>
      <c r="E887" s="13">
        <v>44151.711747685171</v>
      </c>
      <c r="F887" s="9">
        <v>139</v>
      </c>
      <c r="G887" s="9" t="str">
        <f>VLOOKUP(F887,'Record Types'!$Q$7:$R$20,2,FALSE)</f>
        <v>User Logout Start</v>
      </c>
      <c r="H887" s="7" t="s">
        <v>111</v>
      </c>
      <c r="I887" s="17">
        <f t="shared" si="52"/>
        <v>44151</v>
      </c>
      <c r="J887" s="11">
        <f t="shared" si="53"/>
        <v>44151.327453703692</v>
      </c>
      <c r="K887">
        <f t="shared" si="54"/>
        <v>123</v>
      </c>
      <c r="L887" t="str">
        <f t="shared" si="55"/>
        <v>CanOnWat/cEmpZ</v>
      </c>
    </row>
    <row r="888" spans="2:12" ht="28.8" x14ac:dyDescent="0.3">
      <c r="B888" s="7" t="s">
        <v>19</v>
      </c>
      <c r="C888" s="7" t="s">
        <v>109</v>
      </c>
      <c r="D888" s="8">
        <v>44151</v>
      </c>
      <c r="E888" s="13">
        <v>44151.7117013889</v>
      </c>
      <c r="F888" s="9">
        <v>156</v>
      </c>
      <c r="G888" s="9" t="str">
        <f>VLOOKUP(F888,'Record Types'!$Q$7:$R$20,2,FALSE)</f>
        <v>PowerDown Or Network Disconnect Discovered</v>
      </c>
      <c r="H888" s="7" t="s">
        <v>10</v>
      </c>
      <c r="I888" s="17">
        <f t="shared" si="52"/>
        <v>44151</v>
      </c>
      <c r="J888" s="11">
        <f t="shared" si="53"/>
        <v>44151.711585648161</v>
      </c>
      <c r="K888">
        <f t="shared" si="54"/>
        <v>151</v>
      </c>
      <c r="L888" t="str">
        <f t="shared" si="55"/>
        <v>V124-ws</v>
      </c>
    </row>
    <row r="889" spans="2:12" x14ac:dyDescent="0.3">
      <c r="B889" s="7" t="s">
        <v>19</v>
      </c>
      <c r="C889" s="7" t="s">
        <v>109</v>
      </c>
      <c r="D889" s="8">
        <v>44151</v>
      </c>
      <c r="E889" s="13">
        <v>44151.711585648161</v>
      </c>
      <c r="F889" s="9">
        <v>151</v>
      </c>
      <c r="G889" s="9" t="str">
        <f>VLOOKUP(F889,'Record Types'!$Q$7:$R$20,2,FALSE)</f>
        <v>Device Shutdown Finish</v>
      </c>
      <c r="H889" s="7" t="s">
        <v>110</v>
      </c>
      <c r="I889" s="17">
        <f t="shared" si="52"/>
        <v>44151</v>
      </c>
      <c r="J889" s="11">
        <f t="shared" si="53"/>
        <v>44151.711053240753</v>
      </c>
      <c r="K889">
        <f t="shared" si="54"/>
        <v>149</v>
      </c>
      <c r="L889" t="str">
        <f t="shared" si="55"/>
        <v>V124-ws</v>
      </c>
    </row>
    <row r="890" spans="2:12" x14ac:dyDescent="0.3">
      <c r="B890" s="7" t="s">
        <v>19</v>
      </c>
      <c r="C890" s="7" t="s">
        <v>109</v>
      </c>
      <c r="D890" s="8">
        <v>44151</v>
      </c>
      <c r="E890" s="13">
        <v>44151.711053240753</v>
      </c>
      <c r="F890" s="9">
        <v>149</v>
      </c>
      <c r="G890" s="9" t="str">
        <f>VLOOKUP(F890,'Record Types'!$Q$7:$R$20,2,FALSE)</f>
        <v>Device Shutdown Start</v>
      </c>
      <c r="H890" s="7" t="s">
        <v>110</v>
      </c>
      <c r="I890" s="17">
        <f t="shared" si="52"/>
        <v>44151</v>
      </c>
      <c r="J890" s="11">
        <f t="shared" si="53"/>
        <v>44151.710231481491</v>
      </c>
      <c r="K890">
        <f t="shared" si="54"/>
        <v>144</v>
      </c>
      <c r="L890" t="str">
        <f t="shared" si="55"/>
        <v>CanOnTor/vEmpQ</v>
      </c>
    </row>
    <row r="891" spans="2:12" x14ac:dyDescent="0.3">
      <c r="B891" s="7" t="s">
        <v>19</v>
      </c>
      <c r="C891" s="7" t="s">
        <v>109</v>
      </c>
      <c r="D891" s="8">
        <v>44151</v>
      </c>
      <c r="E891" s="13">
        <v>44151.710231481491</v>
      </c>
      <c r="F891" s="9">
        <v>144</v>
      </c>
      <c r="G891" s="9" t="str">
        <f>VLOOKUP(F891,'Record Types'!$Q$7:$R$20,2,FALSE)</f>
        <v>User Logout is Good</v>
      </c>
      <c r="H891" s="7" t="s">
        <v>118</v>
      </c>
      <c r="I891" s="17">
        <f t="shared" si="52"/>
        <v>44151</v>
      </c>
      <c r="J891" s="11">
        <f t="shared" si="53"/>
        <v>44151.709733796306</v>
      </c>
      <c r="K891">
        <f t="shared" si="54"/>
        <v>139</v>
      </c>
      <c r="L891" t="str">
        <f t="shared" si="55"/>
        <v>CanOnTor/vEmpQ,V124-ws</v>
      </c>
    </row>
    <row r="892" spans="2:12" x14ac:dyDescent="0.3">
      <c r="B892" s="7" t="s">
        <v>19</v>
      </c>
      <c r="C892" s="7" t="s">
        <v>109</v>
      </c>
      <c r="D892" s="8">
        <v>44151</v>
      </c>
      <c r="E892" s="13">
        <v>44151.709733796306</v>
      </c>
      <c r="F892" s="9">
        <v>139</v>
      </c>
      <c r="G892" s="9" t="str">
        <f>VLOOKUP(F892,'Record Types'!$Q$7:$R$20,2,FALSE)</f>
        <v>User Logout Start</v>
      </c>
      <c r="H892" s="7" t="s">
        <v>117</v>
      </c>
      <c r="I892" s="17">
        <f t="shared" si="52"/>
        <v>44151</v>
      </c>
      <c r="J892" s="11">
        <f t="shared" si="53"/>
        <v>44151.325555555559</v>
      </c>
      <c r="K892">
        <f t="shared" si="54"/>
        <v>112</v>
      </c>
      <c r="L892" t="str">
        <f t="shared" si="55"/>
        <v>V124-ws</v>
      </c>
    </row>
    <row r="893" spans="2:12" ht="28.8" x14ac:dyDescent="0.3">
      <c r="B893" s="7" t="s">
        <v>6</v>
      </c>
      <c r="C893" s="7" t="s">
        <v>84</v>
      </c>
      <c r="D893" s="8">
        <v>44151</v>
      </c>
      <c r="E893" s="13">
        <v>44151.70854166666</v>
      </c>
      <c r="F893" s="9">
        <v>156</v>
      </c>
      <c r="G893" s="9" t="str">
        <f>VLOOKUP(F893,'Record Types'!$Q$7:$R$20,2,FALSE)</f>
        <v>PowerDown Or Network Disconnect Discovered</v>
      </c>
      <c r="H893" s="7" t="s">
        <v>10</v>
      </c>
      <c r="I893" s="17">
        <f t="shared" si="52"/>
        <v>44151</v>
      </c>
      <c r="J893" s="11">
        <f t="shared" si="53"/>
        <v>44151.708402777767</v>
      </c>
      <c r="K893">
        <f t="shared" si="54"/>
        <v>151</v>
      </c>
      <c r="L893" t="str">
        <f t="shared" si="55"/>
        <v>V102-ws</v>
      </c>
    </row>
    <row r="894" spans="2:12" x14ac:dyDescent="0.3">
      <c r="B894" s="7" t="s">
        <v>6</v>
      </c>
      <c r="C894" s="7" t="s">
        <v>84</v>
      </c>
      <c r="D894" s="8">
        <v>44151</v>
      </c>
      <c r="E894" s="13">
        <v>44151.708402777767</v>
      </c>
      <c r="F894" s="9">
        <v>151</v>
      </c>
      <c r="G894" s="9" t="str">
        <f>VLOOKUP(F894,'Record Types'!$Q$7:$R$20,2,FALSE)</f>
        <v>Device Shutdown Finish</v>
      </c>
      <c r="H894" s="7" t="s">
        <v>85</v>
      </c>
      <c r="I894" s="17">
        <f t="shared" si="52"/>
        <v>44151</v>
      </c>
      <c r="J894" s="11">
        <f t="shared" si="53"/>
        <v>44151.707569444436</v>
      </c>
      <c r="K894">
        <f t="shared" si="54"/>
        <v>149</v>
      </c>
      <c r="L894" t="str">
        <f t="shared" si="55"/>
        <v>V102-ws</v>
      </c>
    </row>
    <row r="895" spans="2:12" x14ac:dyDescent="0.3">
      <c r="B895" s="7" t="s">
        <v>6</v>
      </c>
      <c r="C895" s="7" t="s">
        <v>84</v>
      </c>
      <c r="D895" s="8">
        <v>44151</v>
      </c>
      <c r="E895" s="13">
        <v>44151.707569444436</v>
      </c>
      <c r="F895" s="9">
        <v>149</v>
      </c>
      <c r="G895" s="9" t="str">
        <f>VLOOKUP(F895,'Record Types'!$Q$7:$R$20,2,FALSE)</f>
        <v>Device Shutdown Start</v>
      </c>
      <c r="H895" s="7" t="s">
        <v>85</v>
      </c>
      <c r="I895" s="17">
        <f t="shared" si="52"/>
        <v>44151</v>
      </c>
      <c r="J895" s="11">
        <f t="shared" si="53"/>
        <v>44151.70711805555</v>
      </c>
      <c r="K895">
        <f t="shared" si="54"/>
        <v>144</v>
      </c>
      <c r="L895" t="str">
        <f t="shared" si="55"/>
        <v>CanOnWat/nEmpU</v>
      </c>
    </row>
    <row r="896" spans="2:12" x14ac:dyDescent="0.3">
      <c r="B896" s="7" t="s">
        <v>6</v>
      </c>
      <c r="C896" s="7" t="s">
        <v>84</v>
      </c>
      <c r="D896" s="8">
        <v>44151</v>
      </c>
      <c r="E896" s="13">
        <v>44151.70711805555</v>
      </c>
      <c r="F896" s="9">
        <v>144</v>
      </c>
      <c r="G896" s="9" t="str">
        <f>VLOOKUP(F896,'Record Types'!$Q$7:$R$20,2,FALSE)</f>
        <v>User Logout is Good</v>
      </c>
      <c r="H896" s="7" t="s">
        <v>90</v>
      </c>
      <c r="I896" s="17">
        <f t="shared" si="52"/>
        <v>44151</v>
      </c>
      <c r="J896" s="11">
        <f t="shared" si="53"/>
        <v>44151.706770833327</v>
      </c>
      <c r="K896">
        <f t="shared" si="54"/>
        <v>139</v>
      </c>
      <c r="L896" t="str">
        <f t="shared" si="55"/>
        <v>CanOnWat/nEmpU,V102-ws</v>
      </c>
    </row>
    <row r="897" spans="2:12" x14ac:dyDescent="0.3">
      <c r="B897" s="7" t="s">
        <v>6</v>
      </c>
      <c r="C897" s="7" t="s">
        <v>84</v>
      </c>
      <c r="D897" s="8">
        <v>44151</v>
      </c>
      <c r="E897" s="13">
        <v>44151.706770833327</v>
      </c>
      <c r="F897" s="9">
        <v>139</v>
      </c>
      <c r="G897" s="9" t="str">
        <f>VLOOKUP(F897,'Record Types'!$Q$7:$R$20,2,FALSE)</f>
        <v>User Logout Start</v>
      </c>
      <c r="H897" s="7" t="s">
        <v>89</v>
      </c>
      <c r="I897" s="17" t="e">
        <f t="shared" si="52"/>
        <v>#N/A</v>
      </c>
      <c r="J897" s="11" t="e">
        <f t="shared" si="53"/>
        <v>#N/A</v>
      </c>
      <c r="K897" t="e">
        <f t="shared" si="54"/>
        <v>#N/A</v>
      </c>
      <c r="L897" t="e">
        <f t="shared" si="55"/>
        <v>#N/A</v>
      </c>
    </row>
    <row r="898" spans="2:12" ht="28.8" x14ac:dyDescent="0.3">
      <c r="B898" s="7" t="s">
        <v>19</v>
      </c>
      <c r="C898" s="7" t="s">
        <v>86</v>
      </c>
      <c r="D898" s="8">
        <v>44151</v>
      </c>
      <c r="E898" s="13">
        <v>44151.706689814804</v>
      </c>
      <c r="F898" s="9">
        <v>156</v>
      </c>
      <c r="G898" s="9" t="str">
        <f>VLOOKUP(F898,'Record Types'!$Q$7:$R$20,2,FALSE)</f>
        <v>PowerDown Or Network Disconnect Discovered</v>
      </c>
      <c r="H898" s="7" t="s">
        <v>10</v>
      </c>
      <c r="I898" s="17">
        <f t="shared" si="52"/>
        <v>44151</v>
      </c>
      <c r="J898" s="11">
        <f t="shared" si="53"/>
        <v>44151.706562499989</v>
      </c>
      <c r="K898">
        <f t="shared" si="54"/>
        <v>144</v>
      </c>
      <c r="L898" t="str">
        <f t="shared" si="55"/>
        <v>CanOnTor/lEmpA</v>
      </c>
    </row>
    <row r="899" spans="2:12" x14ac:dyDescent="0.3">
      <c r="B899" s="7" t="s">
        <v>19</v>
      </c>
      <c r="C899" s="7" t="s">
        <v>86</v>
      </c>
      <c r="D899" s="8">
        <v>44151</v>
      </c>
      <c r="E899" s="13">
        <v>44151.706562499989</v>
      </c>
      <c r="F899" s="9">
        <v>144</v>
      </c>
      <c r="G899" s="9" t="str">
        <f>VLOOKUP(F899,'Record Types'!$Q$7:$R$20,2,FALSE)</f>
        <v>User Logout is Good</v>
      </c>
      <c r="H899" s="7" t="s">
        <v>102</v>
      </c>
      <c r="I899" s="17">
        <f t="shared" si="52"/>
        <v>44151</v>
      </c>
      <c r="J899" s="11">
        <f t="shared" si="53"/>
        <v>44151.706203703696</v>
      </c>
      <c r="K899">
        <f t="shared" si="54"/>
        <v>139</v>
      </c>
      <c r="L899" t="str">
        <f t="shared" si="55"/>
        <v>CanOnTor/lEmpA</v>
      </c>
    </row>
    <row r="900" spans="2:12" x14ac:dyDescent="0.3">
      <c r="B900" s="7" t="s">
        <v>19</v>
      </c>
      <c r="C900" s="7" t="s">
        <v>86</v>
      </c>
      <c r="D900" s="8">
        <v>44151</v>
      </c>
      <c r="E900" s="13">
        <v>44151.706203703696</v>
      </c>
      <c r="F900" s="9">
        <v>139</v>
      </c>
      <c r="G900" s="9" t="str">
        <f>VLOOKUP(F900,'Record Types'!$Q$7:$R$20,2,FALSE)</f>
        <v>User Logout Start</v>
      </c>
      <c r="H900" s="7" t="s">
        <v>102</v>
      </c>
      <c r="I900" s="17">
        <f t="shared" si="52"/>
        <v>44151</v>
      </c>
      <c r="J900" s="11">
        <f t="shared" si="53"/>
        <v>44151.323055555549</v>
      </c>
      <c r="K900">
        <f t="shared" si="54"/>
        <v>123</v>
      </c>
      <c r="L900" t="str">
        <f t="shared" si="55"/>
        <v>CanOnTor/lEmpA</v>
      </c>
    </row>
    <row r="901" spans="2:12" ht="28.8" x14ac:dyDescent="0.3">
      <c r="B901" s="7" t="s">
        <v>19</v>
      </c>
      <c r="C901" s="7" t="s">
        <v>80</v>
      </c>
      <c r="D901" s="8">
        <v>44151</v>
      </c>
      <c r="E901" s="13">
        <v>44151.701967592591</v>
      </c>
      <c r="F901" s="9">
        <v>156</v>
      </c>
      <c r="G901" s="9" t="str">
        <f>VLOOKUP(F901,'Record Types'!$Q$7:$R$20,2,FALSE)</f>
        <v>PowerDown Or Network Disconnect Discovered</v>
      </c>
      <c r="H901" s="7" t="s">
        <v>10</v>
      </c>
      <c r="I901" s="17">
        <f t="shared" si="52"/>
        <v>44151</v>
      </c>
      <c r="J901" s="11">
        <f t="shared" si="53"/>
        <v>44151.701851851853</v>
      </c>
      <c r="K901">
        <f t="shared" si="54"/>
        <v>144</v>
      </c>
      <c r="L901" t="str">
        <f t="shared" si="55"/>
        <v>CanOnTor/jEmpB</v>
      </c>
    </row>
    <row r="902" spans="2:12" x14ac:dyDescent="0.3">
      <c r="B902" s="7" t="s">
        <v>19</v>
      </c>
      <c r="C902" s="7" t="s">
        <v>80</v>
      </c>
      <c r="D902" s="8">
        <v>44151</v>
      </c>
      <c r="E902" s="13">
        <v>44151.701851851853</v>
      </c>
      <c r="F902" s="9">
        <v>144</v>
      </c>
      <c r="G902" s="9" t="str">
        <f>VLOOKUP(F902,'Record Types'!$Q$7:$R$20,2,FALSE)</f>
        <v>User Logout is Good</v>
      </c>
      <c r="H902" s="7" t="s">
        <v>104</v>
      </c>
      <c r="I902" s="17">
        <f t="shared" si="52"/>
        <v>44151</v>
      </c>
      <c r="J902" s="11">
        <f t="shared" si="53"/>
        <v>44151.700590277775</v>
      </c>
      <c r="K902">
        <f t="shared" si="54"/>
        <v>139</v>
      </c>
      <c r="L902" t="str">
        <f t="shared" si="55"/>
        <v>CanOnTor/jEmpB</v>
      </c>
    </row>
    <row r="903" spans="2:12" ht="28.8" x14ac:dyDescent="0.3">
      <c r="B903" s="7" t="s">
        <v>6</v>
      </c>
      <c r="C903" s="7" t="s">
        <v>95</v>
      </c>
      <c r="D903" s="8">
        <v>44151</v>
      </c>
      <c r="E903" s="13">
        <v>44151.701585648152</v>
      </c>
      <c r="F903" s="9">
        <v>156</v>
      </c>
      <c r="G903" s="9" t="str">
        <f>VLOOKUP(F903,'Record Types'!$Q$7:$R$20,2,FALSE)</f>
        <v>PowerDown Or Network Disconnect Discovered</v>
      </c>
      <c r="H903" s="7" t="s">
        <v>10</v>
      </c>
      <c r="I903" s="17">
        <f t="shared" si="52"/>
        <v>44151</v>
      </c>
      <c r="J903" s="11">
        <f t="shared" si="53"/>
        <v>44151.70144675926</v>
      </c>
      <c r="K903">
        <f t="shared" si="54"/>
        <v>144</v>
      </c>
      <c r="L903" t="str">
        <f t="shared" si="55"/>
        <v>CanOnWat/vEmpQ</v>
      </c>
    </row>
    <row r="904" spans="2:12" ht="28.8" x14ac:dyDescent="0.3">
      <c r="B904" s="7" t="s">
        <v>6</v>
      </c>
      <c r="C904" s="7" t="s">
        <v>114</v>
      </c>
      <c r="D904" s="8">
        <v>44151</v>
      </c>
      <c r="E904" s="13">
        <v>44151.701585648152</v>
      </c>
      <c r="F904" s="9">
        <v>156</v>
      </c>
      <c r="G904" s="9" t="str">
        <f>VLOOKUP(F904,'Record Types'!$Q$7:$R$20,2,FALSE)</f>
        <v>PowerDown Or Network Disconnect Discovered</v>
      </c>
      <c r="H904" s="7" t="s">
        <v>10</v>
      </c>
      <c r="I904" s="17">
        <f t="shared" si="52"/>
        <v>44151</v>
      </c>
      <c r="J904" s="11">
        <f t="shared" si="53"/>
        <v>44151.701423611114</v>
      </c>
      <c r="K904">
        <f t="shared" si="54"/>
        <v>151</v>
      </c>
      <c r="L904" t="str">
        <f t="shared" si="55"/>
        <v>F142-ws</v>
      </c>
    </row>
    <row r="905" spans="2:12" x14ac:dyDescent="0.3">
      <c r="B905" s="7" t="s">
        <v>6</v>
      </c>
      <c r="C905" s="7" t="s">
        <v>95</v>
      </c>
      <c r="D905" s="8">
        <v>44151</v>
      </c>
      <c r="E905" s="13">
        <v>44151.70144675926</v>
      </c>
      <c r="F905" s="9">
        <v>144</v>
      </c>
      <c r="G905" s="9" t="str">
        <f>VLOOKUP(F905,'Record Types'!$Q$7:$R$20,2,FALSE)</f>
        <v>User Logout is Good</v>
      </c>
      <c r="H905" s="7" t="s">
        <v>112</v>
      </c>
      <c r="I905" s="17">
        <f t="shared" si="52"/>
        <v>44151</v>
      </c>
      <c r="J905" s="11">
        <f t="shared" si="53"/>
        <v>44151.700983796298</v>
      </c>
      <c r="K905">
        <f t="shared" si="54"/>
        <v>139</v>
      </c>
      <c r="L905" t="str">
        <f t="shared" si="55"/>
        <v>CanOnWat/vEmpQ</v>
      </c>
    </row>
    <row r="906" spans="2:12" x14ac:dyDescent="0.3">
      <c r="B906" s="7" t="s">
        <v>6</v>
      </c>
      <c r="C906" s="7" t="s">
        <v>114</v>
      </c>
      <c r="D906" s="8">
        <v>44151</v>
      </c>
      <c r="E906" s="13">
        <v>44151.701423611114</v>
      </c>
      <c r="F906" s="9">
        <v>151</v>
      </c>
      <c r="G906" s="9" t="str">
        <f>VLOOKUP(F906,'Record Types'!$Q$7:$R$20,2,FALSE)</f>
        <v>Device Shutdown Finish</v>
      </c>
      <c r="H906" s="7" t="s">
        <v>115</v>
      </c>
      <c r="I906" s="17">
        <f t="shared" si="52"/>
        <v>44151</v>
      </c>
      <c r="J906" s="11">
        <f t="shared" si="53"/>
        <v>44151.700520833336</v>
      </c>
      <c r="K906">
        <f t="shared" si="54"/>
        <v>149</v>
      </c>
      <c r="L906" t="str">
        <f t="shared" si="55"/>
        <v>F142-ws</v>
      </c>
    </row>
    <row r="907" spans="2:12" x14ac:dyDescent="0.3">
      <c r="B907" s="7" t="s">
        <v>6</v>
      </c>
      <c r="C907" s="7" t="s">
        <v>95</v>
      </c>
      <c r="D907" s="8">
        <v>44151</v>
      </c>
      <c r="E907" s="13">
        <v>44151.700983796298</v>
      </c>
      <c r="F907" s="9">
        <v>139</v>
      </c>
      <c r="G907" s="9" t="str">
        <f>VLOOKUP(F907,'Record Types'!$Q$7:$R$20,2,FALSE)</f>
        <v>User Logout Start</v>
      </c>
      <c r="H907" s="7" t="s">
        <v>112</v>
      </c>
      <c r="I907" s="17">
        <f t="shared" ref="I907:I970" si="56">VLOOKUP(C907,C908:H1059,2,FALSE)</f>
        <v>44151</v>
      </c>
      <c r="J907" s="11">
        <f t="shared" ref="J907:J970" si="57">VLOOKUP(C907,C908:H1059,3,FALSE)</f>
        <v>44151.33121527778</v>
      </c>
      <c r="K907">
        <f t="shared" ref="K907:K970" si="58">VLOOKUP(C907,C908:H1059,4,FALSE)</f>
        <v>123</v>
      </c>
      <c r="L907" t="str">
        <f t="shared" ref="L907:L970" si="59">VLOOKUP(C907,C908:H1059,6,FALSE)</f>
        <v>CanOnWat/vEmpQ</v>
      </c>
    </row>
    <row r="908" spans="2:12" ht="28.8" x14ac:dyDescent="0.3">
      <c r="B908" s="7" t="s">
        <v>19</v>
      </c>
      <c r="C908" s="7" t="s">
        <v>73</v>
      </c>
      <c r="D908" s="8">
        <v>44151</v>
      </c>
      <c r="E908" s="13">
        <v>44151.700706018528</v>
      </c>
      <c r="F908" s="9">
        <v>156</v>
      </c>
      <c r="G908" s="9" t="str">
        <f>VLOOKUP(F908,'Record Types'!$Q$7:$R$20,2,FALSE)</f>
        <v>PowerDown Or Network Disconnect Discovered</v>
      </c>
      <c r="H908" s="7" t="s">
        <v>10</v>
      </c>
      <c r="I908" s="17">
        <f t="shared" si="56"/>
        <v>44151</v>
      </c>
      <c r="J908" s="11">
        <f t="shared" si="57"/>
        <v>44151.700578703712</v>
      </c>
      <c r="K908">
        <f t="shared" si="58"/>
        <v>144</v>
      </c>
      <c r="L908" t="str">
        <f t="shared" si="59"/>
        <v>CanOnTor/nEmpU</v>
      </c>
    </row>
    <row r="909" spans="2:12" x14ac:dyDescent="0.3">
      <c r="B909" s="7" t="s">
        <v>19</v>
      </c>
      <c r="C909" s="7" t="s">
        <v>80</v>
      </c>
      <c r="D909" s="8">
        <v>44151</v>
      </c>
      <c r="E909" s="13">
        <v>44151.700590277775</v>
      </c>
      <c r="F909" s="9">
        <v>139</v>
      </c>
      <c r="G909" s="9" t="str">
        <f>VLOOKUP(F909,'Record Types'!$Q$7:$R$20,2,FALSE)</f>
        <v>User Logout Start</v>
      </c>
      <c r="H909" s="7" t="s">
        <v>104</v>
      </c>
      <c r="I909" s="17">
        <f t="shared" si="56"/>
        <v>44151</v>
      </c>
      <c r="J909" s="11">
        <f t="shared" si="57"/>
        <v>44151.32131944444</v>
      </c>
      <c r="K909">
        <f t="shared" si="58"/>
        <v>123</v>
      </c>
      <c r="L909" t="str">
        <f t="shared" si="59"/>
        <v>CanOnTor/jEmpB</v>
      </c>
    </row>
    <row r="910" spans="2:12" x14ac:dyDescent="0.3">
      <c r="B910" s="7" t="s">
        <v>19</v>
      </c>
      <c r="C910" s="7" t="s">
        <v>73</v>
      </c>
      <c r="D910" s="8">
        <v>44151</v>
      </c>
      <c r="E910" s="13">
        <v>44151.700578703712</v>
      </c>
      <c r="F910" s="9">
        <v>144</v>
      </c>
      <c r="G910" s="9" t="str">
        <f>VLOOKUP(F910,'Record Types'!$Q$7:$R$20,2,FALSE)</f>
        <v>User Logout is Good</v>
      </c>
      <c r="H910" s="7" t="s">
        <v>88</v>
      </c>
      <c r="I910" s="17">
        <f t="shared" si="56"/>
        <v>44151</v>
      </c>
      <c r="J910" s="11">
        <f t="shared" si="57"/>
        <v>44151.700231481489</v>
      </c>
      <c r="K910">
        <f t="shared" si="58"/>
        <v>139</v>
      </c>
      <c r="L910" t="str">
        <f t="shared" si="59"/>
        <v>CanOnTor/nEmpU</v>
      </c>
    </row>
    <row r="911" spans="2:12" x14ac:dyDescent="0.3">
      <c r="B911" s="7" t="s">
        <v>6</v>
      </c>
      <c r="C911" s="7" t="s">
        <v>114</v>
      </c>
      <c r="D911" s="8">
        <v>44151</v>
      </c>
      <c r="E911" s="13">
        <v>44151.700520833336</v>
      </c>
      <c r="F911" s="9">
        <v>149</v>
      </c>
      <c r="G911" s="9" t="str">
        <f>VLOOKUP(F911,'Record Types'!$Q$7:$R$20,2,FALSE)</f>
        <v>Device Shutdown Start</v>
      </c>
      <c r="H911" s="7" t="s">
        <v>115</v>
      </c>
      <c r="I911" s="17">
        <f t="shared" si="56"/>
        <v>44151</v>
      </c>
      <c r="J911" s="11">
        <f t="shared" si="57"/>
        <v>44151.699745370373</v>
      </c>
      <c r="K911">
        <f t="shared" si="58"/>
        <v>144</v>
      </c>
      <c r="L911" t="str">
        <f t="shared" si="59"/>
        <v>CanOnWat/cEmpZ</v>
      </c>
    </row>
    <row r="912" spans="2:12" x14ac:dyDescent="0.3">
      <c r="B912" s="7" t="s">
        <v>19</v>
      </c>
      <c r="C912" s="7" t="s">
        <v>73</v>
      </c>
      <c r="D912" s="8">
        <v>44151</v>
      </c>
      <c r="E912" s="13">
        <v>44151.700231481489</v>
      </c>
      <c r="F912" s="9">
        <v>139</v>
      </c>
      <c r="G912" s="9" t="str">
        <f>VLOOKUP(F912,'Record Types'!$Q$7:$R$20,2,FALSE)</f>
        <v>User Logout Start</v>
      </c>
      <c r="H912" s="7" t="s">
        <v>88</v>
      </c>
      <c r="I912" s="17">
        <f t="shared" si="56"/>
        <v>44151</v>
      </c>
      <c r="J912" s="11">
        <f t="shared" si="57"/>
        <v>44151.32413194445</v>
      </c>
      <c r="K912">
        <f t="shared" si="58"/>
        <v>123</v>
      </c>
      <c r="L912" t="str">
        <f t="shared" si="59"/>
        <v>CanOnTor/nEmpU</v>
      </c>
    </row>
    <row r="913" spans="2:12" x14ac:dyDescent="0.3">
      <c r="B913" s="7" t="s">
        <v>6</v>
      </c>
      <c r="C913" s="7" t="s">
        <v>114</v>
      </c>
      <c r="D913" s="8">
        <v>44151</v>
      </c>
      <c r="E913" s="13">
        <v>44151.699745370373</v>
      </c>
      <c r="F913" s="9">
        <v>144</v>
      </c>
      <c r="G913" s="9" t="str">
        <f>VLOOKUP(F913,'Record Types'!$Q$7:$R$20,2,FALSE)</f>
        <v>User Logout is Good</v>
      </c>
      <c r="H913" s="7" t="s">
        <v>111</v>
      </c>
      <c r="I913" s="17">
        <f t="shared" si="56"/>
        <v>44151</v>
      </c>
      <c r="J913" s="11">
        <f t="shared" si="57"/>
        <v>44151.698472222226</v>
      </c>
      <c r="K913">
        <f t="shared" si="58"/>
        <v>139</v>
      </c>
      <c r="L913" t="str">
        <f t="shared" si="59"/>
        <v>CanOnWat/cEmpZ,F142-ws</v>
      </c>
    </row>
    <row r="914" spans="2:12" ht="28.8" x14ac:dyDescent="0.3">
      <c r="B914" s="7" t="s">
        <v>19</v>
      </c>
      <c r="C914" s="7" t="s">
        <v>97</v>
      </c>
      <c r="D914" s="8">
        <v>44151</v>
      </c>
      <c r="E914" s="13">
        <v>44151.69872685185</v>
      </c>
      <c r="F914" s="9">
        <v>156</v>
      </c>
      <c r="G914" s="9" t="str">
        <f>VLOOKUP(F914,'Record Types'!$Q$7:$R$20,2,FALSE)</f>
        <v>PowerDown Or Network Disconnect Discovered</v>
      </c>
      <c r="H914" s="7" t="s">
        <v>10</v>
      </c>
      <c r="I914" s="17">
        <f t="shared" si="56"/>
        <v>44151</v>
      </c>
      <c r="J914" s="11">
        <f t="shared" si="57"/>
        <v>44151.698576388888</v>
      </c>
      <c r="K914">
        <f t="shared" si="58"/>
        <v>144</v>
      </c>
      <c r="L914" t="str">
        <f t="shared" si="59"/>
        <v>CanOnTor/tEmpK</v>
      </c>
    </row>
    <row r="915" spans="2:12" x14ac:dyDescent="0.3">
      <c r="B915" s="7" t="s">
        <v>19</v>
      </c>
      <c r="C915" s="7" t="s">
        <v>97</v>
      </c>
      <c r="D915" s="8">
        <v>44151</v>
      </c>
      <c r="E915" s="13">
        <v>44151.698576388888</v>
      </c>
      <c r="F915" s="9">
        <v>144</v>
      </c>
      <c r="G915" s="9" t="str">
        <f>VLOOKUP(F915,'Record Types'!$Q$7:$R$20,2,FALSE)</f>
        <v>User Logout is Good</v>
      </c>
      <c r="H915" s="7" t="s">
        <v>116</v>
      </c>
      <c r="I915" s="17">
        <f t="shared" si="56"/>
        <v>44151</v>
      </c>
      <c r="J915" s="11">
        <f t="shared" si="57"/>
        <v>44151.697291666664</v>
      </c>
      <c r="K915">
        <f t="shared" si="58"/>
        <v>139</v>
      </c>
      <c r="L915" t="str">
        <f t="shared" si="59"/>
        <v>CanOnTor/tEmpK</v>
      </c>
    </row>
    <row r="916" spans="2:12" x14ac:dyDescent="0.3">
      <c r="B916" s="7" t="s">
        <v>6</v>
      </c>
      <c r="C916" s="7" t="s">
        <v>114</v>
      </c>
      <c r="D916" s="8">
        <v>44151</v>
      </c>
      <c r="E916" s="13">
        <v>44151.698472222226</v>
      </c>
      <c r="F916" s="9">
        <v>139</v>
      </c>
      <c r="G916" s="9" t="str">
        <f>VLOOKUP(F916,'Record Types'!$Q$7:$R$20,2,FALSE)</f>
        <v>User Logout Start</v>
      </c>
      <c r="H916" s="7" t="s">
        <v>125</v>
      </c>
      <c r="I916" s="17">
        <f t="shared" si="56"/>
        <v>44151</v>
      </c>
      <c r="J916" s="11">
        <f t="shared" si="57"/>
        <v>44151.329907407409</v>
      </c>
      <c r="K916">
        <f t="shared" si="58"/>
        <v>123</v>
      </c>
      <c r="L916" t="str">
        <f t="shared" si="59"/>
        <v>CanOnWat/cEmpZ</v>
      </c>
    </row>
    <row r="917" spans="2:12" x14ac:dyDescent="0.3">
      <c r="B917" s="7" t="s">
        <v>19</v>
      </c>
      <c r="C917" s="7" t="s">
        <v>97</v>
      </c>
      <c r="D917" s="8">
        <v>44151</v>
      </c>
      <c r="E917" s="13">
        <v>44151.697291666664</v>
      </c>
      <c r="F917" s="9">
        <v>139</v>
      </c>
      <c r="G917" s="9" t="str">
        <f>VLOOKUP(F917,'Record Types'!$Q$7:$R$20,2,FALSE)</f>
        <v>User Logout Start</v>
      </c>
      <c r="H917" s="7" t="s">
        <v>116</v>
      </c>
      <c r="I917" s="17">
        <f t="shared" si="56"/>
        <v>44151</v>
      </c>
      <c r="J917" s="11">
        <f t="shared" si="57"/>
        <v>44151.326226851845</v>
      </c>
      <c r="K917">
        <f t="shared" si="58"/>
        <v>123</v>
      </c>
      <c r="L917" t="str">
        <f t="shared" si="59"/>
        <v>CanOnTor/tEmpK</v>
      </c>
    </row>
    <row r="918" spans="2:12" ht="28.8" x14ac:dyDescent="0.3">
      <c r="B918" s="7" t="s">
        <v>19</v>
      </c>
      <c r="C918" s="7" t="s">
        <v>56</v>
      </c>
      <c r="D918" s="8">
        <v>44151</v>
      </c>
      <c r="E918" s="13">
        <v>44151.695173611115</v>
      </c>
      <c r="F918" s="9">
        <v>156</v>
      </c>
      <c r="G918" s="9" t="str">
        <f>VLOOKUP(F918,'Record Types'!$Q$7:$R$20,2,FALSE)</f>
        <v>PowerDown Or Network Disconnect Discovered</v>
      </c>
      <c r="H918" s="7" t="s">
        <v>10</v>
      </c>
      <c r="I918" s="17">
        <f t="shared" si="56"/>
        <v>44151</v>
      </c>
      <c r="J918" s="11">
        <f t="shared" si="57"/>
        <v>44151.6950462963</v>
      </c>
      <c r="K918">
        <f t="shared" si="58"/>
        <v>151</v>
      </c>
      <c r="L918" t="str">
        <f t="shared" si="59"/>
        <v>X158-ws</v>
      </c>
    </row>
    <row r="919" spans="2:12" x14ac:dyDescent="0.3">
      <c r="B919" s="7" t="s">
        <v>19</v>
      </c>
      <c r="C919" s="7" t="s">
        <v>56</v>
      </c>
      <c r="D919" s="8">
        <v>44151</v>
      </c>
      <c r="E919" s="13">
        <v>44151.6950462963</v>
      </c>
      <c r="F919" s="9">
        <v>151</v>
      </c>
      <c r="G919" s="9" t="str">
        <f>VLOOKUP(F919,'Record Types'!$Q$7:$R$20,2,FALSE)</f>
        <v>Device Shutdown Finish</v>
      </c>
      <c r="H919" s="7" t="s">
        <v>57</v>
      </c>
      <c r="I919" s="17">
        <f t="shared" si="56"/>
        <v>44151</v>
      </c>
      <c r="J919" s="11">
        <f t="shared" si="57"/>
        <v>44151.694537037038</v>
      </c>
      <c r="K919">
        <f t="shared" si="58"/>
        <v>149</v>
      </c>
      <c r="L919" t="str">
        <f t="shared" si="59"/>
        <v>X158-ws</v>
      </c>
    </row>
    <row r="920" spans="2:12" x14ac:dyDescent="0.3">
      <c r="B920" s="7" t="s">
        <v>19</v>
      </c>
      <c r="C920" s="7" t="s">
        <v>56</v>
      </c>
      <c r="D920" s="8">
        <v>44151</v>
      </c>
      <c r="E920" s="13">
        <v>44151.694537037038</v>
      </c>
      <c r="F920" s="9">
        <v>149</v>
      </c>
      <c r="G920" s="9" t="str">
        <f>VLOOKUP(F920,'Record Types'!$Q$7:$R$20,2,FALSE)</f>
        <v>Device Shutdown Start</v>
      </c>
      <c r="H920" s="7" t="s">
        <v>57</v>
      </c>
      <c r="I920" s="17">
        <f t="shared" si="56"/>
        <v>44151</v>
      </c>
      <c r="J920" s="11">
        <f t="shared" si="57"/>
        <v>44151.694131944445</v>
      </c>
      <c r="K920">
        <f t="shared" si="58"/>
        <v>144</v>
      </c>
      <c r="L920" t="str">
        <f t="shared" si="59"/>
        <v>CanOnTor/nEmpY</v>
      </c>
    </row>
    <row r="921" spans="2:12" ht="28.8" x14ac:dyDescent="0.3">
      <c r="B921" s="7" t="s">
        <v>19</v>
      </c>
      <c r="C921" s="7" t="s">
        <v>71</v>
      </c>
      <c r="D921" s="8">
        <v>44151</v>
      </c>
      <c r="E921" s="13">
        <v>44151.694340277783</v>
      </c>
      <c r="F921" s="9">
        <v>156</v>
      </c>
      <c r="G921" s="9" t="str">
        <f>VLOOKUP(F921,'Record Types'!$Q$7:$R$20,2,FALSE)</f>
        <v>PowerDown Or Network Disconnect Discovered</v>
      </c>
      <c r="H921" s="7" t="s">
        <v>10</v>
      </c>
      <c r="I921" s="17">
        <f t="shared" si="56"/>
        <v>44151</v>
      </c>
      <c r="J921" s="11">
        <f t="shared" si="57"/>
        <v>44151.694178240745</v>
      </c>
      <c r="K921">
        <f t="shared" si="58"/>
        <v>151</v>
      </c>
      <c r="L921" t="str">
        <f t="shared" si="59"/>
        <v>X164-ws</v>
      </c>
    </row>
    <row r="922" spans="2:12" x14ac:dyDescent="0.3">
      <c r="B922" s="7" t="s">
        <v>19</v>
      </c>
      <c r="C922" s="7" t="s">
        <v>71</v>
      </c>
      <c r="D922" s="8">
        <v>44151</v>
      </c>
      <c r="E922" s="13">
        <v>44151.694178240745</v>
      </c>
      <c r="F922" s="9">
        <v>151</v>
      </c>
      <c r="G922" s="9" t="str">
        <f>VLOOKUP(F922,'Record Types'!$Q$7:$R$20,2,FALSE)</f>
        <v>Device Shutdown Finish</v>
      </c>
      <c r="H922" s="7" t="s">
        <v>72</v>
      </c>
      <c r="I922" s="17">
        <f t="shared" si="56"/>
        <v>44151</v>
      </c>
      <c r="J922" s="11">
        <f t="shared" si="57"/>
        <v>44151.69368055556</v>
      </c>
      <c r="K922">
        <f t="shared" si="58"/>
        <v>149</v>
      </c>
      <c r="L922" t="str">
        <f t="shared" si="59"/>
        <v>X164-ws</v>
      </c>
    </row>
    <row r="923" spans="2:12" x14ac:dyDescent="0.3">
      <c r="B923" s="7" t="s">
        <v>19</v>
      </c>
      <c r="C923" s="7" t="s">
        <v>56</v>
      </c>
      <c r="D923" s="8">
        <v>44151</v>
      </c>
      <c r="E923" s="13">
        <v>44151.694131944445</v>
      </c>
      <c r="F923" s="9">
        <v>144</v>
      </c>
      <c r="G923" s="9" t="str">
        <f>VLOOKUP(F923,'Record Types'!$Q$7:$R$20,2,FALSE)</f>
        <v>User Logout is Good</v>
      </c>
      <c r="H923" s="7" t="s">
        <v>60</v>
      </c>
      <c r="I923" s="17">
        <f t="shared" si="56"/>
        <v>44151</v>
      </c>
      <c r="J923" s="11">
        <f t="shared" si="57"/>
        <v>44151.69368055556</v>
      </c>
      <c r="K923">
        <f t="shared" si="58"/>
        <v>139</v>
      </c>
      <c r="L923" t="str">
        <f t="shared" si="59"/>
        <v>CanOnTor/nEmpY,X158-ws</v>
      </c>
    </row>
    <row r="924" spans="2:12" ht="28.8" x14ac:dyDescent="0.3">
      <c r="B924" s="7" t="s">
        <v>19</v>
      </c>
      <c r="C924" s="7" t="s">
        <v>61</v>
      </c>
      <c r="D924" s="8">
        <v>44151</v>
      </c>
      <c r="E924" s="13">
        <v>44151.693854166675</v>
      </c>
      <c r="F924" s="9">
        <v>156</v>
      </c>
      <c r="G924" s="9" t="str">
        <f>VLOOKUP(F924,'Record Types'!$Q$7:$R$20,2,FALSE)</f>
        <v>PowerDown Or Network Disconnect Discovered</v>
      </c>
      <c r="H924" s="7" t="s">
        <v>10</v>
      </c>
      <c r="I924" s="17">
        <f t="shared" si="56"/>
        <v>44151</v>
      </c>
      <c r="J924" s="11">
        <f t="shared" si="57"/>
        <v>44151.693715277783</v>
      </c>
      <c r="K924">
        <f t="shared" si="58"/>
        <v>144</v>
      </c>
      <c r="L924" t="str">
        <f t="shared" si="59"/>
        <v>CanOnTor/xEmpH</v>
      </c>
    </row>
    <row r="925" spans="2:12" x14ac:dyDescent="0.3">
      <c r="B925" s="7" t="s">
        <v>19</v>
      </c>
      <c r="C925" s="7" t="s">
        <v>61</v>
      </c>
      <c r="D925" s="8">
        <v>44151</v>
      </c>
      <c r="E925" s="13">
        <v>44151.693715277783</v>
      </c>
      <c r="F925" s="9">
        <v>144</v>
      </c>
      <c r="G925" s="9" t="str">
        <f>VLOOKUP(F925,'Record Types'!$Q$7:$R$20,2,FALSE)</f>
        <v>User Logout is Good</v>
      </c>
      <c r="H925" s="7" t="s">
        <v>67</v>
      </c>
      <c r="I925" s="17">
        <f t="shared" si="56"/>
        <v>44151</v>
      </c>
      <c r="J925" s="11">
        <f t="shared" si="57"/>
        <v>44151.693229166674</v>
      </c>
      <c r="K925">
        <f t="shared" si="58"/>
        <v>139</v>
      </c>
      <c r="L925" t="str">
        <f t="shared" si="59"/>
        <v>CanOnTor/xEmpH</v>
      </c>
    </row>
    <row r="926" spans="2:12" x14ac:dyDescent="0.3">
      <c r="B926" s="7" t="s">
        <v>19</v>
      </c>
      <c r="C926" s="7" t="s">
        <v>56</v>
      </c>
      <c r="D926" s="8">
        <v>44151</v>
      </c>
      <c r="E926" s="13">
        <v>44151.69368055556</v>
      </c>
      <c r="F926" s="9">
        <v>139</v>
      </c>
      <c r="G926" s="9" t="str">
        <f>VLOOKUP(F926,'Record Types'!$Q$7:$R$20,2,FALSE)</f>
        <v>User Logout Start</v>
      </c>
      <c r="H926" s="7" t="s">
        <v>59</v>
      </c>
      <c r="I926" s="17" t="e">
        <f t="shared" si="56"/>
        <v>#N/A</v>
      </c>
      <c r="J926" s="11" t="e">
        <f t="shared" si="57"/>
        <v>#N/A</v>
      </c>
      <c r="K926" t="e">
        <f t="shared" si="58"/>
        <v>#N/A</v>
      </c>
      <c r="L926" t="e">
        <f t="shared" si="59"/>
        <v>#N/A</v>
      </c>
    </row>
    <row r="927" spans="2:12" x14ac:dyDescent="0.3">
      <c r="B927" s="7" t="s">
        <v>19</v>
      </c>
      <c r="C927" s="7" t="s">
        <v>71</v>
      </c>
      <c r="D927" s="8">
        <v>44151</v>
      </c>
      <c r="E927" s="13">
        <v>44151.69368055556</v>
      </c>
      <c r="F927" s="9">
        <v>149</v>
      </c>
      <c r="G927" s="9" t="str">
        <f>VLOOKUP(F927,'Record Types'!$Q$7:$R$20,2,FALSE)</f>
        <v>Device Shutdown Start</v>
      </c>
      <c r="H927" s="7" t="s">
        <v>72</v>
      </c>
      <c r="I927" s="17">
        <f t="shared" si="56"/>
        <v>44151</v>
      </c>
      <c r="J927" s="11">
        <f t="shared" si="57"/>
        <v>44151.693101851859</v>
      </c>
      <c r="K927">
        <f t="shared" si="58"/>
        <v>144</v>
      </c>
      <c r="L927" t="str">
        <f t="shared" si="59"/>
        <v>CanOnTor/xEmpH</v>
      </c>
    </row>
    <row r="928" spans="2:12" x14ac:dyDescent="0.3">
      <c r="B928" s="7" t="s">
        <v>19</v>
      </c>
      <c r="C928" s="7" t="s">
        <v>61</v>
      </c>
      <c r="D928" s="8">
        <v>44151</v>
      </c>
      <c r="E928" s="13">
        <v>44151.693229166674</v>
      </c>
      <c r="F928" s="9">
        <v>139</v>
      </c>
      <c r="G928" s="9" t="str">
        <f>VLOOKUP(F928,'Record Types'!$Q$7:$R$20,2,FALSE)</f>
        <v>User Logout Start</v>
      </c>
      <c r="H928" s="7" t="s">
        <v>67</v>
      </c>
      <c r="I928" s="17" t="e">
        <f t="shared" si="56"/>
        <v>#N/A</v>
      </c>
      <c r="J928" s="11" t="e">
        <f t="shared" si="57"/>
        <v>#N/A</v>
      </c>
      <c r="K928" t="e">
        <f t="shared" si="58"/>
        <v>#N/A</v>
      </c>
      <c r="L928" t="e">
        <f t="shared" si="59"/>
        <v>#N/A</v>
      </c>
    </row>
    <row r="929" spans="2:12" x14ac:dyDescent="0.3">
      <c r="B929" s="7" t="s">
        <v>19</v>
      </c>
      <c r="C929" s="7" t="s">
        <v>71</v>
      </c>
      <c r="D929" s="8">
        <v>44151</v>
      </c>
      <c r="E929" s="13">
        <v>44151.693101851859</v>
      </c>
      <c r="F929" s="9">
        <v>144</v>
      </c>
      <c r="G929" s="9" t="str">
        <f>VLOOKUP(F929,'Record Types'!$Q$7:$R$20,2,FALSE)</f>
        <v>User Logout is Good</v>
      </c>
      <c r="H929" s="7" t="s">
        <v>67</v>
      </c>
      <c r="I929" s="17">
        <f t="shared" si="56"/>
        <v>44151</v>
      </c>
      <c r="J929" s="11">
        <f t="shared" si="57"/>
        <v>44151.692604166674</v>
      </c>
      <c r="K929">
        <f t="shared" si="58"/>
        <v>139</v>
      </c>
      <c r="L929" t="str">
        <f t="shared" si="59"/>
        <v>CanOnTor/xEmpH,X164-ws</v>
      </c>
    </row>
    <row r="930" spans="2:12" x14ac:dyDescent="0.3">
      <c r="B930" s="7" t="s">
        <v>19</v>
      </c>
      <c r="C930" s="7" t="s">
        <v>71</v>
      </c>
      <c r="D930" s="8">
        <v>44151</v>
      </c>
      <c r="E930" s="13">
        <v>44151.692604166674</v>
      </c>
      <c r="F930" s="9">
        <v>139</v>
      </c>
      <c r="G930" s="9" t="str">
        <f>VLOOKUP(F930,'Record Types'!$Q$7:$R$20,2,FALSE)</f>
        <v>User Logout Start</v>
      </c>
      <c r="H930" s="7" t="s">
        <v>75</v>
      </c>
      <c r="I930" s="17">
        <f t="shared" si="56"/>
        <v>44151</v>
      </c>
      <c r="J930" s="11">
        <f t="shared" si="57"/>
        <v>44151.315810185195</v>
      </c>
      <c r="K930">
        <f t="shared" si="58"/>
        <v>123</v>
      </c>
      <c r="L930" t="str">
        <f t="shared" si="59"/>
        <v>CanOnTor/xEmpH</v>
      </c>
    </row>
    <row r="931" spans="2:12" ht="28.8" x14ac:dyDescent="0.3">
      <c r="B931" s="7" t="s">
        <v>19</v>
      </c>
      <c r="C931" s="7" t="s">
        <v>99</v>
      </c>
      <c r="D931" s="8">
        <v>44151</v>
      </c>
      <c r="E931" s="13">
        <v>44151.691655092596</v>
      </c>
      <c r="F931" s="9">
        <v>156</v>
      </c>
      <c r="G931" s="9" t="str">
        <f>VLOOKUP(F931,'Record Types'!$Q$7:$R$20,2,FALSE)</f>
        <v>PowerDown Or Network Disconnect Discovered</v>
      </c>
      <c r="H931" s="7" t="s">
        <v>10</v>
      </c>
      <c r="I931" s="17">
        <f t="shared" si="56"/>
        <v>44151</v>
      </c>
      <c r="J931" s="11">
        <f t="shared" si="57"/>
        <v>44151.691516203704</v>
      </c>
      <c r="K931">
        <f t="shared" si="58"/>
        <v>151</v>
      </c>
      <c r="L931" t="str">
        <f t="shared" si="59"/>
        <v>V178-ws</v>
      </c>
    </row>
    <row r="932" spans="2:12" x14ac:dyDescent="0.3">
      <c r="B932" s="7" t="s">
        <v>19</v>
      </c>
      <c r="C932" s="7" t="s">
        <v>99</v>
      </c>
      <c r="D932" s="8">
        <v>44151</v>
      </c>
      <c r="E932" s="13">
        <v>44151.691516203704</v>
      </c>
      <c r="F932" s="9">
        <v>151</v>
      </c>
      <c r="G932" s="9" t="str">
        <f>VLOOKUP(F932,'Record Types'!$Q$7:$R$20,2,FALSE)</f>
        <v>Device Shutdown Finish</v>
      </c>
      <c r="H932" s="7" t="s">
        <v>100</v>
      </c>
      <c r="I932" s="17">
        <f t="shared" si="56"/>
        <v>44151</v>
      </c>
      <c r="J932" s="11">
        <f t="shared" si="57"/>
        <v>44151.691238425927</v>
      </c>
      <c r="K932">
        <f t="shared" si="58"/>
        <v>149</v>
      </c>
      <c r="L932" t="str">
        <f t="shared" si="59"/>
        <v>V178-ws</v>
      </c>
    </row>
    <row r="933" spans="2:12" ht="28.8" x14ac:dyDescent="0.3">
      <c r="B933" s="7" t="s">
        <v>6</v>
      </c>
      <c r="C933" s="7" t="s">
        <v>43</v>
      </c>
      <c r="D933" s="8">
        <v>44151</v>
      </c>
      <c r="E933" s="13">
        <v>44151.691342592574</v>
      </c>
      <c r="F933" s="9">
        <v>156</v>
      </c>
      <c r="G933" s="9" t="str">
        <f>VLOOKUP(F933,'Record Types'!$Q$7:$R$20,2,FALSE)</f>
        <v>PowerDown Or Network Disconnect Discovered</v>
      </c>
      <c r="H933" s="7" t="s">
        <v>10</v>
      </c>
      <c r="I933" s="17">
        <f t="shared" si="56"/>
        <v>44151</v>
      </c>
      <c r="J933" s="11">
        <f t="shared" si="57"/>
        <v>44151.691215277759</v>
      </c>
      <c r="K933">
        <f t="shared" si="58"/>
        <v>144</v>
      </c>
      <c r="L933" t="str">
        <f t="shared" si="59"/>
        <v>CanOnWat/fEmpV</v>
      </c>
    </row>
    <row r="934" spans="2:12" x14ac:dyDescent="0.3">
      <c r="B934" s="7" t="s">
        <v>19</v>
      </c>
      <c r="C934" s="7" t="s">
        <v>99</v>
      </c>
      <c r="D934" s="8">
        <v>44151</v>
      </c>
      <c r="E934" s="13">
        <v>44151.691238425927</v>
      </c>
      <c r="F934" s="9">
        <v>149</v>
      </c>
      <c r="G934" s="9" t="str">
        <f>VLOOKUP(F934,'Record Types'!$Q$7:$R$20,2,FALSE)</f>
        <v>Device Shutdown Start</v>
      </c>
      <c r="H934" s="7" t="s">
        <v>100</v>
      </c>
      <c r="I934" s="17">
        <f t="shared" si="56"/>
        <v>44151</v>
      </c>
      <c r="J934" s="11">
        <f t="shared" si="57"/>
        <v>44151.690983796296</v>
      </c>
      <c r="K934">
        <f t="shared" si="58"/>
        <v>144</v>
      </c>
      <c r="L934" t="str">
        <f t="shared" si="59"/>
        <v>CanOnTor/jEmpB</v>
      </c>
    </row>
    <row r="935" spans="2:12" x14ac:dyDescent="0.3">
      <c r="B935" s="7" t="s">
        <v>6</v>
      </c>
      <c r="C935" s="7" t="s">
        <v>43</v>
      </c>
      <c r="D935" s="8">
        <v>44151</v>
      </c>
      <c r="E935" s="13">
        <v>44151.691215277759</v>
      </c>
      <c r="F935" s="9">
        <v>144</v>
      </c>
      <c r="G935" s="9" t="str">
        <f>VLOOKUP(F935,'Record Types'!$Q$7:$R$20,2,FALSE)</f>
        <v>User Logout is Good</v>
      </c>
      <c r="H935" s="7" t="s">
        <v>55</v>
      </c>
      <c r="I935" s="17">
        <f t="shared" si="56"/>
        <v>44151</v>
      </c>
      <c r="J935" s="11">
        <f t="shared" si="57"/>
        <v>44151.690810185166</v>
      </c>
      <c r="K935">
        <f t="shared" si="58"/>
        <v>139</v>
      </c>
      <c r="L935" t="str">
        <f t="shared" si="59"/>
        <v>CanOnWat/fEmpV</v>
      </c>
    </row>
    <row r="936" spans="2:12" x14ac:dyDescent="0.3">
      <c r="B936" s="7" t="s">
        <v>19</v>
      </c>
      <c r="C936" s="7" t="s">
        <v>99</v>
      </c>
      <c r="D936" s="8">
        <v>44151</v>
      </c>
      <c r="E936" s="13">
        <v>44151.690983796296</v>
      </c>
      <c r="F936" s="9">
        <v>144</v>
      </c>
      <c r="G936" s="9" t="str">
        <f>VLOOKUP(F936,'Record Types'!$Q$7:$R$20,2,FALSE)</f>
        <v>User Logout is Good</v>
      </c>
      <c r="H936" s="7" t="s">
        <v>104</v>
      </c>
      <c r="I936" s="17">
        <f t="shared" si="56"/>
        <v>44151</v>
      </c>
      <c r="J936" s="11">
        <f t="shared" si="57"/>
        <v>44151.690578703703</v>
      </c>
      <c r="K936">
        <f t="shared" si="58"/>
        <v>139</v>
      </c>
      <c r="L936" t="str">
        <f t="shared" si="59"/>
        <v>CanOnTor/jEmpB,V178-ws</v>
      </c>
    </row>
    <row r="937" spans="2:12" x14ac:dyDescent="0.3">
      <c r="B937" s="7" t="s">
        <v>6</v>
      </c>
      <c r="C937" s="7" t="s">
        <v>43</v>
      </c>
      <c r="D937" s="8">
        <v>44151</v>
      </c>
      <c r="E937" s="13">
        <v>44151.690810185166</v>
      </c>
      <c r="F937" s="9">
        <v>139</v>
      </c>
      <c r="G937" s="9" t="str">
        <f>VLOOKUP(F937,'Record Types'!$Q$7:$R$20,2,FALSE)</f>
        <v>User Logout Start</v>
      </c>
      <c r="H937" s="7" t="s">
        <v>55</v>
      </c>
      <c r="I937" s="17" t="e">
        <f t="shared" si="56"/>
        <v>#N/A</v>
      </c>
      <c r="J937" s="11" t="e">
        <f t="shared" si="57"/>
        <v>#N/A</v>
      </c>
      <c r="K937" t="e">
        <f t="shared" si="58"/>
        <v>#N/A</v>
      </c>
      <c r="L937" t="e">
        <f t="shared" si="59"/>
        <v>#N/A</v>
      </c>
    </row>
    <row r="938" spans="2:12" x14ac:dyDescent="0.3">
      <c r="B938" s="7" t="s">
        <v>19</v>
      </c>
      <c r="C938" s="7" t="s">
        <v>99</v>
      </c>
      <c r="D938" s="8">
        <v>44151</v>
      </c>
      <c r="E938" s="13">
        <v>44151.690578703703</v>
      </c>
      <c r="F938" s="9">
        <v>139</v>
      </c>
      <c r="G938" s="9" t="str">
        <f>VLOOKUP(F938,'Record Types'!$Q$7:$R$20,2,FALSE)</f>
        <v>User Logout Start</v>
      </c>
      <c r="H938" s="7" t="s">
        <v>103</v>
      </c>
      <c r="I938" s="17">
        <f t="shared" si="56"/>
        <v>44151</v>
      </c>
      <c r="J938" s="11">
        <f t="shared" si="57"/>
        <v>44151.32440972222</v>
      </c>
      <c r="K938">
        <f t="shared" si="58"/>
        <v>123</v>
      </c>
      <c r="L938" t="str">
        <f t="shared" si="59"/>
        <v>CanOnTor/jEmpB</v>
      </c>
    </row>
    <row r="939" spans="2:12" ht="28.8" x14ac:dyDescent="0.3">
      <c r="B939" s="7" t="s">
        <v>19</v>
      </c>
      <c r="C939" s="7" t="s">
        <v>63</v>
      </c>
      <c r="D939" s="8">
        <v>44151</v>
      </c>
      <c r="E939" s="13">
        <v>44151.689733796302</v>
      </c>
      <c r="F939" s="9">
        <v>156</v>
      </c>
      <c r="G939" s="9" t="str">
        <f>VLOOKUP(F939,'Record Types'!$Q$7:$R$20,2,FALSE)</f>
        <v>PowerDown Or Network Disconnect Discovered</v>
      </c>
      <c r="H939" s="7" t="s">
        <v>10</v>
      </c>
      <c r="I939" s="17">
        <f t="shared" si="56"/>
        <v>44151</v>
      </c>
      <c r="J939" s="11">
        <f t="shared" si="57"/>
        <v>44151.689618055563</v>
      </c>
      <c r="K939">
        <f t="shared" si="58"/>
        <v>144</v>
      </c>
      <c r="L939" t="str">
        <f t="shared" si="59"/>
        <v>CanOnTor/zEmpR</v>
      </c>
    </row>
    <row r="940" spans="2:12" x14ac:dyDescent="0.3">
      <c r="B940" s="7" t="s">
        <v>19</v>
      </c>
      <c r="C940" s="7" t="s">
        <v>63</v>
      </c>
      <c r="D940" s="8">
        <v>44151</v>
      </c>
      <c r="E940" s="13">
        <v>44151.689618055563</v>
      </c>
      <c r="F940" s="9">
        <v>144</v>
      </c>
      <c r="G940" s="9" t="str">
        <f>VLOOKUP(F940,'Record Types'!$Q$7:$R$20,2,FALSE)</f>
        <v>User Logout is Good</v>
      </c>
      <c r="H940" s="7" t="s">
        <v>78</v>
      </c>
      <c r="I940" s="17">
        <f t="shared" si="56"/>
        <v>44151</v>
      </c>
      <c r="J940" s="11">
        <f t="shared" si="57"/>
        <v>44151.689247685194</v>
      </c>
      <c r="K940">
        <f t="shared" si="58"/>
        <v>139</v>
      </c>
      <c r="L940" t="str">
        <f t="shared" si="59"/>
        <v>CanOnTor/zEmpR</v>
      </c>
    </row>
    <row r="941" spans="2:12" x14ac:dyDescent="0.3">
      <c r="B941" s="7" t="s">
        <v>19</v>
      </c>
      <c r="C941" s="7" t="s">
        <v>63</v>
      </c>
      <c r="D941" s="8">
        <v>44151</v>
      </c>
      <c r="E941" s="13">
        <v>44151.689247685194</v>
      </c>
      <c r="F941" s="9">
        <v>139</v>
      </c>
      <c r="G941" s="9" t="str">
        <f>VLOOKUP(F941,'Record Types'!$Q$7:$R$20,2,FALSE)</f>
        <v>User Logout Start</v>
      </c>
      <c r="H941" s="7" t="s">
        <v>78</v>
      </c>
      <c r="I941" s="17">
        <f t="shared" si="56"/>
        <v>44151</v>
      </c>
      <c r="J941" s="11">
        <f t="shared" si="57"/>
        <v>44151.31521990741</v>
      </c>
      <c r="K941">
        <f t="shared" si="58"/>
        <v>123</v>
      </c>
      <c r="L941" t="str">
        <f t="shared" si="59"/>
        <v>CanOnTor/zEmpR</v>
      </c>
    </row>
    <row r="942" spans="2:12" ht="28.8" x14ac:dyDescent="0.3">
      <c r="B942" s="7" t="s">
        <v>6</v>
      </c>
      <c r="C942" s="7" t="s">
        <v>76</v>
      </c>
      <c r="D942" s="8">
        <v>44151</v>
      </c>
      <c r="E942" s="13">
        <v>44151.684710648151</v>
      </c>
      <c r="F942" s="9">
        <v>156</v>
      </c>
      <c r="G942" s="9" t="str">
        <f>VLOOKUP(F942,'Record Types'!$Q$7:$R$20,2,FALSE)</f>
        <v>PowerDown Or Network Disconnect Discovered</v>
      </c>
      <c r="H942" s="7" t="s">
        <v>10</v>
      </c>
      <c r="I942" s="17">
        <f t="shared" si="56"/>
        <v>44151</v>
      </c>
      <c r="J942" s="11">
        <f t="shared" si="57"/>
        <v>44151.684571759259</v>
      </c>
      <c r="K942">
        <f t="shared" si="58"/>
        <v>151</v>
      </c>
      <c r="L942" t="str">
        <f t="shared" si="59"/>
        <v>L144-ws</v>
      </c>
    </row>
    <row r="943" spans="2:12" x14ac:dyDescent="0.3">
      <c r="B943" s="7" t="s">
        <v>6</v>
      </c>
      <c r="C943" s="7" t="s">
        <v>76</v>
      </c>
      <c r="D943" s="8">
        <v>44151</v>
      </c>
      <c r="E943" s="13">
        <v>44151.684571759259</v>
      </c>
      <c r="F943" s="9">
        <v>151</v>
      </c>
      <c r="G943" s="9" t="str">
        <f>VLOOKUP(F943,'Record Types'!$Q$7:$R$20,2,FALSE)</f>
        <v>Device Shutdown Finish</v>
      </c>
      <c r="H943" s="7" t="s">
        <v>77</v>
      </c>
      <c r="I943" s="17">
        <f t="shared" si="56"/>
        <v>44151</v>
      </c>
      <c r="J943" s="11">
        <f t="shared" si="57"/>
        <v>44151.684293981481</v>
      </c>
      <c r="K943">
        <f t="shared" si="58"/>
        <v>149</v>
      </c>
      <c r="L943" t="str">
        <f t="shared" si="59"/>
        <v>L144-ws</v>
      </c>
    </row>
    <row r="944" spans="2:12" x14ac:dyDescent="0.3">
      <c r="B944" s="7" t="s">
        <v>6</v>
      </c>
      <c r="C944" s="7" t="s">
        <v>76</v>
      </c>
      <c r="D944" s="8">
        <v>44151</v>
      </c>
      <c r="E944" s="13">
        <v>44151.684293981481</v>
      </c>
      <c r="F944" s="9">
        <v>149</v>
      </c>
      <c r="G944" s="9" t="str">
        <f>VLOOKUP(F944,'Record Types'!$Q$7:$R$20,2,FALSE)</f>
        <v>Device Shutdown Start</v>
      </c>
      <c r="H944" s="7" t="s">
        <v>77</v>
      </c>
      <c r="I944" s="17">
        <f t="shared" si="56"/>
        <v>44151</v>
      </c>
      <c r="J944" s="11">
        <f t="shared" si="57"/>
        <v>44151.684039351851</v>
      </c>
      <c r="K944">
        <f t="shared" si="58"/>
        <v>144</v>
      </c>
      <c r="L944" t="str">
        <f t="shared" si="59"/>
        <v>CanOnWat/zEmpR</v>
      </c>
    </row>
    <row r="945" spans="2:12" x14ac:dyDescent="0.3">
      <c r="B945" s="7" t="s">
        <v>6</v>
      </c>
      <c r="C945" s="7" t="s">
        <v>76</v>
      </c>
      <c r="D945" s="8">
        <v>44151</v>
      </c>
      <c r="E945" s="13">
        <v>44151.684039351851</v>
      </c>
      <c r="F945" s="9">
        <v>144</v>
      </c>
      <c r="G945" s="9" t="str">
        <f>VLOOKUP(F945,'Record Types'!$Q$7:$R$20,2,FALSE)</f>
        <v>User Logout is Good</v>
      </c>
      <c r="H945" s="7" t="s">
        <v>83</v>
      </c>
      <c r="I945" s="17">
        <f t="shared" si="56"/>
        <v>44151</v>
      </c>
      <c r="J945" s="11">
        <f t="shared" si="57"/>
        <v>44151.683634259258</v>
      </c>
      <c r="K945">
        <f t="shared" si="58"/>
        <v>139</v>
      </c>
      <c r="L945" t="str">
        <f t="shared" si="59"/>
        <v>CanOnWat/zEmpR,L144-ws</v>
      </c>
    </row>
    <row r="946" spans="2:12" x14ac:dyDescent="0.3">
      <c r="B946" s="7" t="s">
        <v>6</v>
      </c>
      <c r="C946" s="7" t="s">
        <v>76</v>
      </c>
      <c r="D946" s="8">
        <v>44151</v>
      </c>
      <c r="E946" s="13">
        <v>44151.683634259258</v>
      </c>
      <c r="F946" s="9">
        <v>139</v>
      </c>
      <c r="G946" s="9" t="str">
        <f>VLOOKUP(F946,'Record Types'!$Q$7:$R$20,2,FALSE)</f>
        <v>User Logout Start</v>
      </c>
      <c r="H946" s="7" t="s">
        <v>82</v>
      </c>
      <c r="I946" s="17">
        <f t="shared" si="56"/>
        <v>44151</v>
      </c>
      <c r="J946" s="11">
        <f t="shared" si="57"/>
        <v>44151.317465277774</v>
      </c>
      <c r="K946">
        <f t="shared" si="58"/>
        <v>123</v>
      </c>
      <c r="L946" t="str">
        <f t="shared" si="59"/>
        <v>CanOnWat/zEmpR</v>
      </c>
    </row>
    <row r="947" spans="2:12" ht="28.8" x14ac:dyDescent="0.3">
      <c r="B947" s="7" t="s">
        <v>6</v>
      </c>
      <c r="C947" s="7" t="s">
        <v>45</v>
      </c>
      <c r="D947" s="8">
        <v>44151</v>
      </c>
      <c r="E947" s="13">
        <v>44151.680474537032</v>
      </c>
      <c r="F947" s="9">
        <v>156</v>
      </c>
      <c r="G947" s="9" t="str">
        <f>VLOOKUP(F947,'Record Types'!$Q$7:$R$20,2,FALSE)</f>
        <v>PowerDown Or Network Disconnect Discovered</v>
      </c>
      <c r="H947" s="7" t="s">
        <v>10</v>
      </c>
      <c r="I947" s="17">
        <f t="shared" si="56"/>
        <v>44151</v>
      </c>
      <c r="J947" s="11">
        <f t="shared" si="57"/>
        <v>44151.68032407407</v>
      </c>
      <c r="K947">
        <f t="shared" si="58"/>
        <v>144</v>
      </c>
      <c r="L947" t="str">
        <f t="shared" si="59"/>
        <v>CanOnWat/nEmpY</v>
      </c>
    </row>
    <row r="948" spans="2:12" x14ac:dyDescent="0.3">
      <c r="B948" s="7" t="s">
        <v>6</v>
      </c>
      <c r="C948" s="7" t="s">
        <v>45</v>
      </c>
      <c r="D948" s="8">
        <v>44151</v>
      </c>
      <c r="E948" s="13">
        <v>44151.68032407407</v>
      </c>
      <c r="F948" s="9">
        <v>144</v>
      </c>
      <c r="G948" s="9" t="str">
        <f>VLOOKUP(F948,'Record Types'!$Q$7:$R$20,2,FALSE)</f>
        <v>User Logout is Good</v>
      </c>
      <c r="H948" s="7" t="s">
        <v>58</v>
      </c>
      <c r="I948" s="17">
        <f t="shared" si="56"/>
        <v>44151</v>
      </c>
      <c r="J948" s="11">
        <f t="shared" si="57"/>
        <v>44151.679837962962</v>
      </c>
      <c r="K948">
        <f t="shared" si="58"/>
        <v>139</v>
      </c>
      <c r="L948" t="str">
        <f t="shared" si="59"/>
        <v>CanOnWat/nEmpY</v>
      </c>
    </row>
    <row r="949" spans="2:12" x14ac:dyDescent="0.3">
      <c r="B949" s="7" t="s">
        <v>6</v>
      </c>
      <c r="C949" s="7" t="s">
        <v>45</v>
      </c>
      <c r="D949" s="8">
        <v>44151</v>
      </c>
      <c r="E949" s="13">
        <v>44151.679837962962</v>
      </c>
      <c r="F949" s="9">
        <v>139</v>
      </c>
      <c r="G949" s="9" t="str">
        <f>VLOOKUP(F949,'Record Types'!$Q$7:$R$20,2,FALSE)</f>
        <v>User Logout Start</v>
      </c>
      <c r="H949" s="7" t="s">
        <v>58</v>
      </c>
      <c r="I949" s="17">
        <f t="shared" si="56"/>
        <v>44151</v>
      </c>
      <c r="J949" s="11">
        <f t="shared" si="57"/>
        <v>44151.305520833332</v>
      </c>
      <c r="K949">
        <f t="shared" si="58"/>
        <v>123</v>
      </c>
      <c r="L949" t="str">
        <f t="shared" si="59"/>
        <v>CanOnWat/nEmpY</v>
      </c>
    </row>
    <row r="950" spans="2:12" ht="28.8" x14ac:dyDescent="0.3">
      <c r="B950" s="7" t="s">
        <v>6</v>
      </c>
      <c r="C950" s="7" t="s">
        <v>52</v>
      </c>
      <c r="D950" s="8">
        <v>44151</v>
      </c>
      <c r="E950" s="13">
        <v>44151.677349537043</v>
      </c>
      <c r="F950" s="9">
        <v>156</v>
      </c>
      <c r="G950" s="9" t="str">
        <f>VLOOKUP(F950,'Record Types'!$Q$7:$R$20,2,FALSE)</f>
        <v>PowerDown Or Network Disconnect Discovered</v>
      </c>
      <c r="H950" s="7" t="s">
        <v>10</v>
      </c>
      <c r="I950" s="17">
        <f t="shared" si="56"/>
        <v>44151</v>
      </c>
      <c r="J950" s="11">
        <f t="shared" si="57"/>
        <v>44151.677187500005</v>
      </c>
      <c r="K950">
        <f t="shared" si="58"/>
        <v>151</v>
      </c>
      <c r="L950" t="str">
        <f t="shared" si="59"/>
        <v>L113-ws</v>
      </c>
    </row>
    <row r="951" spans="2:12" ht="28.8" x14ac:dyDescent="0.3">
      <c r="B951" s="7" t="s">
        <v>6</v>
      </c>
      <c r="C951" s="7" t="s">
        <v>41</v>
      </c>
      <c r="D951" s="8">
        <v>44151</v>
      </c>
      <c r="E951" s="13">
        <v>44151.677233796305</v>
      </c>
      <c r="F951" s="9">
        <v>156</v>
      </c>
      <c r="G951" s="9" t="str">
        <f>VLOOKUP(F951,'Record Types'!$Q$7:$R$20,2,FALSE)</f>
        <v>PowerDown Or Network Disconnect Discovered</v>
      </c>
      <c r="H951" s="7" t="s">
        <v>10</v>
      </c>
      <c r="I951" s="17">
        <f t="shared" si="56"/>
        <v>44151</v>
      </c>
      <c r="J951" s="11">
        <f t="shared" si="57"/>
        <v>44151.677071759266</v>
      </c>
      <c r="K951">
        <f t="shared" si="58"/>
        <v>151</v>
      </c>
      <c r="L951" t="str">
        <f t="shared" si="59"/>
        <v>A104-ws</v>
      </c>
    </row>
    <row r="952" spans="2:12" ht="28.8" x14ac:dyDescent="0.3">
      <c r="B952" s="7" t="s">
        <v>6</v>
      </c>
      <c r="C952" s="7" t="s">
        <v>30</v>
      </c>
      <c r="D952" s="8">
        <v>44151</v>
      </c>
      <c r="E952" s="13">
        <v>44151.677210648144</v>
      </c>
      <c r="F952" s="9">
        <v>156</v>
      </c>
      <c r="G952" s="9" t="str">
        <f>VLOOKUP(F952,'Record Types'!$Q$7:$R$20,2,FALSE)</f>
        <v>PowerDown Or Network Disconnect Discovered</v>
      </c>
      <c r="H952" s="7" t="s">
        <v>10</v>
      </c>
      <c r="I952" s="17">
        <f t="shared" si="56"/>
        <v>44151</v>
      </c>
      <c r="J952" s="11">
        <f t="shared" si="57"/>
        <v>44151.677060185182</v>
      </c>
      <c r="K952">
        <f t="shared" si="58"/>
        <v>144</v>
      </c>
      <c r="L952" t="str">
        <f t="shared" si="59"/>
        <v>CanOnWat/qEmpD</v>
      </c>
    </row>
    <row r="953" spans="2:12" x14ac:dyDescent="0.3">
      <c r="B953" s="7" t="s">
        <v>6</v>
      </c>
      <c r="C953" s="7" t="s">
        <v>52</v>
      </c>
      <c r="D953" s="8">
        <v>44151</v>
      </c>
      <c r="E953" s="13">
        <v>44151.677187500005</v>
      </c>
      <c r="F953" s="9">
        <v>151</v>
      </c>
      <c r="G953" s="9" t="str">
        <f>VLOOKUP(F953,'Record Types'!$Q$7:$R$20,2,FALSE)</f>
        <v>Device Shutdown Finish</v>
      </c>
      <c r="H953" s="7" t="s">
        <v>53</v>
      </c>
      <c r="I953" s="17">
        <f t="shared" si="56"/>
        <v>44151</v>
      </c>
      <c r="J953" s="11">
        <f t="shared" si="57"/>
        <v>44151.676770833335</v>
      </c>
      <c r="K953">
        <f t="shared" si="58"/>
        <v>149</v>
      </c>
      <c r="L953" t="str">
        <f t="shared" si="59"/>
        <v>L113-ws</v>
      </c>
    </row>
    <row r="954" spans="2:12" x14ac:dyDescent="0.3">
      <c r="B954" s="7" t="s">
        <v>6</v>
      </c>
      <c r="C954" s="7" t="s">
        <v>41</v>
      </c>
      <c r="D954" s="8">
        <v>44151</v>
      </c>
      <c r="E954" s="13">
        <v>44151.677071759266</v>
      </c>
      <c r="F954" s="9">
        <v>151</v>
      </c>
      <c r="G954" s="9" t="str">
        <f>VLOOKUP(F954,'Record Types'!$Q$7:$R$20,2,FALSE)</f>
        <v>Device Shutdown Finish</v>
      </c>
      <c r="H954" s="7" t="s">
        <v>42</v>
      </c>
      <c r="I954" s="17">
        <f t="shared" si="56"/>
        <v>44151</v>
      </c>
      <c r="J954" s="11">
        <f t="shared" si="57"/>
        <v>44151.676759259266</v>
      </c>
      <c r="K954">
        <f t="shared" si="58"/>
        <v>149</v>
      </c>
      <c r="L954" t="str">
        <f t="shared" si="59"/>
        <v>A104-ws</v>
      </c>
    </row>
    <row r="955" spans="2:12" x14ac:dyDescent="0.3">
      <c r="B955" s="7" t="s">
        <v>6</v>
      </c>
      <c r="C955" s="7" t="s">
        <v>30</v>
      </c>
      <c r="D955" s="8">
        <v>44151</v>
      </c>
      <c r="E955" s="13">
        <v>44151.677060185182</v>
      </c>
      <c r="F955" s="9">
        <v>144</v>
      </c>
      <c r="G955" s="9" t="str">
        <f>VLOOKUP(F955,'Record Types'!$Q$7:$R$20,2,FALSE)</f>
        <v>User Logout is Good</v>
      </c>
      <c r="H955" s="7" t="s">
        <v>37</v>
      </c>
      <c r="I955" s="17">
        <f t="shared" si="56"/>
        <v>44151</v>
      </c>
      <c r="J955" s="11">
        <f t="shared" si="57"/>
        <v>44151.676655092589</v>
      </c>
      <c r="K955">
        <f t="shared" si="58"/>
        <v>139</v>
      </c>
      <c r="L955" t="str">
        <f t="shared" si="59"/>
        <v>CanOnWat/qEmpD</v>
      </c>
    </row>
    <row r="956" spans="2:12" x14ac:dyDescent="0.3">
      <c r="B956" s="7" t="s">
        <v>6</v>
      </c>
      <c r="C956" s="7" t="s">
        <v>52</v>
      </c>
      <c r="D956" s="8">
        <v>44151</v>
      </c>
      <c r="E956" s="13">
        <v>44151.676770833335</v>
      </c>
      <c r="F956" s="9">
        <v>149</v>
      </c>
      <c r="G956" s="9" t="str">
        <f>VLOOKUP(F956,'Record Types'!$Q$7:$R$20,2,FALSE)</f>
        <v>Device Shutdown Start</v>
      </c>
      <c r="H956" s="7" t="s">
        <v>53</v>
      </c>
      <c r="I956" s="17">
        <f t="shared" si="56"/>
        <v>44151</v>
      </c>
      <c r="J956" s="11">
        <f t="shared" si="57"/>
        <v>44151.676296296297</v>
      </c>
      <c r="K956">
        <f t="shared" si="58"/>
        <v>144</v>
      </c>
      <c r="L956" t="str">
        <f t="shared" si="59"/>
        <v>CanOnWat/fEmpV</v>
      </c>
    </row>
    <row r="957" spans="2:12" x14ac:dyDescent="0.3">
      <c r="B957" s="7" t="s">
        <v>6</v>
      </c>
      <c r="C957" s="7" t="s">
        <v>41</v>
      </c>
      <c r="D957" s="8">
        <v>44151</v>
      </c>
      <c r="E957" s="13">
        <v>44151.676759259266</v>
      </c>
      <c r="F957" s="9">
        <v>149</v>
      </c>
      <c r="G957" s="9" t="str">
        <f>VLOOKUP(F957,'Record Types'!$Q$7:$R$20,2,FALSE)</f>
        <v>Device Shutdown Start</v>
      </c>
      <c r="H957" s="7" t="s">
        <v>42</v>
      </c>
      <c r="I957" s="17">
        <f t="shared" si="56"/>
        <v>44151</v>
      </c>
      <c r="J957" s="11">
        <f t="shared" si="57"/>
        <v>44151.67631944445</v>
      </c>
      <c r="K957">
        <f t="shared" si="58"/>
        <v>144</v>
      </c>
      <c r="L957" t="str">
        <f t="shared" si="59"/>
        <v>CanOnWat/hEmpP</v>
      </c>
    </row>
    <row r="958" spans="2:12" x14ac:dyDescent="0.3">
      <c r="B958" s="7" t="s">
        <v>6</v>
      </c>
      <c r="C958" s="7" t="s">
        <v>30</v>
      </c>
      <c r="D958" s="8">
        <v>44151</v>
      </c>
      <c r="E958" s="13">
        <v>44151.676655092589</v>
      </c>
      <c r="F958" s="9">
        <v>139</v>
      </c>
      <c r="G958" s="9" t="str">
        <f>VLOOKUP(F958,'Record Types'!$Q$7:$R$20,2,FALSE)</f>
        <v>User Logout Start</v>
      </c>
      <c r="H958" s="7" t="s">
        <v>37</v>
      </c>
      <c r="I958" s="17" t="e">
        <f t="shared" si="56"/>
        <v>#N/A</v>
      </c>
      <c r="J958" s="11" t="e">
        <f t="shared" si="57"/>
        <v>#N/A</v>
      </c>
      <c r="K958" t="e">
        <f t="shared" si="58"/>
        <v>#N/A</v>
      </c>
      <c r="L958" t="e">
        <f t="shared" si="59"/>
        <v>#N/A</v>
      </c>
    </row>
    <row r="959" spans="2:12" x14ac:dyDescent="0.3">
      <c r="B959" s="7" t="s">
        <v>6</v>
      </c>
      <c r="C959" s="7" t="s">
        <v>41</v>
      </c>
      <c r="D959" s="8">
        <v>44151</v>
      </c>
      <c r="E959" s="13">
        <v>44151.67631944445</v>
      </c>
      <c r="F959" s="9">
        <v>144</v>
      </c>
      <c r="G959" s="9" t="str">
        <f>VLOOKUP(F959,'Record Types'!$Q$7:$R$20,2,FALSE)</f>
        <v>User Logout is Good</v>
      </c>
      <c r="H959" s="7" t="s">
        <v>51</v>
      </c>
      <c r="I959" s="17">
        <f t="shared" si="56"/>
        <v>44151</v>
      </c>
      <c r="J959" s="11">
        <f t="shared" si="57"/>
        <v>44151.675914351858</v>
      </c>
      <c r="K959">
        <f t="shared" si="58"/>
        <v>139</v>
      </c>
      <c r="L959" t="str">
        <f t="shared" si="59"/>
        <v>CanOnWat/hEmpP,A104-ws</v>
      </c>
    </row>
    <row r="960" spans="2:12" x14ac:dyDescent="0.3">
      <c r="B960" s="7" t="s">
        <v>6</v>
      </c>
      <c r="C960" s="7" t="s">
        <v>52</v>
      </c>
      <c r="D960" s="8">
        <v>44151</v>
      </c>
      <c r="E960" s="13">
        <v>44151.676296296297</v>
      </c>
      <c r="F960" s="9">
        <v>144</v>
      </c>
      <c r="G960" s="9" t="str">
        <f>VLOOKUP(F960,'Record Types'!$Q$7:$R$20,2,FALSE)</f>
        <v>User Logout is Good</v>
      </c>
      <c r="H960" s="7" t="s">
        <v>55</v>
      </c>
      <c r="I960" s="17">
        <f t="shared" si="56"/>
        <v>44151</v>
      </c>
      <c r="J960" s="11">
        <f t="shared" si="57"/>
        <v>44151.675810185188</v>
      </c>
      <c r="K960">
        <f t="shared" si="58"/>
        <v>139</v>
      </c>
      <c r="L960" t="str">
        <f t="shared" si="59"/>
        <v>CanOnWat/fEmpV,L113-ws</v>
      </c>
    </row>
    <row r="961" spans="2:12" x14ac:dyDescent="0.3">
      <c r="B961" s="7" t="s">
        <v>6</v>
      </c>
      <c r="C961" s="7" t="s">
        <v>41</v>
      </c>
      <c r="D961" s="8">
        <v>44151</v>
      </c>
      <c r="E961" s="13">
        <v>44151.675914351858</v>
      </c>
      <c r="F961" s="9">
        <v>139</v>
      </c>
      <c r="G961" s="9" t="str">
        <f>VLOOKUP(F961,'Record Types'!$Q$7:$R$20,2,FALSE)</f>
        <v>User Logout Start</v>
      </c>
      <c r="H961" s="7" t="s">
        <v>50</v>
      </c>
      <c r="I961" s="17">
        <f t="shared" si="56"/>
        <v>44151</v>
      </c>
      <c r="J961" s="11">
        <f t="shared" si="57"/>
        <v>44151.30163194445</v>
      </c>
      <c r="K961">
        <f t="shared" si="58"/>
        <v>123</v>
      </c>
      <c r="L961" t="str">
        <f t="shared" si="59"/>
        <v>CanOnWat/hEmpP</v>
      </c>
    </row>
    <row r="962" spans="2:12" x14ac:dyDescent="0.3">
      <c r="B962" s="7" t="s">
        <v>6</v>
      </c>
      <c r="C962" s="7" t="s">
        <v>52</v>
      </c>
      <c r="D962" s="8">
        <v>44151</v>
      </c>
      <c r="E962" s="13">
        <v>44151.675810185188</v>
      </c>
      <c r="F962" s="9">
        <v>139</v>
      </c>
      <c r="G962" s="9" t="str">
        <f>VLOOKUP(F962,'Record Types'!$Q$7:$R$20,2,FALSE)</f>
        <v>User Logout Start</v>
      </c>
      <c r="H962" s="7" t="s">
        <v>54</v>
      </c>
      <c r="I962" s="17">
        <f t="shared" si="56"/>
        <v>44151</v>
      </c>
      <c r="J962" s="11">
        <f t="shared" si="57"/>
        <v>44151.304027777776</v>
      </c>
      <c r="K962">
        <f t="shared" si="58"/>
        <v>123</v>
      </c>
      <c r="L962" t="str">
        <f t="shared" si="59"/>
        <v>CanOnWat/fEmpV</v>
      </c>
    </row>
    <row r="963" spans="2:12" ht="28.8" x14ac:dyDescent="0.3">
      <c r="B963" s="7" t="s">
        <v>19</v>
      </c>
      <c r="C963" s="7" t="s">
        <v>39</v>
      </c>
      <c r="D963" s="8">
        <v>44151</v>
      </c>
      <c r="E963" s="13">
        <v>44151.673240740733</v>
      </c>
      <c r="F963" s="9">
        <v>156</v>
      </c>
      <c r="G963" s="9" t="str">
        <f>VLOOKUP(F963,'Record Types'!$Q$7:$R$20,2,FALSE)</f>
        <v>PowerDown Or Network Disconnect Discovered</v>
      </c>
      <c r="H963" s="7" t="s">
        <v>10</v>
      </c>
      <c r="I963" s="17">
        <f t="shared" si="56"/>
        <v>44151</v>
      </c>
      <c r="J963" s="11">
        <f t="shared" si="57"/>
        <v>44151.673078703694</v>
      </c>
      <c r="K963">
        <f t="shared" si="58"/>
        <v>144</v>
      </c>
      <c r="L963" t="str">
        <f t="shared" si="59"/>
        <v>CanOnTor/hEmpP</v>
      </c>
    </row>
    <row r="964" spans="2:12" x14ac:dyDescent="0.3">
      <c r="B964" s="7" t="s">
        <v>19</v>
      </c>
      <c r="C964" s="7" t="s">
        <v>39</v>
      </c>
      <c r="D964" s="8">
        <v>44151</v>
      </c>
      <c r="E964" s="13">
        <v>44151.673078703694</v>
      </c>
      <c r="F964" s="9">
        <v>144</v>
      </c>
      <c r="G964" s="9" t="str">
        <f>VLOOKUP(F964,'Record Types'!$Q$7:$R$20,2,FALSE)</f>
        <v>User Logout is Good</v>
      </c>
      <c r="H964" s="7" t="s">
        <v>49</v>
      </c>
      <c r="I964" s="17">
        <f t="shared" si="56"/>
        <v>44151</v>
      </c>
      <c r="J964" s="11">
        <f t="shared" si="57"/>
        <v>44151.671701388885</v>
      </c>
      <c r="K964">
        <f t="shared" si="58"/>
        <v>139</v>
      </c>
      <c r="L964" t="str">
        <f t="shared" si="59"/>
        <v>CanOnTor/hEmpP</v>
      </c>
    </row>
    <row r="965" spans="2:12" x14ac:dyDescent="0.3">
      <c r="B965" s="7" t="s">
        <v>19</v>
      </c>
      <c r="C965" s="7" t="s">
        <v>39</v>
      </c>
      <c r="D965" s="8">
        <v>44151</v>
      </c>
      <c r="E965" s="13">
        <v>44151.671701388885</v>
      </c>
      <c r="F965" s="9">
        <v>139</v>
      </c>
      <c r="G965" s="9" t="str">
        <f>VLOOKUP(F965,'Record Types'!$Q$7:$R$20,2,FALSE)</f>
        <v>User Logout Start</v>
      </c>
      <c r="H965" s="7" t="s">
        <v>49</v>
      </c>
      <c r="I965" s="17">
        <f t="shared" si="56"/>
        <v>44151</v>
      </c>
      <c r="J965" s="11">
        <f t="shared" si="57"/>
        <v>44151.307164351849</v>
      </c>
      <c r="K965">
        <f t="shared" si="58"/>
        <v>123</v>
      </c>
      <c r="L965" t="str">
        <f t="shared" si="59"/>
        <v>CanOnTor/hEmpP</v>
      </c>
    </row>
    <row r="966" spans="2:12" ht="28.8" x14ac:dyDescent="0.3">
      <c r="B966" s="7" t="s">
        <v>6</v>
      </c>
      <c r="C966" s="7" t="s">
        <v>32</v>
      </c>
      <c r="D966" s="8">
        <v>44151</v>
      </c>
      <c r="E966" s="13">
        <v>44151.666458333333</v>
      </c>
      <c r="F966" s="9">
        <v>156</v>
      </c>
      <c r="G966" s="9" t="str">
        <f>VLOOKUP(F966,'Record Types'!$Q$7:$R$20,2,FALSE)</f>
        <v>PowerDown Or Network Disconnect Discovered</v>
      </c>
      <c r="H966" s="7" t="s">
        <v>10</v>
      </c>
      <c r="I966" s="17">
        <f t="shared" si="56"/>
        <v>44151</v>
      </c>
      <c r="J966" s="11">
        <f t="shared" si="57"/>
        <v>44151.666331018518</v>
      </c>
      <c r="K966">
        <f t="shared" si="58"/>
        <v>151</v>
      </c>
      <c r="L966" t="str">
        <f t="shared" si="59"/>
        <v>J167-ws</v>
      </c>
    </row>
    <row r="967" spans="2:12" x14ac:dyDescent="0.3">
      <c r="B967" s="7" t="s">
        <v>6</v>
      </c>
      <c r="C967" s="7" t="s">
        <v>32</v>
      </c>
      <c r="D967" s="8">
        <v>44151</v>
      </c>
      <c r="E967" s="13">
        <v>44151.666331018518</v>
      </c>
      <c r="F967" s="9">
        <v>151</v>
      </c>
      <c r="G967" s="9" t="str">
        <f>VLOOKUP(F967,'Record Types'!$Q$7:$R$20,2,FALSE)</f>
        <v>Device Shutdown Finish</v>
      </c>
      <c r="H967" s="7" t="s">
        <v>33</v>
      </c>
      <c r="I967" s="17">
        <f t="shared" si="56"/>
        <v>44151</v>
      </c>
      <c r="J967" s="11">
        <f t="shared" si="57"/>
        <v>44151.66605324074</v>
      </c>
      <c r="K967">
        <f t="shared" si="58"/>
        <v>149</v>
      </c>
      <c r="L967" t="str">
        <f t="shared" si="59"/>
        <v>J167-ws</v>
      </c>
    </row>
    <row r="968" spans="2:12" x14ac:dyDescent="0.3">
      <c r="B968" s="7" t="s">
        <v>6</v>
      </c>
      <c r="C968" s="7" t="s">
        <v>32</v>
      </c>
      <c r="D968" s="8">
        <v>44151</v>
      </c>
      <c r="E968" s="13">
        <v>44151.66605324074</v>
      </c>
      <c r="F968" s="9">
        <v>149</v>
      </c>
      <c r="G968" s="9" t="str">
        <f>VLOOKUP(F968,'Record Types'!$Q$7:$R$20,2,FALSE)</f>
        <v>Device Shutdown Start</v>
      </c>
      <c r="H968" s="7" t="s">
        <v>33</v>
      </c>
      <c r="I968" s="17">
        <f t="shared" si="56"/>
        <v>44151</v>
      </c>
      <c r="J968" s="11">
        <f t="shared" si="57"/>
        <v>44151.665694444448</v>
      </c>
      <c r="K968">
        <f t="shared" si="58"/>
        <v>144</v>
      </c>
      <c r="L968" t="str">
        <f t="shared" si="59"/>
        <v>CanOnWat/qEmpD</v>
      </c>
    </row>
    <row r="969" spans="2:12" x14ac:dyDescent="0.3">
      <c r="B969" s="7" t="s">
        <v>6</v>
      </c>
      <c r="C969" s="7" t="s">
        <v>32</v>
      </c>
      <c r="D969" s="8">
        <v>44151</v>
      </c>
      <c r="E969" s="13">
        <v>44151.665694444448</v>
      </c>
      <c r="F969" s="9">
        <v>144</v>
      </c>
      <c r="G969" s="9" t="str">
        <f>VLOOKUP(F969,'Record Types'!$Q$7:$R$20,2,FALSE)</f>
        <v>User Logout is Good</v>
      </c>
      <c r="H969" s="7" t="s">
        <v>37</v>
      </c>
      <c r="I969" s="17">
        <f t="shared" si="56"/>
        <v>44151</v>
      </c>
      <c r="J969" s="11">
        <f t="shared" si="57"/>
        <v>44151.665347222224</v>
      </c>
      <c r="K969">
        <f t="shared" si="58"/>
        <v>139</v>
      </c>
      <c r="L969" t="str">
        <f t="shared" si="59"/>
        <v>CanOnWat/qEmpD,J167-ws</v>
      </c>
    </row>
    <row r="970" spans="2:12" x14ac:dyDescent="0.3">
      <c r="B970" s="7" t="s">
        <v>6</v>
      </c>
      <c r="C970" s="7" t="s">
        <v>32</v>
      </c>
      <c r="D970" s="8">
        <v>44151</v>
      </c>
      <c r="E970" s="13">
        <v>44151.665347222224</v>
      </c>
      <c r="F970" s="9">
        <v>139</v>
      </c>
      <c r="G970" s="9" t="str">
        <f>VLOOKUP(F970,'Record Types'!$Q$7:$R$20,2,FALSE)</f>
        <v>User Logout Start</v>
      </c>
      <c r="H970" s="7" t="s">
        <v>36</v>
      </c>
      <c r="I970" s="17">
        <f t="shared" si="56"/>
        <v>44151</v>
      </c>
      <c r="J970" s="11">
        <f t="shared" si="57"/>
        <v>44151.292129629626</v>
      </c>
      <c r="K970">
        <f t="shared" si="58"/>
        <v>123</v>
      </c>
      <c r="L970" t="str">
        <f t="shared" si="59"/>
        <v>CanOnWat/qEmpD</v>
      </c>
    </row>
    <row r="971" spans="2:12" ht="28.8" x14ac:dyDescent="0.3">
      <c r="B971" s="7" t="s">
        <v>6</v>
      </c>
      <c r="C971" s="7" t="s">
        <v>13</v>
      </c>
      <c r="D971" s="8">
        <v>44151</v>
      </c>
      <c r="E971" s="13">
        <v>44151.645775462966</v>
      </c>
      <c r="F971" s="9">
        <v>156</v>
      </c>
      <c r="G971" s="9" t="str">
        <f>VLOOKUP(F971,'Record Types'!$Q$7:$R$20,2,FALSE)</f>
        <v>PowerDown Or Network Disconnect Discovered</v>
      </c>
      <c r="H971" s="7" t="s">
        <v>10</v>
      </c>
      <c r="I971" s="17">
        <f t="shared" ref="I971:I1034" si="60">VLOOKUP(C971,C972:H1123,2,FALSE)</f>
        <v>44151</v>
      </c>
      <c r="J971" s="11">
        <f t="shared" ref="J971:J1034" si="61">VLOOKUP(C971,C972:H1123,3,FALSE)</f>
        <v>44151.645636574074</v>
      </c>
      <c r="K971">
        <f t="shared" ref="K971:K1034" si="62">VLOOKUP(C971,C972:H1123,4,FALSE)</f>
        <v>151</v>
      </c>
      <c r="L971" t="str">
        <f t="shared" ref="L971:L1034" si="63">VLOOKUP(C971,C972:H1123,6,FALSE)</f>
        <v>F240-ws</v>
      </c>
    </row>
    <row r="972" spans="2:12" x14ac:dyDescent="0.3">
      <c r="B972" s="7" t="s">
        <v>6</v>
      </c>
      <c r="C972" s="7" t="s">
        <v>13</v>
      </c>
      <c r="D972" s="8">
        <v>44151</v>
      </c>
      <c r="E972" s="13">
        <v>44151.645636574074</v>
      </c>
      <c r="F972" s="9">
        <v>151</v>
      </c>
      <c r="G972" s="9" t="str">
        <f>VLOOKUP(F972,'Record Types'!$Q$7:$R$20,2,FALSE)</f>
        <v>Device Shutdown Finish</v>
      </c>
      <c r="H972" s="7" t="s">
        <v>14</v>
      </c>
      <c r="I972" s="17">
        <f t="shared" si="60"/>
        <v>44151</v>
      </c>
      <c r="J972" s="11">
        <f t="shared" si="61"/>
        <v>44151.645370370374</v>
      </c>
      <c r="K972">
        <f t="shared" si="62"/>
        <v>149</v>
      </c>
      <c r="L972" t="str">
        <f t="shared" si="63"/>
        <v>F240-ws</v>
      </c>
    </row>
    <row r="973" spans="2:12" x14ac:dyDescent="0.3">
      <c r="B973" s="7" t="s">
        <v>6</v>
      </c>
      <c r="C973" s="7" t="s">
        <v>13</v>
      </c>
      <c r="D973" s="8">
        <v>44151</v>
      </c>
      <c r="E973" s="13">
        <v>44151.645370370374</v>
      </c>
      <c r="F973" s="9">
        <v>149</v>
      </c>
      <c r="G973" s="9" t="str">
        <f>VLOOKUP(F973,'Record Types'!$Q$7:$R$20,2,FALSE)</f>
        <v>Device Shutdown Start</v>
      </c>
      <c r="H973" s="7" t="s">
        <v>14</v>
      </c>
      <c r="I973" s="17">
        <f t="shared" si="60"/>
        <v>44151</v>
      </c>
      <c r="J973" s="11">
        <f t="shared" si="61"/>
        <v>44151.644467592596</v>
      </c>
      <c r="K973">
        <f t="shared" si="62"/>
        <v>144</v>
      </c>
      <c r="L973" t="str">
        <f t="shared" si="63"/>
        <v>CanOnWat/sEmpX</v>
      </c>
    </row>
    <row r="974" spans="2:12" x14ac:dyDescent="0.3">
      <c r="B974" s="7" t="s">
        <v>6</v>
      </c>
      <c r="C974" s="7" t="s">
        <v>13</v>
      </c>
      <c r="D974" s="8">
        <v>44151</v>
      </c>
      <c r="E974" s="13">
        <v>44151.644467592596</v>
      </c>
      <c r="F974" s="9">
        <v>144</v>
      </c>
      <c r="G974" s="9" t="str">
        <f>VLOOKUP(F974,'Record Types'!$Q$7:$R$20,2,FALSE)</f>
        <v>User Logout is Good</v>
      </c>
      <c r="H974" s="7" t="s">
        <v>16</v>
      </c>
      <c r="I974" s="17">
        <f t="shared" si="60"/>
        <v>44151</v>
      </c>
      <c r="J974" s="11">
        <f t="shared" si="61"/>
        <v>44151.643993055557</v>
      </c>
      <c r="K974">
        <f t="shared" si="62"/>
        <v>139</v>
      </c>
      <c r="L974" t="str">
        <f t="shared" si="63"/>
        <v>CanOnWat/sEmpX,F240-ws</v>
      </c>
    </row>
    <row r="975" spans="2:12" x14ac:dyDescent="0.3">
      <c r="B975" s="7" t="s">
        <v>6</v>
      </c>
      <c r="C975" s="7" t="s">
        <v>13</v>
      </c>
      <c r="D975" s="8">
        <v>44151</v>
      </c>
      <c r="E975" s="13">
        <v>44151.643993055557</v>
      </c>
      <c r="F975" s="9">
        <v>139</v>
      </c>
      <c r="G975" s="9" t="str">
        <f>VLOOKUP(F975,'Record Types'!$Q$7:$R$20,2,FALSE)</f>
        <v>User Logout Start</v>
      </c>
      <c r="H975" s="7" t="s">
        <v>15</v>
      </c>
      <c r="I975" s="17" t="e">
        <f t="shared" si="60"/>
        <v>#N/A</v>
      </c>
      <c r="J975" s="11" t="e">
        <f t="shared" si="61"/>
        <v>#N/A</v>
      </c>
      <c r="K975" t="e">
        <f t="shared" si="62"/>
        <v>#N/A</v>
      </c>
      <c r="L975" t="e">
        <f t="shared" si="63"/>
        <v>#N/A</v>
      </c>
    </row>
    <row r="976" spans="2:12" ht="28.8" x14ac:dyDescent="0.3">
      <c r="B976" s="7" t="s">
        <v>6</v>
      </c>
      <c r="C976" s="7" t="s">
        <v>11</v>
      </c>
      <c r="D976" s="8">
        <v>44151</v>
      </c>
      <c r="E976" s="13">
        <v>44151.637083333328</v>
      </c>
      <c r="F976" s="9">
        <v>156</v>
      </c>
      <c r="G976" s="9" t="str">
        <f>VLOOKUP(F976,'Record Types'!$Q$7:$R$20,2,FALSE)</f>
        <v>PowerDown Or Network Disconnect Discovered</v>
      </c>
      <c r="H976" s="7" t="s">
        <v>10</v>
      </c>
      <c r="I976" s="17">
        <f t="shared" si="60"/>
        <v>44151</v>
      </c>
      <c r="J976" s="11">
        <f t="shared" si="61"/>
        <v>44151.636932870366</v>
      </c>
      <c r="K976">
        <f t="shared" si="62"/>
        <v>144</v>
      </c>
      <c r="L976" t="str">
        <f t="shared" si="63"/>
        <v>CanOnWat/sEmpX</v>
      </c>
    </row>
    <row r="977" spans="2:12" x14ac:dyDescent="0.3">
      <c r="B977" s="7" t="s">
        <v>6</v>
      </c>
      <c r="C977" s="7" t="s">
        <v>11</v>
      </c>
      <c r="D977" s="8">
        <v>44151</v>
      </c>
      <c r="E977" s="13">
        <v>44151.636932870366</v>
      </c>
      <c r="F977" s="9">
        <v>144</v>
      </c>
      <c r="G977" s="9" t="str">
        <f>VLOOKUP(F977,'Record Types'!$Q$7:$R$20,2,FALSE)</f>
        <v>User Logout is Good</v>
      </c>
      <c r="H977" s="7" t="s">
        <v>16</v>
      </c>
      <c r="I977" s="17">
        <f t="shared" si="60"/>
        <v>44151</v>
      </c>
      <c r="J977" s="11">
        <f t="shared" si="61"/>
        <v>44151.636469907404</v>
      </c>
      <c r="K977">
        <f t="shared" si="62"/>
        <v>139</v>
      </c>
      <c r="L977" t="str">
        <f t="shared" si="63"/>
        <v>CanOnWat/sEmpX</v>
      </c>
    </row>
    <row r="978" spans="2:12" x14ac:dyDescent="0.3">
      <c r="B978" s="7" t="s">
        <v>6</v>
      </c>
      <c r="C978" s="7" t="s">
        <v>11</v>
      </c>
      <c r="D978" s="8">
        <v>44151</v>
      </c>
      <c r="E978" s="13">
        <v>44151.636469907404</v>
      </c>
      <c r="F978" s="9">
        <v>139</v>
      </c>
      <c r="G978" s="9" t="str">
        <f>VLOOKUP(F978,'Record Types'!$Q$7:$R$20,2,FALSE)</f>
        <v>User Logout Start</v>
      </c>
      <c r="H978" s="7" t="s">
        <v>16</v>
      </c>
      <c r="I978" s="17" t="e">
        <f t="shared" si="60"/>
        <v>#N/A</v>
      </c>
      <c r="J978" s="11" t="e">
        <f t="shared" si="61"/>
        <v>#N/A</v>
      </c>
      <c r="K978" t="e">
        <f t="shared" si="62"/>
        <v>#N/A</v>
      </c>
      <c r="L978" t="e">
        <f t="shared" si="63"/>
        <v>#N/A</v>
      </c>
    </row>
    <row r="979" spans="2:12" ht="28.8" x14ac:dyDescent="0.3">
      <c r="B979" s="7" t="s">
        <v>6</v>
      </c>
      <c r="C979" s="7" t="s">
        <v>107</v>
      </c>
      <c r="D979" s="8">
        <v>44151</v>
      </c>
      <c r="E979" s="13">
        <v>44151.336979166663</v>
      </c>
      <c r="F979" s="9">
        <v>156</v>
      </c>
      <c r="G979" s="9" t="str">
        <f>VLOOKUP(F979,'Record Types'!$Q$7:$R$20,2,FALSE)</f>
        <v>PowerDown Or Network Disconnect Discovered</v>
      </c>
      <c r="H979" s="7" t="s">
        <v>10</v>
      </c>
      <c r="I979" s="17">
        <f t="shared" si="60"/>
        <v>44151</v>
      </c>
      <c r="J979" s="11">
        <f t="shared" si="61"/>
        <v>44151.336828703701</v>
      </c>
      <c r="K979">
        <f t="shared" si="62"/>
        <v>123</v>
      </c>
      <c r="L979" t="str">
        <f t="shared" si="63"/>
        <v>CanOnWat/xEmpE</v>
      </c>
    </row>
    <row r="980" spans="2:12" x14ac:dyDescent="0.3">
      <c r="B980" s="7" t="s">
        <v>6</v>
      </c>
      <c r="C980" s="7" t="s">
        <v>107</v>
      </c>
      <c r="D980" s="8">
        <v>44151</v>
      </c>
      <c r="E980" s="13">
        <v>44151.336828703701</v>
      </c>
      <c r="F980" s="9">
        <v>123</v>
      </c>
      <c r="G980" s="9" t="str">
        <f>VLOOKUP(F980,'Record Types'!$Q$7:$R$20,2,FALSE)</f>
        <v>User Login Start is Good</v>
      </c>
      <c r="H980" s="7" t="s">
        <v>127</v>
      </c>
      <c r="I980" s="17">
        <f t="shared" si="60"/>
        <v>44151</v>
      </c>
      <c r="J980" s="11">
        <f t="shared" si="61"/>
        <v>44151.336817129624</v>
      </c>
      <c r="K980">
        <f t="shared" si="62"/>
        <v>113</v>
      </c>
      <c r="L980" t="str">
        <f t="shared" si="63"/>
        <v>CanOnWat/xEmpE</v>
      </c>
    </row>
    <row r="981" spans="2:12" x14ac:dyDescent="0.3">
      <c r="B981" s="7" t="s">
        <v>6</v>
      </c>
      <c r="C981" s="7" t="s">
        <v>107</v>
      </c>
      <c r="D981" s="8">
        <v>44151</v>
      </c>
      <c r="E981" s="13">
        <v>44151.336817129624</v>
      </c>
      <c r="F981" s="9">
        <v>113</v>
      </c>
      <c r="G981" s="9" t="str">
        <f>VLOOKUP(F981,'Record Types'!$Q$7:$R$20,2,FALSE)</f>
        <v>User Login Start</v>
      </c>
      <c r="H981" s="7" t="s">
        <v>127</v>
      </c>
      <c r="I981" s="17">
        <f t="shared" si="60"/>
        <v>44151</v>
      </c>
      <c r="J981" s="11">
        <f t="shared" si="61"/>
        <v>44151.334710648145</v>
      </c>
      <c r="K981">
        <f t="shared" si="62"/>
        <v>135</v>
      </c>
      <c r="L981" t="str">
        <f t="shared" si="63"/>
        <v>CanOnWat/xEmpE</v>
      </c>
    </row>
    <row r="982" spans="2:12" ht="28.8" x14ac:dyDescent="0.3">
      <c r="B982" s="7" t="s">
        <v>6</v>
      </c>
      <c r="C982" s="7" t="s">
        <v>129</v>
      </c>
      <c r="D982" s="8">
        <v>44151</v>
      </c>
      <c r="E982" s="13">
        <v>44151.336018518523</v>
      </c>
      <c r="F982" s="9">
        <v>156</v>
      </c>
      <c r="G982" s="9" t="str">
        <f>VLOOKUP(F982,'Record Types'!$Q$7:$R$20,2,FALSE)</f>
        <v>PowerDown Or Network Disconnect Discovered</v>
      </c>
      <c r="H982" s="7" t="s">
        <v>10</v>
      </c>
      <c r="I982" s="17">
        <f t="shared" si="60"/>
        <v>44151</v>
      </c>
      <c r="J982" s="11">
        <f t="shared" si="61"/>
        <v>44151.335868055561</v>
      </c>
      <c r="K982">
        <f t="shared" si="62"/>
        <v>123</v>
      </c>
      <c r="L982" t="str">
        <f t="shared" si="63"/>
        <v>CanOnWat/gEmpI</v>
      </c>
    </row>
    <row r="983" spans="2:12" x14ac:dyDescent="0.3">
      <c r="B983" s="7" t="s">
        <v>6</v>
      </c>
      <c r="C983" s="7" t="s">
        <v>129</v>
      </c>
      <c r="D983" s="8">
        <v>44151</v>
      </c>
      <c r="E983" s="13">
        <v>44151.335868055561</v>
      </c>
      <c r="F983" s="9">
        <v>123</v>
      </c>
      <c r="G983" s="9" t="str">
        <f>VLOOKUP(F983,'Record Types'!$Q$7:$R$20,2,FALSE)</f>
        <v>User Login Start is Good</v>
      </c>
      <c r="H983" s="7" t="s">
        <v>137</v>
      </c>
      <c r="I983" s="17">
        <f t="shared" si="60"/>
        <v>44151</v>
      </c>
      <c r="J983" s="11">
        <f t="shared" si="61"/>
        <v>44151.335833333338</v>
      </c>
      <c r="K983">
        <f t="shared" si="62"/>
        <v>113</v>
      </c>
      <c r="L983" t="str">
        <f t="shared" si="63"/>
        <v>CanOnWat/gEmpI</v>
      </c>
    </row>
    <row r="984" spans="2:12" x14ac:dyDescent="0.3">
      <c r="B984" s="7" t="s">
        <v>6</v>
      </c>
      <c r="C984" s="7" t="s">
        <v>129</v>
      </c>
      <c r="D984" s="8">
        <v>44151</v>
      </c>
      <c r="E984" s="13">
        <v>44151.335833333338</v>
      </c>
      <c r="F984" s="9">
        <v>113</v>
      </c>
      <c r="G984" s="9" t="str">
        <f>VLOOKUP(F984,'Record Types'!$Q$7:$R$20,2,FALSE)</f>
        <v>User Login Start</v>
      </c>
      <c r="H984" s="7" t="s">
        <v>137</v>
      </c>
      <c r="I984" s="17">
        <f t="shared" si="60"/>
        <v>44151</v>
      </c>
      <c r="J984" s="11">
        <f t="shared" si="61"/>
        <v>44151.333645833336</v>
      </c>
      <c r="K984">
        <f t="shared" si="62"/>
        <v>135</v>
      </c>
      <c r="L984" t="str">
        <f t="shared" si="63"/>
        <v>CanOnWat/gEmpI</v>
      </c>
    </row>
    <row r="985" spans="2:12" x14ac:dyDescent="0.3">
      <c r="B985" s="7" t="s">
        <v>6</v>
      </c>
      <c r="C985" s="7" t="s">
        <v>107</v>
      </c>
      <c r="D985" s="8">
        <v>44151</v>
      </c>
      <c r="E985" s="13">
        <v>44151.334710648145</v>
      </c>
      <c r="F985" s="9">
        <v>135</v>
      </c>
      <c r="G985" s="9" t="str">
        <f>VLOOKUP(F985,'Record Types'!$Q$7:$R$20,2,FALSE)</f>
        <v>User Login Start Fail</v>
      </c>
      <c r="H985" s="7" t="s">
        <v>127</v>
      </c>
      <c r="I985" s="17">
        <f t="shared" si="60"/>
        <v>44151</v>
      </c>
      <c r="J985" s="11">
        <f t="shared" si="61"/>
        <v>44151.334699074068</v>
      </c>
      <c r="K985">
        <f t="shared" si="62"/>
        <v>113</v>
      </c>
      <c r="L985" t="str">
        <f t="shared" si="63"/>
        <v>CanOnWat/xEmpE</v>
      </c>
    </row>
    <row r="986" spans="2:12" x14ac:dyDescent="0.3">
      <c r="B986" s="7" t="s">
        <v>6</v>
      </c>
      <c r="C986" s="7" t="s">
        <v>107</v>
      </c>
      <c r="D986" s="8">
        <v>44151</v>
      </c>
      <c r="E986" s="13">
        <v>44151.334699074068</v>
      </c>
      <c r="F986" s="9">
        <v>113</v>
      </c>
      <c r="G986" s="9" t="str">
        <f>VLOOKUP(F986,'Record Types'!$Q$7:$R$20,2,FALSE)</f>
        <v>User Login Start</v>
      </c>
      <c r="H986" s="7" t="s">
        <v>127</v>
      </c>
      <c r="I986" s="17">
        <f t="shared" si="60"/>
        <v>44151</v>
      </c>
      <c r="J986" s="11">
        <f t="shared" si="61"/>
        <v>44151.323923611104</v>
      </c>
      <c r="K986">
        <f t="shared" si="62"/>
        <v>112</v>
      </c>
      <c r="L986" t="str">
        <f t="shared" si="63"/>
        <v>,CanOnWat/xEmpE</v>
      </c>
    </row>
    <row r="987" spans="2:12" ht="28.8" x14ac:dyDescent="0.3">
      <c r="B987" s="7" t="s">
        <v>6</v>
      </c>
      <c r="C987" s="7" t="s">
        <v>123</v>
      </c>
      <c r="D987" s="8">
        <v>44151</v>
      </c>
      <c r="E987" s="13">
        <v>44151.333703703705</v>
      </c>
      <c r="F987" s="9">
        <v>156</v>
      </c>
      <c r="G987" s="9" t="str">
        <f>VLOOKUP(F987,'Record Types'!$Q$7:$R$20,2,FALSE)</f>
        <v>PowerDown Or Network Disconnect Discovered</v>
      </c>
      <c r="H987" s="7" t="s">
        <v>10</v>
      </c>
      <c r="I987" s="17">
        <f t="shared" si="60"/>
        <v>44151</v>
      </c>
      <c r="J987" s="11">
        <f t="shared" si="61"/>
        <v>44151.333564814813</v>
      </c>
      <c r="K987">
        <f t="shared" si="62"/>
        <v>113</v>
      </c>
      <c r="L987" t="str">
        <f t="shared" si="63"/>
        <v>CanOnWat/oEmpJ</v>
      </c>
    </row>
    <row r="988" spans="2:12" x14ac:dyDescent="0.3">
      <c r="B988" s="7" t="s">
        <v>6</v>
      </c>
      <c r="C988" s="7" t="s">
        <v>129</v>
      </c>
      <c r="D988" s="8">
        <v>44151</v>
      </c>
      <c r="E988" s="13">
        <v>44151.333645833336</v>
      </c>
      <c r="F988" s="9">
        <v>135</v>
      </c>
      <c r="G988" s="9" t="str">
        <f>VLOOKUP(F988,'Record Types'!$Q$7:$R$20,2,FALSE)</f>
        <v>User Login Start Fail</v>
      </c>
      <c r="H988" s="7" t="s">
        <v>137</v>
      </c>
      <c r="I988" s="17">
        <f t="shared" si="60"/>
        <v>44151</v>
      </c>
      <c r="J988" s="11">
        <f t="shared" si="61"/>
        <v>44151.333599537036</v>
      </c>
      <c r="K988">
        <f t="shared" si="62"/>
        <v>113</v>
      </c>
      <c r="L988" t="str">
        <f t="shared" si="63"/>
        <v>CanOnWat/gEmpI</v>
      </c>
    </row>
    <row r="989" spans="2:12" x14ac:dyDescent="0.3">
      <c r="B989" s="7" t="s">
        <v>6</v>
      </c>
      <c r="C989" s="7" t="s">
        <v>129</v>
      </c>
      <c r="D989" s="8">
        <v>44151</v>
      </c>
      <c r="E989" s="13">
        <v>44151.333599537036</v>
      </c>
      <c r="F989" s="9">
        <v>113</v>
      </c>
      <c r="G989" s="9" t="str">
        <f>VLOOKUP(F989,'Record Types'!$Q$7:$R$20,2,FALSE)</f>
        <v>User Login Start</v>
      </c>
      <c r="H989" s="7" t="s">
        <v>137</v>
      </c>
      <c r="I989" s="17">
        <f t="shared" si="60"/>
        <v>44151</v>
      </c>
      <c r="J989" s="11">
        <f t="shared" si="61"/>
        <v>44151.328912037032</v>
      </c>
      <c r="K989">
        <f t="shared" si="62"/>
        <v>112</v>
      </c>
      <c r="L989" t="str">
        <f t="shared" si="63"/>
        <v>,CanOnWat/gEmpI</v>
      </c>
    </row>
    <row r="990" spans="2:12" x14ac:dyDescent="0.3">
      <c r="B990" s="7" t="s">
        <v>19</v>
      </c>
      <c r="C990" s="7" t="s">
        <v>119</v>
      </c>
      <c r="D990" s="8">
        <v>44151</v>
      </c>
      <c r="E990" s="13">
        <v>44151.333576388883</v>
      </c>
      <c r="F990" s="9">
        <v>123</v>
      </c>
      <c r="G990" s="9" t="str">
        <f>VLOOKUP(F990,'Record Types'!$Q$7:$R$20,2,FALSE)</f>
        <v>User Login Start is Good</v>
      </c>
      <c r="H990" s="7" t="s">
        <v>135</v>
      </c>
      <c r="I990" s="17">
        <f t="shared" si="60"/>
        <v>44151</v>
      </c>
      <c r="J990" s="11">
        <f t="shared" si="61"/>
        <v>44151.33343749999</v>
      </c>
      <c r="K990">
        <f t="shared" si="62"/>
        <v>113</v>
      </c>
      <c r="L990" t="str">
        <f t="shared" si="63"/>
        <v>CanOnTor/pEmpL</v>
      </c>
    </row>
    <row r="991" spans="2:12" x14ac:dyDescent="0.3">
      <c r="B991" s="7" t="s">
        <v>6</v>
      </c>
      <c r="C991" s="7" t="s">
        <v>123</v>
      </c>
      <c r="D991" s="8">
        <v>44151</v>
      </c>
      <c r="E991" s="13">
        <v>44151.333564814813</v>
      </c>
      <c r="F991" s="9">
        <v>113</v>
      </c>
      <c r="G991" s="9" t="str">
        <f>VLOOKUP(F991,'Record Types'!$Q$7:$R$20,2,FALSE)</f>
        <v>User Login Start</v>
      </c>
      <c r="H991" s="7" t="s">
        <v>136</v>
      </c>
      <c r="I991" s="17">
        <f t="shared" si="60"/>
        <v>44151</v>
      </c>
      <c r="J991" s="11">
        <f t="shared" si="61"/>
        <v>44151.333564814813</v>
      </c>
      <c r="K991">
        <f t="shared" si="62"/>
        <v>123</v>
      </c>
      <c r="L991" t="str">
        <f t="shared" si="63"/>
        <v>CanOnWat/oEmpJ</v>
      </c>
    </row>
    <row r="992" spans="2:12" x14ac:dyDescent="0.3">
      <c r="B992" s="7" t="s">
        <v>6</v>
      </c>
      <c r="C992" s="7" t="s">
        <v>123</v>
      </c>
      <c r="D992" s="8">
        <v>44151</v>
      </c>
      <c r="E992" s="13">
        <v>44151.333564814813</v>
      </c>
      <c r="F992" s="9">
        <v>123</v>
      </c>
      <c r="G992" s="9" t="str">
        <f>VLOOKUP(F992,'Record Types'!$Q$7:$R$20,2,FALSE)</f>
        <v>User Login Start is Good</v>
      </c>
      <c r="H992" s="7" t="s">
        <v>136</v>
      </c>
      <c r="I992" s="17">
        <f t="shared" si="60"/>
        <v>44151</v>
      </c>
      <c r="J992" s="11">
        <f t="shared" si="61"/>
        <v>44151.328518518516</v>
      </c>
      <c r="K992">
        <f t="shared" si="62"/>
        <v>112</v>
      </c>
      <c r="L992" t="str">
        <f t="shared" si="63"/>
        <v>,CanOnWat/oEmpJ</v>
      </c>
    </row>
    <row r="993" spans="2:12" x14ac:dyDescent="0.3">
      <c r="B993" s="7" t="s">
        <v>19</v>
      </c>
      <c r="C993" s="7" t="s">
        <v>119</v>
      </c>
      <c r="D993" s="8">
        <v>44151</v>
      </c>
      <c r="E993" s="13">
        <v>44151.33343749999</v>
      </c>
      <c r="F993" s="9">
        <v>113</v>
      </c>
      <c r="G993" s="9" t="str">
        <f>VLOOKUP(F993,'Record Types'!$Q$7:$R$20,2,FALSE)</f>
        <v>User Login Start</v>
      </c>
      <c r="H993" s="7" t="s">
        <v>135</v>
      </c>
      <c r="I993" s="17">
        <f t="shared" si="60"/>
        <v>44151</v>
      </c>
      <c r="J993" s="11">
        <f t="shared" si="61"/>
        <v>44151.33103009258</v>
      </c>
      <c r="K993">
        <f t="shared" si="62"/>
        <v>135</v>
      </c>
      <c r="L993" t="str">
        <f t="shared" si="63"/>
        <v>CanOnTor/pEmpL</v>
      </c>
    </row>
    <row r="994" spans="2:12" x14ac:dyDescent="0.3">
      <c r="B994" s="7" t="s">
        <v>6</v>
      </c>
      <c r="C994" s="7" t="s">
        <v>131</v>
      </c>
      <c r="D994" s="8">
        <v>44151</v>
      </c>
      <c r="E994" s="13">
        <v>44151.332893518513</v>
      </c>
      <c r="F994" s="9">
        <v>123</v>
      </c>
      <c r="G994" s="9" t="str">
        <f>VLOOKUP(F994,'Record Types'!$Q$7:$R$20,2,FALSE)</f>
        <v>User Login Start is Good</v>
      </c>
      <c r="H994" s="7" t="s">
        <v>134</v>
      </c>
      <c r="I994" s="17">
        <f t="shared" si="60"/>
        <v>44151</v>
      </c>
      <c r="J994" s="11">
        <f t="shared" si="61"/>
        <v>44151.332835648143</v>
      </c>
      <c r="K994">
        <f t="shared" si="62"/>
        <v>113</v>
      </c>
      <c r="L994" t="str">
        <f t="shared" si="63"/>
        <v>CanOnWat/pEmpL,T189-ws</v>
      </c>
    </row>
    <row r="995" spans="2:12" x14ac:dyDescent="0.3">
      <c r="B995" s="7" t="s">
        <v>6</v>
      </c>
      <c r="C995" s="7" t="s">
        <v>131</v>
      </c>
      <c r="D995" s="8">
        <v>44151</v>
      </c>
      <c r="E995" s="13">
        <v>44151.332835648143</v>
      </c>
      <c r="F995" s="9">
        <v>113</v>
      </c>
      <c r="G995" s="9" t="str">
        <f>VLOOKUP(F995,'Record Types'!$Q$7:$R$20,2,FALSE)</f>
        <v>User Login Start</v>
      </c>
      <c r="H995" s="7" t="s">
        <v>133</v>
      </c>
      <c r="I995" s="17">
        <f t="shared" si="60"/>
        <v>44151</v>
      </c>
      <c r="J995" s="11">
        <f t="shared" si="61"/>
        <v>44151.332685185182</v>
      </c>
      <c r="K995">
        <f t="shared" si="62"/>
        <v>112</v>
      </c>
      <c r="L995" t="str">
        <f t="shared" si="63"/>
        <v>T189-ws</v>
      </c>
    </row>
    <row r="996" spans="2:12" x14ac:dyDescent="0.3">
      <c r="B996" s="7" t="s">
        <v>6</v>
      </c>
      <c r="C996" s="7" t="s">
        <v>131</v>
      </c>
      <c r="D996" s="8">
        <v>44151</v>
      </c>
      <c r="E996" s="13">
        <v>44151.332685185182</v>
      </c>
      <c r="F996" s="9">
        <v>112</v>
      </c>
      <c r="G996" s="9" t="str">
        <f>VLOOKUP(F996,'Record Types'!$Q$7:$R$20,2,FALSE)</f>
        <v>Device Connect Network</v>
      </c>
      <c r="H996" s="7" t="s">
        <v>132</v>
      </c>
      <c r="I996" s="17">
        <f t="shared" si="60"/>
        <v>44151</v>
      </c>
      <c r="J996" s="11">
        <f t="shared" si="61"/>
        <v>44151.332581018512</v>
      </c>
      <c r="K996">
        <f t="shared" si="62"/>
        <v>106</v>
      </c>
      <c r="L996" t="str">
        <f t="shared" si="63"/>
        <v>T189-ws</v>
      </c>
    </row>
    <row r="997" spans="2:12" x14ac:dyDescent="0.3">
      <c r="B997" s="7" t="s">
        <v>19</v>
      </c>
      <c r="C997" s="7" t="s">
        <v>93</v>
      </c>
      <c r="D997" s="8">
        <v>44151</v>
      </c>
      <c r="E997" s="13">
        <v>44151.332592592589</v>
      </c>
      <c r="F997" s="9">
        <v>123</v>
      </c>
      <c r="G997" s="9" t="str">
        <f>VLOOKUP(F997,'Record Types'!$Q$7:$R$20,2,FALSE)</f>
        <v>User Login Start is Good</v>
      </c>
      <c r="H997" s="7" t="s">
        <v>113</v>
      </c>
      <c r="I997" s="17">
        <f t="shared" si="60"/>
        <v>44151</v>
      </c>
      <c r="J997" s="11">
        <f t="shared" si="61"/>
        <v>44151.33253472222</v>
      </c>
      <c r="K997">
        <f t="shared" si="62"/>
        <v>113</v>
      </c>
      <c r="L997" t="str">
        <f t="shared" si="63"/>
        <v>CanOnTor/cEmpZ</v>
      </c>
    </row>
    <row r="998" spans="2:12" x14ac:dyDescent="0.3">
      <c r="B998" s="7" t="s">
        <v>6</v>
      </c>
      <c r="C998" s="7" t="s">
        <v>131</v>
      </c>
      <c r="D998" s="8">
        <v>44151</v>
      </c>
      <c r="E998" s="13">
        <v>44151.332581018512</v>
      </c>
      <c r="F998" s="9">
        <v>106</v>
      </c>
      <c r="G998" s="9" t="str">
        <f>VLOOKUP(F998,'Record Types'!$Q$7:$R$20,2,FALSE)</f>
        <v>Device Start is Good</v>
      </c>
      <c r="H998" s="7" t="s">
        <v>132</v>
      </c>
      <c r="I998" s="17">
        <f t="shared" si="60"/>
        <v>44151</v>
      </c>
      <c r="J998" s="11">
        <f t="shared" si="61"/>
        <v>44151.331747685181</v>
      </c>
      <c r="K998">
        <f t="shared" si="62"/>
        <v>102</v>
      </c>
      <c r="L998" t="str">
        <f t="shared" si="63"/>
        <v>T189-ws</v>
      </c>
    </row>
    <row r="999" spans="2:12" x14ac:dyDescent="0.3">
      <c r="B999" s="7" t="s">
        <v>19</v>
      </c>
      <c r="C999" s="7" t="s">
        <v>93</v>
      </c>
      <c r="D999" s="8">
        <v>44151</v>
      </c>
      <c r="E999" s="13">
        <v>44151.33253472222</v>
      </c>
      <c r="F999" s="9">
        <v>113</v>
      </c>
      <c r="G999" s="9" t="str">
        <f>VLOOKUP(F999,'Record Types'!$Q$7:$R$20,2,FALSE)</f>
        <v>User Login Start</v>
      </c>
      <c r="H999" s="7" t="s">
        <v>113</v>
      </c>
      <c r="I999" s="17">
        <f t="shared" si="60"/>
        <v>44151</v>
      </c>
      <c r="J999" s="11">
        <f t="shared" si="61"/>
        <v>44151.321712962956</v>
      </c>
      <c r="K999">
        <f t="shared" si="62"/>
        <v>112</v>
      </c>
      <c r="L999" t="str">
        <f t="shared" si="63"/>
        <v>,CanOnTor/cEmpZ</v>
      </c>
    </row>
    <row r="1000" spans="2:12" x14ac:dyDescent="0.3">
      <c r="B1000" s="7" t="s">
        <v>6</v>
      </c>
      <c r="C1000" s="7" t="s">
        <v>131</v>
      </c>
      <c r="D1000" s="8">
        <v>44151</v>
      </c>
      <c r="E1000" s="13">
        <v>44151.331747685181</v>
      </c>
      <c r="F1000" s="9">
        <v>102</v>
      </c>
      <c r="G1000" s="9" t="str">
        <f>VLOOKUP(F1000,'Record Types'!$Q$7:$R$20,2,FALSE)</f>
        <v>Device Start</v>
      </c>
      <c r="H1000" s="7" t="s">
        <v>132</v>
      </c>
      <c r="I1000" s="17" t="e">
        <f t="shared" si="60"/>
        <v>#N/A</v>
      </c>
      <c r="J1000" s="11" t="e">
        <f t="shared" si="61"/>
        <v>#N/A</v>
      </c>
      <c r="K1000" t="e">
        <f t="shared" si="62"/>
        <v>#N/A</v>
      </c>
      <c r="L1000" t="e">
        <f t="shared" si="63"/>
        <v>#N/A</v>
      </c>
    </row>
    <row r="1001" spans="2:12" x14ac:dyDescent="0.3">
      <c r="B1001" s="7" t="s">
        <v>6</v>
      </c>
      <c r="C1001" s="7" t="s">
        <v>95</v>
      </c>
      <c r="D1001" s="8">
        <v>44151</v>
      </c>
      <c r="E1001" s="13">
        <v>44151.33121527778</v>
      </c>
      <c r="F1001" s="9">
        <v>123</v>
      </c>
      <c r="G1001" s="9" t="str">
        <f>VLOOKUP(F1001,'Record Types'!$Q$7:$R$20,2,FALSE)</f>
        <v>User Login Start is Good</v>
      </c>
      <c r="H1001" s="7" t="s">
        <v>112</v>
      </c>
      <c r="I1001" s="17">
        <f t="shared" si="60"/>
        <v>44151</v>
      </c>
      <c r="J1001" s="11">
        <f t="shared" si="61"/>
        <v>44151.331192129634</v>
      </c>
      <c r="K1001">
        <f t="shared" si="62"/>
        <v>113</v>
      </c>
      <c r="L1001" t="str">
        <f t="shared" si="63"/>
        <v>CanOnWat/vEmpQ</v>
      </c>
    </row>
    <row r="1002" spans="2:12" x14ac:dyDescent="0.3">
      <c r="B1002" s="7" t="s">
        <v>6</v>
      </c>
      <c r="C1002" s="7" t="s">
        <v>95</v>
      </c>
      <c r="D1002" s="8">
        <v>44151</v>
      </c>
      <c r="E1002" s="13">
        <v>44151.331192129634</v>
      </c>
      <c r="F1002" s="9">
        <v>113</v>
      </c>
      <c r="G1002" s="9" t="str">
        <f>VLOOKUP(F1002,'Record Types'!$Q$7:$R$20,2,FALSE)</f>
        <v>User Login Start</v>
      </c>
      <c r="H1002" s="7" t="s">
        <v>112</v>
      </c>
      <c r="I1002" s="17">
        <f t="shared" si="60"/>
        <v>44151</v>
      </c>
      <c r="J1002" s="11">
        <f t="shared" si="61"/>
        <v>44151.320960648147</v>
      </c>
      <c r="K1002">
        <f t="shared" si="62"/>
        <v>112</v>
      </c>
      <c r="L1002" t="str">
        <f t="shared" si="63"/>
        <v>,CanOnWat/vEmpQ</v>
      </c>
    </row>
    <row r="1003" spans="2:12" x14ac:dyDescent="0.3">
      <c r="B1003" s="7" t="s">
        <v>19</v>
      </c>
      <c r="C1003" s="7" t="s">
        <v>119</v>
      </c>
      <c r="D1003" s="8">
        <v>44151</v>
      </c>
      <c r="E1003" s="13">
        <v>44151.33103009258</v>
      </c>
      <c r="F1003" s="9">
        <v>135</v>
      </c>
      <c r="G1003" s="9" t="str">
        <f>VLOOKUP(F1003,'Record Types'!$Q$7:$R$20,2,FALSE)</f>
        <v>User Login Start Fail</v>
      </c>
      <c r="H1003" s="7" t="s">
        <v>135</v>
      </c>
      <c r="I1003" s="17">
        <f t="shared" si="60"/>
        <v>44151</v>
      </c>
      <c r="J1003" s="11">
        <f t="shared" si="61"/>
        <v>44151.330972222211</v>
      </c>
      <c r="K1003">
        <f t="shared" si="62"/>
        <v>113</v>
      </c>
      <c r="L1003" t="str">
        <f t="shared" si="63"/>
        <v>CanOnTor/pEmpL</v>
      </c>
    </row>
    <row r="1004" spans="2:12" x14ac:dyDescent="0.3">
      <c r="B1004" s="7" t="s">
        <v>19</v>
      </c>
      <c r="C1004" s="7" t="s">
        <v>119</v>
      </c>
      <c r="D1004" s="8">
        <v>44151</v>
      </c>
      <c r="E1004" s="13">
        <v>44151.330972222211</v>
      </c>
      <c r="F1004" s="9">
        <v>113</v>
      </c>
      <c r="G1004" s="9" t="str">
        <f>VLOOKUP(F1004,'Record Types'!$Q$7:$R$20,2,FALSE)</f>
        <v>User Login Start</v>
      </c>
      <c r="H1004" s="7" t="s">
        <v>135</v>
      </c>
      <c r="I1004" s="17">
        <f t="shared" si="60"/>
        <v>44151</v>
      </c>
      <c r="J1004" s="11">
        <f t="shared" si="61"/>
        <v>44151.326064814806</v>
      </c>
      <c r="K1004">
        <f t="shared" si="62"/>
        <v>112</v>
      </c>
      <c r="L1004" t="str">
        <f t="shared" si="63"/>
        <v>,CanOnTor/pEmpL</v>
      </c>
    </row>
    <row r="1005" spans="2:12" x14ac:dyDescent="0.3">
      <c r="B1005" s="7" t="s">
        <v>6</v>
      </c>
      <c r="C1005" s="7" t="s">
        <v>114</v>
      </c>
      <c r="D1005" s="8">
        <v>44151</v>
      </c>
      <c r="E1005" s="13">
        <v>44151.329907407409</v>
      </c>
      <c r="F1005" s="9">
        <v>123</v>
      </c>
      <c r="G1005" s="9" t="str">
        <f>VLOOKUP(F1005,'Record Types'!$Q$7:$R$20,2,FALSE)</f>
        <v>User Login Start is Good</v>
      </c>
      <c r="H1005" s="7" t="s">
        <v>111</v>
      </c>
      <c r="I1005" s="17">
        <f t="shared" si="60"/>
        <v>44151</v>
      </c>
      <c r="J1005" s="11">
        <f t="shared" si="61"/>
        <v>44151.329768518517</v>
      </c>
      <c r="K1005">
        <f t="shared" si="62"/>
        <v>113</v>
      </c>
      <c r="L1005" t="str">
        <f t="shared" si="63"/>
        <v>CanOnWat/cEmpZ,F142-ws</v>
      </c>
    </row>
    <row r="1006" spans="2:12" x14ac:dyDescent="0.3">
      <c r="B1006" s="7" t="s">
        <v>6</v>
      </c>
      <c r="C1006" s="7" t="s">
        <v>114</v>
      </c>
      <c r="D1006" s="8">
        <v>44151</v>
      </c>
      <c r="E1006" s="13">
        <v>44151.329768518517</v>
      </c>
      <c r="F1006" s="9">
        <v>113</v>
      </c>
      <c r="G1006" s="9" t="str">
        <f>VLOOKUP(F1006,'Record Types'!$Q$7:$R$20,2,FALSE)</f>
        <v>User Login Start</v>
      </c>
      <c r="H1006" s="7" t="s">
        <v>125</v>
      </c>
      <c r="I1006" s="17">
        <f t="shared" si="60"/>
        <v>44151</v>
      </c>
      <c r="J1006" s="11">
        <f t="shared" si="61"/>
        <v>44151.327800925923</v>
      </c>
      <c r="K1006">
        <f t="shared" si="62"/>
        <v>135</v>
      </c>
      <c r="L1006" t="str">
        <f t="shared" si="63"/>
        <v>CanOnWat/cEmpZ</v>
      </c>
    </row>
    <row r="1007" spans="2:12" x14ac:dyDescent="0.3">
      <c r="B1007" s="7" t="s">
        <v>19</v>
      </c>
      <c r="C1007" s="7" t="s">
        <v>121</v>
      </c>
      <c r="D1007" s="8">
        <v>44151</v>
      </c>
      <c r="E1007" s="13">
        <v>44151.329351851862</v>
      </c>
      <c r="F1007" s="9">
        <v>123</v>
      </c>
      <c r="G1007" s="9" t="str">
        <f>VLOOKUP(F1007,'Record Types'!$Q$7:$R$20,2,FALSE)</f>
        <v>User Login Start is Good</v>
      </c>
      <c r="H1007" s="7" t="s">
        <v>116</v>
      </c>
      <c r="I1007" s="17">
        <f t="shared" si="60"/>
        <v>44151</v>
      </c>
      <c r="J1007" s="11">
        <f t="shared" si="61"/>
        <v>44151.329351851862</v>
      </c>
      <c r="K1007">
        <f t="shared" si="62"/>
        <v>113</v>
      </c>
      <c r="L1007" t="str">
        <f t="shared" si="63"/>
        <v>CanOnTor/tEmpK,L245-ws</v>
      </c>
    </row>
    <row r="1008" spans="2:12" x14ac:dyDescent="0.3">
      <c r="B1008" s="7" t="s">
        <v>19</v>
      </c>
      <c r="C1008" s="7" t="s">
        <v>121</v>
      </c>
      <c r="D1008" s="8">
        <v>44151</v>
      </c>
      <c r="E1008" s="13">
        <v>44151.329351851862</v>
      </c>
      <c r="F1008" s="9">
        <v>113</v>
      </c>
      <c r="G1008" s="9" t="str">
        <f>VLOOKUP(F1008,'Record Types'!$Q$7:$R$20,2,FALSE)</f>
        <v>User Login Start</v>
      </c>
      <c r="H1008" s="7" t="s">
        <v>128</v>
      </c>
      <c r="I1008" s="17">
        <f t="shared" si="60"/>
        <v>44151</v>
      </c>
      <c r="J1008" s="11">
        <f t="shared" si="61"/>
        <v>44151.328252314823</v>
      </c>
      <c r="K1008">
        <f t="shared" si="62"/>
        <v>112</v>
      </c>
      <c r="L1008" t="str">
        <f t="shared" si="63"/>
        <v>L245-ws</v>
      </c>
    </row>
    <row r="1009" spans="2:12" x14ac:dyDescent="0.3">
      <c r="B1009" s="7" t="s">
        <v>19</v>
      </c>
      <c r="C1009" s="7" t="s">
        <v>105</v>
      </c>
      <c r="D1009" s="8">
        <v>44151</v>
      </c>
      <c r="E1009" s="13">
        <v>44151.329166666656</v>
      </c>
      <c r="F1009" s="9">
        <v>123</v>
      </c>
      <c r="G1009" s="9" t="str">
        <f>VLOOKUP(F1009,'Record Types'!$Q$7:$R$20,2,FALSE)</f>
        <v>User Login Start is Good</v>
      </c>
      <c r="H1009" s="7" t="s">
        <v>102</v>
      </c>
      <c r="I1009" s="17">
        <f t="shared" si="60"/>
        <v>44151</v>
      </c>
      <c r="J1009" s="11">
        <f t="shared" si="61"/>
        <v>44151.32903935184</v>
      </c>
      <c r="K1009">
        <f t="shared" si="62"/>
        <v>113</v>
      </c>
      <c r="L1009" t="str">
        <f t="shared" si="63"/>
        <v>CanOnTor/lEmpA,Y115-ws</v>
      </c>
    </row>
    <row r="1010" spans="2:12" x14ac:dyDescent="0.3">
      <c r="B1010" s="7" t="s">
        <v>19</v>
      </c>
      <c r="C1010" s="7" t="s">
        <v>105</v>
      </c>
      <c r="D1010" s="8">
        <v>44151</v>
      </c>
      <c r="E1010" s="13">
        <v>44151.32903935184</v>
      </c>
      <c r="F1010" s="9">
        <v>113</v>
      </c>
      <c r="G1010" s="9" t="str">
        <f>VLOOKUP(F1010,'Record Types'!$Q$7:$R$20,2,FALSE)</f>
        <v>User Login Start</v>
      </c>
      <c r="H1010" s="7" t="s">
        <v>126</v>
      </c>
      <c r="I1010" s="17">
        <f t="shared" si="60"/>
        <v>44151</v>
      </c>
      <c r="J1010" s="11">
        <f t="shared" si="61"/>
        <v>44151.328645833324</v>
      </c>
      <c r="K1010">
        <f t="shared" si="62"/>
        <v>112</v>
      </c>
      <c r="L1010" t="str">
        <f t="shared" si="63"/>
        <v>Y115-ws</v>
      </c>
    </row>
    <row r="1011" spans="2:12" x14ac:dyDescent="0.3">
      <c r="B1011" s="7" t="s">
        <v>6</v>
      </c>
      <c r="C1011" s="7" t="s">
        <v>129</v>
      </c>
      <c r="D1011" s="8">
        <v>44151</v>
      </c>
      <c r="E1011" s="13">
        <v>44151.328912037032</v>
      </c>
      <c r="F1011" s="9">
        <v>112</v>
      </c>
      <c r="G1011" s="9" t="str">
        <f>VLOOKUP(F1011,'Record Types'!$Q$7:$R$20,2,FALSE)</f>
        <v>Device Connect Network</v>
      </c>
      <c r="H1011" s="7" t="s">
        <v>130</v>
      </c>
      <c r="I1011" s="17" t="e">
        <f t="shared" si="60"/>
        <v>#N/A</v>
      </c>
      <c r="J1011" s="11" t="e">
        <f t="shared" si="61"/>
        <v>#N/A</v>
      </c>
      <c r="K1011" t="e">
        <f t="shared" si="62"/>
        <v>#N/A</v>
      </c>
      <c r="L1011" t="e">
        <f t="shared" si="63"/>
        <v>#N/A</v>
      </c>
    </row>
    <row r="1012" spans="2:12" x14ac:dyDescent="0.3">
      <c r="B1012" s="7" t="s">
        <v>19</v>
      </c>
      <c r="C1012" s="7" t="s">
        <v>105</v>
      </c>
      <c r="D1012" s="8">
        <v>44151</v>
      </c>
      <c r="E1012" s="13">
        <v>44151.328645833324</v>
      </c>
      <c r="F1012" s="9">
        <v>112</v>
      </c>
      <c r="G1012" s="9" t="str">
        <f>VLOOKUP(F1012,'Record Types'!$Q$7:$R$20,2,FALSE)</f>
        <v>Device Connect Network</v>
      </c>
      <c r="H1012" s="7" t="s">
        <v>106</v>
      </c>
      <c r="I1012" s="17">
        <f t="shared" si="60"/>
        <v>44151</v>
      </c>
      <c r="J1012" s="11">
        <f t="shared" si="61"/>
        <v>44151.328541666655</v>
      </c>
      <c r="K1012">
        <f t="shared" si="62"/>
        <v>106</v>
      </c>
      <c r="L1012" t="str">
        <f t="shared" si="63"/>
        <v>Y115-ws</v>
      </c>
    </row>
    <row r="1013" spans="2:12" x14ac:dyDescent="0.3">
      <c r="B1013" s="7" t="s">
        <v>19</v>
      </c>
      <c r="C1013" s="7" t="s">
        <v>105</v>
      </c>
      <c r="D1013" s="8">
        <v>44151</v>
      </c>
      <c r="E1013" s="13">
        <v>44151.328541666655</v>
      </c>
      <c r="F1013" s="9">
        <v>106</v>
      </c>
      <c r="G1013" s="9" t="str">
        <f>VLOOKUP(F1013,'Record Types'!$Q$7:$R$20,2,FALSE)</f>
        <v>Device Start is Good</v>
      </c>
      <c r="H1013" s="7" t="s">
        <v>106</v>
      </c>
      <c r="I1013" s="17">
        <f t="shared" si="60"/>
        <v>44151</v>
      </c>
      <c r="J1013" s="11">
        <f t="shared" si="61"/>
        <v>44151.32630787036</v>
      </c>
      <c r="K1013">
        <f t="shared" si="62"/>
        <v>107</v>
      </c>
      <c r="L1013" t="str">
        <f t="shared" si="63"/>
        <v>Y115-ws</v>
      </c>
    </row>
    <row r="1014" spans="2:12" x14ac:dyDescent="0.3">
      <c r="B1014" s="7" t="s">
        <v>6</v>
      </c>
      <c r="C1014" s="7" t="s">
        <v>123</v>
      </c>
      <c r="D1014" s="8">
        <v>44151</v>
      </c>
      <c r="E1014" s="13">
        <v>44151.328518518516</v>
      </c>
      <c r="F1014" s="9">
        <v>112</v>
      </c>
      <c r="G1014" s="9" t="str">
        <f>VLOOKUP(F1014,'Record Types'!$Q$7:$R$20,2,FALSE)</f>
        <v>Device Connect Network</v>
      </c>
      <c r="H1014" s="7" t="s">
        <v>124</v>
      </c>
      <c r="I1014" s="17" t="e">
        <f t="shared" si="60"/>
        <v>#N/A</v>
      </c>
      <c r="J1014" s="11" t="e">
        <f t="shared" si="61"/>
        <v>#N/A</v>
      </c>
      <c r="K1014" t="e">
        <f t="shared" si="62"/>
        <v>#N/A</v>
      </c>
      <c r="L1014" t="e">
        <f t="shared" si="63"/>
        <v>#N/A</v>
      </c>
    </row>
    <row r="1015" spans="2:12" x14ac:dyDescent="0.3">
      <c r="B1015" s="7" t="s">
        <v>19</v>
      </c>
      <c r="C1015" s="7" t="s">
        <v>121</v>
      </c>
      <c r="D1015" s="8">
        <v>44151</v>
      </c>
      <c r="E1015" s="13">
        <v>44151.328252314823</v>
      </c>
      <c r="F1015" s="9">
        <v>112</v>
      </c>
      <c r="G1015" s="9" t="str">
        <f>VLOOKUP(F1015,'Record Types'!$Q$7:$R$20,2,FALSE)</f>
        <v>Device Connect Network</v>
      </c>
      <c r="H1015" s="7" t="s">
        <v>122</v>
      </c>
      <c r="I1015" s="17">
        <f t="shared" si="60"/>
        <v>44151</v>
      </c>
      <c r="J1015" s="11">
        <f t="shared" si="61"/>
        <v>44151.328148148154</v>
      </c>
      <c r="K1015">
        <f t="shared" si="62"/>
        <v>106</v>
      </c>
      <c r="L1015" t="str">
        <f t="shared" si="63"/>
        <v>L245-ws</v>
      </c>
    </row>
    <row r="1016" spans="2:12" x14ac:dyDescent="0.3">
      <c r="B1016" s="7" t="s">
        <v>19</v>
      </c>
      <c r="C1016" s="7" t="s">
        <v>121</v>
      </c>
      <c r="D1016" s="8">
        <v>44151</v>
      </c>
      <c r="E1016" s="13">
        <v>44151.328148148154</v>
      </c>
      <c r="F1016" s="9">
        <v>106</v>
      </c>
      <c r="G1016" s="9" t="str">
        <f>VLOOKUP(F1016,'Record Types'!$Q$7:$R$20,2,FALSE)</f>
        <v>Device Start is Good</v>
      </c>
      <c r="H1016" s="7" t="s">
        <v>122</v>
      </c>
      <c r="I1016" s="17">
        <f t="shared" si="60"/>
        <v>44151</v>
      </c>
      <c r="J1016" s="11">
        <f t="shared" si="61"/>
        <v>44151.327534722222</v>
      </c>
      <c r="K1016">
        <f t="shared" si="62"/>
        <v>102</v>
      </c>
      <c r="L1016" t="str">
        <f t="shared" si="63"/>
        <v>L245-ws</v>
      </c>
    </row>
    <row r="1017" spans="2:12" x14ac:dyDescent="0.3">
      <c r="B1017" s="7" t="s">
        <v>6</v>
      </c>
      <c r="C1017" s="7" t="s">
        <v>114</v>
      </c>
      <c r="D1017" s="8">
        <v>44151</v>
      </c>
      <c r="E1017" s="13">
        <v>44151.327800925923</v>
      </c>
      <c r="F1017" s="9">
        <v>135</v>
      </c>
      <c r="G1017" s="9" t="str">
        <f>VLOOKUP(F1017,'Record Types'!$Q$7:$R$20,2,FALSE)</f>
        <v>User Login Start Fail</v>
      </c>
      <c r="H1017" s="7" t="s">
        <v>111</v>
      </c>
      <c r="I1017" s="17">
        <f t="shared" si="60"/>
        <v>44151</v>
      </c>
      <c r="J1017" s="11">
        <f t="shared" si="61"/>
        <v>44151.327789351846</v>
      </c>
      <c r="K1017">
        <f t="shared" si="62"/>
        <v>113</v>
      </c>
      <c r="L1017" t="str">
        <f t="shared" si="63"/>
        <v>CanOnWat/cEmpZ,F142-ws</v>
      </c>
    </row>
    <row r="1018" spans="2:12" x14ac:dyDescent="0.3">
      <c r="B1018" s="7" t="s">
        <v>6</v>
      </c>
      <c r="C1018" s="7" t="s">
        <v>114</v>
      </c>
      <c r="D1018" s="8">
        <v>44151</v>
      </c>
      <c r="E1018" s="13">
        <v>44151.327789351846</v>
      </c>
      <c r="F1018" s="9">
        <v>113</v>
      </c>
      <c r="G1018" s="9" t="str">
        <f>VLOOKUP(F1018,'Record Types'!$Q$7:$R$20,2,FALSE)</f>
        <v>User Login Start</v>
      </c>
      <c r="H1018" s="7" t="s">
        <v>125</v>
      </c>
      <c r="I1018" s="17">
        <f t="shared" si="60"/>
        <v>44151</v>
      </c>
      <c r="J1018" s="11">
        <f t="shared" si="61"/>
        <v>44151.326851851853</v>
      </c>
      <c r="K1018">
        <f t="shared" si="62"/>
        <v>112</v>
      </c>
      <c r="L1018" t="str">
        <f t="shared" si="63"/>
        <v>F142-ws</v>
      </c>
    </row>
    <row r="1019" spans="2:12" x14ac:dyDescent="0.3">
      <c r="B1019" s="7" t="s">
        <v>19</v>
      </c>
      <c r="C1019" s="7" t="s">
        <v>121</v>
      </c>
      <c r="D1019" s="8">
        <v>44151</v>
      </c>
      <c r="E1019" s="13">
        <v>44151.327534722222</v>
      </c>
      <c r="F1019" s="9">
        <v>102</v>
      </c>
      <c r="G1019" s="9" t="str">
        <f>VLOOKUP(F1019,'Record Types'!$Q$7:$R$20,2,FALSE)</f>
        <v>Device Start</v>
      </c>
      <c r="H1019" s="7" t="s">
        <v>122</v>
      </c>
      <c r="I1019" s="17" t="e">
        <f t="shared" si="60"/>
        <v>#N/A</v>
      </c>
      <c r="J1019" s="11" t="e">
        <f t="shared" si="61"/>
        <v>#N/A</v>
      </c>
      <c r="K1019" t="e">
        <f t="shared" si="62"/>
        <v>#N/A</v>
      </c>
      <c r="L1019" t="e">
        <f t="shared" si="63"/>
        <v>#N/A</v>
      </c>
    </row>
    <row r="1020" spans="2:12" x14ac:dyDescent="0.3">
      <c r="B1020" s="7" t="s">
        <v>6</v>
      </c>
      <c r="C1020" s="7" t="s">
        <v>91</v>
      </c>
      <c r="D1020" s="8">
        <v>44151</v>
      </c>
      <c r="E1020" s="13">
        <v>44151.327453703692</v>
      </c>
      <c r="F1020" s="9">
        <v>123</v>
      </c>
      <c r="G1020" s="9" t="str">
        <f>VLOOKUP(F1020,'Record Types'!$Q$7:$R$20,2,FALSE)</f>
        <v>User Login Start is Good</v>
      </c>
      <c r="H1020" s="7" t="s">
        <v>111</v>
      </c>
      <c r="I1020" s="17">
        <f t="shared" si="60"/>
        <v>44151</v>
      </c>
      <c r="J1020" s="11">
        <f t="shared" si="61"/>
        <v>44151.3273148148</v>
      </c>
      <c r="K1020">
        <f t="shared" si="62"/>
        <v>113</v>
      </c>
      <c r="L1020" t="str">
        <f t="shared" si="63"/>
        <v>CanOnWat/cEmpZ</v>
      </c>
    </row>
    <row r="1021" spans="2:12" x14ac:dyDescent="0.3">
      <c r="B1021" s="7" t="s">
        <v>6</v>
      </c>
      <c r="C1021" s="7" t="s">
        <v>91</v>
      </c>
      <c r="D1021" s="8">
        <v>44151</v>
      </c>
      <c r="E1021" s="13">
        <v>44151.3273148148</v>
      </c>
      <c r="F1021" s="9">
        <v>113</v>
      </c>
      <c r="G1021" s="9" t="str">
        <f>VLOOKUP(F1021,'Record Types'!$Q$7:$R$20,2,FALSE)</f>
        <v>User Login Start</v>
      </c>
      <c r="H1021" s="7" t="s">
        <v>111</v>
      </c>
      <c r="I1021" s="17">
        <f t="shared" si="60"/>
        <v>44151</v>
      </c>
      <c r="J1021" s="11">
        <f t="shared" si="61"/>
        <v>44151.32490740739</v>
      </c>
      <c r="K1021">
        <f t="shared" si="62"/>
        <v>135</v>
      </c>
      <c r="L1021" t="str">
        <f t="shared" si="63"/>
        <v>CanOnWat/cEmpZ</v>
      </c>
    </row>
    <row r="1022" spans="2:12" x14ac:dyDescent="0.3">
      <c r="B1022" s="7" t="s">
        <v>6</v>
      </c>
      <c r="C1022" s="7" t="s">
        <v>114</v>
      </c>
      <c r="D1022" s="8">
        <v>44151</v>
      </c>
      <c r="E1022" s="13">
        <v>44151.326851851853</v>
      </c>
      <c r="F1022" s="9">
        <v>112</v>
      </c>
      <c r="G1022" s="9" t="str">
        <f>VLOOKUP(F1022,'Record Types'!$Q$7:$R$20,2,FALSE)</f>
        <v>Device Connect Network</v>
      </c>
      <c r="H1022" s="7" t="s">
        <v>115</v>
      </c>
      <c r="I1022" s="17">
        <f t="shared" si="60"/>
        <v>44151</v>
      </c>
      <c r="J1022" s="11">
        <f t="shared" si="61"/>
        <v>44151.326747685183</v>
      </c>
      <c r="K1022">
        <f t="shared" si="62"/>
        <v>106</v>
      </c>
      <c r="L1022" t="str">
        <f t="shared" si="63"/>
        <v>F142-ws</v>
      </c>
    </row>
    <row r="1023" spans="2:12" x14ac:dyDescent="0.3">
      <c r="B1023" s="7" t="s">
        <v>6</v>
      </c>
      <c r="C1023" s="7" t="s">
        <v>114</v>
      </c>
      <c r="D1023" s="8">
        <v>44151</v>
      </c>
      <c r="E1023" s="13">
        <v>44151.326747685183</v>
      </c>
      <c r="F1023" s="9">
        <v>106</v>
      </c>
      <c r="G1023" s="9" t="str">
        <f>VLOOKUP(F1023,'Record Types'!$Q$7:$R$20,2,FALSE)</f>
        <v>Device Start is Good</v>
      </c>
      <c r="H1023" s="7" t="s">
        <v>115</v>
      </c>
      <c r="I1023" s="17">
        <f t="shared" si="60"/>
        <v>44151</v>
      </c>
      <c r="J1023" s="11">
        <f t="shared" si="61"/>
        <v>44151.325810185182</v>
      </c>
      <c r="K1023">
        <f t="shared" si="62"/>
        <v>102</v>
      </c>
      <c r="L1023" t="str">
        <f t="shared" si="63"/>
        <v>F142-ws</v>
      </c>
    </row>
    <row r="1024" spans="2:12" x14ac:dyDescent="0.3">
      <c r="B1024" s="7" t="s">
        <v>19</v>
      </c>
      <c r="C1024" s="7" t="s">
        <v>105</v>
      </c>
      <c r="D1024" s="8">
        <v>44151</v>
      </c>
      <c r="E1024" s="13">
        <v>44151.32630787036</v>
      </c>
      <c r="F1024" s="9">
        <v>107</v>
      </c>
      <c r="G1024" s="9" t="str">
        <f>VLOOKUP(F1024,'Record Types'!$Q$7:$R$20,2,FALSE)</f>
        <v>Device Start Fail</v>
      </c>
      <c r="H1024" s="7" t="s">
        <v>106</v>
      </c>
      <c r="I1024" s="17">
        <f t="shared" si="60"/>
        <v>44151</v>
      </c>
      <c r="J1024" s="11">
        <f t="shared" si="61"/>
        <v>44151.326296296284</v>
      </c>
      <c r="K1024">
        <f t="shared" si="62"/>
        <v>102</v>
      </c>
      <c r="L1024" t="str">
        <f t="shared" si="63"/>
        <v>Y115-ws</v>
      </c>
    </row>
    <row r="1025" spans="2:12" x14ac:dyDescent="0.3">
      <c r="B1025" s="7" t="s">
        <v>19</v>
      </c>
      <c r="C1025" s="7" t="s">
        <v>105</v>
      </c>
      <c r="D1025" s="8">
        <v>44151</v>
      </c>
      <c r="E1025" s="13">
        <v>44151.326296296284</v>
      </c>
      <c r="F1025" s="9">
        <v>102</v>
      </c>
      <c r="G1025" s="9" t="str">
        <f>VLOOKUP(F1025,'Record Types'!$Q$7:$R$20,2,FALSE)</f>
        <v>Device Start</v>
      </c>
      <c r="H1025" s="7" t="s">
        <v>106</v>
      </c>
      <c r="I1025" s="17">
        <f t="shared" si="60"/>
        <v>44151</v>
      </c>
      <c r="J1025" s="11">
        <f t="shared" si="61"/>
        <v>44151.322939814811</v>
      </c>
      <c r="K1025">
        <f t="shared" si="62"/>
        <v>102</v>
      </c>
      <c r="L1025" t="str">
        <f t="shared" si="63"/>
        <v>Y115-ws</v>
      </c>
    </row>
    <row r="1026" spans="2:12" x14ac:dyDescent="0.3">
      <c r="B1026" s="7" t="s">
        <v>19</v>
      </c>
      <c r="C1026" s="7" t="s">
        <v>97</v>
      </c>
      <c r="D1026" s="8">
        <v>44151</v>
      </c>
      <c r="E1026" s="13">
        <v>44151.326226851845</v>
      </c>
      <c r="F1026" s="9">
        <v>123</v>
      </c>
      <c r="G1026" s="9" t="str">
        <f>VLOOKUP(F1026,'Record Types'!$Q$7:$R$20,2,FALSE)</f>
        <v>User Login Start is Good</v>
      </c>
      <c r="H1026" s="7" t="s">
        <v>116</v>
      </c>
      <c r="I1026" s="17">
        <f t="shared" si="60"/>
        <v>44151</v>
      </c>
      <c r="J1026" s="11">
        <f t="shared" si="61"/>
        <v>44151.326192129622</v>
      </c>
      <c r="K1026">
        <f t="shared" si="62"/>
        <v>113</v>
      </c>
      <c r="L1026" t="str">
        <f t="shared" si="63"/>
        <v>CanOnTor/tEmpK</v>
      </c>
    </row>
    <row r="1027" spans="2:12" x14ac:dyDescent="0.3">
      <c r="B1027" s="7" t="s">
        <v>19</v>
      </c>
      <c r="C1027" s="7" t="s">
        <v>97</v>
      </c>
      <c r="D1027" s="8">
        <v>44151</v>
      </c>
      <c r="E1027" s="13">
        <v>44151.326192129622</v>
      </c>
      <c r="F1027" s="9">
        <v>113</v>
      </c>
      <c r="G1027" s="9" t="str">
        <f>VLOOKUP(F1027,'Record Types'!$Q$7:$R$20,2,FALSE)</f>
        <v>User Login Start</v>
      </c>
      <c r="H1027" s="7" t="s">
        <v>116</v>
      </c>
      <c r="I1027" s="17">
        <f t="shared" si="60"/>
        <v>44151</v>
      </c>
      <c r="J1027" s="11">
        <f t="shared" si="61"/>
        <v>44151.320914351847</v>
      </c>
      <c r="K1027">
        <f t="shared" si="62"/>
        <v>112</v>
      </c>
      <c r="L1027" t="str">
        <f t="shared" si="63"/>
        <v>,CanOnTor/tEmpK</v>
      </c>
    </row>
    <row r="1028" spans="2:12" x14ac:dyDescent="0.3">
      <c r="B1028" s="7" t="s">
        <v>19</v>
      </c>
      <c r="C1028" s="7" t="s">
        <v>119</v>
      </c>
      <c r="D1028" s="8">
        <v>44151</v>
      </c>
      <c r="E1028" s="13">
        <v>44151.326064814806</v>
      </c>
      <c r="F1028" s="9">
        <v>112</v>
      </c>
      <c r="G1028" s="9" t="str">
        <f>VLOOKUP(F1028,'Record Types'!$Q$7:$R$20,2,FALSE)</f>
        <v>Device Connect Network</v>
      </c>
      <c r="H1028" s="7" t="s">
        <v>120</v>
      </c>
      <c r="I1028" s="17">
        <f t="shared" si="60"/>
        <v>44150</v>
      </c>
      <c r="J1028" s="11">
        <f t="shared" si="61"/>
        <v>44150.716909722221</v>
      </c>
      <c r="K1028">
        <f t="shared" si="62"/>
        <v>156</v>
      </c>
      <c r="L1028" t="str">
        <f t="shared" si="63"/>
        <v/>
      </c>
    </row>
    <row r="1029" spans="2:12" x14ac:dyDescent="0.3">
      <c r="B1029" s="7" t="s">
        <v>6</v>
      </c>
      <c r="C1029" s="7" t="s">
        <v>114</v>
      </c>
      <c r="D1029" s="8">
        <v>44151</v>
      </c>
      <c r="E1029" s="13">
        <v>44151.325810185182</v>
      </c>
      <c r="F1029" s="9">
        <v>102</v>
      </c>
      <c r="G1029" s="9" t="str">
        <f>VLOOKUP(F1029,'Record Types'!$Q$7:$R$20,2,FALSE)</f>
        <v>Device Start</v>
      </c>
      <c r="H1029" s="7" t="s">
        <v>115</v>
      </c>
      <c r="I1029" s="17">
        <f t="shared" si="60"/>
        <v>44150</v>
      </c>
      <c r="J1029" s="11">
        <f t="shared" si="61"/>
        <v>44150.719502314809</v>
      </c>
      <c r="K1029">
        <f t="shared" si="62"/>
        <v>156</v>
      </c>
      <c r="L1029" t="str">
        <f t="shared" si="63"/>
        <v/>
      </c>
    </row>
    <row r="1030" spans="2:12" x14ac:dyDescent="0.3">
      <c r="B1030" s="7" t="s">
        <v>19</v>
      </c>
      <c r="C1030" s="7" t="s">
        <v>109</v>
      </c>
      <c r="D1030" s="8">
        <v>44151</v>
      </c>
      <c r="E1030" s="13">
        <v>44151.325555555559</v>
      </c>
      <c r="F1030" s="9">
        <v>112</v>
      </c>
      <c r="G1030" s="9" t="str">
        <f>VLOOKUP(F1030,'Record Types'!$Q$7:$R$20,2,FALSE)</f>
        <v>Device Connect Network</v>
      </c>
      <c r="H1030" s="7" t="s">
        <v>110</v>
      </c>
      <c r="I1030" s="17">
        <f t="shared" si="60"/>
        <v>44151</v>
      </c>
      <c r="J1030" s="11">
        <f t="shared" si="61"/>
        <v>44151.32548611112</v>
      </c>
      <c r="K1030">
        <f t="shared" si="62"/>
        <v>123</v>
      </c>
      <c r="L1030" t="str">
        <f t="shared" si="63"/>
        <v>CanOnTor/vEmpQ</v>
      </c>
    </row>
    <row r="1031" spans="2:12" x14ac:dyDescent="0.3">
      <c r="B1031" s="7" t="s">
        <v>19</v>
      </c>
      <c r="C1031" s="7" t="s">
        <v>109</v>
      </c>
      <c r="D1031" s="8">
        <v>44151</v>
      </c>
      <c r="E1031" s="13">
        <v>44151.32548611112</v>
      </c>
      <c r="F1031" s="9">
        <v>123</v>
      </c>
      <c r="G1031" s="9" t="str">
        <f>VLOOKUP(F1031,'Record Types'!$Q$7:$R$20,2,FALSE)</f>
        <v>User Login Start is Good</v>
      </c>
      <c r="H1031" s="7" t="s">
        <v>118</v>
      </c>
      <c r="I1031" s="17">
        <f t="shared" si="60"/>
        <v>44151</v>
      </c>
      <c r="J1031" s="11">
        <f t="shared" si="61"/>
        <v>44151.325451388897</v>
      </c>
      <c r="K1031">
        <f t="shared" si="62"/>
        <v>113</v>
      </c>
      <c r="L1031" t="str">
        <f t="shared" si="63"/>
        <v>CanOnTor/vEmpQ,V124-ws</v>
      </c>
    </row>
    <row r="1032" spans="2:12" x14ac:dyDescent="0.3">
      <c r="B1032" s="7" t="s">
        <v>19</v>
      </c>
      <c r="C1032" s="7" t="s">
        <v>109</v>
      </c>
      <c r="D1032" s="8">
        <v>44151</v>
      </c>
      <c r="E1032" s="13">
        <v>44151.325451388897</v>
      </c>
      <c r="F1032" s="9">
        <v>113</v>
      </c>
      <c r="G1032" s="9" t="str">
        <f>VLOOKUP(F1032,'Record Types'!$Q$7:$R$20,2,FALSE)</f>
        <v>User Login Start</v>
      </c>
      <c r="H1032" s="7" t="s">
        <v>117</v>
      </c>
      <c r="I1032" s="17">
        <f t="shared" si="60"/>
        <v>44151</v>
      </c>
      <c r="J1032" s="11">
        <f t="shared" si="61"/>
        <v>44151.32545138889</v>
      </c>
      <c r="K1032">
        <f t="shared" si="62"/>
        <v>106</v>
      </c>
      <c r="L1032" t="str">
        <f t="shared" si="63"/>
        <v>V124-ws</v>
      </c>
    </row>
    <row r="1033" spans="2:12" x14ac:dyDescent="0.3">
      <c r="B1033" s="7" t="s">
        <v>19</v>
      </c>
      <c r="C1033" s="7" t="s">
        <v>109</v>
      </c>
      <c r="D1033" s="8">
        <v>44151</v>
      </c>
      <c r="E1033" s="13">
        <v>44151.32545138889</v>
      </c>
      <c r="F1033" s="9">
        <v>106</v>
      </c>
      <c r="G1033" s="9" t="str">
        <f>VLOOKUP(F1033,'Record Types'!$Q$7:$R$20,2,FALSE)</f>
        <v>Device Start is Good</v>
      </c>
      <c r="H1033" s="7" t="s">
        <v>110</v>
      </c>
      <c r="I1033" s="17">
        <f t="shared" si="60"/>
        <v>44151</v>
      </c>
      <c r="J1033" s="11">
        <f t="shared" si="61"/>
        <v>44151.324548611112</v>
      </c>
      <c r="K1033">
        <f t="shared" si="62"/>
        <v>102</v>
      </c>
      <c r="L1033" t="str">
        <f t="shared" si="63"/>
        <v>V124-ws</v>
      </c>
    </row>
    <row r="1034" spans="2:12" x14ac:dyDescent="0.3">
      <c r="B1034" s="7" t="s">
        <v>6</v>
      </c>
      <c r="C1034" s="7" t="s">
        <v>91</v>
      </c>
      <c r="D1034" s="8">
        <v>44151</v>
      </c>
      <c r="E1034" s="13">
        <v>44151.32490740739</v>
      </c>
      <c r="F1034" s="9">
        <v>135</v>
      </c>
      <c r="G1034" s="9" t="str">
        <f>VLOOKUP(F1034,'Record Types'!$Q$7:$R$20,2,FALSE)</f>
        <v>User Login Start Fail</v>
      </c>
      <c r="H1034" s="7" t="s">
        <v>111</v>
      </c>
      <c r="I1034" s="17">
        <f t="shared" si="60"/>
        <v>44151</v>
      </c>
      <c r="J1034" s="11">
        <f t="shared" si="61"/>
        <v>44151.324849537021</v>
      </c>
      <c r="K1034">
        <f t="shared" si="62"/>
        <v>113</v>
      </c>
      <c r="L1034" t="str">
        <f t="shared" si="63"/>
        <v>CanOnWat/cEmpZ</v>
      </c>
    </row>
    <row r="1035" spans="2:12" x14ac:dyDescent="0.3">
      <c r="B1035" s="7" t="s">
        <v>6</v>
      </c>
      <c r="C1035" s="7" t="s">
        <v>91</v>
      </c>
      <c r="D1035" s="8">
        <v>44151</v>
      </c>
      <c r="E1035" s="13">
        <v>44151.324849537021</v>
      </c>
      <c r="F1035" s="9">
        <v>113</v>
      </c>
      <c r="G1035" s="9" t="str">
        <f>VLOOKUP(F1035,'Record Types'!$Q$7:$R$20,2,FALSE)</f>
        <v>User Login Start</v>
      </c>
      <c r="H1035" s="7" t="s">
        <v>111</v>
      </c>
      <c r="I1035" s="17">
        <f t="shared" ref="I1035:I1098" si="64">VLOOKUP(C1035,C1036:H1187,2,FALSE)</f>
        <v>44151</v>
      </c>
      <c r="J1035" s="11">
        <f t="shared" ref="J1035:J1098" si="65">VLOOKUP(C1035,C1036:H1187,3,FALSE)</f>
        <v>44151.319942129616</v>
      </c>
      <c r="K1035">
        <f t="shared" ref="K1035:K1098" si="66">VLOOKUP(C1035,C1036:H1187,4,FALSE)</f>
        <v>112</v>
      </c>
      <c r="L1035" t="str">
        <f t="shared" ref="L1035:L1098" si="67">VLOOKUP(C1035,C1036:H1187,6,FALSE)</f>
        <v>,CanOnWat/cEmpZ</v>
      </c>
    </row>
    <row r="1036" spans="2:12" x14ac:dyDescent="0.3">
      <c r="B1036" s="7" t="s">
        <v>19</v>
      </c>
      <c r="C1036" s="7" t="s">
        <v>109</v>
      </c>
      <c r="D1036" s="8">
        <v>44151</v>
      </c>
      <c r="E1036" s="13">
        <v>44151.324548611112</v>
      </c>
      <c r="F1036" s="9">
        <v>102</v>
      </c>
      <c r="G1036" s="9" t="str">
        <f>VLOOKUP(F1036,'Record Types'!$Q$7:$R$20,2,FALSE)</f>
        <v>Device Start</v>
      </c>
      <c r="H1036" s="7" t="s">
        <v>110</v>
      </c>
      <c r="I1036" s="17" t="e">
        <f t="shared" si="64"/>
        <v>#N/A</v>
      </c>
      <c r="J1036" s="11" t="e">
        <f t="shared" si="65"/>
        <v>#N/A</v>
      </c>
      <c r="K1036" t="e">
        <f t="shared" si="66"/>
        <v>#N/A</v>
      </c>
      <c r="L1036" t="e">
        <f t="shared" si="67"/>
        <v>#N/A</v>
      </c>
    </row>
    <row r="1037" spans="2:12" x14ac:dyDescent="0.3">
      <c r="B1037" s="7" t="s">
        <v>19</v>
      </c>
      <c r="C1037" s="7" t="s">
        <v>99</v>
      </c>
      <c r="D1037" s="8">
        <v>44151</v>
      </c>
      <c r="E1037" s="13">
        <v>44151.32440972222</v>
      </c>
      <c r="F1037" s="9">
        <v>123</v>
      </c>
      <c r="G1037" s="9" t="str">
        <f>VLOOKUP(F1037,'Record Types'!$Q$7:$R$20,2,FALSE)</f>
        <v>User Login Start is Good</v>
      </c>
      <c r="H1037" s="7" t="s">
        <v>104</v>
      </c>
      <c r="I1037" s="17">
        <f t="shared" si="64"/>
        <v>44151</v>
      </c>
      <c r="J1037" s="11">
        <f t="shared" si="65"/>
        <v>44151.324259259258</v>
      </c>
      <c r="K1037">
        <f t="shared" si="66"/>
        <v>113</v>
      </c>
      <c r="L1037" t="str">
        <f t="shared" si="67"/>
        <v>CanOnTor/jEmpB,V178-ws</v>
      </c>
    </row>
    <row r="1038" spans="2:12" x14ac:dyDescent="0.3">
      <c r="B1038" s="7" t="s">
        <v>19</v>
      </c>
      <c r="C1038" s="7" t="s">
        <v>99</v>
      </c>
      <c r="D1038" s="8">
        <v>44151</v>
      </c>
      <c r="E1038" s="13">
        <v>44151.324259259258</v>
      </c>
      <c r="F1038" s="9">
        <v>113</v>
      </c>
      <c r="G1038" s="9" t="str">
        <f>VLOOKUP(F1038,'Record Types'!$Q$7:$R$20,2,FALSE)</f>
        <v>User Login Start</v>
      </c>
      <c r="H1038" s="7" t="s">
        <v>103</v>
      </c>
      <c r="I1038" s="17">
        <f t="shared" si="64"/>
        <v>44151</v>
      </c>
      <c r="J1038" s="11">
        <f t="shared" si="65"/>
        <v>44151.322766203702</v>
      </c>
      <c r="K1038">
        <f t="shared" si="66"/>
        <v>135</v>
      </c>
      <c r="L1038" t="str">
        <f t="shared" si="67"/>
        <v>CanOnTor/jEmpB</v>
      </c>
    </row>
    <row r="1039" spans="2:12" x14ac:dyDescent="0.3">
      <c r="B1039" s="7" t="s">
        <v>19</v>
      </c>
      <c r="C1039" s="7" t="s">
        <v>73</v>
      </c>
      <c r="D1039" s="8">
        <v>44151</v>
      </c>
      <c r="E1039" s="13">
        <v>44151.32413194445</v>
      </c>
      <c r="F1039" s="9">
        <v>123</v>
      </c>
      <c r="G1039" s="9" t="str">
        <f>VLOOKUP(F1039,'Record Types'!$Q$7:$R$20,2,FALSE)</f>
        <v>User Login Start is Good</v>
      </c>
      <c r="H1039" s="7" t="s">
        <v>88</v>
      </c>
      <c r="I1039" s="17">
        <f t="shared" si="64"/>
        <v>44151</v>
      </c>
      <c r="J1039" s="11">
        <f t="shared" si="65"/>
        <v>44151.323993055557</v>
      </c>
      <c r="K1039">
        <f t="shared" si="66"/>
        <v>113</v>
      </c>
      <c r="L1039" t="str">
        <f t="shared" si="67"/>
        <v>CanOnTor/nEmpU</v>
      </c>
    </row>
    <row r="1040" spans="2:12" x14ac:dyDescent="0.3">
      <c r="B1040" s="7" t="s">
        <v>19</v>
      </c>
      <c r="C1040" s="7" t="s">
        <v>73</v>
      </c>
      <c r="D1040" s="8">
        <v>44151</v>
      </c>
      <c r="E1040" s="13">
        <v>44151.323993055557</v>
      </c>
      <c r="F1040" s="9">
        <v>113</v>
      </c>
      <c r="G1040" s="9" t="str">
        <f>VLOOKUP(F1040,'Record Types'!$Q$7:$R$20,2,FALSE)</f>
        <v>User Login Start</v>
      </c>
      <c r="H1040" s="7" t="s">
        <v>88</v>
      </c>
      <c r="I1040" s="17">
        <f t="shared" si="64"/>
        <v>44151</v>
      </c>
      <c r="J1040" s="11">
        <f t="shared" si="65"/>
        <v>44151.313900462963</v>
      </c>
      <c r="K1040">
        <f t="shared" si="66"/>
        <v>112</v>
      </c>
      <c r="L1040" t="str">
        <f t="shared" si="67"/>
        <v>,CanOnTor/nEmpU</v>
      </c>
    </row>
    <row r="1041" spans="2:12" x14ac:dyDescent="0.3">
      <c r="B1041" s="7" t="s">
        <v>6</v>
      </c>
      <c r="C1041" s="7" t="s">
        <v>107</v>
      </c>
      <c r="D1041" s="8">
        <v>44151</v>
      </c>
      <c r="E1041" s="13">
        <v>44151.323923611104</v>
      </c>
      <c r="F1041" s="9">
        <v>112</v>
      </c>
      <c r="G1041" s="9" t="str">
        <f>VLOOKUP(F1041,'Record Types'!$Q$7:$R$20,2,FALSE)</f>
        <v>Device Connect Network</v>
      </c>
      <c r="H1041" s="7" t="s">
        <v>108</v>
      </c>
      <c r="I1041" s="17" t="e">
        <f t="shared" si="64"/>
        <v>#N/A</v>
      </c>
      <c r="J1041" s="11" t="e">
        <f t="shared" si="65"/>
        <v>#N/A</v>
      </c>
      <c r="K1041" t="e">
        <f t="shared" si="66"/>
        <v>#N/A</v>
      </c>
      <c r="L1041" t="e">
        <f t="shared" si="67"/>
        <v>#N/A</v>
      </c>
    </row>
    <row r="1042" spans="2:12" x14ac:dyDescent="0.3">
      <c r="B1042" s="7" t="s">
        <v>19</v>
      </c>
      <c r="C1042" s="7" t="s">
        <v>86</v>
      </c>
      <c r="D1042" s="8">
        <v>44151</v>
      </c>
      <c r="E1042" s="13">
        <v>44151.323055555549</v>
      </c>
      <c r="F1042" s="9">
        <v>123</v>
      </c>
      <c r="G1042" s="9" t="str">
        <f>VLOOKUP(F1042,'Record Types'!$Q$7:$R$20,2,FALSE)</f>
        <v>User Login Start is Good</v>
      </c>
      <c r="H1042" s="7" t="s">
        <v>102</v>
      </c>
      <c r="I1042" s="17">
        <f t="shared" si="64"/>
        <v>44151</v>
      </c>
      <c r="J1042" s="11">
        <f t="shared" si="65"/>
        <v>44151.322916666657</v>
      </c>
      <c r="K1042">
        <f t="shared" si="66"/>
        <v>113</v>
      </c>
      <c r="L1042" t="str">
        <f t="shared" si="67"/>
        <v>CanOnTor/lEmpA</v>
      </c>
    </row>
    <row r="1043" spans="2:12" x14ac:dyDescent="0.3">
      <c r="B1043" s="7" t="s">
        <v>19</v>
      </c>
      <c r="C1043" s="7" t="s">
        <v>105</v>
      </c>
      <c r="D1043" s="8">
        <v>44151</v>
      </c>
      <c r="E1043" s="13">
        <v>44151.322939814811</v>
      </c>
      <c r="F1043" s="9">
        <v>102</v>
      </c>
      <c r="G1043" s="9" t="str">
        <f>VLOOKUP(F1043,'Record Types'!$Q$7:$R$20,2,FALSE)</f>
        <v>Device Start</v>
      </c>
      <c r="H1043" s="7" t="s">
        <v>106</v>
      </c>
      <c r="I1043" s="17">
        <f t="shared" si="64"/>
        <v>44150</v>
      </c>
      <c r="J1043" s="11">
        <f t="shared" si="65"/>
        <v>44150.70988425926</v>
      </c>
      <c r="K1043">
        <f t="shared" si="66"/>
        <v>156</v>
      </c>
      <c r="L1043" t="str">
        <f t="shared" si="67"/>
        <v/>
      </c>
    </row>
    <row r="1044" spans="2:12" x14ac:dyDescent="0.3">
      <c r="B1044" s="7" t="s">
        <v>19</v>
      </c>
      <c r="C1044" s="7" t="s">
        <v>86</v>
      </c>
      <c r="D1044" s="8">
        <v>44151</v>
      </c>
      <c r="E1044" s="13">
        <v>44151.322916666657</v>
      </c>
      <c r="F1044" s="9">
        <v>113</v>
      </c>
      <c r="G1044" s="9" t="str">
        <f>VLOOKUP(F1044,'Record Types'!$Q$7:$R$20,2,FALSE)</f>
        <v>User Login Start</v>
      </c>
      <c r="H1044" s="7" t="s">
        <v>102</v>
      </c>
      <c r="I1044" s="17">
        <f t="shared" si="64"/>
        <v>44151</v>
      </c>
      <c r="J1044" s="11">
        <f t="shared" si="65"/>
        <v>44151.317986111106</v>
      </c>
      <c r="K1044">
        <f t="shared" si="66"/>
        <v>112</v>
      </c>
      <c r="L1044" t="str">
        <f t="shared" si="67"/>
        <v>,CanOnTor/lEmpA</v>
      </c>
    </row>
    <row r="1045" spans="2:12" x14ac:dyDescent="0.3">
      <c r="B1045" s="7" t="s">
        <v>19</v>
      </c>
      <c r="C1045" s="7" t="s">
        <v>99</v>
      </c>
      <c r="D1045" s="8">
        <v>44151</v>
      </c>
      <c r="E1045" s="13">
        <v>44151.322766203702</v>
      </c>
      <c r="F1045" s="9">
        <v>135</v>
      </c>
      <c r="G1045" s="9" t="str">
        <f>VLOOKUP(F1045,'Record Types'!$Q$7:$R$20,2,FALSE)</f>
        <v>User Login Start Fail</v>
      </c>
      <c r="H1045" s="7" t="s">
        <v>104</v>
      </c>
      <c r="I1045" s="17">
        <f t="shared" si="64"/>
        <v>44151</v>
      </c>
      <c r="J1045" s="11">
        <f t="shared" si="65"/>
        <v>44151.32267361111</v>
      </c>
      <c r="K1045">
        <f t="shared" si="66"/>
        <v>113</v>
      </c>
      <c r="L1045" t="str">
        <f t="shared" si="67"/>
        <v>CanOnTor/jEmpB,V178-ws</v>
      </c>
    </row>
    <row r="1046" spans="2:12" x14ac:dyDescent="0.3">
      <c r="B1046" s="7" t="s">
        <v>19</v>
      </c>
      <c r="C1046" s="7" t="s">
        <v>99</v>
      </c>
      <c r="D1046" s="8">
        <v>44151</v>
      </c>
      <c r="E1046" s="13">
        <v>44151.32267361111</v>
      </c>
      <c r="F1046" s="9">
        <v>113</v>
      </c>
      <c r="G1046" s="9" t="str">
        <f>VLOOKUP(F1046,'Record Types'!$Q$7:$R$20,2,FALSE)</f>
        <v>User Login Start</v>
      </c>
      <c r="H1046" s="7" t="s">
        <v>103</v>
      </c>
      <c r="I1046" s="17">
        <f t="shared" si="64"/>
        <v>44151</v>
      </c>
      <c r="J1046" s="11">
        <f t="shared" si="65"/>
        <v>44151.322534722225</v>
      </c>
      <c r="K1046">
        <f t="shared" si="66"/>
        <v>112</v>
      </c>
      <c r="L1046" t="str">
        <f t="shared" si="67"/>
        <v>V178-ws</v>
      </c>
    </row>
    <row r="1047" spans="2:12" x14ac:dyDescent="0.3">
      <c r="B1047" s="7" t="s">
        <v>19</v>
      </c>
      <c r="C1047" s="7" t="s">
        <v>99</v>
      </c>
      <c r="D1047" s="8">
        <v>44151</v>
      </c>
      <c r="E1047" s="13">
        <v>44151.322534722225</v>
      </c>
      <c r="F1047" s="9">
        <v>112</v>
      </c>
      <c r="G1047" s="9" t="str">
        <f>VLOOKUP(F1047,'Record Types'!$Q$7:$R$20,2,FALSE)</f>
        <v>Device Connect Network</v>
      </c>
      <c r="H1047" s="7" t="s">
        <v>100</v>
      </c>
      <c r="I1047" s="17">
        <f t="shared" si="64"/>
        <v>44151</v>
      </c>
      <c r="J1047" s="11">
        <f t="shared" si="65"/>
        <v>44151.322430555556</v>
      </c>
      <c r="K1047">
        <f t="shared" si="66"/>
        <v>106</v>
      </c>
      <c r="L1047" t="str">
        <f t="shared" si="67"/>
        <v>V178-ws</v>
      </c>
    </row>
    <row r="1048" spans="2:12" x14ac:dyDescent="0.3">
      <c r="B1048" s="7" t="s">
        <v>19</v>
      </c>
      <c r="C1048" s="7" t="s">
        <v>99</v>
      </c>
      <c r="D1048" s="8">
        <v>44151</v>
      </c>
      <c r="E1048" s="13">
        <v>44151.322430555556</v>
      </c>
      <c r="F1048" s="9">
        <v>106</v>
      </c>
      <c r="G1048" s="9" t="str">
        <f>VLOOKUP(F1048,'Record Types'!$Q$7:$R$20,2,FALSE)</f>
        <v>Device Start is Good</v>
      </c>
      <c r="H1048" s="7" t="s">
        <v>100</v>
      </c>
      <c r="I1048" s="17">
        <f t="shared" si="64"/>
        <v>44151</v>
      </c>
      <c r="J1048" s="11">
        <f t="shared" si="65"/>
        <v>44151.321793981479</v>
      </c>
      <c r="K1048">
        <f t="shared" si="66"/>
        <v>102</v>
      </c>
      <c r="L1048" t="str">
        <f t="shared" si="67"/>
        <v>V178-ws</v>
      </c>
    </row>
    <row r="1049" spans="2:12" x14ac:dyDescent="0.3">
      <c r="B1049" s="7" t="s">
        <v>19</v>
      </c>
      <c r="C1049" s="7" t="s">
        <v>99</v>
      </c>
      <c r="D1049" s="8">
        <v>44151</v>
      </c>
      <c r="E1049" s="13">
        <v>44151.321793981479</v>
      </c>
      <c r="F1049" s="9">
        <v>102</v>
      </c>
      <c r="G1049" s="9" t="str">
        <f>VLOOKUP(F1049,'Record Types'!$Q$7:$R$20,2,FALSE)</f>
        <v>Device Start</v>
      </c>
      <c r="H1049" s="7" t="s">
        <v>100</v>
      </c>
      <c r="I1049" s="17">
        <f t="shared" si="64"/>
        <v>44150</v>
      </c>
      <c r="J1049" s="11">
        <f t="shared" si="65"/>
        <v>44150.701770833337</v>
      </c>
      <c r="K1049">
        <f t="shared" si="66"/>
        <v>156</v>
      </c>
      <c r="L1049" t="str">
        <f t="shared" si="67"/>
        <v/>
      </c>
    </row>
    <row r="1050" spans="2:12" x14ac:dyDescent="0.3">
      <c r="B1050" s="7" t="s">
        <v>19</v>
      </c>
      <c r="C1050" s="7" t="s">
        <v>93</v>
      </c>
      <c r="D1050" s="8">
        <v>44151</v>
      </c>
      <c r="E1050" s="13">
        <v>44151.321712962956</v>
      </c>
      <c r="F1050" s="9">
        <v>112</v>
      </c>
      <c r="G1050" s="9" t="str">
        <f>VLOOKUP(F1050,'Record Types'!$Q$7:$R$20,2,FALSE)</f>
        <v>Device Connect Network</v>
      </c>
      <c r="H1050" s="7" t="s">
        <v>94</v>
      </c>
      <c r="I1050" s="17" t="e">
        <f t="shared" si="64"/>
        <v>#N/A</v>
      </c>
      <c r="J1050" s="11" t="e">
        <f t="shared" si="65"/>
        <v>#N/A</v>
      </c>
      <c r="K1050" t="e">
        <f t="shared" si="66"/>
        <v>#N/A</v>
      </c>
      <c r="L1050" t="e">
        <f t="shared" si="67"/>
        <v>#N/A</v>
      </c>
    </row>
    <row r="1051" spans="2:12" ht="28.8" x14ac:dyDescent="0.3">
      <c r="B1051" s="7" t="s">
        <v>6</v>
      </c>
      <c r="C1051" s="7" t="s">
        <v>65</v>
      </c>
      <c r="D1051" s="8">
        <v>44151</v>
      </c>
      <c r="E1051" s="13">
        <v>44151.321655092601</v>
      </c>
      <c r="F1051" s="9">
        <v>156</v>
      </c>
      <c r="G1051" s="9" t="str">
        <f>VLOOKUP(F1051,'Record Types'!$Q$7:$R$20,2,FALSE)</f>
        <v>PowerDown Or Network Disconnect Discovered</v>
      </c>
      <c r="H1051" s="7" t="s">
        <v>10</v>
      </c>
      <c r="I1051" s="17">
        <f t="shared" si="64"/>
        <v>44151</v>
      </c>
      <c r="J1051" s="11">
        <f t="shared" si="65"/>
        <v>44151.321516203709</v>
      </c>
      <c r="K1051">
        <f t="shared" si="66"/>
        <v>123</v>
      </c>
      <c r="L1051" t="str">
        <f t="shared" si="67"/>
        <v>CanOnWat/uEmpC</v>
      </c>
    </row>
    <row r="1052" spans="2:12" x14ac:dyDescent="0.3">
      <c r="B1052" s="7" t="s">
        <v>6</v>
      </c>
      <c r="C1052" s="7" t="s">
        <v>65</v>
      </c>
      <c r="D1052" s="8">
        <v>44151</v>
      </c>
      <c r="E1052" s="13">
        <v>44151.321516203709</v>
      </c>
      <c r="F1052" s="9">
        <v>123</v>
      </c>
      <c r="G1052" s="9" t="str">
        <f>VLOOKUP(F1052,'Record Types'!$Q$7:$R$20,2,FALSE)</f>
        <v>User Login Start is Good</v>
      </c>
      <c r="H1052" s="7" t="s">
        <v>79</v>
      </c>
      <c r="I1052" s="17">
        <f t="shared" si="64"/>
        <v>44151</v>
      </c>
      <c r="J1052" s="11">
        <f t="shared" si="65"/>
        <v>44151.321412037039</v>
      </c>
      <c r="K1052">
        <f t="shared" si="66"/>
        <v>113</v>
      </c>
      <c r="L1052" t="str">
        <f t="shared" si="67"/>
        <v>CanOnWat/uEmpC</v>
      </c>
    </row>
    <row r="1053" spans="2:12" x14ac:dyDescent="0.3">
      <c r="B1053" s="7" t="s">
        <v>6</v>
      </c>
      <c r="C1053" s="7" t="s">
        <v>65</v>
      </c>
      <c r="D1053" s="8">
        <v>44151</v>
      </c>
      <c r="E1053" s="13">
        <v>44151.321412037039</v>
      </c>
      <c r="F1053" s="9">
        <v>113</v>
      </c>
      <c r="G1053" s="9" t="str">
        <f>VLOOKUP(F1053,'Record Types'!$Q$7:$R$20,2,FALSE)</f>
        <v>User Login Start</v>
      </c>
      <c r="H1053" s="7" t="s">
        <v>79</v>
      </c>
      <c r="I1053" s="17">
        <f t="shared" si="64"/>
        <v>44151</v>
      </c>
      <c r="J1053" s="11">
        <f t="shared" si="65"/>
        <v>44151.310393518521</v>
      </c>
      <c r="K1053">
        <f t="shared" si="66"/>
        <v>112</v>
      </c>
      <c r="L1053" t="str">
        <f t="shared" si="67"/>
        <v>,CanOnWat/uEmpC</v>
      </c>
    </row>
    <row r="1054" spans="2:12" x14ac:dyDescent="0.3">
      <c r="B1054" s="7" t="s">
        <v>19</v>
      </c>
      <c r="C1054" s="7" t="s">
        <v>80</v>
      </c>
      <c r="D1054" s="8">
        <v>44151</v>
      </c>
      <c r="E1054" s="13">
        <v>44151.32131944444</v>
      </c>
      <c r="F1054" s="9">
        <v>123</v>
      </c>
      <c r="G1054" s="9" t="str">
        <f>VLOOKUP(F1054,'Record Types'!$Q$7:$R$20,2,FALSE)</f>
        <v>User Login Start is Good</v>
      </c>
      <c r="H1054" s="7" t="s">
        <v>104</v>
      </c>
      <c r="I1054" s="17">
        <f t="shared" si="64"/>
        <v>44151</v>
      </c>
      <c r="J1054" s="11">
        <f t="shared" si="65"/>
        <v>44151.321168981478</v>
      </c>
      <c r="K1054">
        <f t="shared" si="66"/>
        <v>113</v>
      </c>
      <c r="L1054" t="str">
        <f t="shared" si="67"/>
        <v>CanOnTor/jEmpB</v>
      </c>
    </row>
    <row r="1055" spans="2:12" x14ac:dyDescent="0.3">
      <c r="B1055" s="7" t="s">
        <v>19</v>
      </c>
      <c r="C1055" s="7" t="s">
        <v>80</v>
      </c>
      <c r="D1055" s="8">
        <v>44151</v>
      </c>
      <c r="E1055" s="13">
        <v>44151.321168981478</v>
      </c>
      <c r="F1055" s="9">
        <v>113</v>
      </c>
      <c r="G1055" s="9" t="str">
        <f>VLOOKUP(F1055,'Record Types'!$Q$7:$R$20,2,FALSE)</f>
        <v>User Login Start</v>
      </c>
      <c r="H1055" s="7" t="s">
        <v>104</v>
      </c>
      <c r="I1055" s="17">
        <f t="shared" si="64"/>
        <v>44151</v>
      </c>
      <c r="J1055" s="11">
        <f t="shared" si="65"/>
        <v>44151.315682870365</v>
      </c>
      <c r="K1055">
        <f t="shared" si="66"/>
        <v>112</v>
      </c>
      <c r="L1055" t="str">
        <f t="shared" si="67"/>
        <v>,CanOnTor/jEmpB</v>
      </c>
    </row>
    <row r="1056" spans="2:12" x14ac:dyDescent="0.3">
      <c r="B1056" s="7" t="s">
        <v>6</v>
      </c>
      <c r="C1056" s="7" t="s">
        <v>95</v>
      </c>
      <c r="D1056" s="8">
        <v>44151</v>
      </c>
      <c r="E1056" s="13">
        <v>44151.320960648147</v>
      </c>
      <c r="F1056" s="9">
        <v>112</v>
      </c>
      <c r="G1056" s="9" t="str">
        <f>VLOOKUP(F1056,'Record Types'!$Q$7:$R$20,2,FALSE)</f>
        <v>Device Connect Network</v>
      </c>
      <c r="H1056" s="7" t="s">
        <v>96</v>
      </c>
      <c r="I1056" s="17">
        <f t="shared" si="64"/>
        <v>44150</v>
      </c>
      <c r="J1056" s="11">
        <f t="shared" si="65"/>
        <v>44150.711782407408</v>
      </c>
      <c r="K1056">
        <f t="shared" si="66"/>
        <v>156</v>
      </c>
      <c r="L1056" t="str">
        <f t="shared" si="67"/>
        <v/>
      </c>
    </row>
    <row r="1057" spans="2:12" x14ac:dyDescent="0.3">
      <c r="B1057" s="7" t="s">
        <v>19</v>
      </c>
      <c r="C1057" s="7" t="s">
        <v>97</v>
      </c>
      <c r="D1057" s="8">
        <v>44151</v>
      </c>
      <c r="E1057" s="13">
        <v>44151.320914351847</v>
      </c>
      <c r="F1057" s="9">
        <v>112</v>
      </c>
      <c r="G1057" s="9" t="str">
        <f>VLOOKUP(F1057,'Record Types'!$Q$7:$R$20,2,FALSE)</f>
        <v>Device Connect Network</v>
      </c>
      <c r="H1057" s="7" t="s">
        <v>98</v>
      </c>
      <c r="I1057" s="17">
        <f t="shared" si="64"/>
        <v>44150</v>
      </c>
      <c r="J1057" s="11">
        <f t="shared" si="65"/>
        <v>44150.699050925927</v>
      </c>
      <c r="K1057">
        <f t="shared" si="66"/>
        <v>156</v>
      </c>
      <c r="L1057" t="str">
        <f t="shared" si="67"/>
        <v/>
      </c>
    </row>
    <row r="1058" spans="2:12" x14ac:dyDescent="0.3">
      <c r="B1058" s="7" t="s">
        <v>6</v>
      </c>
      <c r="C1058" s="7" t="s">
        <v>91</v>
      </c>
      <c r="D1058" s="8">
        <v>44151</v>
      </c>
      <c r="E1058" s="13">
        <v>44151.319942129616</v>
      </c>
      <c r="F1058" s="9">
        <v>112</v>
      </c>
      <c r="G1058" s="9" t="str">
        <f>VLOOKUP(F1058,'Record Types'!$Q$7:$R$20,2,FALSE)</f>
        <v>Device Connect Network</v>
      </c>
      <c r="H1058" s="7" t="s">
        <v>92</v>
      </c>
      <c r="I1058" s="17">
        <f t="shared" si="64"/>
        <v>44150</v>
      </c>
      <c r="J1058" s="11">
        <f t="shared" si="65"/>
        <v>44150.707650462959</v>
      </c>
      <c r="K1058">
        <f t="shared" si="66"/>
        <v>156</v>
      </c>
      <c r="L1058" t="str">
        <f t="shared" si="67"/>
        <v/>
      </c>
    </row>
    <row r="1059" spans="2:12" x14ac:dyDescent="0.3">
      <c r="B1059" s="7" t="s">
        <v>6</v>
      </c>
      <c r="C1059" s="7" t="s">
        <v>84</v>
      </c>
      <c r="D1059" s="8">
        <v>44151</v>
      </c>
      <c r="E1059" s="13">
        <v>44151.318842592591</v>
      </c>
      <c r="F1059" s="9">
        <v>123</v>
      </c>
      <c r="G1059" s="9" t="str">
        <f>VLOOKUP(F1059,'Record Types'!$Q$7:$R$20,2,FALSE)</f>
        <v>User Login Start is Good</v>
      </c>
      <c r="H1059" s="7" t="s">
        <v>90</v>
      </c>
      <c r="I1059" s="17">
        <f t="shared" si="64"/>
        <v>44151</v>
      </c>
      <c r="J1059" s="11">
        <f t="shared" si="65"/>
        <v>44151.318831018514</v>
      </c>
      <c r="K1059">
        <f t="shared" si="66"/>
        <v>113</v>
      </c>
      <c r="L1059" t="str">
        <f t="shared" si="67"/>
        <v>CanOnWat/nEmpU,V102-ws</v>
      </c>
    </row>
    <row r="1060" spans="2:12" x14ac:dyDescent="0.3">
      <c r="B1060" s="7" t="s">
        <v>6</v>
      </c>
      <c r="C1060" s="7" t="s">
        <v>84</v>
      </c>
      <c r="D1060" s="8">
        <v>44151</v>
      </c>
      <c r="E1060" s="13">
        <v>44151.318831018514</v>
      </c>
      <c r="F1060" s="9">
        <v>113</v>
      </c>
      <c r="G1060" s="9" t="str">
        <f>VLOOKUP(F1060,'Record Types'!$Q$7:$R$20,2,FALSE)</f>
        <v>User Login Start</v>
      </c>
      <c r="H1060" s="7" t="s">
        <v>89</v>
      </c>
      <c r="I1060" s="17">
        <f t="shared" si="64"/>
        <v>44151</v>
      </c>
      <c r="J1060" s="11">
        <f t="shared" si="65"/>
        <v>44151.318252314813</v>
      </c>
      <c r="K1060">
        <f t="shared" si="66"/>
        <v>112</v>
      </c>
      <c r="L1060" t="str">
        <f t="shared" si="67"/>
        <v>V102-ws</v>
      </c>
    </row>
    <row r="1061" spans="2:12" x14ac:dyDescent="0.3">
      <c r="B1061" s="7" t="s">
        <v>6</v>
      </c>
      <c r="C1061" s="7" t="s">
        <v>84</v>
      </c>
      <c r="D1061" s="8">
        <v>44151</v>
      </c>
      <c r="E1061" s="13">
        <v>44151.318252314813</v>
      </c>
      <c r="F1061" s="9">
        <v>112</v>
      </c>
      <c r="G1061" s="9" t="str">
        <f>VLOOKUP(F1061,'Record Types'!$Q$7:$R$20,2,FALSE)</f>
        <v>Device Connect Network</v>
      </c>
      <c r="H1061" s="7" t="s">
        <v>85</v>
      </c>
      <c r="I1061" s="17">
        <f t="shared" si="64"/>
        <v>44151</v>
      </c>
      <c r="J1061" s="11">
        <f t="shared" si="65"/>
        <v>44151.318148148144</v>
      </c>
      <c r="K1061">
        <f t="shared" si="66"/>
        <v>106</v>
      </c>
      <c r="L1061" t="str">
        <f t="shared" si="67"/>
        <v>V102-ws</v>
      </c>
    </row>
    <row r="1062" spans="2:12" x14ac:dyDescent="0.3">
      <c r="B1062" s="7" t="s">
        <v>6</v>
      </c>
      <c r="C1062" s="7" t="s">
        <v>84</v>
      </c>
      <c r="D1062" s="8">
        <v>44151</v>
      </c>
      <c r="E1062" s="13">
        <v>44151.318148148144</v>
      </c>
      <c r="F1062" s="9">
        <v>106</v>
      </c>
      <c r="G1062" s="9" t="str">
        <f>VLOOKUP(F1062,'Record Types'!$Q$7:$R$20,2,FALSE)</f>
        <v>Device Start is Good</v>
      </c>
      <c r="H1062" s="7" t="s">
        <v>85</v>
      </c>
      <c r="I1062" s="17">
        <f t="shared" si="64"/>
        <v>44151</v>
      </c>
      <c r="J1062" s="11">
        <f t="shared" si="65"/>
        <v>44151.317523148144</v>
      </c>
      <c r="K1062">
        <f t="shared" si="66"/>
        <v>102</v>
      </c>
      <c r="L1062" t="str">
        <f t="shared" si="67"/>
        <v>V102-ws</v>
      </c>
    </row>
    <row r="1063" spans="2:12" x14ac:dyDescent="0.3">
      <c r="B1063" s="7" t="s">
        <v>19</v>
      </c>
      <c r="C1063" s="7" t="s">
        <v>86</v>
      </c>
      <c r="D1063" s="8">
        <v>44151</v>
      </c>
      <c r="E1063" s="13">
        <v>44151.317986111106</v>
      </c>
      <c r="F1063" s="9">
        <v>112</v>
      </c>
      <c r="G1063" s="9" t="str">
        <f>VLOOKUP(F1063,'Record Types'!$Q$7:$R$20,2,FALSE)</f>
        <v>Device Connect Network</v>
      </c>
      <c r="H1063" s="7" t="s">
        <v>87</v>
      </c>
      <c r="I1063" s="17">
        <f t="shared" si="64"/>
        <v>44150</v>
      </c>
      <c r="J1063" s="11">
        <f t="shared" si="65"/>
        <v>44150.69981481482</v>
      </c>
      <c r="K1063">
        <f t="shared" si="66"/>
        <v>156</v>
      </c>
      <c r="L1063" t="str">
        <f t="shared" si="67"/>
        <v/>
      </c>
    </row>
    <row r="1064" spans="2:12" x14ac:dyDescent="0.3">
      <c r="B1064" s="7" t="s">
        <v>6</v>
      </c>
      <c r="C1064" s="7" t="s">
        <v>84</v>
      </c>
      <c r="D1064" s="8">
        <v>44151</v>
      </c>
      <c r="E1064" s="13">
        <v>44151.317523148144</v>
      </c>
      <c r="F1064" s="9">
        <v>102</v>
      </c>
      <c r="G1064" s="9" t="str">
        <f>VLOOKUP(F1064,'Record Types'!$Q$7:$R$20,2,FALSE)</f>
        <v>Device Start</v>
      </c>
      <c r="H1064" s="7" t="s">
        <v>85</v>
      </c>
      <c r="I1064" s="17" t="e">
        <f t="shared" si="64"/>
        <v>#N/A</v>
      </c>
      <c r="J1064" s="11" t="e">
        <f t="shared" si="65"/>
        <v>#N/A</v>
      </c>
      <c r="K1064" t="e">
        <f t="shared" si="66"/>
        <v>#N/A</v>
      </c>
      <c r="L1064" t="e">
        <f t="shared" si="67"/>
        <v>#N/A</v>
      </c>
    </row>
    <row r="1065" spans="2:12" x14ac:dyDescent="0.3">
      <c r="B1065" s="7" t="s">
        <v>6</v>
      </c>
      <c r="C1065" s="7" t="s">
        <v>76</v>
      </c>
      <c r="D1065" s="8">
        <v>44151</v>
      </c>
      <c r="E1065" s="13">
        <v>44151.317465277774</v>
      </c>
      <c r="F1065" s="9">
        <v>123</v>
      </c>
      <c r="G1065" s="9" t="str">
        <f>VLOOKUP(F1065,'Record Types'!$Q$7:$R$20,2,FALSE)</f>
        <v>User Login Start is Good</v>
      </c>
      <c r="H1065" s="7" t="s">
        <v>83</v>
      </c>
      <c r="I1065" s="17">
        <f t="shared" si="64"/>
        <v>44151</v>
      </c>
      <c r="J1065" s="11">
        <f t="shared" si="65"/>
        <v>44151.317314814813</v>
      </c>
      <c r="K1065">
        <f t="shared" si="66"/>
        <v>113</v>
      </c>
      <c r="L1065" t="str">
        <f t="shared" si="67"/>
        <v>CanOnWat/zEmpR,L144-ws</v>
      </c>
    </row>
    <row r="1066" spans="2:12" ht="28.8" x14ac:dyDescent="0.3">
      <c r="B1066" s="7" t="s">
        <v>6</v>
      </c>
      <c r="C1066" s="7" t="s">
        <v>69</v>
      </c>
      <c r="D1066" s="8">
        <v>44151</v>
      </c>
      <c r="E1066" s="13">
        <v>44151.317430555559</v>
      </c>
      <c r="F1066" s="9">
        <v>156</v>
      </c>
      <c r="G1066" s="9" t="str">
        <f>VLOOKUP(F1066,'Record Types'!$Q$7:$R$20,2,FALSE)</f>
        <v>PowerDown Or Network Disconnect Discovered</v>
      </c>
      <c r="H1066" s="7" t="s">
        <v>10</v>
      </c>
      <c r="I1066" s="17">
        <f t="shared" si="64"/>
        <v>44151</v>
      </c>
      <c r="J1066" s="11">
        <f t="shared" si="65"/>
        <v>44151.317291666666</v>
      </c>
      <c r="K1066">
        <f t="shared" si="66"/>
        <v>123</v>
      </c>
      <c r="L1066" t="str">
        <f t="shared" si="67"/>
        <v>CanOnWat/wEmpF</v>
      </c>
    </row>
    <row r="1067" spans="2:12" x14ac:dyDescent="0.3">
      <c r="B1067" s="7" t="s">
        <v>6</v>
      </c>
      <c r="C1067" s="7" t="s">
        <v>76</v>
      </c>
      <c r="D1067" s="8">
        <v>44151</v>
      </c>
      <c r="E1067" s="13">
        <v>44151.317314814813</v>
      </c>
      <c r="F1067" s="9">
        <v>113</v>
      </c>
      <c r="G1067" s="9" t="str">
        <f>VLOOKUP(F1067,'Record Types'!$Q$7:$R$20,2,FALSE)</f>
        <v>User Login Start</v>
      </c>
      <c r="H1067" s="7" t="s">
        <v>82</v>
      </c>
      <c r="I1067" s="17">
        <f t="shared" si="64"/>
        <v>44151</v>
      </c>
      <c r="J1067" s="11">
        <f t="shared" si="65"/>
        <v>44151.315821759257</v>
      </c>
      <c r="K1067">
        <f t="shared" si="66"/>
        <v>135</v>
      </c>
      <c r="L1067" t="str">
        <f t="shared" si="67"/>
        <v>CanOnWat/zEmpR</v>
      </c>
    </row>
    <row r="1068" spans="2:12" x14ac:dyDescent="0.3">
      <c r="B1068" s="7" t="s">
        <v>6</v>
      </c>
      <c r="C1068" s="7" t="s">
        <v>69</v>
      </c>
      <c r="D1068" s="8">
        <v>44151</v>
      </c>
      <c r="E1068" s="13">
        <v>44151.317291666666</v>
      </c>
      <c r="F1068" s="9">
        <v>123</v>
      </c>
      <c r="G1068" s="9" t="str">
        <f>VLOOKUP(F1068,'Record Types'!$Q$7:$R$20,2,FALSE)</f>
        <v>User Login Start is Good</v>
      </c>
      <c r="H1068" s="7" t="s">
        <v>101</v>
      </c>
      <c r="I1068" s="17">
        <f t="shared" si="64"/>
        <v>44151</v>
      </c>
      <c r="J1068" s="11">
        <f t="shared" si="65"/>
        <v>44151.317256944443</v>
      </c>
      <c r="K1068">
        <f t="shared" si="66"/>
        <v>113</v>
      </c>
      <c r="L1068" t="str">
        <f t="shared" si="67"/>
        <v>CanOnWat/wEmpF</v>
      </c>
    </row>
    <row r="1069" spans="2:12" x14ac:dyDescent="0.3">
      <c r="B1069" s="7" t="s">
        <v>6</v>
      </c>
      <c r="C1069" s="7" t="s">
        <v>69</v>
      </c>
      <c r="D1069" s="8">
        <v>44151</v>
      </c>
      <c r="E1069" s="13">
        <v>44151.317256944443</v>
      </c>
      <c r="F1069" s="9">
        <v>113</v>
      </c>
      <c r="G1069" s="9" t="str">
        <f>VLOOKUP(F1069,'Record Types'!$Q$7:$R$20,2,FALSE)</f>
        <v>User Login Start</v>
      </c>
      <c r="H1069" s="7" t="s">
        <v>101</v>
      </c>
      <c r="I1069" s="17">
        <f t="shared" si="64"/>
        <v>44151</v>
      </c>
      <c r="J1069" s="11">
        <f t="shared" si="65"/>
        <v>44151.312372685185</v>
      </c>
      <c r="K1069">
        <f t="shared" si="66"/>
        <v>112</v>
      </c>
      <c r="L1069" t="str">
        <f t="shared" si="67"/>
        <v>,CanOnWat/wEmpF</v>
      </c>
    </row>
    <row r="1070" spans="2:12" x14ac:dyDescent="0.3">
      <c r="B1070" s="7" t="s">
        <v>6</v>
      </c>
      <c r="C1070" s="7" t="s">
        <v>76</v>
      </c>
      <c r="D1070" s="8">
        <v>44151</v>
      </c>
      <c r="E1070" s="13">
        <v>44151.315821759257</v>
      </c>
      <c r="F1070" s="9">
        <v>135</v>
      </c>
      <c r="G1070" s="9" t="str">
        <f>VLOOKUP(F1070,'Record Types'!$Q$7:$R$20,2,FALSE)</f>
        <v>User Login Start Fail</v>
      </c>
      <c r="H1070" s="7" t="s">
        <v>83</v>
      </c>
      <c r="I1070" s="17">
        <f t="shared" si="64"/>
        <v>44151</v>
      </c>
      <c r="J1070" s="11">
        <f t="shared" si="65"/>
        <v>44151.315729166665</v>
      </c>
      <c r="K1070">
        <f t="shared" si="66"/>
        <v>113</v>
      </c>
      <c r="L1070" t="str">
        <f t="shared" si="67"/>
        <v>CanOnWat/zEmpR,L144-ws</v>
      </c>
    </row>
    <row r="1071" spans="2:12" x14ac:dyDescent="0.3">
      <c r="B1071" s="7" t="s">
        <v>19</v>
      </c>
      <c r="C1071" s="7" t="s">
        <v>71</v>
      </c>
      <c r="D1071" s="8">
        <v>44151</v>
      </c>
      <c r="E1071" s="13">
        <v>44151.315810185195</v>
      </c>
      <c r="F1071" s="9">
        <v>123</v>
      </c>
      <c r="G1071" s="9" t="str">
        <f>VLOOKUP(F1071,'Record Types'!$Q$7:$R$20,2,FALSE)</f>
        <v>User Login Start is Good</v>
      </c>
      <c r="H1071" s="7" t="s">
        <v>67</v>
      </c>
      <c r="I1071" s="17">
        <f t="shared" si="64"/>
        <v>44151</v>
      </c>
      <c r="J1071" s="11">
        <f t="shared" si="65"/>
        <v>44151.315717592603</v>
      </c>
      <c r="K1071">
        <f t="shared" si="66"/>
        <v>113</v>
      </c>
      <c r="L1071" t="str">
        <f t="shared" si="67"/>
        <v>CanOnTor/xEmpH,X164-ws</v>
      </c>
    </row>
    <row r="1072" spans="2:12" x14ac:dyDescent="0.3">
      <c r="B1072" s="7" t="s">
        <v>6</v>
      </c>
      <c r="C1072" s="7" t="s">
        <v>76</v>
      </c>
      <c r="D1072" s="8">
        <v>44151</v>
      </c>
      <c r="E1072" s="13">
        <v>44151.315729166665</v>
      </c>
      <c r="F1072" s="9">
        <v>113</v>
      </c>
      <c r="G1072" s="9" t="str">
        <f>VLOOKUP(F1072,'Record Types'!$Q$7:$R$20,2,FALSE)</f>
        <v>User Login Start</v>
      </c>
      <c r="H1072" s="7" t="s">
        <v>82</v>
      </c>
      <c r="I1072" s="17">
        <f t="shared" si="64"/>
        <v>44151</v>
      </c>
      <c r="J1072" s="11">
        <f t="shared" si="65"/>
        <v>44151.31559027778</v>
      </c>
      <c r="K1072">
        <f t="shared" si="66"/>
        <v>112</v>
      </c>
      <c r="L1072" t="str">
        <f t="shared" si="67"/>
        <v>L144-ws</v>
      </c>
    </row>
    <row r="1073" spans="2:12" x14ac:dyDescent="0.3">
      <c r="B1073" s="7" t="s">
        <v>19</v>
      </c>
      <c r="C1073" s="7" t="s">
        <v>71</v>
      </c>
      <c r="D1073" s="8">
        <v>44151</v>
      </c>
      <c r="E1073" s="13">
        <v>44151.315717592603</v>
      </c>
      <c r="F1073" s="9">
        <v>113</v>
      </c>
      <c r="G1073" s="9" t="str">
        <f>VLOOKUP(F1073,'Record Types'!$Q$7:$R$20,2,FALSE)</f>
        <v>User Login Start</v>
      </c>
      <c r="H1073" s="7" t="s">
        <v>75</v>
      </c>
      <c r="I1073" s="17">
        <f t="shared" si="64"/>
        <v>44151</v>
      </c>
      <c r="J1073" s="11">
        <f t="shared" si="65"/>
        <v>44151.314467592601</v>
      </c>
      <c r="K1073">
        <f t="shared" si="66"/>
        <v>112</v>
      </c>
      <c r="L1073" t="str">
        <f t="shared" si="67"/>
        <v>X164-ws</v>
      </c>
    </row>
    <row r="1074" spans="2:12" x14ac:dyDescent="0.3">
      <c r="B1074" s="7" t="s">
        <v>19</v>
      </c>
      <c r="C1074" s="7" t="s">
        <v>80</v>
      </c>
      <c r="D1074" s="8">
        <v>44151</v>
      </c>
      <c r="E1074" s="13">
        <v>44151.315682870365</v>
      </c>
      <c r="F1074" s="9">
        <v>112</v>
      </c>
      <c r="G1074" s="9" t="str">
        <f>VLOOKUP(F1074,'Record Types'!$Q$7:$R$20,2,FALSE)</f>
        <v>Device Connect Network</v>
      </c>
      <c r="H1074" s="7" t="s">
        <v>81</v>
      </c>
      <c r="I1074" s="17">
        <f t="shared" si="64"/>
        <v>44150</v>
      </c>
      <c r="J1074" s="11">
        <f t="shared" si="65"/>
        <v>44150.698680555564</v>
      </c>
      <c r="K1074">
        <f t="shared" si="66"/>
        <v>156</v>
      </c>
      <c r="L1074" t="str">
        <f t="shared" si="67"/>
        <v/>
      </c>
    </row>
    <row r="1075" spans="2:12" x14ac:dyDescent="0.3">
      <c r="B1075" s="7" t="s">
        <v>6</v>
      </c>
      <c r="C1075" s="7" t="s">
        <v>76</v>
      </c>
      <c r="D1075" s="8">
        <v>44151</v>
      </c>
      <c r="E1075" s="13">
        <v>44151.31559027778</v>
      </c>
      <c r="F1075" s="9">
        <v>112</v>
      </c>
      <c r="G1075" s="9" t="str">
        <f>VLOOKUP(F1075,'Record Types'!$Q$7:$R$20,2,FALSE)</f>
        <v>Device Connect Network</v>
      </c>
      <c r="H1075" s="7" t="s">
        <v>77</v>
      </c>
      <c r="I1075" s="17">
        <f t="shared" si="64"/>
        <v>44151</v>
      </c>
      <c r="J1075" s="11">
        <f t="shared" si="65"/>
        <v>44151.315486111111</v>
      </c>
      <c r="K1075">
        <f t="shared" si="66"/>
        <v>106</v>
      </c>
      <c r="L1075" t="str">
        <f t="shared" si="67"/>
        <v>L144-ws</v>
      </c>
    </row>
    <row r="1076" spans="2:12" x14ac:dyDescent="0.3">
      <c r="B1076" s="7" t="s">
        <v>6</v>
      </c>
      <c r="C1076" s="7" t="s">
        <v>76</v>
      </c>
      <c r="D1076" s="8">
        <v>44151</v>
      </c>
      <c r="E1076" s="13">
        <v>44151.315486111111</v>
      </c>
      <c r="F1076" s="9">
        <v>106</v>
      </c>
      <c r="G1076" s="9" t="str">
        <f>VLOOKUP(F1076,'Record Types'!$Q$7:$R$20,2,FALSE)</f>
        <v>Device Start is Good</v>
      </c>
      <c r="H1076" s="7" t="s">
        <v>77</v>
      </c>
      <c r="I1076" s="17">
        <f t="shared" si="64"/>
        <v>44151</v>
      </c>
      <c r="J1076" s="11">
        <f t="shared" si="65"/>
        <v>44151.314849537033</v>
      </c>
      <c r="K1076">
        <f t="shared" si="66"/>
        <v>102</v>
      </c>
      <c r="L1076" t="str">
        <f t="shared" si="67"/>
        <v>L144-ws</v>
      </c>
    </row>
    <row r="1077" spans="2:12" x14ac:dyDescent="0.3">
      <c r="B1077" s="7" t="s">
        <v>19</v>
      </c>
      <c r="C1077" s="7" t="s">
        <v>63</v>
      </c>
      <c r="D1077" s="8">
        <v>44151</v>
      </c>
      <c r="E1077" s="13">
        <v>44151.31521990741</v>
      </c>
      <c r="F1077" s="9">
        <v>123</v>
      </c>
      <c r="G1077" s="9" t="str">
        <f>VLOOKUP(F1077,'Record Types'!$Q$7:$R$20,2,FALSE)</f>
        <v>User Login Start is Good</v>
      </c>
      <c r="H1077" s="7" t="s">
        <v>78</v>
      </c>
      <c r="I1077" s="17">
        <f t="shared" si="64"/>
        <v>44151</v>
      </c>
      <c r="J1077" s="11">
        <f t="shared" si="65"/>
        <v>44151.315185185187</v>
      </c>
      <c r="K1077">
        <f t="shared" si="66"/>
        <v>113</v>
      </c>
      <c r="L1077" t="str">
        <f t="shared" si="67"/>
        <v>CanOnTor/zEmpR</v>
      </c>
    </row>
    <row r="1078" spans="2:12" x14ac:dyDescent="0.3">
      <c r="B1078" s="7" t="s">
        <v>19</v>
      </c>
      <c r="C1078" s="7" t="s">
        <v>63</v>
      </c>
      <c r="D1078" s="8">
        <v>44151</v>
      </c>
      <c r="E1078" s="13">
        <v>44151.315185185187</v>
      </c>
      <c r="F1078" s="9">
        <v>113</v>
      </c>
      <c r="G1078" s="9" t="str">
        <f>VLOOKUP(F1078,'Record Types'!$Q$7:$R$20,2,FALSE)</f>
        <v>User Login Start</v>
      </c>
      <c r="H1078" s="7" t="s">
        <v>78</v>
      </c>
      <c r="I1078" s="17">
        <f t="shared" si="64"/>
        <v>44151</v>
      </c>
      <c r="J1078" s="11">
        <f t="shared" si="65"/>
        <v>44151.310914351852</v>
      </c>
      <c r="K1078">
        <f t="shared" si="66"/>
        <v>112</v>
      </c>
      <c r="L1078" t="str">
        <f t="shared" si="67"/>
        <v>,CanOnTor/zEmpR</v>
      </c>
    </row>
    <row r="1079" spans="2:12" x14ac:dyDescent="0.3">
      <c r="B1079" s="7" t="s">
        <v>6</v>
      </c>
      <c r="C1079" s="7" t="s">
        <v>76</v>
      </c>
      <c r="D1079" s="8">
        <v>44151</v>
      </c>
      <c r="E1079" s="13">
        <v>44151.314849537033</v>
      </c>
      <c r="F1079" s="9">
        <v>102</v>
      </c>
      <c r="G1079" s="9" t="str">
        <f>VLOOKUP(F1079,'Record Types'!$Q$7:$R$20,2,FALSE)</f>
        <v>Device Start</v>
      </c>
      <c r="H1079" s="7" t="s">
        <v>77</v>
      </c>
      <c r="I1079" s="17">
        <f t="shared" si="64"/>
        <v>44150</v>
      </c>
      <c r="J1079" s="11">
        <f t="shared" si="65"/>
        <v>44150.698495370358</v>
      </c>
      <c r="K1079">
        <f t="shared" si="66"/>
        <v>156</v>
      </c>
      <c r="L1079" t="str">
        <f t="shared" si="67"/>
        <v/>
      </c>
    </row>
    <row r="1080" spans="2:12" x14ac:dyDescent="0.3">
      <c r="B1080" s="7" t="s">
        <v>19</v>
      </c>
      <c r="C1080" s="7" t="s">
        <v>71</v>
      </c>
      <c r="D1080" s="8">
        <v>44151</v>
      </c>
      <c r="E1080" s="13">
        <v>44151.314467592601</v>
      </c>
      <c r="F1080" s="9">
        <v>112</v>
      </c>
      <c r="G1080" s="9" t="str">
        <f>VLOOKUP(F1080,'Record Types'!$Q$7:$R$20,2,FALSE)</f>
        <v>Device Connect Network</v>
      </c>
      <c r="H1080" s="7" t="s">
        <v>72</v>
      </c>
      <c r="I1080" s="17">
        <f t="shared" si="64"/>
        <v>44151</v>
      </c>
      <c r="J1080" s="11">
        <f t="shared" si="65"/>
        <v>44151.314363425932</v>
      </c>
      <c r="K1080">
        <f t="shared" si="66"/>
        <v>106</v>
      </c>
      <c r="L1080" t="str">
        <f t="shared" si="67"/>
        <v>X164-ws</v>
      </c>
    </row>
    <row r="1081" spans="2:12" x14ac:dyDescent="0.3">
      <c r="B1081" s="7" t="s">
        <v>19</v>
      </c>
      <c r="C1081" s="7" t="s">
        <v>71</v>
      </c>
      <c r="D1081" s="8">
        <v>44151</v>
      </c>
      <c r="E1081" s="13">
        <v>44151.314363425932</v>
      </c>
      <c r="F1081" s="9">
        <v>106</v>
      </c>
      <c r="G1081" s="9" t="str">
        <f>VLOOKUP(F1081,'Record Types'!$Q$7:$R$20,2,FALSE)</f>
        <v>Device Start is Good</v>
      </c>
      <c r="H1081" s="7" t="s">
        <v>72</v>
      </c>
      <c r="I1081" s="17">
        <f t="shared" si="64"/>
        <v>44151</v>
      </c>
      <c r="J1081" s="11">
        <f t="shared" si="65"/>
        <v>44151.313599537039</v>
      </c>
      <c r="K1081">
        <f t="shared" si="66"/>
        <v>102</v>
      </c>
      <c r="L1081" t="str">
        <f t="shared" si="67"/>
        <v>X164-ws</v>
      </c>
    </row>
    <row r="1082" spans="2:12" x14ac:dyDescent="0.3">
      <c r="B1082" s="7" t="s">
        <v>19</v>
      </c>
      <c r="C1082" s="7" t="s">
        <v>73</v>
      </c>
      <c r="D1082" s="8">
        <v>44151</v>
      </c>
      <c r="E1082" s="13">
        <v>44151.313900462963</v>
      </c>
      <c r="F1082" s="9">
        <v>112</v>
      </c>
      <c r="G1082" s="9" t="str">
        <f>VLOOKUP(F1082,'Record Types'!$Q$7:$R$20,2,FALSE)</f>
        <v>Device Connect Network</v>
      </c>
      <c r="H1082" s="7" t="s">
        <v>74</v>
      </c>
      <c r="I1082" s="17">
        <f t="shared" si="64"/>
        <v>44150</v>
      </c>
      <c r="J1082" s="11">
        <f t="shared" si="65"/>
        <v>44150.688877314809</v>
      </c>
      <c r="K1082">
        <f t="shared" si="66"/>
        <v>156</v>
      </c>
      <c r="L1082" t="str">
        <f t="shared" si="67"/>
        <v/>
      </c>
    </row>
    <row r="1083" spans="2:12" x14ac:dyDescent="0.3">
      <c r="B1083" s="7" t="s">
        <v>19</v>
      </c>
      <c r="C1083" s="7" t="s">
        <v>71</v>
      </c>
      <c r="D1083" s="8">
        <v>44151</v>
      </c>
      <c r="E1083" s="13">
        <v>44151.313599537039</v>
      </c>
      <c r="F1083" s="9">
        <v>102</v>
      </c>
      <c r="G1083" s="9" t="str">
        <f>VLOOKUP(F1083,'Record Types'!$Q$7:$R$20,2,FALSE)</f>
        <v>Device Start</v>
      </c>
      <c r="H1083" s="7" t="s">
        <v>72</v>
      </c>
      <c r="I1083" s="17">
        <f t="shared" si="64"/>
        <v>44150</v>
      </c>
      <c r="J1083" s="11">
        <f t="shared" si="65"/>
        <v>44150.696631944455</v>
      </c>
      <c r="K1083">
        <f t="shared" si="66"/>
        <v>156</v>
      </c>
      <c r="L1083" t="str">
        <f t="shared" si="67"/>
        <v/>
      </c>
    </row>
    <row r="1084" spans="2:12" x14ac:dyDescent="0.3">
      <c r="B1084" s="7" t="s">
        <v>6</v>
      </c>
      <c r="C1084" s="7" t="s">
        <v>69</v>
      </c>
      <c r="D1084" s="8">
        <v>44151</v>
      </c>
      <c r="E1084" s="13">
        <v>44151.312372685185</v>
      </c>
      <c r="F1084" s="9">
        <v>112</v>
      </c>
      <c r="G1084" s="9" t="str">
        <f>VLOOKUP(F1084,'Record Types'!$Q$7:$R$20,2,FALSE)</f>
        <v>Device Connect Network</v>
      </c>
      <c r="H1084" s="7" t="s">
        <v>70</v>
      </c>
      <c r="I1084" s="17" t="e">
        <f t="shared" si="64"/>
        <v>#N/A</v>
      </c>
      <c r="J1084" s="11" t="e">
        <f t="shared" si="65"/>
        <v>#N/A</v>
      </c>
      <c r="K1084" t="e">
        <f t="shared" si="66"/>
        <v>#N/A</v>
      </c>
      <c r="L1084" t="e">
        <f t="shared" si="67"/>
        <v>#N/A</v>
      </c>
    </row>
    <row r="1085" spans="2:12" x14ac:dyDescent="0.3">
      <c r="B1085" s="7" t="s">
        <v>19</v>
      </c>
      <c r="C1085" s="7" t="s">
        <v>61</v>
      </c>
      <c r="D1085" s="8">
        <v>44151</v>
      </c>
      <c r="E1085" s="13">
        <v>44151.311666666676</v>
      </c>
      <c r="F1085" s="9">
        <v>123</v>
      </c>
      <c r="G1085" s="9" t="str">
        <f>VLOOKUP(F1085,'Record Types'!$Q$7:$R$20,2,FALSE)</f>
        <v>User Login Start is Good</v>
      </c>
      <c r="H1085" s="7" t="s">
        <v>67</v>
      </c>
      <c r="I1085" s="17">
        <f t="shared" si="64"/>
        <v>44151</v>
      </c>
      <c r="J1085" s="11">
        <f t="shared" si="65"/>
        <v>44151.311597222229</v>
      </c>
      <c r="K1085">
        <f t="shared" si="66"/>
        <v>113</v>
      </c>
      <c r="L1085" t="str">
        <f t="shared" si="67"/>
        <v>CanOnTor/xEmpH</v>
      </c>
    </row>
    <row r="1086" spans="2:12" x14ac:dyDescent="0.3">
      <c r="B1086" s="7" t="s">
        <v>19</v>
      </c>
      <c r="C1086" s="7" t="s">
        <v>61</v>
      </c>
      <c r="D1086" s="8">
        <v>44151</v>
      </c>
      <c r="E1086" s="13">
        <v>44151.311597222229</v>
      </c>
      <c r="F1086" s="9">
        <v>113</v>
      </c>
      <c r="G1086" s="9" t="str">
        <f>VLOOKUP(F1086,'Record Types'!$Q$7:$R$20,2,FALSE)</f>
        <v>User Login Start</v>
      </c>
      <c r="H1086" s="7" t="s">
        <v>67</v>
      </c>
      <c r="I1086" s="17">
        <f t="shared" si="64"/>
        <v>44151</v>
      </c>
      <c r="J1086" s="11">
        <f t="shared" si="65"/>
        <v>44151.30614583334</v>
      </c>
      <c r="K1086">
        <f t="shared" si="66"/>
        <v>112</v>
      </c>
      <c r="L1086" t="str">
        <f t="shared" si="67"/>
        <v>,CanOnTor/xEmpH</v>
      </c>
    </row>
    <row r="1087" spans="2:12" x14ac:dyDescent="0.3">
      <c r="B1087" s="7" t="s">
        <v>19</v>
      </c>
      <c r="C1087" s="7" t="s">
        <v>63</v>
      </c>
      <c r="D1087" s="8">
        <v>44151</v>
      </c>
      <c r="E1087" s="13">
        <v>44151.310914351852</v>
      </c>
      <c r="F1087" s="9">
        <v>112</v>
      </c>
      <c r="G1087" s="9" t="str">
        <f>VLOOKUP(F1087,'Record Types'!$Q$7:$R$20,2,FALSE)</f>
        <v>Device Connect Network</v>
      </c>
      <c r="H1087" s="7" t="s">
        <v>64</v>
      </c>
      <c r="I1087" s="17">
        <f t="shared" si="64"/>
        <v>44150</v>
      </c>
      <c r="J1087" s="11">
        <f t="shared" si="65"/>
        <v>44150.681736111095</v>
      </c>
      <c r="K1087">
        <f t="shared" si="66"/>
        <v>156</v>
      </c>
      <c r="L1087" t="str">
        <f t="shared" si="67"/>
        <v/>
      </c>
    </row>
    <row r="1088" spans="2:12" x14ac:dyDescent="0.3">
      <c r="B1088" s="7" t="s">
        <v>6</v>
      </c>
      <c r="C1088" s="7" t="s">
        <v>65</v>
      </c>
      <c r="D1088" s="8">
        <v>44151</v>
      </c>
      <c r="E1088" s="13">
        <v>44151.310393518521</v>
      </c>
      <c r="F1088" s="9">
        <v>112</v>
      </c>
      <c r="G1088" s="9" t="str">
        <f>VLOOKUP(F1088,'Record Types'!$Q$7:$R$20,2,FALSE)</f>
        <v>Device Connect Network</v>
      </c>
      <c r="H1088" s="7" t="s">
        <v>66</v>
      </c>
      <c r="I1088" s="17" t="e">
        <f t="shared" si="64"/>
        <v>#N/A</v>
      </c>
      <c r="J1088" s="11" t="e">
        <f t="shared" si="65"/>
        <v>#N/A</v>
      </c>
      <c r="K1088" t="e">
        <f t="shared" si="66"/>
        <v>#N/A</v>
      </c>
      <c r="L1088" t="e">
        <f t="shared" si="67"/>
        <v>#N/A</v>
      </c>
    </row>
    <row r="1089" spans="2:12" x14ac:dyDescent="0.3">
      <c r="B1089" s="7" t="s">
        <v>19</v>
      </c>
      <c r="C1089" s="7" t="s">
        <v>39</v>
      </c>
      <c r="D1089" s="8">
        <v>44151</v>
      </c>
      <c r="E1089" s="13">
        <v>44151.307164351849</v>
      </c>
      <c r="F1089" s="9">
        <v>123</v>
      </c>
      <c r="G1089" s="9" t="str">
        <f>VLOOKUP(F1089,'Record Types'!$Q$7:$R$20,2,FALSE)</f>
        <v>User Login Start is Good</v>
      </c>
      <c r="H1089" s="7" t="s">
        <v>49</v>
      </c>
      <c r="I1089" s="17">
        <f t="shared" si="64"/>
        <v>44151</v>
      </c>
      <c r="J1089" s="11">
        <f t="shared" si="65"/>
        <v>44151.307083333333</v>
      </c>
      <c r="K1089">
        <f t="shared" si="66"/>
        <v>113</v>
      </c>
      <c r="L1089" t="str">
        <f t="shared" si="67"/>
        <v>CanOnTor/hEmpP</v>
      </c>
    </row>
    <row r="1090" spans="2:12" x14ac:dyDescent="0.3">
      <c r="B1090" s="7" t="s">
        <v>19</v>
      </c>
      <c r="C1090" s="7" t="s">
        <v>56</v>
      </c>
      <c r="D1090" s="8">
        <v>44151</v>
      </c>
      <c r="E1090" s="13">
        <v>44151.30714120371</v>
      </c>
      <c r="F1090" s="9">
        <v>113</v>
      </c>
      <c r="G1090" s="9" t="str">
        <f>VLOOKUP(F1090,'Record Types'!$Q$7:$R$20,2,FALSE)</f>
        <v>User Login Start</v>
      </c>
      <c r="H1090" s="7" t="s">
        <v>59</v>
      </c>
      <c r="I1090" s="17">
        <f t="shared" si="64"/>
        <v>44151</v>
      </c>
      <c r="J1090" s="11">
        <f t="shared" si="65"/>
        <v>44151.30714120371</v>
      </c>
      <c r="K1090">
        <f t="shared" si="66"/>
        <v>123</v>
      </c>
      <c r="L1090" t="str">
        <f t="shared" si="67"/>
        <v>CanOnTor/nEmpY</v>
      </c>
    </row>
    <row r="1091" spans="2:12" x14ac:dyDescent="0.3">
      <c r="B1091" s="7" t="s">
        <v>19</v>
      </c>
      <c r="C1091" s="7" t="s">
        <v>56</v>
      </c>
      <c r="D1091" s="8">
        <v>44151</v>
      </c>
      <c r="E1091" s="13">
        <v>44151.30714120371</v>
      </c>
      <c r="F1091" s="9">
        <v>123</v>
      </c>
      <c r="G1091" s="9" t="str">
        <f>VLOOKUP(F1091,'Record Types'!$Q$7:$R$20,2,FALSE)</f>
        <v>User Login Start is Good</v>
      </c>
      <c r="H1091" s="7" t="s">
        <v>60</v>
      </c>
      <c r="I1091" s="17">
        <f t="shared" si="64"/>
        <v>44151</v>
      </c>
      <c r="J1091" s="11">
        <f t="shared" si="65"/>
        <v>44151.30604166667</v>
      </c>
      <c r="K1091">
        <f t="shared" si="66"/>
        <v>112</v>
      </c>
      <c r="L1091" t="str">
        <f t="shared" si="67"/>
        <v>X158-ws</v>
      </c>
    </row>
    <row r="1092" spans="2:12" x14ac:dyDescent="0.3">
      <c r="B1092" s="7" t="s">
        <v>19</v>
      </c>
      <c r="C1092" s="7" t="s">
        <v>39</v>
      </c>
      <c r="D1092" s="8">
        <v>44151</v>
      </c>
      <c r="E1092" s="13">
        <v>44151.307083333333</v>
      </c>
      <c r="F1092" s="9">
        <v>113</v>
      </c>
      <c r="G1092" s="9" t="str">
        <f>VLOOKUP(F1092,'Record Types'!$Q$7:$R$20,2,FALSE)</f>
        <v>User Login Start</v>
      </c>
      <c r="H1092" s="7" t="s">
        <v>49</v>
      </c>
      <c r="I1092" s="17">
        <f t="shared" si="64"/>
        <v>44151</v>
      </c>
      <c r="J1092" s="11">
        <f t="shared" si="65"/>
        <v>44151.297025462962</v>
      </c>
      <c r="K1092">
        <f t="shared" si="66"/>
        <v>112</v>
      </c>
      <c r="L1092" t="str">
        <f t="shared" si="67"/>
        <v>,CanOnTor/hEmpP</v>
      </c>
    </row>
    <row r="1093" spans="2:12" x14ac:dyDescent="0.3">
      <c r="B1093" s="7" t="s">
        <v>19</v>
      </c>
      <c r="C1093" s="7" t="s">
        <v>61</v>
      </c>
      <c r="D1093" s="8">
        <v>44151</v>
      </c>
      <c r="E1093" s="13">
        <v>44151.30614583334</v>
      </c>
      <c r="F1093" s="9">
        <v>112</v>
      </c>
      <c r="G1093" s="9" t="str">
        <f>VLOOKUP(F1093,'Record Types'!$Q$7:$R$20,2,FALSE)</f>
        <v>Device Connect Network</v>
      </c>
      <c r="H1093" s="7" t="s">
        <v>62</v>
      </c>
      <c r="I1093" s="17">
        <f t="shared" si="64"/>
        <v>44150</v>
      </c>
      <c r="J1093" s="11">
        <f t="shared" si="65"/>
        <v>44150.684594907405</v>
      </c>
      <c r="K1093">
        <f t="shared" si="66"/>
        <v>156</v>
      </c>
      <c r="L1093" t="str">
        <f t="shared" si="67"/>
        <v/>
      </c>
    </row>
    <row r="1094" spans="2:12" x14ac:dyDescent="0.3">
      <c r="B1094" s="7" t="s">
        <v>19</v>
      </c>
      <c r="C1094" s="7" t="s">
        <v>56</v>
      </c>
      <c r="D1094" s="8">
        <v>44151</v>
      </c>
      <c r="E1094" s="13">
        <v>44151.30604166667</v>
      </c>
      <c r="F1094" s="9">
        <v>112</v>
      </c>
      <c r="G1094" s="9" t="str">
        <f>VLOOKUP(F1094,'Record Types'!$Q$7:$R$20,2,FALSE)</f>
        <v>Device Connect Network</v>
      </c>
      <c r="H1094" s="7" t="s">
        <v>57</v>
      </c>
      <c r="I1094" s="17">
        <f t="shared" si="64"/>
        <v>44151</v>
      </c>
      <c r="J1094" s="11">
        <f t="shared" si="65"/>
        <v>44151.305937500001</v>
      </c>
      <c r="K1094">
        <f t="shared" si="66"/>
        <v>106</v>
      </c>
      <c r="L1094" t="str">
        <f t="shared" si="67"/>
        <v>X158-ws</v>
      </c>
    </row>
    <row r="1095" spans="2:12" x14ac:dyDescent="0.3">
      <c r="B1095" s="7" t="s">
        <v>19</v>
      </c>
      <c r="C1095" s="7" t="s">
        <v>56</v>
      </c>
      <c r="D1095" s="8">
        <v>44151</v>
      </c>
      <c r="E1095" s="13">
        <v>44151.305937500001</v>
      </c>
      <c r="F1095" s="9">
        <v>106</v>
      </c>
      <c r="G1095" s="9" t="str">
        <f>VLOOKUP(F1095,'Record Types'!$Q$7:$R$20,2,FALSE)</f>
        <v>Device Start is Good</v>
      </c>
      <c r="H1095" s="7" t="s">
        <v>57</v>
      </c>
      <c r="I1095" s="17">
        <f t="shared" si="64"/>
        <v>44151</v>
      </c>
      <c r="J1095" s="11">
        <f t="shared" si="65"/>
        <v>44151.30532407407</v>
      </c>
      <c r="K1095">
        <f t="shared" si="66"/>
        <v>102</v>
      </c>
      <c r="L1095" t="str">
        <f t="shared" si="67"/>
        <v>X158-ws</v>
      </c>
    </row>
    <row r="1096" spans="2:12" x14ac:dyDescent="0.3">
      <c r="B1096" s="7" t="s">
        <v>6</v>
      </c>
      <c r="C1096" s="7" t="s">
        <v>45</v>
      </c>
      <c r="D1096" s="8">
        <v>44151</v>
      </c>
      <c r="E1096" s="13">
        <v>44151.305520833332</v>
      </c>
      <c r="F1096" s="9">
        <v>123</v>
      </c>
      <c r="G1096" s="9" t="str">
        <f>VLOOKUP(F1096,'Record Types'!$Q$7:$R$20,2,FALSE)</f>
        <v>User Login Start is Good</v>
      </c>
      <c r="H1096" s="7" t="s">
        <v>58</v>
      </c>
      <c r="I1096" s="17">
        <f t="shared" si="64"/>
        <v>44151</v>
      </c>
      <c r="J1096" s="11">
        <f t="shared" si="65"/>
        <v>44151.305486111109</v>
      </c>
      <c r="K1096">
        <f t="shared" si="66"/>
        <v>113</v>
      </c>
      <c r="L1096" t="str">
        <f t="shared" si="67"/>
        <v>CanOnWat/nEmpY</v>
      </c>
    </row>
    <row r="1097" spans="2:12" x14ac:dyDescent="0.3">
      <c r="B1097" s="7" t="s">
        <v>6</v>
      </c>
      <c r="C1097" s="7" t="s">
        <v>45</v>
      </c>
      <c r="D1097" s="8">
        <v>44151</v>
      </c>
      <c r="E1097" s="13">
        <v>44151.305486111109</v>
      </c>
      <c r="F1097" s="9">
        <v>113</v>
      </c>
      <c r="G1097" s="9" t="str">
        <f>VLOOKUP(F1097,'Record Types'!$Q$7:$R$20,2,FALSE)</f>
        <v>User Login Start</v>
      </c>
      <c r="H1097" s="7" t="s">
        <v>58</v>
      </c>
      <c r="I1097" s="17">
        <f t="shared" si="64"/>
        <v>44151</v>
      </c>
      <c r="J1097" s="11">
        <f t="shared" si="65"/>
        <v>44151.300219907404</v>
      </c>
      <c r="K1097">
        <f t="shared" si="66"/>
        <v>112</v>
      </c>
      <c r="L1097" t="str">
        <f t="shared" si="67"/>
        <v>,CanOnWat/nEmpY</v>
      </c>
    </row>
    <row r="1098" spans="2:12" x14ac:dyDescent="0.3">
      <c r="B1098" s="7" t="s">
        <v>19</v>
      </c>
      <c r="C1098" s="7" t="s">
        <v>56</v>
      </c>
      <c r="D1098" s="8">
        <v>44151</v>
      </c>
      <c r="E1098" s="13">
        <v>44151.30532407407</v>
      </c>
      <c r="F1098" s="9">
        <v>102</v>
      </c>
      <c r="G1098" s="9" t="str">
        <f>VLOOKUP(F1098,'Record Types'!$Q$7:$R$20,2,FALSE)</f>
        <v>Device Start</v>
      </c>
      <c r="H1098" s="7" t="s">
        <v>57</v>
      </c>
      <c r="I1098" s="17">
        <f t="shared" si="64"/>
        <v>44150</v>
      </c>
      <c r="J1098" s="11">
        <f t="shared" si="65"/>
        <v>44150.676678240736</v>
      </c>
      <c r="K1098">
        <f t="shared" si="66"/>
        <v>156</v>
      </c>
      <c r="L1098" t="str">
        <f t="shared" si="67"/>
        <v/>
      </c>
    </row>
    <row r="1099" spans="2:12" ht="28.8" x14ac:dyDescent="0.3">
      <c r="B1099" s="7" t="s">
        <v>6</v>
      </c>
      <c r="C1099" s="7" t="s">
        <v>47</v>
      </c>
      <c r="D1099" s="8">
        <v>44151</v>
      </c>
      <c r="E1099" s="13">
        <v>44151.30496527777</v>
      </c>
      <c r="F1099" s="9">
        <v>156</v>
      </c>
      <c r="G1099" s="9" t="str">
        <f>VLOOKUP(F1099,'Record Types'!$Q$7:$R$20,2,FALSE)</f>
        <v>PowerDown Or Network Disconnect Discovered</v>
      </c>
      <c r="H1099" s="7" t="s">
        <v>10</v>
      </c>
      <c r="I1099" s="17">
        <f t="shared" ref="I1099:I1162" si="68">VLOOKUP(C1099,C1100:H1251,2,FALSE)</f>
        <v>44151</v>
      </c>
      <c r="J1099" s="11">
        <f t="shared" ref="J1099:J1162" si="69">VLOOKUP(C1099,C1100:H1251,3,FALSE)</f>
        <v>44151.304814814808</v>
      </c>
      <c r="K1099">
        <f t="shared" ref="K1099:K1162" si="70">VLOOKUP(C1099,C1100:H1251,4,FALSE)</f>
        <v>123</v>
      </c>
      <c r="L1099" t="str">
        <f t="shared" ref="L1099:L1162" si="71">VLOOKUP(C1099,C1100:H1251,6,FALSE)</f>
        <v>CanOnWat/oEmpO</v>
      </c>
    </row>
    <row r="1100" spans="2:12" x14ac:dyDescent="0.3">
      <c r="B1100" s="7" t="s">
        <v>6</v>
      </c>
      <c r="C1100" s="7" t="s">
        <v>47</v>
      </c>
      <c r="D1100" s="8">
        <v>44151</v>
      </c>
      <c r="E1100" s="13">
        <v>44151.304814814808</v>
      </c>
      <c r="F1100" s="9">
        <v>123</v>
      </c>
      <c r="G1100" s="9" t="str">
        <f>VLOOKUP(F1100,'Record Types'!$Q$7:$R$20,2,FALSE)</f>
        <v>User Login Start is Good</v>
      </c>
      <c r="H1100" s="7" t="s">
        <v>68</v>
      </c>
      <c r="I1100" s="17">
        <f t="shared" si="68"/>
        <v>44151</v>
      </c>
      <c r="J1100" s="11">
        <f t="shared" si="69"/>
        <v>44151.304791666662</v>
      </c>
      <c r="K1100">
        <f t="shared" si="70"/>
        <v>113</v>
      </c>
      <c r="L1100" t="str">
        <f t="shared" si="71"/>
        <v>CanOnWat/oEmpO</v>
      </c>
    </row>
    <row r="1101" spans="2:12" x14ac:dyDescent="0.3">
      <c r="B1101" s="7" t="s">
        <v>6</v>
      </c>
      <c r="C1101" s="7" t="s">
        <v>47</v>
      </c>
      <c r="D1101" s="8">
        <v>44151</v>
      </c>
      <c r="E1101" s="13">
        <v>44151.304791666662</v>
      </c>
      <c r="F1101" s="9">
        <v>113</v>
      </c>
      <c r="G1101" s="9" t="str">
        <f>VLOOKUP(F1101,'Record Types'!$Q$7:$R$20,2,FALSE)</f>
        <v>User Login Start</v>
      </c>
      <c r="H1101" s="7" t="s">
        <v>68</v>
      </c>
      <c r="I1101" s="17">
        <f t="shared" si="68"/>
        <v>44151</v>
      </c>
      <c r="J1101" s="11">
        <f t="shared" si="69"/>
        <v>44151.300393518512</v>
      </c>
      <c r="K1101">
        <f t="shared" si="70"/>
        <v>112</v>
      </c>
      <c r="L1101" t="str">
        <f t="shared" si="71"/>
        <v>,CanOnWat/oEmpO</v>
      </c>
    </row>
    <row r="1102" spans="2:12" x14ac:dyDescent="0.3">
      <c r="B1102" s="7" t="s">
        <v>6</v>
      </c>
      <c r="C1102" s="7" t="s">
        <v>43</v>
      </c>
      <c r="D1102" s="8">
        <v>44151</v>
      </c>
      <c r="E1102" s="13">
        <v>44151.304699074055</v>
      </c>
      <c r="F1102" s="9">
        <v>123</v>
      </c>
      <c r="G1102" s="9" t="str">
        <f>VLOOKUP(F1102,'Record Types'!$Q$7:$R$20,2,FALSE)</f>
        <v>User Login Start is Good</v>
      </c>
      <c r="H1102" s="7" t="s">
        <v>55</v>
      </c>
      <c r="I1102" s="17">
        <f t="shared" si="68"/>
        <v>44151</v>
      </c>
      <c r="J1102" s="11">
        <f t="shared" si="69"/>
        <v>44151.304618055539</v>
      </c>
      <c r="K1102">
        <f t="shared" si="70"/>
        <v>113</v>
      </c>
      <c r="L1102" t="str">
        <f t="shared" si="71"/>
        <v>CanOnWat/fEmpV</v>
      </c>
    </row>
    <row r="1103" spans="2:12" x14ac:dyDescent="0.3">
      <c r="B1103" s="7" t="s">
        <v>6</v>
      </c>
      <c r="C1103" s="7" t="s">
        <v>43</v>
      </c>
      <c r="D1103" s="8">
        <v>44151</v>
      </c>
      <c r="E1103" s="13">
        <v>44151.304618055539</v>
      </c>
      <c r="F1103" s="9">
        <v>113</v>
      </c>
      <c r="G1103" s="9" t="str">
        <f>VLOOKUP(F1103,'Record Types'!$Q$7:$R$20,2,FALSE)</f>
        <v>User Login Start</v>
      </c>
      <c r="H1103" s="7" t="s">
        <v>55</v>
      </c>
      <c r="I1103" s="17">
        <f t="shared" si="68"/>
        <v>44151</v>
      </c>
      <c r="J1103" s="11">
        <f t="shared" si="69"/>
        <v>44151.299409722211</v>
      </c>
      <c r="K1103">
        <f t="shared" si="70"/>
        <v>112</v>
      </c>
      <c r="L1103" t="str">
        <f t="shared" si="71"/>
        <v>,CanOnWat/fEmpV</v>
      </c>
    </row>
    <row r="1104" spans="2:12" x14ac:dyDescent="0.3">
      <c r="B1104" s="7" t="s">
        <v>6</v>
      </c>
      <c r="C1104" s="7" t="s">
        <v>52</v>
      </c>
      <c r="D1104" s="8">
        <v>44151</v>
      </c>
      <c r="E1104" s="13">
        <v>44151.304027777776</v>
      </c>
      <c r="F1104" s="9">
        <v>123</v>
      </c>
      <c r="G1104" s="9" t="str">
        <f>VLOOKUP(F1104,'Record Types'!$Q$7:$R$20,2,FALSE)</f>
        <v>User Login Start is Good</v>
      </c>
      <c r="H1104" s="7" t="s">
        <v>55</v>
      </c>
      <c r="I1104" s="17">
        <f t="shared" si="68"/>
        <v>44151</v>
      </c>
      <c r="J1104" s="11">
        <f t="shared" si="69"/>
        <v>44151.303993055553</v>
      </c>
      <c r="K1104">
        <f t="shared" si="70"/>
        <v>113</v>
      </c>
      <c r="L1104" t="str">
        <f t="shared" si="71"/>
        <v>CanOnWat/fEmpV,L113-ws</v>
      </c>
    </row>
    <row r="1105" spans="2:12" x14ac:dyDescent="0.3">
      <c r="B1105" s="7" t="s">
        <v>6</v>
      </c>
      <c r="C1105" s="7" t="s">
        <v>52</v>
      </c>
      <c r="D1105" s="8">
        <v>44151</v>
      </c>
      <c r="E1105" s="13">
        <v>44151.303993055553</v>
      </c>
      <c r="F1105" s="9">
        <v>113</v>
      </c>
      <c r="G1105" s="9" t="str">
        <f>VLOOKUP(F1105,'Record Types'!$Q$7:$R$20,2,FALSE)</f>
        <v>User Login Start</v>
      </c>
      <c r="H1105" s="7" t="s">
        <v>54</v>
      </c>
      <c r="I1105" s="17">
        <f t="shared" si="68"/>
        <v>44151</v>
      </c>
      <c r="J1105" s="11">
        <f t="shared" si="69"/>
        <v>44151.303738425922</v>
      </c>
      <c r="K1105">
        <f t="shared" si="70"/>
        <v>112</v>
      </c>
      <c r="L1105" t="str">
        <f t="shared" si="71"/>
        <v>L113-ws</v>
      </c>
    </row>
    <row r="1106" spans="2:12" x14ac:dyDescent="0.3">
      <c r="B1106" s="7" t="s">
        <v>6</v>
      </c>
      <c r="C1106" s="7" t="s">
        <v>52</v>
      </c>
      <c r="D1106" s="8">
        <v>44151</v>
      </c>
      <c r="E1106" s="13">
        <v>44151.303738425922</v>
      </c>
      <c r="F1106" s="9">
        <v>112</v>
      </c>
      <c r="G1106" s="9" t="str">
        <f>VLOOKUP(F1106,'Record Types'!$Q$7:$R$20,2,FALSE)</f>
        <v>Device Connect Network</v>
      </c>
      <c r="H1106" s="7" t="s">
        <v>53</v>
      </c>
      <c r="I1106" s="17">
        <f t="shared" si="68"/>
        <v>44151</v>
      </c>
      <c r="J1106" s="11">
        <f t="shared" si="69"/>
        <v>44151.303634259253</v>
      </c>
      <c r="K1106">
        <f t="shared" si="70"/>
        <v>106</v>
      </c>
      <c r="L1106" t="str">
        <f t="shared" si="71"/>
        <v>L113-ws</v>
      </c>
    </row>
    <row r="1107" spans="2:12" x14ac:dyDescent="0.3">
      <c r="B1107" s="7" t="s">
        <v>6</v>
      </c>
      <c r="C1107" s="7" t="s">
        <v>52</v>
      </c>
      <c r="D1107" s="8">
        <v>44151</v>
      </c>
      <c r="E1107" s="13">
        <v>44151.303634259253</v>
      </c>
      <c r="F1107" s="9">
        <v>106</v>
      </c>
      <c r="G1107" s="9" t="str">
        <f>VLOOKUP(F1107,'Record Types'!$Q$7:$R$20,2,FALSE)</f>
        <v>Device Start is Good</v>
      </c>
      <c r="H1107" s="7" t="s">
        <v>53</v>
      </c>
      <c r="I1107" s="17">
        <f t="shared" si="68"/>
        <v>44151</v>
      </c>
      <c r="J1107" s="11">
        <f t="shared" si="69"/>
        <v>44151.302881944437</v>
      </c>
      <c r="K1107">
        <f t="shared" si="70"/>
        <v>102</v>
      </c>
      <c r="L1107" t="str">
        <f t="shared" si="71"/>
        <v>L113-ws</v>
      </c>
    </row>
    <row r="1108" spans="2:12" x14ac:dyDescent="0.3">
      <c r="B1108" s="7" t="s">
        <v>6</v>
      </c>
      <c r="C1108" s="7" t="s">
        <v>52</v>
      </c>
      <c r="D1108" s="8">
        <v>44151</v>
      </c>
      <c r="E1108" s="13">
        <v>44151.302881944437</v>
      </c>
      <c r="F1108" s="9">
        <v>102</v>
      </c>
      <c r="G1108" s="9" t="str">
        <f>VLOOKUP(F1108,'Record Types'!$Q$7:$R$20,2,FALSE)</f>
        <v>Device Start</v>
      </c>
      <c r="H1108" s="7" t="s">
        <v>53</v>
      </c>
      <c r="I1108" s="17">
        <f t="shared" si="68"/>
        <v>44150</v>
      </c>
      <c r="J1108" s="11">
        <f t="shared" si="69"/>
        <v>44150.682164351849</v>
      </c>
      <c r="K1108">
        <f t="shared" si="70"/>
        <v>156</v>
      </c>
      <c r="L1108" t="str">
        <f t="shared" si="71"/>
        <v/>
      </c>
    </row>
    <row r="1109" spans="2:12" x14ac:dyDescent="0.3">
      <c r="B1109" s="7" t="s">
        <v>6</v>
      </c>
      <c r="C1109" s="7" t="s">
        <v>41</v>
      </c>
      <c r="D1109" s="8">
        <v>44151</v>
      </c>
      <c r="E1109" s="13">
        <v>44151.30163194445</v>
      </c>
      <c r="F1109" s="9">
        <v>123</v>
      </c>
      <c r="G1109" s="9" t="str">
        <f>VLOOKUP(F1109,'Record Types'!$Q$7:$R$20,2,FALSE)</f>
        <v>User Login Start is Good</v>
      </c>
      <c r="H1109" s="7" t="s">
        <v>51</v>
      </c>
      <c r="I1109" s="17">
        <f t="shared" si="68"/>
        <v>44151</v>
      </c>
      <c r="J1109" s="11">
        <f t="shared" si="69"/>
        <v>44151.301481481489</v>
      </c>
      <c r="K1109">
        <f t="shared" si="70"/>
        <v>113</v>
      </c>
      <c r="L1109" t="str">
        <f t="shared" si="71"/>
        <v>CanOnWat/hEmpP,A104-ws</v>
      </c>
    </row>
    <row r="1110" spans="2:12" x14ac:dyDescent="0.3">
      <c r="B1110" s="7" t="s">
        <v>6</v>
      </c>
      <c r="C1110" s="7" t="s">
        <v>41</v>
      </c>
      <c r="D1110" s="8">
        <v>44151</v>
      </c>
      <c r="E1110" s="13">
        <v>44151.301481481489</v>
      </c>
      <c r="F1110" s="9">
        <v>113</v>
      </c>
      <c r="G1110" s="9" t="str">
        <f>VLOOKUP(F1110,'Record Types'!$Q$7:$R$20,2,FALSE)</f>
        <v>User Login Start</v>
      </c>
      <c r="H1110" s="7" t="s">
        <v>50</v>
      </c>
      <c r="I1110" s="17">
        <f t="shared" si="68"/>
        <v>44151</v>
      </c>
      <c r="J1110" s="11">
        <f t="shared" si="69"/>
        <v>44151.300555555565</v>
      </c>
      <c r="K1110">
        <f t="shared" si="70"/>
        <v>112</v>
      </c>
      <c r="L1110" t="str">
        <f t="shared" si="71"/>
        <v>A104-ws</v>
      </c>
    </row>
    <row r="1111" spans="2:12" x14ac:dyDescent="0.3">
      <c r="B1111" s="7" t="s">
        <v>6</v>
      </c>
      <c r="C1111" s="7" t="s">
        <v>41</v>
      </c>
      <c r="D1111" s="8">
        <v>44151</v>
      </c>
      <c r="E1111" s="13">
        <v>44151.300555555565</v>
      </c>
      <c r="F1111" s="9">
        <v>112</v>
      </c>
      <c r="G1111" s="9" t="str">
        <f>VLOOKUP(F1111,'Record Types'!$Q$7:$R$20,2,FALSE)</f>
        <v>Device Connect Network</v>
      </c>
      <c r="H1111" s="7" t="s">
        <v>42</v>
      </c>
      <c r="I1111" s="17">
        <f t="shared" si="68"/>
        <v>44151</v>
      </c>
      <c r="J1111" s="11">
        <f t="shared" si="69"/>
        <v>44151.300451388895</v>
      </c>
      <c r="K1111">
        <f t="shared" si="70"/>
        <v>106</v>
      </c>
      <c r="L1111" t="str">
        <f t="shared" si="71"/>
        <v>A104-ws</v>
      </c>
    </row>
    <row r="1112" spans="2:12" x14ac:dyDescent="0.3">
      <c r="B1112" s="7" t="s">
        <v>6</v>
      </c>
      <c r="C1112" s="7" t="s">
        <v>41</v>
      </c>
      <c r="D1112" s="8">
        <v>44151</v>
      </c>
      <c r="E1112" s="13">
        <v>44151.300451388895</v>
      </c>
      <c r="F1112" s="9">
        <v>106</v>
      </c>
      <c r="G1112" s="9" t="str">
        <f>VLOOKUP(F1112,'Record Types'!$Q$7:$R$20,2,FALSE)</f>
        <v>Device Start is Good</v>
      </c>
      <c r="H1112" s="7" t="s">
        <v>42</v>
      </c>
      <c r="I1112" s="17">
        <f t="shared" si="68"/>
        <v>44151</v>
      </c>
      <c r="J1112" s="11">
        <f t="shared" si="69"/>
        <v>44151.29959490741</v>
      </c>
      <c r="K1112">
        <f t="shared" si="70"/>
        <v>102</v>
      </c>
      <c r="L1112" t="str">
        <f t="shared" si="71"/>
        <v>A104-ws</v>
      </c>
    </row>
    <row r="1113" spans="2:12" x14ac:dyDescent="0.3">
      <c r="B1113" s="7" t="s">
        <v>6</v>
      </c>
      <c r="C1113" s="7" t="s">
        <v>47</v>
      </c>
      <c r="D1113" s="8">
        <v>44151</v>
      </c>
      <c r="E1113" s="13">
        <v>44151.300393518512</v>
      </c>
      <c r="F1113" s="9">
        <v>112</v>
      </c>
      <c r="G1113" s="9" t="str">
        <f>VLOOKUP(F1113,'Record Types'!$Q$7:$R$20,2,FALSE)</f>
        <v>Device Connect Network</v>
      </c>
      <c r="H1113" s="7" t="s">
        <v>48</v>
      </c>
      <c r="I1113" s="17" t="e">
        <f t="shared" si="68"/>
        <v>#N/A</v>
      </c>
      <c r="J1113" s="11" t="e">
        <f t="shared" si="69"/>
        <v>#N/A</v>
      </c>
      <c r="K1113" t="e">
        <f t="shared" si="70"/>
        <v>#N/A</v>
      </c>
      <c r="L1113" t="e">
        <f t="shared" si="71"/>
        <v>#N/A</v>
      </c>
    </row>
    <row r="1114" spans="2:12" x14ac:dyDescent="0.3">
      <c r="B1114" s="7" t="s">
        <v>6</v>
      </c>
      <c r="C1114" s="7" t="s">
        <v>45</v>
      </c>
      <c r="D1114" s="8">
        <v>44151</v>
      </c>
      <c r="E1114" s="13">
        <v>44151.300219907404</v>
      </c>
      <c r="F1114" s="9">
        <v>112</v>
      </c>
      <c r="G1114" s="9" t="str">
        <f>VLOOKUP(F1114,'Record Types'!$Q$7:$R$20,2,FALSE)</f>
        <v>Device Connect Network</v>
      </c>
      <c r="H1114" s="7" t="s">
        <v>46</v>
      </c>
      <c r="I1114" s="17">
        <f t="shared" si="68"/>
        <v>44150</v>
      </c>
      <c r="J1114" s="11">
        <f t="shared" si="69"/>
        <v>44150.686712962954</v>
      </c>
      <c r="K1114">
        <f t="shared" si="70"/>
        <v>156</v>
      </c>
      <c r="L1114" t="str">
        <f t="shared" si="71"/>
        <v/>
      </c>
    </row>
    <row r="1115" spans="2:12" ht="28.8" x14ac:dyDescent="0.3">
      <c r="B1115" s="7" t="s">
        <v>19</v>
      </c>
      <c r="C1115" s="7" t="s">
        <v>34</v>
      </c>
      <c r="D1115" s="8">
        <v>44151</v>
      </c>
      <c r="E1115" s="13">
        <v>44151.300081018526</v>
      </c>
      <c r="F1115" s="9">
        <v>156</v>
      </c>
      <c r="G1115" s="9" t="str">
        <f>VLOOKUP(F1115,'Record Types'!$Q$7:$R$20,2,FALSE)</f>
        <v>PowerDown Or Network Disconnect Discovered</v>
      </c>
      <c r="H1115" s="7" t="s">
        <v>10</v>
      </c>
      <c r="I1115" s="17">
        <f t="shared" si="68"/>
        <v>44151</v>
      </c>
      <c r="J1115" s="11">
        <f t="shared" si="69"/>
        <v>44151.299942129634</v>
      </c>
      <c r="K1115">
        <f t="shared" si="70"/>
        <v>123</v>
      </c>
      <c r="L1115" t="str">
        <f t="shared" si="71"/>
        <v>CanOnTor/xEmpS</v>
      </c>
    </row>
    <row r="1116" spans="2:12" x14ac:dyDescent="0.3">
      <c r="B1116" s="7" t="s">
        <v>19</v>
      </c>
      <c r="C1116" s="7" t="s">
        <v>34</v>
      </c>
      <c r="D1116" s="8">
        <v>44151</v>
      </c>
      <c r="E1116" s="13">
        <v>44151.299942129634</v>
      </c>
      <c r="F1116" s="9">
        <v>123</v>
      </c>
      <c r="G1116" s="9" t="str">
        <f>VLOOKUP(F1116,'Record Types'!$Q$7:$R$20,2,FALSE)</f>
        <v>User Login Start is Good</v>
      </c>
      <c r="H1116" s="7" t="s">
        <v>38</v>
      </c>
      <c r="I1116" s="17">
        <f t="shared" si="68"/>
        <v>44151</v>
      </c>
      <c r="J1116" s="11">
        <f t="shared" si="69"/>
        <v>44151.299837962964</v>
      </c>
      <c r="K1116">
        <f t="shared" si="70"/>
        <v>113</v>
      </c>
      <c r="L1116" t="str">
        <f t="shared" si="71"/>
        <v>CanOnTor/xEmpS</v>
      </c>
    </row>
    <row r="1117" spans="2:12" x14ac:dyDescent="0.3">
      <c r="B1117" s="7" t="s">
        <v>19</v>
      </c>
      <c r="C1117" s="7" t="s">
        <v>34</v>
      </c>
      <c r="D1117" s="8">
        <v>44151</v>
      </c>
      <c r="E1117" s="13">
        <v>44151.299837962964</v>
      </c>
      <c r="F1117" s="9">
        <v>113</v>
      </c>
      <c r="G1117" s="9" t="str">
        <f>VLOOKUP(F1117,'Record Types'!$Q$7:$R$20,2,FALSE)</f>
        <v>User Login Start</v>
      </c>
      <c r="H1117" s="7" t="s">
        <v>38</v>
      </c>
      <c r="I1117" s="17">
        <f t="shared" si="68"/>
        <v>44151</v>
      </c>
      <c r="J1117" s="11">
        <f t="shared" si="69"/>
        <v>44151.288819444446</v>
      </c>
      <c r="K1117">
        <f t="shared" si="70"/>
        <v>112</v>
      </c>
      <c r="L1117" t="str">
        <f t="shared" si="71"/>
        <v>,CanOnTor/xEmpS</v>
      </c>
    </row>
    <row r="1118" spans="2:12" x14ac:dyDescent="0.3">
      <c r="B1118" s="7" t="s">
        <v>6</v>
      </c>
      <c r="C1118" s="7" t="s">
        <v>41</v>
      </c>
      <c r="D1118" s="8">
        <v>44151</v>
      </c>
      <c r="E1118" s="13">
        <v>44151.29959490741</v>
      </c>
      <c r="F1118" s="9">
        <v>102</v>
      </c>
      <c r="G1118" s="9" t="str">
        <f>VLOOKUP(F1118,'Record Types'!$Q$7:$R$20,2,FALSE)</f>
        <v>Device Start</v>
      </c>
      <c r="H1118" s="7" t="s">
        <v>42</v>
      </c>
      <c r="I1118" s="17">
        <f t="shared" si="68"/>
        <v>44150</v>
      </c>
      <c r="J1118" s="11">
        <f t="shared" si="69"/>
        <v>44150.669398148151</v>
      </c>
      <c r="K1118">
        <f t="shared" si="70"/>
        <v>156</v>
      </c>
      <c r="L1118" t="str">
        <f t="shared" si="71"/>
        <v/>
      </c>
    </row>
    <row r="1119" spans="2:12" x14ac:dyDescent="0.3">
      <c r="B1119" s="7" t="s">
        <v>6</v>
      </c>
      <c r="C1119" s="7" t="s">
        <v>43</v>
      </c>
      <c r="D1119" s="8">
        <v>44151</v>
      </c>
      <c r="E1119" s="13">
        <v>44151.299409722211</v>
      </c>
      <c r="F1119" s="9">
        <v>112</v>
      </c>
      <c r="G1119" s="9" t="str">
        <f>VLOOKUP(F1119,'Record Types'!$Q$7:$R$20,2,FALSE)</f>
        <v>Device Connect Network</v>
      </c>
      <c r="H1119" s="7" t="s">
        <v>44</v>
      </c>
      <c r="I1119" s="17">
        <f t="shared" si="68"/>
        <v>44150</v>
      </c>
      <c r="J1119" s="11">
        <f t="shared" si="69"/>
        <v>44150.673124999987</v>
      </c>
      <c r="K1119">
        <f t="shared" si="70"/>
        <v>156</v>
      </c>
      <c r="L1119" t="str">
        <f t="shared" si="71"/>
        <v/>
      </c>
    </row>
    <row r="1120" spans="2:12" x14ac:dyDescent="0.3">
      <c r="B1120" s="7" t="s">
        <v>19</v>
      </c>
      <c r="C1120" s="7" t="s">
        <v>39</v>
      </c>
      <c r="D1120" s="8">
        <v>44151</v>
      </c>
      <c r="E1120" s="13">
        <v>44151.297025462962</v>
      </c>
      <c r="F1120" s="9">
        <v>112</v>
      </c>
      <c r="G1120" s="9" t="str">
        <f>VLOOKUP(F1120,'Record Types'!$Q$7:$R$20,2,FALSE)</f>
        <v>Device Connect Network</v>
      </c>
      <c r="H1120" s="7" t="s">
        <v>40</v>
      </c>
      <c r="I1120" s="17">
        <f t="shared" si="68"/>
        <v>44150</v>
      </c>
      <c r="J1120" s="11">
        <f t="shared" si="69"/>
        <v>44150.70417824074</v>
      </c>
      <c r="K1120">
        <f t="shared" si="70"/>
        <v>156</v>
      </c>
      <c r="L1120" t="str">
        <f t="shared" si="71"/>
        <v/>
      </c>
    </row>
    <row r="1121" spans="2:12" x14ac:dyDescent="0.3">
      <c r="B1121" s="7" t="s">
        <v>6</v>
      </c>
      <c r="C1121" s="7" t="s">
        <v>32</v>
      </c>
      <c r="D1121" s="8">
        <v>44151</v>
      </c>
      <c r="E1121" s="13">
        <v>44151.292129629626</v>
      </c>
      <c r="F1121" s="9">
        <v>123</v>
      </c>
      <c r="G1121" s="9" t="str">
        <f>VLOOKUP(F1121,'Record Types'!$Q$7:$R$20,2,FALSE)</f>
        <v>User Login Start is Good</v>
      </c>
      <c r="H1121" s="7" t="s">
        <v>37</v>
      </c>
      <c r="I1121" s="17">
        <f t="shared" si="68"/>
        <v>44151</v>
      </c>
      <c r="J1121" s="11">
        <f t="shared" si="69"/>
        <v>44151.292013888888</v>
      </c>
      <c r="K1121">
        <f t="shared" si="70"/>
        <v>113</v>
      </c>
      <c r="L1121" t="str">
        <f t="shared" si="71"/>
        <v>CanOnWat/qEmpD,J167-ws</v>
      </c>
    </row>
    <row r="1122" spans="2:12" x14ac:dyDescent="0.3">
      <c r="B1122" s="7" t="s">
        <v>6</v>
      </c>
      <c r="C1122" s="7" t="s">
        <v>32</v>
      </c>
      <c r="D1122" s="8">
        <v>44151</v>
      </c>
      <c r="E1122" s="13">
        <v>44151.292013888888</v>
      </c>
      <c r="F1122" s="9">
        <v>113</v>
      </c>
      <c r="G1122" s="9" t="str">
        <f>VLOOKUP(F1122,'Record Types'!$Q$7:$R$20,2,FALSE)</f>
        <v>User Login Start</v>
      </c>
      <c r="H1122" s="7" t="s">
        <v>36</v>
      </c>
      <c r="I1122" s="17">
        <f t="shared" si="68"/>
        <v>44151</v>
      </c>
      <c r="J1122" s="11">
        <f t="shared" si="69"/>
        <v>44151.290648148148</v>
      </c>
      <c r="K1122">
        <f t="shared" si="70"/>
        <v>112</v>
      </c>
      <c r="L1122" t="str">
        <f t="shared" si="71"/>
        <v>J167-ws</v>
      </c>
    </row>
    <row r="1123" spans="2:12" x14ac:dyDescent="0.3">
      <c r="B1123" s="7" t="s">
        <v>6</v>
      </c>
      <c r="C1123" s="7" t="s">
        <v>32</v>
      </c>
      <c r="D1123" s="8">
        <v>44151</v>
      </c>
      <c r="E1123" s="13">
        <v>44151.290648148148</v>
      </c>
      <c r="F1123" s="9">
        <v>112</v>
      </c>
      <c r="G1123" s="9" t="str">
        <f>VLOOKUP(F1123,'Record Types'!$Q$7:$R$20,2,FALSE)</f>
        <v>Device Connect Network</v>
      </c>
      <c r="H1123" s="7" t="s">
        <v>33</v>
      </c>
      <c r="I1123" s="17">
        <f t="shared" si="68"/>
        <v>44151</v>
      </c>
      <c r="J1123" s="11">
        <f t="shared" si="69"/>
        <v>44151.290543981479</v>
      </c>
      <c r="K1123">
        <f t="shared" si="70"/>
        <v>106</v>
      </c>
      <c r="L1123" t="str">
        <f t="shared" si="71"/>
        <v>J167-ws</v>
      </c>
    </row>
    <row r="1124" spans="2:12" x14ac:dyDescent="0.3">
      <c r="B1124" s="7" t="s">
        <v>6</v>
      </c>
      <c r="C1124" s="7" t="s">
        <v>32</v>
      </c>
      <c r="D1124" s="8">
        <v>44151</v>
      </c>
      <c r="E1124" s="13">
        <v>44151.290543981479</v>
      </c>
      <c r="F1124" s="9">
        <v>106</v>
      </c>
      <c r="G1124" s="9" t="str">
        <f>VLOOKUP(F1124,'Record Types'!$Q$7:$R$20,2,FALSE)</f>
        <v>Device Start is Good</v>
      </c>
      <c r="H1124" s="7" t="s">
        <v>33</v>
      </c>
      <c r="I1124" s="17">
        <f t="shared" si="68"/>
        <v>44151</v>
      </c>
      <c r="J1124" s="11">
        <f t="shared" si="69"/>
        <v>44151.289675925924</v>
      </c>
      <c r="K1124">
        <f t="shared" si="70"/>
        <v>102</v>
      </c>
      <c r="L1124" t="str">
        <f t="shared" si="71"/>
        <v>J167-ws</v>
      </c>
    </row>
    <row r="1125" spans="2:12" x14ac:dyDescent="0.3">
      <c r="B1125" s="7" t="s">
        <v>6</v>
      </c>
      <c r="C1125" s="7" t="s">
        <v>32</v>
      </c>
      <c r="D1125" s="8">
        <v>44151</v>
      </c>
      <c r="E1125" s="13">
        <v>44151.289675925924</v>
      </c>
      <c r="F1125" s="9">
        <v>102</v>
      </c>
      <c r="G1125" s="9" t="str">
        <f>VLOOKUP(F1125,'Record Types'!$Q$7:$R$20,2,FALSE)</f>
        <v>Device Start</v>
      </c>
      <c r="H1125" s="7" t="s">
        <v>33</v>
      </c>
      <c r="I1125" s="17">
        <f t="shared" si="68"/>
        <v>44150</v>
      </c>
      <c r="J1125" s="11">
        <f t="shared" si="69"/>
        <v>44150.677905092598</v>
      </c>
      <c r="K1125">
        <f t="shared" si="70"/>
        <v>156</v>
      </c>
      <c r="L1125" t="str">
        <f t="shared" si="71"/>
        <v/>
      </c>
    </row>
    <row r="1126" spans="2:12" x14ac:dyDescent="0.3">
      <c r="B1126" s="7" t="s">
        <v>19</v>
      </c>
      <c r="C1126" s="7" t="s">
        <v>34</v>
      </c>
      <c r="D1126" s="8">
        <v>44151</v>
      </c>
      <c r="E1126" s="13">
        <v>44151.288819444446</v>
      </c>
      <c r="F1126" s="9">
        <v>112</v>
      </c>
      <c r="G1126" s="9" t="str">
        <f>VLOOKUP(F1126,'Record Types'!$Q$7:$R$20,2,FALSE)</f>
        <v>Device Connect Network</v>
      </c>
      <c r="H1126" s="7" t="s">
        <v>35</v>
      </c>
      <c r="I1126" s="17" t="e">
        <f t="shared" si="68"/>
        <v>#N/A</v>
      </c>
      <c r="J1126" s="11" t="e">
        <f t="shared" si="69"/>
        <v>#N/A</v>
      </c>
      <c r="K1126" t="e">
        <f t="shared" si="70"/>
        <v>#N/A</v>
      </c>
      <c r="L1126" t="e">
        <f t="shared" si="71"/>
        <v>#N/A</v>
      </c>
    </row>
    <row r="1127" spans="2:12" x14ac:dyDescent="0.3">
      <c r="B1127" s="7" t="s">
        <v>6</v>
      </c>
      <c r="C1127" s="7" t="s">
        <v>30</v>
      </c>
      <c r="D1127" s="8">
        <v>44151</v>
      </c>
      <c r="E1127" s="13">
        <v>44151.2887037037</v>
      </c>
      <c r="F1127" s="9">
        <v>123</v>
      </c>
      <c r="G1127" s="9" t="str">
        <f>VLOOKUP(F1127,'Record Types'!$Q$7:$R$20,2,FALSE)</f>
        <v>User Login Start is Good</v>
      </c>
      <c r="H1127" s="7" t="s">
        <v>37</v>
      </c>
      <c r="I1127" s="17">
        <f t="shared" si="68"/>
        <v>44151</v>
      </c>
      <c r="J1127" s="11">
        <f t="shared" si="69"/>
        <v>44151.288645833331</v>
      </c>
      <c r="K1127">
        <f t="shared" si="70"/>
        <v>113</v>
      </c>
      <c r="L1127" t="str">
        <f t="shared" si="71"/>
        <v>CanOnWat/qEmpD</v>
      </c>
    </row>
    <row r="1128" spans="2:12" x14ac:dyDescent="0.3">
      <c r="B1128" s="7" t="s">
        <v>6</v>
      </c>
      <c r="C1128" s="7" t="s">
        <v>30</v>
      </c>
      <c r="D1128" s="8">
        <v>44151</v>
      </c>
      <c r="E1128" s="13">
        <v>44151.288645833331</v>
      </c>
      <c r="F1128" s="9">
        <v>113</v>
      </c>
      <c r="G1128" s="9" t="str">
        <f>VLOOKUP(F1128,'Record Types'!$Q$7:$R$20,2,FALSE)</f>
        <v>User Login Start</v>
      </c>
      <c r="H1128" s="7" t="s">
        <v>37</v>
      </c>
      <c r="I1128" s="17">
        <f t="shared" si="68"/>
        <v>44151</v>
      </c>
      <c r="J1128" s="11">
        <f t="shared" si="69"/>
        <v>44151.284143518518</v>
      </c>
      <c r="K1128">
        <f t="shared" si="70"/>
        <v>112</v>
      </c>
      <c r="L1128" t="str">
        <f t="shared" si="71"/>
        <v>,CanOnWat/qEmpD</v>
      </c>
    </row>
    <row r="1129" spans="2:12" x14ac:dyDescent="0.3">
      <c r="B1129" s="7" t="s">
        <v>6</v>
      </c>
      <c r="C1129" s="7" t="s">
        <v>30</v>
      </c>
      <c r="D1129" s="8">
        <v>44151</v>
      </c>
      <c r="E1129" s="13">
        <v>44151.284143518518</v>
      </c>
      <c r="F1129" s="9">
        <v>112</v>
      </c>
      <c r="G1129" s="9" t="str">
        <f>VLOOKUP(F1129,'Record Types'!$Q$7:$R$20,2,FALSE)</f>
        <v>Device Connect Network</v>
      </c>
      <c r="H1129" s="7" t="s">
        <v>31</v>
      </c>
      <c r="I1129" s="17">
        <f t="shared" si="68"/>
        <v>44150</v>
      </c>
      <c r="J1129" s="11">
        <f t="shared" si="69"/>
        <v>44150.660266203711</v>
      </c>
      <c r="K1129">
        <f t="shared" si="70"/>
        <v>156</v>
      </c>
      <c r="L1129" t="str">
        <f t="shared" si="71"/>
        <v/>
      </c>
    </row>
    <row r="1130" spans="2:12" ht="28.8" x14ac:dyDescent="0.3">
      <c r="B1130" s="7" t="s">
        <v>19</v>
      </c>
      <c r="C1130" s="7" t="s">
        <v>26</v>
      </c>
      <c r="D1130" s="8">
        <v>44151</v>
      </c>
      <c r="E1130" s="13">
        <v>44151.283437500002</v>
      </c>
      <c r="F1130" s="9">
        <v>156</v>
      </c>
      <c r="G1130" s="9" t="str">
        <f>VLOOKUP(F1130,'Record Types'!$Q$7:$R$20,2,FALSE)</f>
        <v>PowerDown Or Network Disconnect Discovered</v>
      </c>
      <c r="H1130" s="7" t="s">
        <v>10</v>
      </c>
      <c r="I1130" s="17">
        <f t="shared" si="68"/>
        <v>44151</v>
      </c>
      <c r="J1130" s="11">
        <f t="shared" si="69"/>
        <v>44151.283310185187</v>
      </c>
      <c r="K1130">
        <f t="shared" si="70"/>
        <v>123</v>
      </c>
      <c r="L1130" t="str">
        <f t="shared" si="71"/>
        <v>CanOnTor/nEmpM</v>
      </c>
    </row>
    <row r="1131" spans="2:12" x14ac:dyDescent="0.3">
      <c r="B1131" s="7" t="s">
        <v>19</v>
      </c>
      <c r="C1131" s="7" t="s">
        <v>26</v>
      </c>
      <c r="D1131" s="8">
        <v>44151</v>
      </c>
      <c r="E1131" s="13">
        <v>44151.283310185187</v>
      </c>
      <c r="F1131" s="9">
        <v>123</v>
      </c>
      <c r="G1131" s="9" t="str">
        <f>VLOOKUP(F1131,'Record Types'!$Q$7:$R$20,2,FALSE)</f>
        <v>User Login Start is Good</v>
      </c>
      <c r="H1131" s="7" t="s">
        <v>29</v>
      </c>
      <c r="I1131" s="17">
        <f t="shared" si="68"/>
        <v>44151</v>
      </c>
      <c r="J1131" s="11">
        <f t="shared" si="69"/>
        <v>44151.283206018517</v>
      </c>
      <c r="K1131">
        <f t="shared" si="70"/>
        <v>113</v>
      </c>
      <c r="L1131" t="str">
        <f t="shared" si="71"/>
        <v>CanOnTor/nEmpM</v>
      </c>
    </row>
    <row r="1132" spans="2:12" x14ac:dyDescent="0.3">
      <c r="B1132" s="7" t="s">
        <v>19</v>
      </c>
      <c r="C1132" s="7" t="s">
        <v>26</v>
      </c>
      <c r="D1132" s="8">
        <v>44151</v>
      </c>
      <c r="E1132" s="13">
        <v>44151.283206018517</v>
      </c>
      <c r="F1132" s="9">
        <v>113</v>
      </c>
      <c r="G1132" s="9" t="str">
        <f>VLOOKUP(F1132,'Record Types'!$Q$7:$R$20,2,FALSE)</f>
        <v>User Login Start</v>
      </c>
      <c r="H1132" s="7" t="s">
        <v>29</v>
      </c>
      <c r="I1132" s="17">
        <f t="shared" si="68"/>
        <v>44151</v>
      </c>
      <c r="J1132" s="11">
        <f t="shared" si="69"/>
        <v>44151.278101851851</v>
      </c>
      <c r="K1132">
        <f t="shared" si="70"/>
        <v>112</v>
      </c>
      <c r="L1132" t="str">
        <f t="shared" si="71"/>
        <v>,CanOnTor/nEmpM</v>
      </c>
    </row>
    <row r="1133" spans="2:12" ht="28.8" x14ac:dyDescent="0.3">
      <c r="B1133" s="7" t="s">
        <v>19</v>
      </c>
      <c r="C1133" s="7" t="s">
        <v>24</v>
      </c>
      <c r="D1133" s="8">
        <v>44151</v>
      </c>
      <c r="E1133" s="13">
        <v>44151.280578703707</v>
      </c>
      <c r="F1133" s="9">
        <v>156</v>
      </c>
      <c r="G1133" s="9" t="str">
        <f>VLOOKUP(F1133,'Record Types'!$Q$7:$R$20,2,FALSE)</f>
        <v>PowerDown Or Network Disconnect Discovered</v>
      </c>
      <c r="H1133" s="7" t="s">
        <v>10</v>
      </c>
      <c r="I1133" s="17">
        <f t="shared" si="68"/>
        <v>44151</v>
      </c>
      <c r="J1133" s="11">
        <f t="shared" si="69"/>
        <v>44151.280416666668</v>
      </c>
      <c r="K1133">
        <f t="shared" si="70"/>
        <v>113</v>
      </c>
      <c r="L1133" t="str">
        <f t="shared" si="71"/>
        <v>CanOnTor/hEmpW</v>
      </c>
    </row>
    <row r="1134" spans="2:12" x14ac:dyDescent="0.3">
      <c r="B1134" s="7" t="s">
        <v>19</v>
      </c>
      <c r="C1134" s="7" t="s">
        <v>24</v>
      </c>
      <c r="D1134" s="8">
        <v>44151</v>
      </c>
      <c r="E1134" s="13">
        <v>44151.280416666668</v>
      </c>
      <c r="F1134" s="9">
        <v>113</v>
      </c>
      <c r="G1134" s="9" t="str">
        <f>VLOOKUP(F1134,'Record Types'!$Q$7:$R$20,2,FALSE)</f>
        <v>User Login Start</v>
      </c>
      <c r="H1134" s="7" t="s">
        <v>28</v>
      </c>
      <c r="I1134" s="17">
        <f t="shared" si="68"/>
        <v>44151</v>
      </c>
      <c r="J1134" s="11">
        <f t="shared" si="69"/>
        <v>44151.280416666668</v>
      </c>
      <c r="K1134">
        <f t="shared" si="70"/>
        <v>123</v>
      </c>
      <c r="L1134" t="str">
        <f t="shared" si="71"/>
        <v>CanOnTor/hEmpW</v>
      </c>
    </row>
    <row r="1135" spans="2:12" x14ac:dyDescent="0.3">
      <c r="B1135" s="7" t="s">
        <v>19</v>
      </c>
      <c r="C1135" s="7" t="s">
        <v>24</v>
      </c>
      <c r="D1135" s="8">
        <v>44151</v>
      </c>
      <c r="E1135" s="13">
        <v>44151.280416666668</v>
      </c>
      <c r="F1135" s="9">
        <v>123</v>
      </c>
      <c r="G1135" s="9" t="str">
        <f>VLOOKUP(F1135,'Record Types'!$Q$7:$R$20,2,FALSE)</f>
        <v>User Login Start is Good</v>
      </c>
      <c r="H1135" s="7" t="s">
        <v>28</v>
      </c>
      <c r="I1135" s="17">
        <f t="shared" si="68"/>
        <v>44151</v>
      </c>
      <c r="J1135" s="11">
        <f t="shared" si="69"/>
        <v>44151.275740740741</v>
      </c>
      <c r="K1135">
        <f t="shared" si="70"/>
        <v>112</v>
      </c>
      <c r="L1135" t="str">
        <f t="shared" si="71"/>
        <v>,CanOnTor/hEmpW</v>
      </c>
    </row>
    <row r="1136" spans="2:12" x14ac:dyDescent="0.3">
      <c r="B1136" s="7" t="s">
        <v>19</v>
      </c>
      <c r="C1136" s="7" t="s">
        <v>26</v>
      </c>
      <c r="D1136" s="8">
        <v>44151</v>
      </c>
      <c r="E1136" s="13">
        <v>44151.278101851851</v>
      </c>
      <c r="F1136" s="9">
        <v>112</v>
      </c>
      <c r="G1136" s="9" t="str">
        <f>VLOOKUP(F1136,'Record Types'!$Q$7:$R$20,2,FALSE)</f>
        <v>Device Connect Network</v>
      </c>
      <c r="H1136" s="7" t="s">
        <v>27</v>
      </c>
      <c r="I1136" s="17" t="e">
        <f t="shared" si="68"/>
        <v>#N/A</v>
      </c>
      <c r="J1136" s="11" t="e">
        <f t="shared" si="69"/>
        <v>#N/A</v>
      </c>
      <c r="K1136" t="e">
        <f t="shared" si="70"/>
        <v>#N/A</v>
      </c>
      <c r="L1136" t="e">
        <f t="shared" si="71"/>
        <v>#N/A</v>
      </c>
    </row>
    <row r="1137" spans="2:12" x14ac:dyDescent="0.3">
      <c r="B1137" s="7" t="s">
        <v>19</v>
      </c>
      <c r="C1137" s="7" t="s">
        <v>24</v>
      </c>
      <c r="D1137" s="8">
        <v>44151</v>
      </c>
      <c r="E1137" s="13">
        <v>44151.275740740741</v>
      </c>
      <c r="F1137" s="9">
        <v>112</v>
      </c>
      <c r="G1137" s="9" t="str">
        <f>VLOOKUP(F1137,'Record Types'!$Q$7:$R$20,2,FALSE)</f>
        <v>Device Connect Network</v>
      </c>
      <c r="H1137" s="7" t="s">
        <v>25</v>
      </c>
      <c r="I1137" s="17" t="e">
        <f t="shared" si="68"/>
        <v>#N/A</v>
      </c>
      <c r="J1137" s="11" t="e">
        <f t="shared" si="69"/>
        <v>#N/A</v>
      </c>
      <c r="K1137" t="e">
        <f t="shared" si="70"/>
        <v>#N/A</v>
      </c>
      <c r="L1137" t="e">
        <f t="shared" si="71"/>
        <v>#N/A</v>
      </c>
    </row>
    <row r="1138" spans="2:12" ht="28.8" x14ac:dyDescent="0.3">
      <c r="B1138" s="7" t="s">
        <v>19</v>
      </c>
      <c r="C1138" s="7" t="s">
        <v>20</v>
      </c>
      <c r="D1138" s="8">
        <v>44151</v>
      </c>
      <c r="E1138" s="13">
        <v>44151.274317129624</v>
      </c>
      <c r="F1138" s="9">
        <v>156</v>
      </c>
      <c r="G1138" s="9" t="str">
        <f>VLOOKUP(F1138,'Record Types'!$Q$7:$R$20,2,FALSE)</f>
        <v>PowerDown Or Network Disconnect Discovered</v>
      </c>
      <c r="H1138" s="7" t="s">
        <v>10</v>
      </c>
      <c r="I1138" s="17">
        <f t="shared" si="68"/>
        <v>44151</v>
      </c>
      <c r="J1138" s="11">
        <f t="shared" si="69"/>
        <v>44151.274178240732</v>
      </c>
      <c r="K1138">
        <f t="shared" si="70"/>
        <v>123</v>
      </c>
      <c r="L1138" t="str">
        <f t="shared" si="71"/>
        <v>CanOnTor/oEmpT</v>
      </c>
    </row>
    <row r="1139" spans="2:12" x14ac:dyDescent="0.3">
      <c r="B1139" s="7" t="s">
        <v>19</v>
      </c>
      <c r="C1139" s="7" t="s">
        <v>20</v>
      </c>
      <c r="D1139" s="8">
        <v>44151</v>
      </c>
      <c r="E1139" s="13">
        <v>44151.274178240732</v>
      </c>
      <c r="F1139" s="9">
        <v>123</v>
      </c>
      <c r="G1139" s="9" t="str">
        <f>VLOOKUP(F1139,'Record Types'!$Q$7:$R$20,2,FALSE)</f>
        <v>User Login Start is Good</v>
      </c>
      <c r="H1139" s="7" t="s">
        <v>23</v>
      </c>
      <c r="I1139" s="17">
        <f t="shared" si="68"/>
        <v>44151</v>
      </c>
      <c r="J1139" s="11">
        <f t="shared" si="69"/>
        <v>44151.274120370363</v>
      </c>
      <c r="K1139">
        <f t="shared" si="70"/>
        <v>113</v>
      </c>
      <c r="L1139" t="str">
        <f t="shared" si="71"/>
        <v>CanOnTor/oEmpT</v>
      </c>
    </row>
    <row r="1140" spans="2:12" x14ac:dyDescent="0.3">
      <c r="B1140" s="7" t="s">
        <v>19</v>
      </c>
      <c r="C1140" s="7" t="s">
        <v>20</v>
      </c>
      <c r="D1140" s="8">
        <v>44151</v>
      </c>
      <c r="E1140" s="13">
        <v>44151.274120370363</v>
      </c>
      <c r="F1140" s="9">
        <v>113</v>
      </c>
      <c r="G1140" s="9" t="str">
        <f>VLOOKUP(F1140,'Record Types'!$Q$7:$R$20,2,FALSE)</f>
        <v>User Login Start</v>
      </c>
      <c r="H1140" s="7" t="s">
        <v>23</v>
      </c>
      <c r="I1140" s="17">
        <f t="shared" si="68"/>
        <v>44151</v>
      </c>
      <c r="J1140" s="11">
        <f t="shared" si="69"/>
        <v>44151.26961805555</v>
      </c>
      <c r="K1140">
        <f t="shared" si="70"/>
        <v>112</v>
      </c>
      <c r="L1140" t="str">
        <f t="shared" si="71"/>
        <v>,CanOnTor/oEmpT</v>
      </c>
    </row>
    <row r="1141" spans="2:12" ht="28.8" x14ac:dyDescent="0.3">
      <c r="B1141" s="7" t="s">
        <v>6</v>
      </c>
      <c r="C1141" s="7" t="s">
        <v>17</v>
      </c>
      <c r="D1141" s="8">
        <v>44151</v>
      </c>
      <c r="E1141" s="13">
        <v>44151.270925925921</v>
      </c>
      <c r="F1141" s="9">
        <v>156</v>
      </c>
      <c r="G1141" s="9" t="str">
        <f>VLOOKUP(F1141,'Record Types'!$Q$7:$R$20,2,FALSE)</f>
        <v>PowerDown Or Network Disconnect Discovered</v>
      </c>
      <c r="H1141" s="7" t="s">
        <v>10</v>
      </c>
      <c r="I1141" s="17">
        <f t="shared" si="68"/>
        <v>44151</v>
      </c>
      <c r="J1141" s="11">
        <f t="shared" si="69"/>
        <v>44151.270775462959</v>
      </c>
      <c r="K1141">
        <f t="shared" si="70"/>
        <v>123</v>
      </c>
      <c r="L1141" t="str">
        <f t="shared" si="71"/>
        <v>CanOnWat/jEmpG</v>
      </c>
    </row>
    <row r="1142" spans="2:12" x14ac:dyDescent="0.3">
      <c r="B1142" s="7" t="s">
        <v>6</v>
      </c>
      <c r="C1142" s="7" t="s">
        <v>17</v>
      </c>
      <c r="D1142" s="8">
        <v>44151</v>
      </c>
      <c r="E1142" s="13">
        <v>44151.270775462959</v>
      </c>
      <c r="F1142" s="9">
        <v>123</v>
      </c>
      <c r="G1142" s="9" t="str">
        <f>VLOOKUP(F1142,'Record Types'!$Q$7:$R$20,2,FALSE)</f>
        <v>User Login Start is Good</v>
      </c>
      <c r="H1142" s="7" t="s">
        <v>22</v>
      </c>
      <c r="I1142" s="17">
        <f t="shared" si="68"/>
        <v>44151</v>
      </c>
      <c r="J1142" s="11">
        <f t="shared" si="69"/>
        <v>44151.270624999997</v>
      </c>
      <c r="K1142">
        <f t="shared" si="70"/>
        <v>113</v>
      </c>
      <c r="L1142" t="str">
        <f t="shared" si="71"/>
        <v>CanOnWat/jEmpG</v>
      </c>
    </row>
    <row r="1143" spans="2:12" x14ac:dyDescent="0.3">
      <c r="B1143" s="7" t="s">
        <v>6</v>
      </c>
      <c r="C1143" s="7" t="s">
        <v>17</v>
      </c>
      <c r="D1143" s="8">
        <v>44151</v>
      </c>
      <c r="E1143" s="13">
        <v>44151.270624999997</v>
      </c>
      <c r="F1143" s="9">
        <v>113</v>
      </c>
      <c r="G1143" s="9" t="str">
        <f>VLOOKUP(F1143,'Record Types'!$Q$7:$R$20,2,FALSE)</f>
        <v>User Login Start</v>
      </c>
      <c r="H1143" s="7" t="s">
        <v>22</v>
      </c>
      <c r="I1143" s="17">
        <f t="shared" si="68"/>
        <v>44151</v>
      </c>
      <c r="J1143" s="11">
        <f t="shared" si="69"/>
        <v>44151.266261574077</v>
      </c>
      <c r="K1143">
        <f t="shared" si="70"/>
        <v>112</v>
      </c>
      <c r="L1143" t="str">
        <f t="shared" si="71"/>
        <v>,CanOnWat/jEmpG</v>
      </c>
    </row>
    <row r="1144" spans="2:12" x14ac:dyDescent="0.3">
      <c r="B1144" s="7" t="s">
        <v>19</v>
      </c>
      <c r="C1144" s="7" t="s">
        <v>20</v>
      </c>
      <c r="D1144" s="8">
        <v>44151</v>
      </c>
      <c r="E1144" s="13">
        <v>44151.26961805555</v>
      </c>
      <c r="F1144" s="9">
        <v>112</v>
      </c>
      <c r="G1144" s="9" t="str">
        <f>VLOOKUP(F1144,'Record Types'!$Q$7:$R$20,2,FALSE)</f>
        <v>Device Connect Network</v>
      </c>
      <c r="H1144" s="7" t="s">
        <v>21</v>
      </c>
      <c r="I1144" s="17" t="e">
        <f t="shared" si="68"/>
        <v>#N/A</v>
      </c>
      <c r="J1144" s="11" t="e">
        <f t="shared" si="69"/>
        <v>#N/A</v>
      </c>
      <c r="K1144" t="e">
        <f t="shared" si="70"/>
        <v>#N/A</v>
      </c>
      <c r="L1144" t="e">
        <f t="shared" si="71"/>
        <v>#N/A</v>
      </c>
    </row>
    <row r="1145" spans="2:12" x14ac:dyDescent="0.3">
      <c r="B1145" s="7" t="s">
        <v>6</v>
      </c>
      <c r="C1145" s="7" t="s">
        <v>17</v>
      </c>
      <c r="D1145" s="8">
        <v>44151</v>
      </c>
      <c r="E1145" s="13">
        <v>44151.266261574077</v>
      </c>
      <c r="F1145" s="9">
        <v>112</v>
      </c>
      <c r="G1145" s="9" t="str">
        <f>VLOOKUP(F1145,'Record Types'!$Q$7:$R$20,2,FALSE)</f>
        <v>Device Connect Network</v>
      </c>
      <c r="H1145" s="7" t="s">
        <v>18</v>
      </c>
      <c r="I1145" s="17" t="e">
        <f t="shared" si="68"/>
        <v>#N/A</v>
      </c>
      <c r="J1145" s="11" t="e">
        <f t="shared" si="69"/>
        <v>#N/A</v>
      </c>
      <c r="K1145" t="e">
        <f t="shared" si="70"/>
        <v>#N/A</v>
      </c>
      <c r="L1145" t="e">
        <f t="shared" si="71"/>
        <v>#N/A</v>
      </c>
    </row>
    <row r="1146" spans="2:12" x14ac:dyDescent="0.3">
      <c r="B1146" s="7" t="s">
        <v>6</v>
      </c>
      <c r="C1146" s="7" t="s">
        <v>11</v>
      </c>
      <c r="D1146" s="8">
        <v>44151</v>
      </c>
      <c r="E1146" s="13">
        <v>44151.262465277774</v>
      </c>
      <c r="F1146" s="9">
        <v>123</v>
      </c>
      <c r="G1146" s="9" t="str">
        <f>VLOOKUP(F1146,'Record Types'!$Q$7:$R$20,2,FALSE)</f>
        <v>User Login Start is Good</v>
      </c>
      <c r="H1146" s="7" t="s">
        <v>16</v>
      </c>
      <c r="I1146" s="17">
        <f t="shared" si="68"/>
        <v>44151</v>
      </c>
      <c r="J1146" s="11">
        <f t="shared" si="69"/>
        <v>44151.262407407405</v>
      </c>
      <c r="K1146">
        <f t="shared" si="70"/>
        <v>113</v>
      </c>
      <c r="L1146" t="str">
        <f t="shared" si="71"/>
        <v>CanOnWat/sEmpX</v>
      </c>
    </row>
    <row r="1147" spans="2:12" x14ac:dyDescent="0.3">
      <c r="B1147" s="7" t="s">
        <v>6</v>
      </c>
      <c r="C1147" s="7" t="s">
        <v>11</v>
      </c>
      <c r="D1147" s="8">
        <v>44151</v>
      </c>
      <c r="E1147" s="13">
        <v>44151.262407407405</v>
      </c>
      <c r="F1147" s="9">
        <v>113</v>
      </c>
      <c r="G1147" s="9" t="str">
        <f>VLOOKUP(F1147,'Record Types'!$Q$7:$R$20,2,FALSE)</f>
        <v>User Login Start</v>
      </c>
      <c r="H1147" s="7" t="s">
        <v>16</v>
      </c>
      <c r="I1147" s="17">
        <f t="shared" si="68"/>
        <v>44151</v>
      </c>
      <c r="J1147" s="11">
        <f t="shared" si="69"/>
        <v>44151.2578125</v>
      </c>
      <c r="K1147">
        <f t="shared" si="70"/>
        <v>112</v>
      </c>
      <c r="L1147" t="str">
        <f t="shared" si="71"/>
        <v>,CanOnWat/sEmpX</v>
      </c>
    </row>
    <row r="1148" spans="2:12" x14ac:dyDescent="0.3">
      <c r="B1148" s="7" t="s">
        <v>6</v>
      </c>
      <c r="C1148" s="7" t="s">
        <v>13</v>
      </c>
      <c r="D1148" s="8">
        <v>44151</v>
      </c>
      <c r="E1148" s="13">
        <v>44151.261562500003</v>
      </c>
      <c r="F1148" s="9">
        <v>123</v>
      </c>
      <c r="G1148" s="9" t="str">
        <f>VLOOKUP(F1148,'Record Types'!$Q$7:$R$20,2,FALSE)</f>
        <v>User Login Start is Good</v>
      </c>
      <c r="H1148" s="7" t="s">
        <v>16</v>
      </c>
      <c r="I1148" s="17">
        <f t="shared" si="68"/>
        <v>44151</v>
      </c>
      <c r="J1148" s="11">
        <f t="shared" si="69"/>
        <v>44151.261423611111</v>
      </c>
      <c r="K1148">
        <f t="shared" si="70"/>
        <v>113</v>
      </c>
      <c r="L1148" t="str">
        <f t="shared" si="71"/>
        <v>CanOnWat/sEmpX,F240-ws</v>
      </c>
    </row>
    <row r="1149" spans="2:12" x14ac:dyDescent="0.3">
      <c r="B1149" s="7" t="s">
        <v>6</v>
      </c>
      <c r="C1149" s="7" t="s">
        <v>13</v>
      </c>
      <c r="D1149" s="8">
        <v>44151</v>
      </c>
      <c r="E1149" s="13">
        <v>44151.261423611111</v>
      </c>
      <c r="F1149" s="9">
        <v>113</v>
      </c>
      <c r="G1149" s="9" t="str">
        <f>VLOOKUP(F1149,'Record Types'!$Q$7:$R$20,2,FALSE)</f>
        <v>User Login Start</v>
      </c>
      <c r="H1149" s="7" t="s">
        <v>15</v>
      </c>
      <c r="I1149" s="17">
        <f t="shared" si="68"/>
        <v>44151</v>
      </c>
      <c r="J1149" s="11">
        <f t="shared" si="69"/>
        <v>44151.261076388895</v>
      </c>
      <c r="K1149">
        <f t="shared" si="70"/>
        <v>112</v>
      </c>
      <c r="L1149" t="str">
        <f t="shared" si="71"/>
        <v>F240-ws</v>
      </c>
    </row>
    <row r="1150" spans="2:12" x14ac:dyDescent="0.3">
      <c r="B1150" s="7" t="s">
        <v>6</v>
      </c>
      <c r="C1150" s="7" t="s">
        <v>13</v>
      </c>
      <c r="D1150" s="8">
        <v>44151</v>
      </c>
      <c r="E1150" s="13">
        <v>44151.261076388895</v>
      </c>
      <c r="F1150" s="9">
        <v>112</v>
      </c>
      <c r="G1150" s="9" t="str">
        <f>VLOOKUP(F1150,'Record Types'!$Q$7:$R$20,2,FALSE)</f>
        <v>Device Connect Network</v>
      </c>
      <c r="H1150" s="7" t="s">
        <v>14</v>
      </c>
      <c r="I1150" s="17">
        <f t="shared" si="68"/>
        <v>44151</v>
      </c>
      <c r="J1150" s="11">
        <f t="shared" si="69"/>
        <v>44151.260972222226</v>
      </c>
      <c r="K1150">
        <f t="shared" si="70"/>
        <v>106</v>
      </c>
      <c r="L1150" t="str">
        <f t="shared" si="71"/>
        <v>F240-ws</v>
      </c>
    </row>
    <row r="1151" spans="2:12" x14ac:dyDescent="0.3">
      <c r="B1151" s="7" t="s">
        <v>6</v>
      </c>
      <c r="C1151" s="7" t="s">
        <v>13</v>
      </c>
      <c r="D1151" s="8">
        <v>44151</v>
      </c>
      <c r="E1151" s="13">
        <v>44151.260972222226</v>
      </c>
      <c r="F1151" s="9">
        <v>106</v>
      </c>
      <c r="G1151" s="9" t="str">
        <f>VLOOKUP(F1151,'Record Types'!$Q$7:$R$20,2,FALSE)</f>
        <v>Device Start is Good</v>
      </c>
      <c r="H1151" s="7" t="s">
        <v>14</v>
      </c>
      <c r="I1151" s="17">
        <f t="shared" si="68"/>
        <v>44151</v>
      </c>
      <c r="J1151" s="11">
        <f t="shared" si="69"/>
        <v>44151.260439814818</v>
      </c>
      <c r="K1151">
        <f t="shared" si="70"/>
        <v>102</v>
      </c>
      <c r="L1151" t="str">
        <f t="shared" si="71"/>
        <v>F240-ws</v>
      </c>
    </row>
    <row r="1152" spans="2:12" x14ac:dyDescent="0.3">
      <c r="B1152" s="7" t="s">
        <v>6</v>
      </c>
      <c r="C1152" s="7" t="s">
        <v>13</v>
      </c>
      <c r="D1152" s="8">
        <v>44151</v>
      </c>
      <c r="E1152" s="13">
        <v>44151.260439814818</v>
      </c>
      <c r="F1152" s="9">
        <v>102</v>
      </c>
      <c r="G1152" s="9" t="str">
        <f>VLOOKUP(F1152,'Record Types'!$Q$7:$R$20,2,FALSE)</f>
        <v>Device Start</v>
      </c>
      <c r="H1152" s="7" t="s">
        <v>14</v>
      </c>
      <c r="I1152" s="17">
        <f t="shared" si="68"/>
        <v>44150</v>
      </c>
      <c r="J1152" s="11">
        <f t="shared" si="69"/>
        <v>44150.639375000006</v>
      </c>
      <c r="K1152">
        <f t="shared" si="70"/>
        <v>156</v>
      </c>
      <c r="L1152" t="str">
        <f t="shared" si="71"/>
        <v/>
      </c>
    </row>
    <row r="1153" spans="2:12" x14ac:dyDescent="0.3">
      <c r="B1153" s="7" t="s">
        <v>6</v>
      </c>
      <c r="C1153" s="7" t="s">
        <v>11</v>
      </c>
      <c r="D1153" s="8">
        <v>44151</v>
      </c>
      <c r="E1153" s="13">
        <v>44151.2578125</v>
      </c>
      <c r="F1153" s="9">
        <v>112</v>
      </c>
      <c r="G1153" s="9" t="str">
        <f>VLOOKUP(F1153,'Record Types'!$Q$7:$R$20,2,FALSE)</f>
        <v>Device Connect Network</v>
      </c>
      <c r="H1153" s="7" t="s">
        <v>12</v>
      </c>
      <c r="I1153" s="17">
        <f t="shared" si="68"/>
        <v>44150</v>
      </c>
      <c r="J1153" s="11">
        <f t="shared" si="69"/>
        <v>44150.657129629632</v>
      </c>
      <c r="K1153">
        <f t="shared" si="70"/>
        <v>156</v>
      </c>
      <c r="L1153" t="str">
        <f t="shared" si="71"/>
        <v/>
      </c>
    </row>
    <row r="1154" spans="2:12" ht="28.8" x14ac:dyDescent="0.3">
      <c r="B1154" s="7" t="s">
        <v>6</v>
      </c>
      <c r="C1154" s="7" t="s">
        <v>7</v>
      </c>
      <c r="D1154" s="8">
        <v>44151</v>
      </c>
      <c r="E1154" s="13">
        <v>44151.255243055566</v>
      </c>
      <c r="F1154" s="9">
        <v>156</v>
      </c>
      <c r="G1154" s="9" t="str">
        <f>VLOOKUP(F1154,'Record Types'!$Q$7:$R$20,2,FALSE)</f>
        <v>PowerDown Or Network Disconnect Discovered</v>
      </c>
      <c r="H1154" s="7" t="s">
        <v>10</v>
      </c>
      <c r="I1154" s="17">
        <f t="shared" si="68"/>
        <v>44151</v>
      </c>
      <c r="J1154" s="11">
        <f t="shared" si="69"/>
        <v>44151.255115740751</v>
      </c>
      <c r="K1154">
        <f t="shared" si="70"/>
        <v>123</v>
      </c>
      <c r="L1154" t="str">
        <f t="shared" si="71"/>
        <v>CanOnWat/xEmpN</v>
      </c>
    </row>
    <row r="1155" spans="2:12" x14ac:dyDescent="0.3">
      <c r="B1155" s="7" t="s">
        <v>6</v>
      </c>
      <c r="C1155" s="7" t="s">
        <v>7</v>
      </c>
      <c r="D1155" s="8">
        <v>44151</v>
      </c>
      <c r="E1155" s="13">
        <v>44151.255115740751</v>
      </c>
      <c r="F1155" s="9">
        <v>123</v>
      </c>
      <c r="G1155" s="9" t="str">
        <f>VLOOKUP(F1155,'Record Types'!$Q$7:$R$20,2,FALSE)</f>
        <v>User Login Start is Good</v>
      </c>
      <c r="H1155" s="7" t="s">
        <v>9</v>
      </c>
      <c r="I1155" s="17">
        <f t="shared" si="68"/>
        <v>44151</v>
      </c>
      <c r="J1155" s="11">
        <f t="shared" si="69"/>
        <v>44151.255046296304</v>
      </c>
      <c r="K1155">
        <f t="shared" si="70"/>
        <v>113</v>
      </c>
      <c r="L1155" t="str">
        <f t="shared" si="71"/>
        <v>CanOnWat/xEmpN</v>
      </c>
    </row>
    <row r="1156" spans="2:12" x14ac:dyDescent="0.3">
      <c r="B1156" s="7" t="s">
        <v>6</v>
      </c>
      <c r="C1156" s="7" t="s">
        <v>7</v>
      </c>
      <c r="D1156" s="8">
        <v>44151</v>
      </c>
      <c r="E1156" s="13">
        <v>44151.255046296304</v>
      </c>
      <c r="F1156" s="9">
        <v>113</v>
      </c>
      <c r="G1156" s="9" t="str">
        <f>VLOOKUP(F1156,'Record Types'!$Q$7:$R$20,2,FALSE)</f>
        <v>User Login Start</v>
      </c>
      <c r="H1156" s="7" t="s">
        <v>9</v>
      </c>
      <c r="I1156" s="17">
        <f t="shared" si="68"/>
        <v>44151</v>
      </c>
      <c r="J1156" s="11">
        <f t="shared" si="69"/>
        <v>44151.250057870377</v>
      </c>
      <c r="K1156">
        <f t="shared" si="70"/>
        <v>112</v>
      </c>
      <c r="L1156" t="str">
        <f t="shared" si="71"/>
        <v>,CanOnWat/xEmpN</v>
      </c>
    </row>
    <row r="1157" spans="2:12" x14ac:dyDescent="0.3">
      <c r="B1157" s="7" t="s">
        <v>6</v>
      </c>
      <c r="C1157" s="7" t="s">
        <v>7</v>
      </c>
      <c r="D1157" s="8">
        <v>44151</v>
      </c>
      <c r="E1157" s="13">
        <v>44151.250057870377</v>
      </c>
      <c r="F1157" s="9">
        <v>112</v>
      </c>
      <c r="G1157" s="9" t="str">
        <f>VLOOKUP(F1157,'Record Types'!$Q$7:$R$20,2,FALSE)</f>
        <v>Device Connect Network</v>
      </c>
      <c r="H1157" s="7" t="s">
        <v>8</v>
      </c>
      <c r="I1157" s="17" t="e">
        <f t="shared" si="68"/>
        <v>#N/A</v>
      </c>
      <c r="J1157" s="11" t="e">
        <f t="shared" si="69"/>
        <v>#N/A</v>
      </c>
      <c r="K1157" t="e">
        <f t="shared" si="70"/>
        <v>#N/A</v>
      </c>
      <c r="L1157" t="e">
        <f t="shared" si="71"/>
        <v>#N/A</v>
      </c>
    </row>
    <row r="1158" spans="2:12" ht="28.8" x14ac:dyDescent="0.3">
      <c r="B1158" s="7" t="s">
        <v>6</v>
      </c>
      <c r="C1158" s="7" t="s">
        <v>114</v>
      </c>
      <c r="D1158" s="8">
        <v>44150</v>
      </c>
      <c r="E1158" s="13">
        <v>44150.719502314809</v>
      </c>
      <c r="F1158" s="9">
        <v>156</v>
      </c>
      <c r="G1158" s="9" t="str">
        <f>VLOOKUP(F1158,'Record Types'!$Q$7:$R$20,2,FALSE)</f>
        <v>PowerDown Or Network Disconnect Discovered</v>
      </c>
      <c r="H1158" s="7" t="s">
        <v>10</v>
      </c>
      <c r="I1158" s="17">
        <f t="shared" si="68"/>
        <v>44150</v>
      </c>
      <c r="J1158" s="11">
        <f t="shared" si="69"/>
        <v>44150.719374999993</v>
      </c>
      <c r="K1158">
        <f t="shared" si="70"/>
        <v>151</v>
      </c>
      <c r="L1158" t="str">
        <f t="shared" si="71"/>
        <v>F142-ws</v>
      </c>
    </row>
    <row r="1159" spans="2:12" x14ac:dyDescent="0.3">
      <c r="B1159" s="7" t="s">
        <v>6</v>
      </c>
      <c r="C1159" s="7" t="s">
        <v>114</v>
      </c>
      <c r="D1159" s="8">
        <v>44150</v>
      </c>
      <c r="E1159" s="13">
        <v>44150.719374999993</v>
      </c>
      <c r="F1159" s="9">
        <v>151</v>
      </c>
      <c r="G1159" s="9" t="str">
        <f>VLOOKUP(F1159,'Record Types'!$Q$7:$R$20,2,FALSE)</f>
        <v>Device Shutdown Finish</v>
      </c>
      <c r="H1159" s="7" t="s">
        <v>115</v>
      </c>
      <c r="I1159" s="17">
        <f t="shared" si="68"/>
        <v>44150</v>
      </c>
      <c r="J1159" s="11">
        <f t="shared" si="69"/>
        <v>44150.718483796292</v>
      </c>
      <c r="K1159">
        <f t="shared" si="70"/>
        <v>149</v>
      </c>
      <c r="L1159" t="str">
        <f t="shared" si="71"/>
        <v>F142-ws</v>
      </c>
    </row>
    <row r="1160" spans="2:12" x14ac:dyDescent="0.3">
      <c r="B1160" s="7" t="s">
        <v>6</v>
      </c>
      <c r="C1160" s="7" t="s">
        <v>114</v>
      </c>
      <c r="D1160" s="8">
        <v>44150</v>
      </c>
      <c r="E1160" s="13">
        <v>44150.718483796292</v>
      </c>
      <c r="F1160" s="9">
        <v>149</v>
      </c>
      <c r="G1160" s="9" t="str">
        <f>VLOOKUP(F1160,'Record Types'!$Q$7:$R$20,2,FALSE)</f>
        <v>Device Shutdown Start</v>
      </c>
      <c r="H1160" s="7" t="s">
        <v>115</v>
      </c>
      <c r="I1160" s="17">
        <f t="shared" si="68"/>
        <v>44150</v>
      </c>
      <c r="J1160" s="11">
        <f t="shared" si="69"/>
        <v>44150.718171296292</v>
      </c>
      <c r="K1160">
        <f t="shared" si="70"/>
        <v>144</v>
      </c>
      <c r="L1160" t="str">
        <f t="shared" si="71"/>
        <v>CanOnWat/cEmpZ</v>
      </c>
    </row>
    <row r="1161" spans="2:12" x14ac:dyDescent="0.3">
      <c r="B1161" s="7" t="s">
        <v>6</v>
      </c>
      <c r="C1161" s="7" t="s">
        <v>114</v>
      </c>
      <c r="D1161" s="8">
        <v>44150</v>
      </c>
      <c r="E1161" s="13">
        <v>44150.718171296292</v>
      </c>
      <c r="F1161" s="9">
        <v>144</v>
      </c>
      <c r="G1161" s="9" t="str">
        <f>VLOOKUP(F1161,'Record Types'!$Q$7:$R$20,2,FALSE)</f>
        <v>User Logout is Good</v>
      </c>
      <c r="H1161" s="7" t="s">
        <v>111</v>
      </c>
      <c r="I1161" s="17">
        <f t="shared" si="68"/>
        <v>44150</v>
      </c>
      <c r="J1161" s="11">
        <f t="shared" si="69"/>
        <v>44150.717800925922</v>
      </c>
      <c r="K1161">
        <f t="shared" si="70"/>
        <v>139</v>
      </c>
      <c r="L1161" t="str">
        <f t="shared" si="71"/>
        <v>CanOnWat/cEmpZ,F142-ws</v>
      </c>
    </row>
    <row r="1162" spans="2:12" ht="28.8" x14ac:dyDescent="0.3">
      <c r="B1162" s="7" t="s">
        <v>6</v>
      </c>
      <c r="C1162" s="7" t="s">
        <v>131</v>
      </c>
      <c r="D1162" s="8">
        <v>44150</v>
      </c>
      <c r="E1162" s="13">
        <v>44150.717847222237</v>
      </c>
      <c r="F1162" s="9">
        <v>156</v>
      </c>
      <c r="G1162" s="9" t="str">
        <f>VLOOKUP(F1162,'Record Types'!$Q$7:$R$20,2,FALSE)</f>
        <v>PowerDown Or Network Disconnect Discovered</v>
      </c>
      <c r="H1162" s="7" t="s">
        <v>10</v>
      </c>
      <c r="I1162" s="17">
        <f t="shared" si="68"/>
        <v>44150</v>
      </c>
      <c r="J1162" s="11">
        <f t="shared" si="69"/>
        <v>44150.717719907421</v>
      </c>
      <c r="K1162">
        <f t="shared" si="70"/>
        <v>151</v>
      </c>
      <c r="L1162" t="str">
        <f t="shared" si="71"/>
        <v>T189-ws</v>
      </c>
    </row>
    <row r="1163" spans="2:12" x14ac:dyDescent="0.3">
      <c r="B1163" s="7" t="s">
        <v>6</v>
      </c>
      <c r="C1163" s="7" t="s">
        <v>114</v>
      </c>
      <c r="D1163" s="8">
        <v>44150</v>
      </c>
      <c r="E1163" s="13">
        <v>44150.717800925922</v>
      </c>
      <c r="F1163" s="9">
        <v>139</v>
      </c>
      <c r="G1163" s="9" t="str">
        <f>VLOOKUP(F1163,'Record Types'!$Q$7:$R$20,2,FALSE)</f>
        <v>User Logout Start</v>
      </c>
      <c r="H1163" s="7" t="s">
        <v>125</v>
      </c>
      <c r="I1163" s="17">
        <f t="shared" ref="I1163:I1226" si="72">VLOOKUP(C1163,C1164:H1315,2,FALSE)</f>
        <v>44150</v>
      </c>
      <c r="J1163" s="11">
        <f t="shared" ref="J1163:J1226" si="73">VLOOKUP(C1163,C1164:H1315,3,FALSE)</f>
        <v>44150.330590277772</v>
      </c>
      <c r="K1163">
        <f t="shared" ref="K1163:K1226" si="74">VLOOKUP(C1163,C1164:H1315,4,FALSE)</f>
        <v>123</v>
      </c>
      <c r="L1163" t="str">
        <f t="shared" ref="L1163:L1226" si="75">VLOOKUP(C1163,C1164:H1315,6,FALSE)</f>
        <v>CanOnWat/cEmpZ</v>
      </c>
    </row>
    <row r="1164" spans="2:12" x14ac:dyDescent="0.3">
      <c r="B1164" s="7" t="s">
        <v>6</v>
      </c>
      <c r="C1164" s="7" t="s">
        <v>131</v>
      </c>
      <c r="D1164" s="8">
        <v>44150</v>
      </c>
      <c r="E1164" s="13">
        <v>44150.717719907421</v>
      </c>
      <c r="F1164" s="9">
        <v>151</v>
      </c>
      <c r="G1164" s="9" t="str">
        <f>VLOOKUP(F1164,'Record Types'!$Q$7:$R$20,2,FALSE)</f>
        <v>Device Shutdown Finish</v>
      </c>
      <c r="H1164" s="7" t="s">
        <v>132</v>
      </c>
      <c r="I1164" s="17">
        <f t="shared" si="72"/>
        <v>44150</v>
      </c>
      <c r="J1164" s="11">
        <f t="shared" si="73"/>
        <v>44150.717476851867</v>
      </c>
      <c r="K1164">
        <f t="shared" si="74"/>
        <v>149</v>
      </c>
      <c r="L1164" t="str">
        <f t="shared" si="75"/>
        <v>T189-ws</v>
      </c>
    </row>
    <row r="1165" spans="2:12" x14ac:dyDescent="0.3">
      <c r="B1165" s="7" t="s">
        <v>6</v>
      </c>
      <c r="C1165" s="7" t="s">
        <v>131</v>
      </c>
      <c r="D1165" s="8">
        <v>44150</v>
      </c>
      <c r="E1165" s="13">
        <v>44150.717476851867</v>
      </c>
      <c r="F1165" s="9">
        <v>149</v>
      </c>
      <c r="G1165" s="9" t="str">
        <f>VLOOKUP(F1165,'Record Types'!$Q$7:$R$20,2,FALSE)</f>
        <v>Device Shutdown Start</v>
      </c>
      <c r="H1165" s="7" t="s">
        <v>132</v>
      </c>
      <c r="I1165" s="17">
        <f t="shared" si="72"/>
        <v>44150</v>
      </c>
      <c r="J1165" s="11">
        <f t="shared" si="73"/>
        <v>44150.716562500013</v>
      </c>
      <c r="K1165">
        <f t="shared" si="74"/>
        <v>144</v>
      </c>
      <c r="L1165" t="str">
        <f t="shared" si="75"/>
        <v>CanOnWat/pEmpL</v>
      </c>
    </row>
    <row r="1166" spans="2:12" ht="28.8" x14ac:dyDescent="0.3">
      <c r="B1166" s="7" t="s">
        <v>19</v>
      </c>
      <c r="C1166" s="7" t="s">
        <v>119</v>
      </c>
      <c r="D1166" s="8">
        <v>44150</v>
      </c>
      <c r="E1166" s="13">
        <v>44150.716909722221</v>
      </c>
      <c r="F1166" s="9">
        <v>156</v>
      </c>
      <c r="G1166" s="9" t="str">
        <f>VLOOKUP(F1166,'Record Types'!$Q$7:$R$20,2,FALSE)</f>
        <v>PowerDown Or Network Disconnect Discovered</v>
      </c>
      <c r="H1166" s="7" t="s">
        <v>10</v>
      </c>
      <c r="I1166" s="17">
        <f t="shared" si="72"/>
        <v>44150</v>
      </c>
      <c r="J1166" s="11">
        <f t="shared" si="73"/>
        <v>44150.716782407406</v>
      </c>
      <c r="K1166">
        <f t="shared" si="74"/>
        <v>144</v>
      </c>
      <c r="L1166" t="str">
        <f t="shared" si="75"/>
        <v>CanOnTor/pEmpL</v>
      </c>
    </row>
    <row r="1167" spans="2:12" x14ac:dyDescent="0.3">
      <c r="B1167" s="7" t="s">
        <v>19</v>
      </c>
      <c r="C1167" s="7" t="s">
        <v>119</v>
      </c>
      <c r="D1167" s="8">
        <v>44150</v>
      </c>
      <c r="E1167" s="13">
        <v>44150.716782407406</v>
      </c>
      <c r="F1167" s="9">
        <v>144</v>
      </c>
      <c r="G1167" s="9" t="str">
        <f>VLOOKUP(F1167,'Record Types'!$Q$7:$R$20,2,FALSE)</f>
        <v>User Logout is Good</v>
      </c>
      <c r="H1167" s="7" t="s">
        <v>135</v>
      </c>
      <c r="I1167" s="17">
        <f t="shared" si="72"/>
        <v>44150</v>
      </c>
      <c r="J1167" s="11">
        <f t="shared" si="73"/>
        <v>44150.716435185182</v>
      </c>
      <c r="K1167">
        <f t="shared" si="74"/>
        <v>139</v>
      </c>
      <c r="L1167" t="str">
        <f t="shared" si="75"/>
        <v>CanOnTor/pEmpL</v>
      </c>
    </row>
    <row r="1168" spans="2:12" x14ac:dyDescent="0.3">
      <c r="B1168" s="7" t="s">
        <v>6</v>
      </c>
      <c r="C1168" s="7" t="s">
        <v>131</v>
      </c>
      <c r="D1168" s="8">
        <v>44150</v>
      </c>
      <c r="E1168" s="13">
        <v>44150.716562500013</v>
      </c>
      <c r="F1168" s="9">
        <v>144</v>
      </c>
      <c r="G1168" s="9" t="str">
        <f>VLOOKUP(F1168,'Record Types'!$Q$7:$R$20,2,FALSE)</f>
        <v>User Logout is Good</v>
      </c>
      <c r="H1168" s="7" t="s">
        <v>134</v>
      </c>
      <c r="I1168" s="17">
        <f t="shared" si="72"/>
        <v>44150</v>
      </c>
      <c r="J1168" s="11">
        <f t="shared" si="73"/>
        <v>44150.716192129643</v>
      </c>
      <c r="K1168">
        <f t="shared" si="74"/>
        <v>139</v>
      </c>
      <c r="L1168" t="str">
        <f t="shared" si="75"/>
        <v>CanOnWat/pEmpL,T189-ws</v>
      </c>
    </row>
    <row r="1169" spans="2:12" x14ac:dyDescent="0.3">
      <c r="B1169" s="7" t="s">
        <v>19</v>
      </c>
      <c r="C1169" s="7" t="s">
        <v>119</v>
      </c>
      <c r="D1169" s="8">
        <v>44150</v>
      </c>
      <c r="E1169" s="13">
        <v>44150.716435185182</v>
      </c>
      <c r="F1169" s="9">
        <v>139</v>
      </c>
      <c r="G1169" s="9" t="str">
        <f>VLOOKUP(F1169,'Record Types'!$Q$7:$R$20,2,FALSE)</f>
        <v>User Logout Start</v>
      </c>
      <c r="H1169" s="7" t="s">
        <v>135</v>
      </c>
      <c r="I1169" s="17">
        <f t="shared" si="72"/>
        <v>44150</v>
      </c>
      <c r="J1169" s="11">
        <f t="shared" si="73"/>
        <v>44150.337743055556</v>
      </c>
      <c r="K1169">
        <f t="shared" si="74"/>
        <v>123</v>
      </c>
      <c r="L1169" t="str">
        <f t="shared" si="75"/>
        <v>CanOnTor/pEmpL</v>
      </c>
    </row>
    <row r="1170" spans="2:12" x14ac:dyDescent="0.3">
      <c r="B1170" s="7" t="s">
        <v>6</v>
      </c>
      <c r="C1170" s="7" t="s">
        <v>131</v>
      </c>
      <c r="D1170" s="8">
        <v>44150</v>
      </c>
      <c r="E1170" s="13">
        <v>44150.716192129643</v>
      </c>
      <c r="F1170" s="9">
        <v>139</v>
      </c>
      <c r="G1170" s="9" t="str">
        <f>VLOOKUP(F1170,'Record Types'!$Q$7:$R$20,2,FALSE)</f>
        <v>User Logout Start</v>
      </c>
      <c r="H1170" s="7" t="s">
        <v>133</v>
      </c>
      <c r="I1170" s="17">
        <f t="shared" si="72"/>
        <v>44150</v>
      </c>
      <c r="J1170" s="11">
        <f t="shared" si="73"/>
        <v>44150.332465277788</v>
      </c>
      <c r="K1170">
        <f t="shared" si="74"/>
        <v>123</v>
      </c>
      <c r="L1170" t="str">
        <f t="shared" si="75"/>
        <v>CanOnWat/pEmpL</v>
      </c>
    </row>
    <row r="1171" spans="2:12" ht="28.8" x14ac:dyDescent="0.3">
      <c r="B1171" s="7" t="s">
        <v>6</v>
      </c>
      <c r="C1171" s="7" t="s">
        <v>95</v>
      </c>
      <c r="D1171" s="8">
        <v>44150</v>
      </c>
      <c r="E1171" s="13">
        <v>44150.711782407408</v>
      </c>
      <c r="F1171" s="9">
        <v>156</v>
      </c>
      <c r="G1171" s="9" t="str">
        <f>VLOOKUP(F1171,'Record Types'!$Q$7:$R$20,2,FALSE)</f>
        <v>PowerDown Or Network Disconnect Discovered</v>
      </c>
      <c r="H1171" s="7" t="s">
        <v>10</v>
      </c>
      <c r="I1171" s="17">
        <f t="shared" si="72"/>
        <v>44150</v>
      </c>
      <c r="J1171" s="11">
        <f t="shared" si="73"/>
        <v>44150.711655092593</v>
      </c>
      <c r="K1171">
        <f t="shared" si="74"/>
        <v>144</v>
      </c>
      <c r="L1171" t="str">
        <f t="shared" si="75"/>
        <v>CanOnWat/vEmpQ</v>
      </c>
    </row>
    <row r="1172" spans="2:12" x14ac:dyDescent="0.3">
      <c r="B1172" s="7" t="s">
        <v>6</v>
      </c>
      <c r="C1172" s="7" t="s">
        <v>95</v>
      </c>
      <c r="D1172" s="8">
        <v>44150</v>
      </c>
      <c r="E1172" s="13">
        <v>44150.711655092593</v>
      </c>
      <c r="F1172" s="9">
        <v>144</v>
      </c>
      <c r="G1172" s="9" t="str">
        <f>VLOOKUP(F1172,'Record Types'!$Q$7:$R$20,2,FALSE)</f>
        <v>User Logout is Good</v>
      </c>
      <c r="H1172" s="7" t="s">
        <v>112</v>
      </c>
      <c r="I1172" s="17">
        <f t="shared" si="72"/>
        <v>44150</v>
      </c>
      <c r="J1172" s="11">
        <f t="shared" si="73"/>
        <v>44150.711284722223</v>
      </c>
      <c r="K1172">
        <f t="shared" si="74"/>
        <v>139</v>
      </c>
      <c r="L1172" t="str">
        <f t="shared" si="75"/>
        <v>CanOnWat/vEmpQ</v>
      </c>
    </row>
    <row r="1173" spans="2:12" x14ac:dyDescent="0.3">
      <c r="B1173" s="7" t="s">
        <v>6</v>
      </c>
      <c r="C1173" s="7" t="s">
        <v>95</v>
      </c>
      <c r="D1173" s="8">
        <v>44150</v>
      </c>
      <c r="E1173" s="13">
        <v>44150.711284722223</v>
      </c>
      <c r="F1173" s="9">
        <v>139</v>
      </c>
      <c r="G1173" s="9" t="str">
        <f>VLOOKUP(F1173,'Record Types'!$Q$7:$R$20,2,FALSE)</f>
        <v>User Logout Start</v>
      </c>
      <c r="H1173" s="7" t="s">
        <v>112</v>
      </c>
      <c r="I1173" s="17">
        <f t="shared" si="72"/>
        <v>44150</v>
      </c>
      <c r="J1173" s="11">
        <f t="shared" si="73"/>
        <v>44150.325567129628</v>
      </c>
      <c r="K1173">
        <f t="shared" si="74"/>
        <v>123</v>
      </c>
      <c r="L1173" t="str">
        <f t="shared" si="75"/>
        <v>CanOnWat/vEmpQ</v>
      </c>
    </row>
    <row r="1174" spans="2:12" ht="28.8" x14ac:dyDescent="0.3">
      <c r="B1174" s="7" t="s">
        <v>19</v>
      </c>
      <c r="C1174" s="7" t="s">
        <v>105</v>
      </c>
      <c r="D1174" s="8">
        <v>44150</v>
      </c>
      <c r="E1174" s="13">
        <v>44150.70988425926</v>
      </c>
      <c r="F1174" s="9">
        <v>156</v>
      </c>
      <c r="G1174" s="9" t="str">
        <f>VLOOKUP(F1174,'Record Types'!$Q$7:$R$20,2,FALSE)</f>
        <v>PowerDown Or Network Disconnect Discovered</v>
      </c>
      <c r="H1174" s="7" t="s">
        <v>10</v>
      </c>
      <c r="I1174" s="17">
        <f t="shared" si="72"/>
        <v>44150</v>
      </c>
      <c r="J1174" s="11">
        <f t="shared" si="73"/>
        <v>44150.709733796299</v>
      </c>
      <c r="K1174">
        <f t="shared" si="74"/>
        <v>151</v>
      </c>
      <c r="L1174" t="str">
        <f t="shared" si="75"/>
        <v>Y115-ws</v>
      </c>
    </row>
    <row r="1175" spans="2:12" x14ac:dyDescent="0.3">
      <c r="B1175" s="7" t="s">
        <v>19</v>
      </c>
      <c r="C1175" s="7" t="s">
        <v>105</v>
      </c>
      <c r="D1175" s="8">
        <v>44150</v>
      </c>
      <c r="E1175" s="13">
        <v>44150.709733796299</v>
      </c>
      <c r="F1175" s="9">
        <v>151</v>
      </c>
      <c r="G1175" s="9" t="str">
        <f>VLOOKUP(F1175,'Record Types'!$Q$7:$R$20,2,FALSE)</f>
        <v>Device Shutdown Finish</v>
      </c>
      <c r="H1175" s="7" t="s">
        <v>106</v>
      </c>
      <c r="I1175" s="17">
        <f t="shared" si="72"/>
        <v>44150</v>
      </c>
      <c r="J1175" s="11">
        <f t="shared" si="73"/>
        <v>44150.708993055559</v>
      </c>
      <c r="K1175">
        <f t="shared" si="74"/>
        <v>149</v>
      </c>
      <c r="L1175" t="str">
        <f t="shared" si="75"/>
        <v>Y115-ws</v>
      </c>
    </row>
    <row r="1176" spans="2:12" ht="28.8" x14ac:dyDescent="0.3">
      <c r="B1176" s="7" t="s">
        <v>19</v>
      </c>
      <c r="C1176" s="7" t="s">
        <v>121</v>
      </c>
      <c r="D1176" s="8">
        <v>44150</v>
      </c>
      <c r="E1176" s="13">
        <v>44150.709236111121</v>
      </c>
      <c r="F1176" s="9">
        <v>156</v>
      </c>
      <c r="G1176" s="9" t="str">
        <f>VLOOKUP(F1176,'Record Types'!$Q$7:$R$20,2,FALSE)</f>
        <v>PowerDown Or Network Disconnect Discovered</v>
      </c>
      <c r="H1176" s="7" t="s">
        <v>10</v>
      </c>
      <c r="I1176" s="17">
        <f t="shared" si="72"/>
        <v>44150</v>
      </c>
      <c r="J1176" s="11">
        <f t="shared" si="73"/>
        <v>44150.709108796305</v>
      </c>
      <c r="K1176">
        <f t="shared" si="74"/>
        <v>151</v>
      </c>
      <c r="L1176" t="str">
        <f t="shared" si="75"/>
        <v>L245-ws</v>
      </c>
    </row>
    <row r="1177" spans="2:12" x14ac:dyDescent="0.3">
      <c r="B1177" s="7" t="s">
        <v>19</v>
      </c>
      <c r="C1177" s="7" t="s">
        <v>121</v>
      </c>
      <c r="D1177" s="8">
        <v>44150</v>
      </c>
      <c r="E1177" s="13">
        <v>44150.709108796305</v>
      </c>
      <c r="F1177" s="9">
        <v>151</v>
      </c>
      <c r="G1177" s="9" t="str">
        <f>VLOOKUP(F1177,'Record Types'!$Q$7:$R$20,2,FALSE)</f>
        <v>Device Shutdown Finish</v>
      </c>
      <c r="H1177" s="7" t="s">
        <v>122</v>
      </c>
      <c r="I1177" s="17">
        <f t="shared" si="72"/>
        <v>44150</v>
      </c>
      <c r="J1177" s="11">
        <f t="shared" si="73"/>
        <v>44150.708368055566</v>
      </c>
      <c r="K1177">
        <f t="shared" si="74"/>
        <v>149</v>
      </c>
      <c r="L1177" t="str">
        <f t="shared" si="75"/>
        <v>L245-ws</v>
      </c>
    </row>
    <row r="1178" spans="2:12" x14ac:dyDescent="0.3">
      <c r="B1178" s="7" t="s">
        <v>19</v>
      </c>
      <c r="C1178" s="7" t="s">
        <v>105</v>
      </c>
      <c r="D1178" s="8">
        <v>44150</v>
      </c>
      <c r="E1178" s="13">
        <v>44150.708993055559</v>
      </c>
      <c r="F1178" s="9">
        <v>149</v>
      </c>
      <c r="G1178" s="9" t="str">
        <f>VLOOKUP(F1178,'Record Types'!$Q$7:$R$20,2,FALSE)</f>
        <v>Device Shutdown Start</v>
      </c>
      <c r="H1178" s="7" t="s">
        <v>106</v>
      </c>
      <c r="I1178" s="17">
        <f t="shared" si="72"/>
        <v>44150</v>
      </c>
      <c r="J1178" s="11">
        <f t="shared" si="73"/>
        <v>44150.708692129636</v>
      </c>
      <c r="K1178">
        <f t="shared" si="74"/>
        <v>144</v>
      </c>
      <c r="L1178" t="str">
        <f t="shared" si="75"/>
        <v>CanOnTor/lEmpA</v>
      </c>
    </row>
    <row r="1179" spans="2:12" x14ac:dyDescent="0.3">
      <c r="B1179" s="7" t="s">
        <v>19</v>
      </c>
      <c r="C1179" s="7" t="s">
        <v>105</v>
      </c>
      <c r="D1179" s="8">
        <v>44150</v>
      </c>
      <c r="E1179" s="13">
        <v>44150.708692129636</v>
      </c>
      <c r="F1179" s="9">
        <v>144</v>
      </c>
      <c r="G1179" s="9" t="str">
        <f>VLOOKUP(F1179,'Record Types'!$Q$7:$R$20,2,FALSE)</f>
        <v>User Logout is Good</v>
      </c>
      <c r="H1179" s="7" t="s">
        <v>102</v>
      </c>
      <c r="I1179" s="17">
        <f t="shared" si="72"/>
        <v>44150</v>
      </c>
      <c r="J1179" s="11">
        <f t="shared" si="73"/>
        <v>44150.708206018528</v>
      </c>
      <c r="K1179">
        <f t="shared" si="74"/>
        <v>139</v>
      </c>
      <c r="L1179" t="str">
        <f t="shared" si="75"/>
        <v>CanOnTor/lEmpA,Y115-ws</v>
      </c>
    </row>
    <row r="1180" spans="2:12" x14ac:dyDescent="0.3">
      <c r="B1180" s="7" t="s">
        <v>19</v>
      </c>
      <c r="C1180" s="7" t="s">
        <v>121</v>
      </c>
      <c r="D1180" s="8">
        <v>44150</v>
      </c>
      <c r="E1180" s="13">
        <v>44150.708368055566</v>
      </c>
      <c r="F1180" s="9">
        <v>149</v>
      </c>
      <c r="G1180" s="9" t="str">
        <f>VLOOKUP(F1180,'Record Types'!$Q$7:$R$20,2,FALSE)</f>
        <v>Device Shutdown Start</v>
      </c>
      <c r="H1180" s="7" t="s">
        <v>122</v>
      </c>
      <c r="I1180" s="17">
        <f t="shared" si="72"/>
        <v>44150</v>
      </c>
      <c r="J1180" s="11">
        <f t="shared" si="73"/>
        <v>44150.707962962973</v>
      </c>
      <c r="K1180">
        <f t="shared" si="74"/>
        <v>144</v>
      </c>
      <c r="L1180" t="str">
        <f t="shared" si="75"/>
        <v>CanOnTor/tEmpK</v>
      </c>
    </row>
    <row r="1181" spans="2:12" x14ac:dyDescent="0.3">
      <c r="B1181" s="7" t="s">
        <v>19</v>
      </c>
      <c r="C1181" s="7" t="s">
        <v>105</v>
      </c>
      <c r="D1181" s="8">
        <v>44150</v>
      </c>
      <c r="E1181" s="13">
        <v>44150.708206018528</v>
      </c>
      <c r="F1181" s="9">
        <v>139</v>
      </c>
      <c r="G1181" s="9" t="str">
        <f>VLOOKUP(F1181,'Record Types'!$Q$7:$R$20,2,FALSE)</f>
        <v>User Logout Start</v>
      </c>
      <c r="H1181" s="7" t="s">
        <v>126</v>
      </c>
      <c r="I1181" s="17">
        <f t="shared" si="72"/>
        <v>44150</v>
      </c>
      <c r="J1181" s="11">
        <f t="shared" si="73"/>
        <v>44150.329166666677</v>
      </c>
      <c r="K1181">
        <f t="shared" si="74"/>
        <v>123</v>
      </c>
      <c r="L1181" t="str">
        <f t="shared" si="75"/>
        <v>CanOnTor/lEmpA</v>
      </c>
    </row>
    <row r="1182" spans="2:12" x14ac:dyDescent="0.3">
      <c r="B1182" s="7" t="s">
        <v>19</v>
      </c>
      <c r="C1182" s="7" t="s">
        <v>121</v>
      </c>
      <c r="D1182" s="8">
        <v>44150</v>
      </c>
      <c r="E1182" s="13">
        <v>44150.707962962973</v>
      </c>
      <c r="F1182" s="9">
        <v>144</v>
      </c>
      <c r="G1182" s="9" t="str">
        <f>VLOOKUP(F1182,'Record Types'!$Q$7:$R$20,2,FALSE)</f>
        <v>User Logout is Good</v>
      </c>
      <c r="H1182" s="7" t="s">
        <v>116</v>
      </c>
      <c r="I1182" s="17">
        <f t="shared" si="72"/>
        <v>44150</v>
      </c>
      <c r="J1182" s="11">
        <f t="shared" si="73"/>
        <v>44150.707523148158</v>
      </c>
      <c r="K1182">
        <f t="shared" si="74"/>
        <v>139</v>
      </c>
      <c r="L1182" t="str">
        <f t="shared" si="75"/>
        <v>CanOnTor/tEmpK,L245-ws</v>
      </c>
    </row>
    <row r="1183" spans="2:12" ht="28.8" x14ac:dyDescent="0.3">
      <c r="B1183" s="7" t="s">
        <v>6</v>
      </c>
      <c r="C1183" s="7" t="s">
        <v>91</v>
      </c>
      <c r="D1183" s="8">
        <v>44150</v>
      </c>
      <c r="E1183" s="13">
        <v>44150.707650462959</v>
      </c>
      <c r="F1183" s="9">
        <v>156</v>
      </c>
      <c r="G1183" s="9" t="str">
        <f>VLOOKUP(F1183,'Record Types'!$Q$7:$R$20,2,FALSE)</f>
        <v>PowerDown Or Network Disconnect Discovered</v>
      </c>
      <c r="H1183" s="7" t="s">
        <v>10</v>
      </c>
      <c r="I1183" s="17">
        <f t="shared" si="72"/>
        <v>44150</v>
      </c>
      <c r="J1183" s="11">
        <f t="shared" si="73"/>
        <v>44150.707511574066</v>
      </c>
      <c r="K1183">
        <f t="shared" si="74"/>
        <v>144</v>
      </c>
      <c r="L1183" t="str">
        <f t="shared" si="75"/>
        <v>CanOnWat/cEmpZ</v>
      </c>
    </row>
    <row r="1184" spans="2:12" x14ac:dyDescent="0.3">
      <c r="B1184" s="7" t="s">
        <v>19</v>
      </c>
      <c r="C1184" s="7" t="s">
        <v>121</v>
      </c>
      <c r="D1184" s="8">
        <v>44150</v>
      </c>
      <c r="E1184" s="13">
        <v>44150.707523148158</v>
      </c>
      <c r="F1184" s="9">
        <v>139</v>
      </c>
      <c r="G1184" s="9" t="str">
        <f>VLOOKUP(F1184,'Record Types'!$Q$7:$R$20,2,FALSE)</f>
        <v>User Logout Start</v>
      </c>
      <c r="H1184" s="7" t="s">
        <v>128</v>
      </c>
      <c r="I1184" s="17">
        <f t="shared" si="72"/>
        <v>44150</v>
      </c>
      <c r="J1184" s="11">
        <f t="shared" si="73"/>
        <v>44150.329317129639</v>
      </c>
      <c r="K1184">
        <f t="shared" si="74"/>
        <v>123</v>
      </c>
      <c r="L1184" t="str">
        <f t="shared" si="75"/>
        <v>CanOnTor/tEmpK</v>
      </c>
    </row>
    <row r="1185" spans="2:12" x14ac:dyDescent="0.3">
      <c r="B1185" s="7" t="s">
        <v>6</v>
      </c>
      <c r="C1185" s="7" t="s">
        <v>91</v>
      </c>
      <c r="D1185" s="8">
        <v>44150</v>
      </c>
      <c r="E1185" s="13">
        <v>44150.707511574066</v>
      </c>
      <c r="F1185" s="9">
        <v>144</v>
      </c>
      <c r="G1185" s="9" t="str">
        <f>VLOOKUP(F1185,'Record Types'!$Q$7:$R$20,2,FALSE)</f>
        <v>User Logout is Good</v>
      </c>
      <c r="H1185" s="7" t="s">
        <v>111</v>
      </c>
      <c r="I1185" s="17">
        <f t="shared" si="72"/>
        <v>44150</v>
      </c>
      <c r="J1185" s="11">
        <f t="shared" si="73"/>
        <v>44150.706226851842</v>
      </c>
      <c r="K1185">
        <f t="shared" si="74"/>
        <v>139</v>
      </c>
      <c r="L1185" t="str">
        <f t="shared" si="75"/>
        <v>CanOnWat/cEmpZ</v>
      </c>
    </row>
    <row r="1186" spans="2:12" x14ac:dyDescent="0.3">
      <c r="B1186" s="7" t="s">
        <v>6</v>
      </c>
      <c r="C1186" s="7" t="s">
        <v>91</v>
      </c>
      <c r="D1186" s="8">
        <v>44150</v>
      </c>
      <c r="E1186" s="13">
        <v>44150.706226851842</v>
      </c>
      <c r="F1186" s="9">
        <v>139</v>
      </c>
      <c r="G1186" s="9" t="str">
        <f>VLOOKUP(F1186,'Record Types'!$Q$7:$R$20,2,FALSE)</f>
        <v>User Logout Start</v>
      </c>
      <c r="H1186" s="7" t="s">
        <v>111</v>
      </c>
      <c r="I1186" s="17">
        <f t="shared" si="72"/>
        <v>44150</v>
      </c>
      <c r="J1186" s="11">
        <f t="shared" si="73"/>
        <v>44150.325092592582</v>
      </c>
      <c r="K1186">
        <f t="shared" si="74"/>
        <v>123</v>
      </c>
      <c r="L1186" t="str">
        <f t="shared" si="75"/>
        <v>CanOnWat/cEmpZ</v>
      </c>
    </row>
    <row r="1187" spans="2:12" ht="28.8" x14ac:dyDescent="0.3">
      <c r="B1187" s="7" t="s">
        <v>19</v>
      </c>
      <c r="C1187" s="7" t="s">
        <v>39</v>
      </c>
      <c r="D1187" s="8">
        <v>44150</v>
      </c>
      <c r="E1187" s="13">
        <v>44150.70417824074</v>
      </c>
      <c r="F1187" s="9">
        <v>156</v>
      </c>
      <c r="G1187" s="9" t="str">
        <f>VLOOKUP(F1187,'Record Types'!$Q$7:$R$20,2,FALSE)</f>
        <v>PowerDown Or Network Disconnect Discovered</v>
      </c>
      <c r="H1187" s="7" t="s">
        <v>10</v>
      </c>
      <c r="I1187" s="17">
        <f t="shared" si="72"/>
        <v>44150</v>
      </c>
      <c r="J1187" s="11">
        <f t="shared" si="73"/>
        <v>44150.704027777778</v>
      </c>
      <c r="K1187">
        <f t="shared" si="74"/>
        <v>144</v>
      </c>
      <c r="L1187" t="str">
        <f t="shared" si="75"/>
        <v>CanOnTor/hEmpP</v>
      </c>
    </row>
    <row r="1188" spans="2:12" x14ac:dyDescent="0.3">
      <c r="B1188" s="7" t="s">
        <v>19</v>
      </c>
      <c r="C1188" s="7" t="s">
        <v>39</v>
      </c>
      <c r="D1188" s="8">
        <v>44150</v>
      </c>
      <c r="E1188" s="13">
        <v>44150.704027777778</v>
      </c>
      <c r="F1188" s="9">
        <v>144</v>
      </c>
      <c r="G1188" s="9" t="str">
        <f>VLOOKUP(F1188,'Record Types'!$Q$7:$R$20,2,FALSE)</f>
        <v>User Logout is Good</v>
      </c>
      <c r="H1188" s="7" t="s">
        <v>49</v>
      </c>
      <c r="I1188" s="17">
        <f t="shared" si="72"/>
        <v>44150</v>
      </c>
      <c r="J1188" s="11">
        <f t="shared" si="73"/>
        <v>44150.703622685185</v>
      </c>
      <c r="K1188">
        <f t="shared" si="74"/>
        <v>139</v>
      </c>
      <c r="L1188" t="str">
        <f t="shared" si="75"/>
        <v>CanOnTor/hEmpP</v>
      </c>
    </row>
    <row r="1189" spans="2:12" x14ac:dyDescent="0.3">
      <c r="B1189" s="7" t="s">
        <v>19</v>
      </c>
      <c r="C1189" s="7" t="s">
        <v>39</v>
      </c>
      <c r="D1189" s="8">
        <v>44150</v>
      </c>
      <c r="E1189" s="13">
        <v>44150.703622685185</v>
      </c>
      <c r="F1189" s="9">
        <v>139</v>
      </c>
      <c r="G1189" s="9" t="str">
        <f>VLOOKUP(F1189,'Record Types'!$Q$7:$R$20,2,FALSE)</f>
        <v>User Logout Start</v>
      </c>
      <c r="H1189" s="7" t="s">
        <v>49</v>
      </c>
      <c r="I1189" s="17" t="e">
        <f t="shared" si="72"/>
        <v>#N/A</v>
      </c>
      <c r="J1189" s="11" t="e">
        <f t="shared" si="73"/>
        <v>#N/A</v>
      </c>
      <c r="K1189" t="e">
        <f t="shared" si="74"/>
        <v>#N/A</v>
      </c>
      <c r="L1189" t="e">
        <f t="shared" si="75"/>
        <v>#N/A</v>
      </c>
    </row>
    <row r="1190" spans="2:12" ht="28.8" x14ac:dyDescent="0.3">
      <c r="B1190" s="7" t="s">
        <v>19</v>
      </c>
      <c r="C1190" s="7" t="s">
        <v>99</v>
      </c>
      <c r="D1190" s="8">
        <v>44150</v>
      </c>
      <c r="E1190" s="13">
        <v>44150.701770833337</v>
      </c>
      <c r="F1190" s="9">
        <v>156</v>
      </c>
      <c r="G1190" s="9" t="str">
        <f>VLOOKUP(F1190,'Record Types'!$Q$7:$R$20,2,FALSE)</f>
        <v>PowerDown Or Network Disconnect Discovered</v>
      </c>
      <c r="H1190" s="7" t="s">
        <v>10</v>
      </c>
      <c r="I1190" s="17">
        <f t="shared" si="72"/>
        <v>44150</v>
      </c>
      <c r="J1190" s="11">
        <f t="shared" si="73"/>
        <v>44150.701655092598</v>
      </c>
      <c r="K1190">
        <f t="shared" si="74"/>
        <v>151</v>
      </c>
      <c r="L1190" t="str">
        <f t="shared" si="75"/>
        <v>V178-ws</v>
      </c>
    </row>
    <row r="1191" spans="2:12" x14ac:dyDescent="0.3">
      <c r="B1191" s="7" t="s">
        <v>19</v>
      </c>
      <c r="C1191" s="7" t="s">
        <v>99</v>
      </c>
      <c r="D1191" s="8">
        <v>44150</v>
      </c>
      <c r="E1191" s="13">
        <v>44150.701655092598</v>
      </c>
      <c r="F1191" s="9">
        <v>151</v>
      </c>
      <c r="G1191" s="9" t="str">
        <f>VLOOKUP(F1191,'Record Types'!$Q$7:$R$20,2,FALSE)</f>
        <v>Device Shutdown Finish</v>
      </c>
      <c r="H1191" s="7" t="s">
        <v>100</v>
      </c>
      <c r="I1191" s="17">
        <f t="shared" si="72"/>
        <v>44150</v>
      </c>
      <c r="J1191" s="11">
        <f t="shared" si="73"/>
        <v>44150.701296296305</v>
      </c>
      <c r="K1191">
        <f t="shared" si="74"/>
        <v>149</v>
      </c>
      <c r="L1191" t="str">
        <f t="shared" si="75"/>
        <v>V178-ws</v>
      </c>
    </row>
    <row r="1192" spans="2:12" x14ac:dyDescent="0.3">
      <c r="B1192" s="7" t="s">
        <v>19</v>
      </c>
      <c r="C1192" s="7" t="s">
        <v>99</v>
      </c>
      <c r="D1192" s="8">
        <v>44150</v>
      </c>
      <c r="E1192" s="13">
        <v>44150.701296296305</v>
      </c>
      <c r="F1192" s="9">
        <v>149</v>
      </c>
      <c r="G1192" s="9" t="str">
        <f>VLOOKUP(F1192,'Record Types'!$Q$7:$R$20,2,FALSE)</f>
        <v>Device Shutdown Start</v>
      </c>
      <c r="H1192" s="7" t="s">
        <v>100</v>
      </c>
      <c r="I1192" s="17">
        <f t="shared" si="72"/>
        <v>44150</v>
      </c>
      <c r="J1192" s="11">
        <f t="shared" si="73"/>
        <v>44150.700567129636</v>
      </c>
      <c r="K1192">
        <f t="shared" si="74"/>
        <v>144</v>
      </c>
      <c r="L1192" t="str">
        <f t="shared" si="75"/>
        <v>CanOnTor/jEmpB</v>
      </c>
    </row>
    <row r="1193" spans="2:12" x14ac:dyDescent="0.3">
      <c r="B1193" s="7" t="s">
        <v>19</v>
      </c>
      <c r="C1193" s="7" t="s">
        <v>99</v>
      </c>
      <c r="D1193" s="8">
        <v>44150</v>
      </c>
      <c r="E1193" s="13">
        <v>44150.700567129636</v>
      </c>
      <c r="F1193" s="9">
        <v>144</v>
      </c>
      <c r="G1193" s="9" t="str">
        <f>VLOOKUP(F1193,'Record Types'!$Q$7:$R$20,2,FALSE)</f>
        <v>User Logout is Good</v>
      </c>
      <c r="H1193" s="7" t="s">
        <v>104</v>
      </c>
      <c r="I1193" s="17">
        <f t="shared" si="72"/>
        <v>44150</v>
      </c>
      <c r="J1193" s="11">
        <f t="shared" si="73"/>
        <v>44150.700057870374</v>
      </c>
      <c r="K1193">
        <f t="shared" si="74"/>
        <v>139</v>
      </c>
      <c r="L1193" t="str">
        <f t="shared" si="75"/>
        <v>CanOnTor/jEmpB,V178-ws</v>
      </c>
    </row>
    <row r="1194" spans="2:12" x14ac:dyDescent="0.3">
      <c r="B1194" s="7" t="s">
        <v>19</v>
      </c>
      <c r="C1194" s="7" t="s">
        <v>99</v>
      </c>
      <c r="D1194" s="8">
        <v>44150</v>
      </c>
      <c r="E1194" s="13">
        <v>44150.700057870374</v>
      </c>
      <c r="F1194" s="9">
        <v>139</v>
      </c>
      <c r="G1194" s="9" t="str">
        <f>VLOOKUP(F1194,'Record Types'!$Q$7:$R$20,2,FALSE)</f>
        <v>User Logout Start</v>
      </c>
      <c r="H1194" s="7" t="s">
        <v>103</v>
      </c>
      <c r="I1194" s="17">
        <f t="shared" si="72"/>
        <v>44150</v>
      </c>
      <c r="J1194" s="11">
        <f t="shared" si="73"/>
        <v>44150.323171296302</v>
      </c>
      <c r="K1194">
        <f t="shared" si="74"/>
        <v>123</v>
      </c>
      <c r="L1194" t="str">
        <f t="shared" si="75"/>
        <v>CanOnTor/jEmpB</v>
      </c>
    </row>
    <row r="1195" spans="2:12" ht="28.8" x14ac:dyDescent="0.3">
      <c r="B1195" s="7" t="s">
        <v>19</v>
      </c>
      <c r="C1195" s="7" t="s">
        <v>86</v>
      </c>
      <c r="D1195" s="8">
        <v>44150</v>
      </c>
      <c r="E1195" s="13">
        <v>44150.69981481482</v>
      </c>
      <c r="F1195" s="9">
        <v>156</v>
      </c>
      <c r="G1195" s="9" t="str">
        <f>VLOOKUP(F1195,'Record Types'!$Q$7:$R$20,2,FALSE)</f>
        <v>PowerDown Or Network Disconnect Discovered</v>
      </c>
      <c r="H1195" s="7" t="s">
        <v>10</v>
      </c>
      <c r="I1195" s="17">
        <f t="shared" si="72"/>
        <v>44150</v>
      </c>
      <c r="J1195" s="11">
        <f t="shared" si="73"/>
        <v>44150.699687500004</v>
      </c>
      <c r="K1195">
        <f t="shared" si="74"/>
        <v>144</v>
      </c>
      <c r="L1195" t="str">
        <f t="shared" si="75"/>
        <v>CanOnTor/lEmpA</v>
      </c>
    </row>
    <row r="1196" spans="2:12" x14ac:dyDescent="0.3">
      <c r="B1196" s="7" t="s">
        <v>19</v>
      </c>
      <c r="C1196" s="7" t="s">
        <v>86</v>
      </c>
      <c r="D1196" s="8">
        <v>44150</v>
      </c>
      <c r="E1196" s="13">
        <v>44150.699687500004</v>
      </c>
      <c r="F1196" s="9">
        <v>144</v>
      </c>
      <c r="G1196" s="9" t="str">
        <f>VLOOKUP(F1196,'Record Types'!$Q$7:$R$20,2,FALSE)</f>
        <v>User Logout is Good</v>
      </c>
      <c r="H1196" s="7" t="s">
        <v>102</v>
      </c>
      <c r="I1196" s="17">
        <f t="shared" si="72"/>
        <v>44150</v>
      </c>
      <c r="J1196" s="11">
        <f t="shared" si="73"/>
        <v>44150.699247685188</v>
      </c>
      <c r="K1196">
        <f t="shared" si="74"/>
        <v>139</v>
      </c>
      <c r="L1196" t="str">
        <f t="shared" si="75"/>
        <v>CanOnTor/lEmpA</v>
      </c>
    </row>
    <row r="1197" spans="2:12" x14ac:dyDescent="0.3">
      <c r="B1197" s="7" t="s">
        <v>19</v>
      </c>
      <c r="C1197" s="7" t="s">
        <v>86</v>
      </c>
      <c r="D1197" s="8">
        <v>44150</v>
      </c>
      <c r="E1197" s="13">
        <v>44150.699247685188</v>
      </c>
      <c r="F1197" s="9">
        <v>139</v>
      </c>
      <c r="G1197" s="9" t="str">
        <f>VLOOKUP(F1197,'Record Types'!$Q$7:$R$20,2,FALSE)</f>
        <v>User Logout Start</v>
      </c>
      <c r="H1197" s="7" t="s">
        <v>102</v>
      </c>
      <c r="I1197" s="17">
        <f t="shared" si="72"/>
        <v>44150</v>
      </c>
      <c r="J1197" s="11">
        <f t="shared" si="73"/>
        <v>44150.321932870371</v>
      </c>
      <c r="K1197">
        <f t="shared" si="74"/>
        <v>123</v>
      </c>
      <c r="L1197" t="str">
        <f t="shared" si="75"/>
        <v>CanOnTor/lEmpA</v>
      </c>
    </row>
    <row r="1198" spans="2:12" ht="28.8" x14ac:dyDescent="0.3">
      <c r="B1198" s="7" t="s">
        <v>19</v>
      </c>
      <c r="C1198" s="7" t="s">
        <v>97</v>
      </c>
      <c r="D1198" s="8">
        <v>44150</v>
      </c>
      <c r="E1198" s="13">
        <v>44150.699050925927</v>
      </c>
      <c r="F1198" s="9">
        <v>156</v>
      </c>
      <c r="G1198" s="9" t="str">
        <f>VLOOKUP(F1198,'Record Types'!$Q$7:$R$20,2,FALSE)</f>
        <v>PowerDown Or Network Disconnect Discovered</v>
      </c>
      <c r="H1198" s="7" t="s">
        <v>10</v>
      </c>
      <c r="I1198" s="17">
        <f t="shared" si="72"/>
        <v>44150</v>
      </c>
      <c r="J1198" s="11">
        <f t="shared" si="73"/>
        <v>44150.698912037034</v>
      </c>
      <c r="K1198">
        <f t="shared" si="74"/>
        <v>144</v>
      </c>
      <c r="L1198" t="str">
        <f t="shared" si="75"/>
        <v>CanOnTor/tEmpK</v>
      </c>
    </row>
    <row r="1199" spans="2:12" x14ac:dyDescent="0.3">
      <c r="B1199" s="7" t="s">
        <v>19</v>
      </c>
      <c r="C1199" s="7" t="s">
        <v>97</v>
      </c>
      <c r="D1199" s="8">
        <v>44150</v>
      </c>
      <c r="E1199" s="13">
        <v>44150.698912037034</v>
      </c>
      <c r="F1199" s="9">
        <v>144</v>
      </c>
      <c r="G1199" s="9" t="str">
        <f>VLOOKUP(F1199,'Record Types'!$Q$7:$R$20,2,FALSE)</f>
        <v>User Logout is Good</v>
      </c>
      <c r="H1199" s="7" t="s">
        <v>116</v>
      </c>
      <c r="I1199" s="17">
        <f t="shared" si="72"/>
        <v>44150</v>
      </c>
      <c r="J1199" s="11">
        <f t="shared" si="73"/>
        <v>44150.698425925926</v>
      </c>
      <c r="K1199">
        <f t="shared" si="74"/>
        <v>139</v>
      </c>
      <c r="L1199" t="str">
        <f t="shared" si="75"/>
        <v>CanOnTor/tEmpK</v>
      </c>
    </row>
    <row r="1200" spans="2:12" ht="28.8" x14ac:dyDescent="0.3">
      <c r="B1200" s="7" t="s">
        <v>19</v>
      </c>
      <c r="C1200" s="7" t="s">
        <v>80</v>
      </c>
      <c r="D1200" s="8">
        <v>44150</v>
      </c>
      <c r="E1200" s="13">
        <v>44150.698680555564</v>
      </c>
      <c r="F1200" s="9">
        <v>156</v>
      </c>
      <c r="G1200" s="9" t="str">
        <f>VLOOKUP(F1200,'Record Types'!$Q$7:$R$20,2,FALSE)</f>
        <v>PowerDown Or Network Disconnect Discovered</v>
      </c>
      <c r="H1200" s="7" t="s">
        <v>10</v>
      </c>
      <c r="I1200" s="17">
        <f t="shared" si="72"/>
        <v>44150</v>
      </c>
      <c r="J1200" s="11">
        <f t="shared" si="73"/>
        <v>44150.698541666672</v>
      </c>
      <c r="K1200">
        <f t="shared" si="74"/>
        <v>144</v>
      </c>
      <c r="L1200" t="str">
        <f t="shared" si="75"/>
        <v>CanOnTor/jEmpB</v>
      </c>
    </row>
    <row r="1201" spans="2:12" x14ac:dyDescent="0.3">
      <c r="B1201" s="7" t="s">
        <v>19</v>
      </c>
      <c r="C1201" s="7" t="s">
        <v>80</v>
      </c>
      <c r="D1201" s="8">
        <v>44150</v>
      </c>
      <c r="E1201" s="13">
        <v>44150.698541666672</v>
      </c>
      <c r="F1201" s="9">
        <v>144</v>
      </c>
      <c r="G1201" s="9" t="str">
        <f>VLOOKUP(F1201,'Record Types'!$Q$7:$R$20,2,FALSE)</f>
        <v>User Logout is Good</v>
      </c>
      <c r="H1201" s="7" t="s">
        <v>104</v>
      </c>
      <c r="I1201" s="17">
        <f t="shared" si="72"/>
        <v>44150</v>
      </c>
      <c r="J1201" s="11">
        <f t="shared" si="73"/>
        <v>44150.698125000003</v>
      </c>
      <c r="K1201">
        <f t="shared" si="74"/>
        <v>139</v>
      </c>
      <c r="L1201" t="str">
        <f t="shared" si="75"/>
        <v>CanOnTor/jEmpB</v>
      </c>
    </row>
    <row r="1202" spans="2:12" ht="28.8" x14ac:dyDescent="0.3">
      <c r="B1202" s="7" t="s">
        <v>6</v>
      </c>
      <c r="C1202" s="7" t="s">
        <v>76</v>
      </c>
      <c r="D1202" s="8">
        <v>44150</v>
      </c>
      <c r="E1202" s="13">
        <v>44150.698495370358</v>
      </c>
      <c r="F1202" s="9">
        <v>156</v>
      </c>
      <c r="G1202" s="9" t="str">
        <f>VLOOKUP(F1202,'Record Types'!$Q$7:$R$20,2,FALSE)</f>
        <v>PowerDown Or Network Disconnect Discovered</v>
      </c>
      <c r="H1202" s="7" t="s">
        <v>10</v>
      </c>
      <c r="I1202" s="17">
        <f t="shared" si="72"/>
        <v>44150</v>
      </c>
      <c r="J1202" s="11">
        <f t="shared" si="73"/>
        <v>44150.698368055542</v>
      </c>
      <c r="K1202">
        <f t="shared" si="74"/>
        <v>151</v>
      </c>
      <c r="L1202" t="str">
        <f t="shared" si="75"/>
        <v>L144-ws</v>
      </c>
    </row>
    <row r="1203" spans="2:12" x14ac:dyDescent="0.3">
      <c r="B1203" s="7" t="s">
        <v>19</v>
      </c>
      <c r="C1203" s="7" t="s">
        <v>97</v>
      </c>
      <c r="D1203" s="8">
        <v>44150</v>
      </c>
      <c r="E1203" s="13">
        <v>44150.698425925926</v>
      </c>
      <c r="F1203" s="9">
        <v>139</v>
      </c>
      <c r="G1203" s="9" t="str">
        <f>VLOOKUP(F1203,'Record Types'!$Q$7:$R$20,2,FALSE)</f>
        <v>User Logout Start</v>
      </c>
      <c r="H1203" s="7" t="s">
        <v>116</v>
      </c>
      <c r="I1203" s="17">
        <f t="shared" si="72"/>
        <v>44150</v>
      </c>
      <c r="J1203" s="11">
        <f t="shared" si="73"/>
        <v>44150.32640046296</v>
      </c>
      <c r="K1203">
        <f t="shared" si="74"/>
        <v>123</v>
      </c>
      <c r="L1203" t="str">
        <f t="shared" si="75"/>
        <v>CanOnTor/tEmpK</v>
      </c>
    </row>
    <row r="1204" spans="2:12" x14ac:dyDescent="0.3">
      <c r="B1204" s="7" t="s">
        <v>6</v>
      </c>
      <c r="C1204" s="7" t="s">
        <v>76</v>
      </c>
      <c r="D1204" s="8">
        <v>44150</v>
      </c>
      <c r="E1204" s="13">
        <v>44150.698368055542</v>
      </c>
      <c r="F1204" s="9">
        <v>151</v>
      </c>
      <c r="G1204" s="9" t="str">
        <f>VLOOKUP(F1204,'Record Types'!$Q$7:$R$20,2,FALSE)</f>
        <v>Device Shutdown Finish</v>
      </c>
      <c r="H1204" s="7" t="s">
        <v>77</v>
      </c>
      <c r="I1204" s="17">
        <f t="shared" si="72"/>
        <v>44150</v>
      </c>
      <c r="J1204" s="11">
        <f t="shared" si="73"/>
        <v>44150.698055555542</v>
      </c>
      <c r="K1204">
        <f t="shared" si="74"/>
        <v>149</v>
      </c>
      <c r="L1204" t="str">
        <f t="shared" si="75"/>
        <v>L144-ws</v>
      </c>
    </row>
    <row r="1205" spans="2:12" x14ac:dyDescent="0.3">
      <c r="B1205" s="7" t="s">
        <v>19</v>
      </c>
      <c r="C1205" s="7" t="s">
        <v>80</v>
      </c>
      <c r="D1205" s="8">
        <v>44150</v>
      </c>
      <c r="E1205" s="13">
        <v>44150.698125000003</v>
      </c>
      <c r="F1205" s="9">
        <v>139</v>
      </c>
      <c r="G1205" s="9" t="str">
        <f>VLOOKUP(F1205,'Record Types'!$Q$7:$R$20,2,FALSE)</f>
        <v>User Logout Start</v>
      </c>
      <c r="H1205" s="7" t="s">
        <v>104</v>
      </c>
      <c r="I1205" s="17">
        <f t="shared" si="72"/>
        <v>44150</v>
      </c>
      <c r="J1205" s="11">
        <f t="shared" si="73"/>
        <v>44150.327476851853</v>
      </c>
      <c r="K1205">
        <f t="shared" si="74"/>
        <v>123</v>
      </c>
      <c r="L1205" t="str">
        <f t="shared" si="75"/>
        <v>CanOnTor/jEmpB</v>
      </c>
    </row>
    <row r="1206" spans="2:12" x14ac:dyDescent="0.3">
      <c r="B1206" s="7" t="s">
        <v>6</v>
      </c>
      <c r="C1206" s="7" t="s">
        <v>76</v>
      </c>
      <c r="D1206" s="8">
        <v>44150</v>
      </c>
      <c r="E1206" s="13">
        <v>44150.698055555542</v>
      </c>
      <c r="F1206" s="9">
        <v>149</v>
      </c>
      <c r="G1206" s="9" t="str">
        <f>VLOOKUP(F1206,'Record Types'!$Q$7:$R$20,2,FALSE)</f>
        <v>Device Shutdown Start</v>
      </c>
      <c r="H1206" s="7" t="s">
        <v>77</v>
      </c>
      <c r="I1206" s="17">
        <f t="shared" si="72"/>
        <v>44150</v>
      </c>
      <c r="J1206" s="11">
        <f t="shared" si="73"/>
        <v>44150.697187499987</v>
      </c>
      <c r="K1206">
        <f t="shared" si="74"/>
        <v>144</v>
      </c>
      <c r="L1206" t="str">
        <f t="shared" si="75"/>
        <v>CanOnWat/zEmpR</v>
      </c>
    </row>
    <row r="1207" spans="2:12" x14ac:dyDescent="0.3">
      <c r="B1207" s="7" t="s">
        <v>6</v>
      </c>
      <c r="C1207" s="7" t="s">
        <v>76</v>
      </c>
      <c r="D1207" s="8">
        <v>44150</v>
      </c>
      <c r="E1207" s="13">
        <v>44150.697187499987</v>
      </c>
      <c r="F1207" s="9">
        <v>144</v>
      </c>
      <c r="G1207" s="9" t="str">
        <f>VLOOKUP(F1207,'Record Types'!$Q$7:$R$20,2,FALSE)</f>
        <v>User Logout is Good</v>
      </c>
      <c r="H1207" s="7" t="s">
        <v>83</v>
      </c>
      <c r="I1207" s="17">
        <f t="shared" si="72"/>
        <v>44150</v>
      </c>
      <c r="J1207" s="11">
        <f t="shared" si="73"/>
        <v>44150.695949074063</v>
      </c>
      <c r="K1207">
        <f t="shared" si="74"/>
        <v>139</v>
      </c>
      <c r="L1207" t="str">
        <f t="shared" si="75"/>
        <v>CanOnWat/zEmpR,L144-ws</v>
      </c>
    </row>
    <row r="1208" spans="2:12" ht="28.8" x14ac:dyDescent="0.3">
      <c r="B1208" s="7" t="s">
        <v>19</v>
      </c>
      <c r="C1208" s="7" t="s">
        <v>71</v>
      </c>
      <c r="D1208" s="8">
        <v>44150</v>
      </c>
      <c r="E1208" s="13">
        <v>44150.696631944455</v>
      </c>
      <c r="F1208" s="9">
        <v>156</v>
      </c>
      <c r="G1208" s="9" t="str">
        <f>VLOOKUP(F1208,'Record Types'!$Q$7:$R$20,2,FALSE)</f>
        <v>PowerDown Or Network Disconnect Discovered</v>
      </c>
      <c r="H1208" s="7" t="s">
        <v>10</v>
      </c>
      <c r="I1208" s="17">
        <f t="shared" si="72"/>
        <v>44150</v>
      </c>
      <c r="J1208" s="11">
        <f t="shared" si="73"/>
        <v>44150.696516203716</v>
      </c>
      <c r="K1208">
        <f t="shared" si="74"/>
        <v>151</v>
      </c>
      <c r="L1208" t="str">
        <f t="shared" si="75"/>
        <v>X164-ws</v>
      </c>
    </row>
    <row r="1209" spans="2:12" x14ac:dyDescent="0.3">
      <c r="B1209" s="7" t="s">
        <v>19</v>
      </c>
      <c r="C1209" s="7" t="s">
        <v>71</v>
      </c>
      <c r="D1209" s="8">
        <v>44150</v>
      </c>
      <c r="E1209" s="13">
        <v>44150.696516203716</v>
      </c>
      <c r="F1209" s="9">
        <v>151</v>
      </c>
      <c r="G1209" s="9" t="str">
        <f>VLOOKUP(F1209,'Record Types'!$Q$7:$R$20,2,FALSE)</f>
        <v>Device Shutdown Finish</v>
      </c>
      <c r="H1209" s="7" t="s">
        <v>72</v>
      </c>
      <c r="I1209" s="17">
        <f t="shared" si="72"/>
        <v>44150</v>
      </c>
      <c r="J1209" s="11">
        <f t="shared" si="73"/>
        <v>44150.695925925938</v>
      </c>
      <c r="K1209">
        <f t="shared" si="74"/>
        <v>149</v>
      </c>
      <c r="L1209" t="str">
        <f t="shared" si="75"/>
        <v>X164-ws</v>
      </c>
    </row>
    <row r="1210" spans="2:12" x14ac:dyDescent="0.3">
      <c r="B1210" s="7" t="s">
        <v>6</v>
      </c>
      <c r="C1210" s="7" t="s">
        <v>76</v>
      </c>
      <c r="D1210" s="8">
        <v>44150</v>
      </c>
      <c r="E1210" s="13">
        <v>44150.695949074063</v>
      </c>
      <c r="F1210" s="9">
        <v>139</v>
      </c>
      <c r="G1210" s="9" t="str">
        <f>VLOOKUP(F1210,'Record Types'!$Q$7:$R$20,2,FALSE)</f>
        <v>User Logout Start</v>
      </c>
      <c r="H1210" s="7" t="s">
        <v>82</v>
      </c>
      <c r="I1210" s="17">
        <f t="shared" si="72"/>
        <v>44150</v>
      </c>
      <c r="J1210" s="11">
        <f t="shared" si="73"/>
        <v>44150.317303240736</v>
      </c>
      <c r="K1210">
        <f t="shared" si="74"/>
        <v>123</v>
      </c>
      <c r="L1210" t="str">
        <f t="shared" si="75"/>
        <v>CanOnWat/zEmpR</v>
      </c>
    </row>
    <row r="1211" spans="2:12" x14ac:dyDescent="0.3">
      <c r="B1211" s="7" t="s">
        <v>19</v>
      </c>
      <c r="C1211" s="7" t="s">
        <v>71</v>
      </c>
      <c r="D1211" s="8">
        <v>44150</v>
      </c>
      <c r="E1211" s="13">
        <v>44150.695925925938</v>
      </c>
      <c r="F1211" s="9">
        <v>149</v>
      </c>
      <c r="G1211" s="9" t="str">
        <f>VLOOKUP(F1211,'Record Types'!$Q$7:$R$20,2,FALSE)</f>
        <v>Device Shutdown Start</v>
      </c>
      <c r="H1211" s="7" t="s">
        <v>72</v>
      </c>
      <c r="I1211" s="17">
        <f t="shared" si="72"/>
        <v>44150</v>
      </c>
      <c r="J1211" s="11">
        <f t="shared" si="73"/>
        <v>44150.695208333345</v>
      </c>
      <c r="K1211">
        <f t="shared" si="74"/>
        <v>144</v>
      </c>
      <c r="L1211" t="str">
        <f t="shared" si="75"/>
        <v>CanOnTor/xEmpH</v>
      </c>
    </row>
    <row r="1212" spans="2:12" x14ac:dyDescent="0.3">
      <c r="B1212" s="7" t="s">
        <v>19</v>
      </c>
      <c r="C1212" s="7" t="s">
        <v>71</v>
      </c>
      <c r="D1212" s="8">
        <v>44150</v>
      </c>
      <c r="E1212" s="13">
        <v>44150.695208333345</v>
      </c>
      <c r="F1212" s="9">
        <v>144</v>
      </c>
      <c r="G1212" s="9" t="str">
        <f>VLOOKUP(F1212,'Record Types'!$Q$7:$R$20,2,FALSE)</f>
        <v>User Logout is Good</v>
      </c>
      <c r="H1212" s="7" t="s">
        <v>67</v>
      </c>
      <c r="I1212" s="17">
        <f t="shared" si="72"/>
        <v>44150</v>
      </c>
      <c r="J1212" s="11">
        <f t="shared" si="73"/>
        <v>44150.69471064816</v>
      </c>
      <c r="K1212">
        <f t="shared" si="74"/>
        <v>139</v>
      </c>
      <c r="L1212" t="str">
        <f t="shared" si="75"/>
        <v>CanOnTor/xEmpH,X164-ws</v>
      </c>
    </row>
    <row r="1213" spans="2:12" ht="28.8" x14ac:dyDescent="0.3">
      <c r="B1213" s="7" t="s">
        <v>19</v>
      </c>
      <c r="C1213" s="7" t="s">
        <v>93</v>
      </c>
      <c r="D1213" s="8">
        <v>44150</v>
      </c>
      <c r="E1213" s="13">
        <v>44150.694722222222</v>
      </c>
      <c r="F1213" s="9">
        <v>156</v>
      </c>
      <c r="G1213" s="9" t="str">
        <f>VLOOKUP(F1213,'Record Types'!$Q$7:$R$20,2,FALSE)</f>
        <v>PowerDown Or Network Disconnect Discovered</v>
      </c>
      <c r="H1213" s="7" t="s">
        <v>10</v>
      </c>
      <c r="I1213" s="17">
        <f t="shared" si="72"/>
        <v>44150</v>
      </c>
      <c r="J1213" s="11">
        <f t="shared" si="73"/>
        <v>44150.69458333333</v>
      </c>
      <c r="K1213">
        <f t="shared" si="74"/>
        <v>144</v>
      </c>
      <c r="L1213" t="str">
        <f t="shared" si="75"/>
        <v>CanOnTor/cEmpZ</v>
      </c>
    </row>
    <row r="1214" spans="2:12" x14ac:dyDescent="0.3">
      <c r="B1214" s="7" t="s">
        <v>19</v>
      </c>
      <c r="C1214" s="7" t="s">
        <v>71</v>
      </c>
      <c r="D1214" s="8">
        <v>44150</v>
      </c>
      <c r="E1214" s="13">
        <v>44150.69471064816</v>
      </c>
      <c r="F1214" s="9">
        <v>139</v>
      </c>
      <c r="G1214" s="9" t="str">
        <f>VLOOKUP(F1214,'Record Types'!$Q$7:$R$20,2,FALSE)</f>
        <v>User Logout Start</v>
      </c>
      <c r="H1214" s="7" t="s">
        <v>75</v>
      </c>
      <c r="I1214" s="17">
        <f t="shared" si="72"/>
        <v>44150</v>
      </c>
      <c r="J1214" s="11">
        <f t="shared" si="73"/>
        <v>44150.31394675927</v>
      </c>
      <c r="K1214">
        <f t="shared" si="74"/>
        <v>123</v>
      </c>
      <c r="L1214" t="str">
        <f t="shared" si="75"/>
        <v>CanOnTor/xEmpH</v>
      </c>
    </row>
    <row r="1215" spans="2:12" x14ac:dyDescent="0.3">
      <c r="B1215" s="7" t="s">
        <v>19</v>
      </c>
      <c r="C1215" s="7" t="s">
        <v>93</v>
      </c>
      <c r="D1215" s="8">
        <v>44150</v>
      </c>
      <c r="E1215" s="13">
        <v>44150.69458333333</v>
      </c>
      <c r="F1215" s="9">
        <v>144</v>
      </c>
      <c r="G1215" s="9" t="str">
        <f>VLOOKUP(F1215,'Record Types'!$Q$7:$R$20,2,FALSE)</f>
        <v>User Logout is Good</v>
      </c>
      <c r="H1215" s="7" t="s">
        <v>113</v>
      </c>
      <c r="I1215" s="17">
        <f t="shared" si="72"/>
        <v>44150</v>
      </c>
      <c r="J1215" s="11">
        <f t="shared" si="73"/>
        <v>44150.694212962961</v>
      </c>
      <c r="K1215">
        <f t="shared" si="74"/>
        <v>139</v>
      </c>
      <c r="L1215" t="str">
        <f t="shared" si="75"/>
        <v>CanOnTor/cEmpZ</v>
      </c>
    </row>
    <row r="1216" spans="2:12" ht="28.8" x14ac:dyDescent="0.3">
      <c r="B1216" s="7" t="s">
        <v>19</v>
      </c>
      <c r="C1216" s="7" t="s">
        <v>109</v>
      </c>
      <c r="D1216" s="8">
        <v>44150</v>
      </c>
      <c r="E1216" s="13">
        <v>44150.694236111114</v>
      </c>
      <c r="F1216" s="9">
        <v>156</v>
      </c>
      <c r="G1216" s="9" t="str">
        <f>VLOOKUP(F1216,'Record Types'!$Q$7:$R$20,2,FALSE)</f>
        <v>PowerDown Or Network Disconnect Discovered</v>
      </c>
      <c r="H1216" s="7" t="s">
        <v>10</v>
      </c>
      <c r="I1216" s="17">
        <f t="shared" si="72"/>
        <v>44150</v>
      </c>
      <c r="J1216" s="11">
        <f t="shared" si="73"/>
        <v>44150.694120370375</v>
      </c>
      <c r="K1216">
        <f t="shared" si="74"/>
        <v>151</v>
      </c>
      <c r="L1216" t="str">
        <f t="shared" si="75"/>
        <v>V124-ws</v>
      </c>
    </row>
    <row r="1217" spans="2:12" x14ac:dyDescent="0.3">
      <c r="B1217" s="7" t="s">
        <v>19</v>
      </c>
      <c r="C1217" s="7" t="s">
        <v>93</v>
      </c>
      <c r="D1217" s="8">
        <v>44150</v>
      </c>
      <c r="E1217" s="13">
        <v>44150.694212962961</v>
      </c>
      <c r="F1217" s="9">
        <v>139</v>
      </c>
      <c r="G1217" s="9" t="str">
        <f>VLOOKUP(F1217,'Record Types'!$Q$7:$R$20,2,FALSE)</f>
        <v>User Logout Start</v>
      </c>
      <c r="H1217" s="7" t="s">
        <v>113</v>
      </c>
      <c r="I1217" s="17">
        <f t="shared" si="72"/>
        <v>44150</v>
      </c>
      <c r="J1217" s="11">
        <f t="shared" si="73"/>
        <v>44150.325590277775</v>
      </c>
      <c r="K1217">
        <f t="shared" si="74"/>
        <v>123</v>
      </c>
      <c r="L1217" t="str">
        <f t="shared" si="75"/>
        <v>CanOnTor/cEmpZ</v>
      </c>
    </row>
    <row r="1218" spans="2:12" x14ac:dyDescent="0.3">
      <c r="B1218" s="7" t="s">
        <v>19</v>
      </c>
      <c r="C1218" s="7" t="s">
        <v>109</v>
      </c>
      <c r="D1218" s="8">
        <v>44150</v>
      </c>
      <c r="E1218" s="13">
        <v>44150.694120370375</v>
      </c>
      <c r="F1218" s="9">
        <v>151</v>
      </c>
      <c r="G1218" s="9" t="str">
        <f>VLOOKUP(F1218,'Record Types'!$Q$7:$R$20,2,FALSE)</f>
        <v>Device Shutdown Finish</v>
      </c>
      <c r="H1218" s="7" t="s">
        <v>110</v>
      </c>
      <c r="I1218" s="17">
        <f t="shared" si="72"/>
        <v>44150</v>
      </c>
      <c r="J1218" s="11">
        <f t="shared" si="73"/>
        <v>44150.69366898149</v>
      </c>
      <c r="K1218">
        <f t="shared" si="74"/>
        <v>149</v>
      </c>
      <c r="L1218" t="str">
        <f t="shared" si="75"/>
        <v>V124-ws</v>
      </c>
    </row>
    <row r="1219" spans="2:12" x14ac:dyDescent="0.3">
      <c r="B1219" s="7" t="s">
        <v>19</v>
      </c>
      <c r="C1219" s="7" t="s">
        <v>109</v>
      </c>
      <c r="D1219" s="8">
        <v>44150</v>
      </c>
      <c r="E1219" s="13">
        <v>44150.69366898149</v>
      </c>
      <c r="F1219" s="9">
        <v>149</v>
      </c>
      <c r="G1219" s="9" t="str">
        <f>VLOOKUP(F1219,'Record Types'!$Q$7:$R$20,2,FALSE)</f>
        <v>Device Shutdown Start</v>
      </c>
      <c r="H1219" s="7" t="s">
        <v>110</v>
      </c>
      <c r="I1219" s="17">
        <f t="shared" si="72"/>
        <v>44150</v>
      </c>
      <c r="J1219" s="11">
        <f t="shared" si="73"/>
        <v>44150.692951388897</v>
      </c>
      <c r="K1219">
        <f t="shared" si="74"/>
        <v>144</v>
      </c>
      <c r="L1219" t="str">
        <f t="shared" si="75"/>
        <v>CanOnTor/vEmpQ</v>
      </c>
    </row>
    <row r="1220" spans="2:12" x14ac:dyDescent="0.3">
      <c r="B1220" s="7" t="s">
        <v>19</v>
      </c>
      <c r="C1220" s="7" t="s">
        <v>109</v>
      </c>
      <c r="D1220" s="8">
        <v>44150</v>
      </c>
      <c r="E1220" s="13">
        <v>44150.692951388897</v>
      </c>
      <c r="F1220" s="9">
        <v>144</v>
      </c>
      <c r="G1220" s="9" t="str">
        <f>VLOOKUP(F1220,'Record Types'!$Q$7:$R$20,2,FALSE)</f>
        <v>User Logout is Good</v>
      </c>
      <c r="H1220" s="7" t="s">
        <v>118</v>
      </c>
      <c r="I1220" s="17">
        <f t="shared" si="72"/>
        <v>44150</v>
      </c>
      <c r="J1220" s="11">
        <f t="shared" si="73"/>
        <v>44150.692476851858</v>
      </c>
      <c r="K1220">
        <f t="shared" si="74"/>
        <v>139</v>
      </c>
      <c r="L1220" t="str">
        <f t="shared" si="75"/>
        <v>CanOnTor/vEmpQ,V124-ws</v>
      </c>
    </row>
    <row r="1221" spans="2:12" x14ac:dyDescent="0.3">
      <c r="B1221" s="7" t="s">
        <v>19</v>
      </c>
      <c r="C1221" s="7" t="s">
        <v>109</v>
      </c>
      <c r="D1221" s="8">
        <v>44150</v>
      </c>
      <c r="E1221" s="13">
        <v>44150.692476851858</v>
      </c>
      <c r="F1221" s="9">
        <v>139</v>
      </c>
      <c r="G1221" s="9" t="str">
        <f>VLOOKUP(F1221,'Record Types'!$Q$7:$R$20,2,FALSE)</f>
        <v>User Logout Start</v>
      </c>
      <c r="H1221" s="7" t="s">
        <v>117</v>
      </c>
      <c r="I1221" s="17">
        <f t="shared" si="72"/>
        <v>44150</v>
      </c>
      <c r="J1221" s="11">
        <f t="shared" si="73"/>
        <v>44150.32649305556</v>
      </c>
      <c r="K1221">
        <f t="shared" si="74"/>
        <v>123</v>
      </c>
      <c r="L1221" t="str">
        <f t="shared" si="75"/>
        <v>CanOnTor/vEmpQ</v>
      </c>
    </row>
    <row r="1222" spans="2:12" ht="28.8" x14ac:dyDescent="0.3">
      <c r="B1222" s="7" t="s">
        <v>6</v>
      </c>
      <c r="C1222" s="7" t="s">
        <v>84</v>
      </c>
      <c r="D1222" s="8">
        <v>44150</v>
      </c>
      <c r="E1222" s="13">
        <v>44150.691921296289</v>
      </c>
      <c r="F1222" s="9">
        <v>156</v>
      </c>
      <c r="G1222" s="9" t="str">
        <f>VLOOKUP(F1222,'Record Types'!$Q$7:$R$20,2,FALSE)</f>
        <v>PowerDown Or Network Disconnect Discovered</v>
      </c>
      <c r="H1222" s="7" t="s">
        <v>10</v>
      </c>
      <c r="I1222" s="17">
        <f t="shared" si="72"/>
        <v>44150</v>
      </c>
      <c r="J1222" s="11">
        <f t="shared" si="73"/>
        <v>44150.691805555551</v>
      </c>
      <c r="K1222">
        <f t="shared" si="74"/>
        <v>151</v>
      </c>
      <c r="L1222" t="str">
        <f t="shared" si="75"/>
        <v>V102-ws</v>
      </c>
    </row>
    <row r="1223" spans="2:12" x14ac:dyDescent="0.3">
      <c r="B1223" s="7" t="s">
        <v>6</v>
      </c>
      <c r="C1223" s="7" t="s">
        <v>84</v>
      </c>
      <c r="D1223" s="8">
        <v>44150</v>
      </c>
      <c r="E1223" s="13">
        <v>44150.691805555551</v>
      </c>
      <c r="F1223" s="9">
        <v>151</v>
      </c>
      <c r="G1223" s="9" t="str">
        <f>VLOOKUP(F1223,'Record Types'!$Q$7:$R$20,2,FALSE)</f>
        <v>Device Shutdown Finish</v>
      </c>
      <c r="H1223" s="7" t="s">
        <v>85</v>
      </c>
      <c r="I1223" s="17">
        <f t="shared" si="72"/>
        <v>44150</v>
      </c>
      <c r="J1223" s="11">
        <f t="shared" si="73"/>
        <v>44150.691192129627</v>
      </c>
      <c r="K1223">
        <f t="shared" si="74"/>
        <v>149</v>
      </c>
      <c r="L1223" t="str">
        <f t="shared" si="75"/>
        <v>V102-ws</v>
      </c>
    </row>
    <row r="1224" spans="2:12" x14ac:dyDescent="0.3">
      <c r="B1224" s="7" t="s">
        <v>6</v>
      </c>
      <c r="C1224" s="7" t="s">
        <v>84</v>
      </c>
      <c r="D1224" s="8">
        <v>44150</v>
      </c>
      <c r="E1224" s="13">
        <v>44150.691192129627</v>
      </c>
      <c r="F1224" s="9">
        <v>149</v>
      </c>
      <c r="G1224" s="9" t="str">
        <f>VLOOKUP(F1224,'Record Types'!$Q$7:$R$20,2,FALSE)</f>
        <v>Device Shutdown Start</v>
      </c>
      <c r="H1224" s="7" t="s">
        <v>85</v>
      </c>
      <c r="I1224" s="17">
        <f t="shared" si="72"/>
        <v>44150</v>
      </c>
      <c r="J1224" s="11">
        <f t="shared" si="73"/>
        <v>44150.690324074072</v>
      </c>
      <c r="K1224">
        <f t="shared" si="74"/>
        <v>144</v>
      </c>
      <c r="L1224" t="str">
        <f t="shared" si="75"/>
        <v>CanOnWat/nEmpU</v>
      </c>
    </row>
    <row r="1225" spans="2:12" x14ac:dyDescent="0.3">
      <c r="B1225" s="7" t="s">
        <v>6</v>
      </c>
      <c r="C1225" s="7" t="s">
        <v>84</v>
      </c>
      <c r="D1225" s="8">
        <v>44150</v>
      </c>
      <c r="E1225" s="13">
        <v>44150.690324074072</v>
      </c>
      <c r="F1225" s="9">
        <v>144</v>
      </c>
      <c r="G1225" s="9" t="str">
        <f>VLOOKUP(F1225,'Record Types'!$Q$7:$R$20,2,FALSE)</f>
        <v>User Logout is Good</v>
      </c>
      <c r="H1225" s="7" t="s">
        <v>90</v>
      </c>
      <c r="I1225" s="17">
        <f t="shared" si="72"/>
        <v>44150</v>
      </c>
      <c r="J1225" s="11">
        <f t="shared" si="73"/>
        <v>44150.689849537033</v>
      </c>
      <c r="K1225">
        <f t="shared" si="74"/>
        <v>139</v>
      </c>
      <c r="L1225" t="str">
        <f t="shared" si="75"/>
        <v>CanOnWat/nEmpU,V102-ws</v>
      </c>
    </row>
    <row r="1226" spans="2:12" x14ac:dyDescent="0.3">
      <c r="B1226" s="7" t="s">
        <v>6</v>
      </c>
      <c r="C1226" s="7" t="s">
        <v>84</v>
      </c>
      <c r="D1226" s="8">
        <v>44150</v>
      </c>
      <c r="E1226" s="13">
        <v>44150.689849537033</v>
      </c>
      <c r="F1226" s="9">
        <v>139</v>
      </c>
      <c r="G1226" s="9" t="str">
        <f>VLOOKUP(F1226,'Record Types'!$Q$7:$R$20,2,FALSE)</f>
        <v>User Logout Start</v>
      </c>
      <c r="H1226" s="7" t="s">
        <v>89</v>
      </c>
      <c r="I1226" s="17">
        <f t="shared" si="72"/>
        <v>44150</v>
      </c>
      <c r="J1226" s="11">
        <f t="shared" si="73"/>
        <v>44150.318553240737</v>
      </c>
      <c r="K1226">
        <f t="shared" si="74"/>
        <v>123</v>
      </c>
      <c r="L1226" t="str">
        <f t="shared" si="75"/>
        <v>CanOnWat/nEmpU</v>
      </c>
    </row>
    <row r="1227" spans="2:12" ht="28.8" x14ac:dyDescent="0.3">
      <c r="B1227" s="7" t="s">
        <v>19</v>
      </c>
      <c r="C1227" s="7" t="s">
        <v>73</v>
      </c>
      <c r="D1227" s="8">
        <v>44150</v>
      </c>
      <c r="E1227" s="13">
        <v>44150.688877314809</v>
      </c>
      <c r="F1227" s="9">
        <v>156</v>
      </c>
      <c r="G1227" s="9" t="str">
        <f>VLOOKUP(F1227,'Record Types'!$Q$7:$R$20,2,FALSE)</f>
        <v>PowerDown Or Network Disconnect Discovered</v>
      </c>
      <c r="H1227" s="7" t="s">
        <v>10</v>
      </c>
      <c r="I1227" s="17">
        <f t="shared" ref="I1227:I1290" si="76">VLOOKUP(C1227,C1228:H1379,2,FALSE)</f>
        <v>44150</v>
      </c>
      <c r="J1227" s="11">
        <f t="shared" ref="J1227:J1290" si="77">VLOOKUP(C1227,C1228:H1379,3,FALSE)</f>
        <v>44150.688738425917</v>
      </c>
      <c r="K1227">
        <f t="shared" ref="K1227:K1290" si="78">VLOOKUP(C1227,C1228:H1379,4,FALSE)</f>
        <v>144</v>
      </c>
      <c r="L1227" t="str">
        <f t="shared" ref="L1227:L1290" si="79">VLOOKUP(C1227,C1228:H1379,6,FALSE)</f>
        <v>CanOnTor/nEmpU</v>
      </c>
    </row>
    <row r="1228" spans="2:12" x14ac:dyDescent="0.3">
      <c r="B1228" s="7" t="s">
        <v>19</v>
      </c>
      <c r="C1228" s="7" t="s">
        <v>73</v>
      </c>
      <c r="D1228" s="8">
        <v>44150</v>
      </c>
      <c r="E1228" s="13">
        <v>44150.688738425917</v>
      </c>
      <c r="F1228" s="9">
        <v>144</v>
      </c>
      <c r="G1228" s="9" t="str">
        <f>VLOOKUP(F1228,'Record Types'!$Q$7:$R$20,2,FALSE)</f>
        <v>User Logout is Good</v>
      </c>
      <c r="H1228" s="7" t="s">
        <v>88</v>
      </c>
      <c r="I1228" s="17">
        <f t="shared" si="76"/>
        <v>44150</v>
      </c>
      <c r="J1228" s="11">
        <f t="shared" si="77"/>
        <v>44150.688368055547</v>
      </c>
      <c r="K1228">
        <f t="shared" si="78"/>
        <v>139</v>
      </c>
      <c r="L1228" t="str">
        <f t="shared" si="79"/>
        <v>CanOnTor/nEmpU</v>
      </c>
    </row>
    <row r="1229" spans="2:12" x14ac:dyDescent="0.3">
      <c r="B1229" s="7" t="s">
        <v>19</v>
      </c>
      <c r="C1229" s="7" t="s">
        <v>73</v>
      </c>
      <c r="D1229" s="8">
        <v>44150</v>
      </c>
      <c r="E1229" s="13">
        <v>44150.688368055547</v>
      </c>
      <c r="F1229" s="9">
        <v>139</v>
      </c>
      <c r="G1229" s="9" t="str">
        <f>VLOOKUP(F1229,'Record Types'!$Q$7:$R$20,2,FALSE)</f>
        <v>User Logout Start</v>
      </c>
      <c r="H1229" s="7" t="s">
        <v>88</v>
      </c>
      <c r="I1229" s="17">
        <f t="shared" si="76"/>
        <v>44150</v>
      </c>
      <c r="J1229" s="11">
        <f t="shared" si="77"/>
        <v>44150.318298611106</v>
      </c>
      <c r="K1229">
        <f t="shared" si="78"/>
        <v>123</v>
      </c>
      <c r="L1229" t="str">
        <f t="shared" si="79"/>
        <v>CanOnTor/nEmpU</v>
      </c>
    </row>
    <row r="1230" spans="2:12" ht="28.8" x14ac:dyDescent="0.3">
      <c r="B1230" s="7" t="s">
        <v>6</v>
      </c>
      <c r="C1230" s="7" t="s">
        <v>45</v>
      </c>
      <c r="D1230" s="8">
        <v>44150</v>
      </c>
      <c r="E1230" s="13">
        <v>44150.686712962954</v>
      </c>
      <c r="F1230" s="9">
        <v>156</v>
      </c>
      <c r="G1230" s="9" t="str">
        <f>VLOOKUP(F1230,'Record Types'!$Q$7:$R$20,2,FALSE)</f>
        <v>PowerDown Or Network Disconnect Discovered</v>
      </c>
      <c r="H1230" s="7" t="s">
        <v>10</v>
      </c>
      <c r="I1230" s="17">
        <f t="shared" si="76"/>
        <v>44150</v>
      </c>
      <c r="J1230" s="11">
        <f t="shared" si="77"/>
        <v>44150.686585648138</v>
      </c>
      <c r="K1230">
        <f t="shared" si="78"/>
        <v>144</v>
      </c>
      <c r="L1230" t="str">
        <f t="shared" si="79"/>
        <v>CanOnWat/nEmpY</v>
      </c>
    </row>
    <row r="1231" spans="2:12" x14ac:dyDescent="0.3">
      <c r="B1231" s="7" t="s">
        <v>6</v>
      </c>
      <c r="C1231" s="7" t="s">
        <v>45</v>
      </c>
      <c r="D1231" s="8">
        <v>44150</v>
      </c>
      <c r="E1231" s="13">
        <v>44150.686585648138</v>
      </c>
      <c r="F1231" s="9">
        <v>144</v>
      </c>
      <c r="G1231" s="9" t="str">
        <f>VLOOKUP(F1231,'Record Types'!$Q$7:$R$20,2,FALSE)</f>
        <v>User Logout is Good</v>
      </c>
      <c r="H1231" s="7" t="s">
        <v>58</v>
      </c>
      <c r="I1231" s="17">
        <f t="shared" si="76"/>
        <v>44150</v>
      </c>
      <c r="J1231" s="11">
        <f t="shared" si="77"/>
        <v>44150.686122685176</v>
      </c>
      <c r="K1231">
        <f t="shared" si="78"/>
        <v>139</v>
      </c>
      <c r="L1231" t="str">
        <f t="shared" si="79"/>
        <v>CanOnWat/nEmpY</v>
      </c>
    </row>
    <row r="1232" spans="2:12" x14ac:dyDescent="0.3">
      <c r="B1232" s="7" t="s">
        <v>6</v>
      </c>
      <c r="C1232" s="7" t="s">
        <v>45</v>
      </c>
      <c r="D1232" s="8">
        <v>44150</v>
      </c>
      <c r="E1232" s="13">
        <v>44150.686122685176</v>
      </c>
      <c r="F1232" s="9">
        <v>139</v>
      </c>
      <c r="G1232" s="9" t="str">
        <f>VLOOKUP(F1232,'Record Types'!$Q$7:$R$20,2,FALSE)</f>
        <v>User Logout Start</v>
      </c>
      <c r="H1232" s="7" t="s">
        <v>58</v>
      </c>
      <c r="I1232" s="17">
        <f t="shared" si="76"/>
        <v>44150</v>
      </c>
      <c r="J1232" s="11">
        <f t="shared" si="77"/>
        <v>44150.305706018509</v>
      </c>
      <c r="K1232">
        <f t="shared" si="78"/>
        <v>123</v>
      </c>
      <c r="L1232" t="str">
        <f t="shared" si="79"/>
        <v>CanOnWat/nEmpY</v>
      </c>
    </row>
    <row r="1233" spans="2:12" ht="28.8" x14ac:dyDescent="0.3">
      <c r="B1233" s="7" t="s">
        <v>19</v>
      </c>
      <c r="C1233" s="7" t="s">
        <v>61</v>
      </c>
      <c r="D1233" s="8">
        <v>44150</v>
      </c>
      <c r="E1233" s="13">
        <v>44150.684594907405</v>
      </c>
      <c r="F1233" s="9">
        <v>156</v>
      </c>
      <c r="G1233" s="9" t="str">
        <f>VLOOKUP(F1233,'Record Types'!$Q$7:$R$20,2,FALSE)</f>
        <v>PowerDown Or Network Disconnect Discovered</v>
      </c>
      <c r="H1233" s="7" t="s">
        <v>10</v>
      </c>
      <c r="I1233" s="17">
        <f t="shared" si="76"/>
        <v>44150</v>
      </c>
      <c r="J1233" s="11">
        <f t="shared" si="77"/>
        <v>44150.684444444443</v>
      </c>
      <c r="K1233">
        <f t="shared" si="78"/>
        <v>144</v>
      </c>
      <c r="L1233" t="str">
        <f t="shared" si="79"/>
        <v>CanOnTor/xEmpH</v>
      </c>
    </row>
    <row r="1234" spans="2:12" x14ac:dyDescent="0.3">
      <c r="B1234" s="7" t="s">
        <v>19</v>
      </c>
      <c r="C1234" s="7" t="s">
        <v>61</v>
      </c>
      <c r="D1234" s="8">
        <v>44150</v>
      </c>
      <c r="E1234" s="13">
        <v>44150.684444444443</v>
      </c>
      <c r="F1234" s="9">
        <v>144</v>
      </c>
      <c r="G1234" s="9" t="str">
        <f>VLOOKUP(F1234,'Record Types'!$Q$7:$R$20,2,FALSE)</f>
        <v>User Logout is Good</v>
      </c>
      <c r="H1234" s="7" t="s">
        <v>67</v>
      </c>
      <c r="I1234" s="17">
        <f t="shared" si="76"/>
        <v>44150</v>
      </c>
      <c r="J1234" s="11">
        <f t="shared" si="77"/>
        <v>44150.683946759258</v>
      </c>
      <c r="K1234">
        <f t="shared" si="78"/>
        <v>139</v>
      </c>
      <c r="L1234" t="str">
        <f t="shared" si="79"/>
        <v>CanOnTor/xEmpH</v>
      </c>
    </row>
    <row r="1235" spans="2:12" x14ac:dyDescent="0.3">
      <c r="B1235" s="7" t="s">
        <v>19</v>
      </c>
      <c r="C1235" s="7" t="s">
        <v>61</v>
      </c>
      <c r="D1235" s="8">
        <v>44150</v>
      </c>
      <c r="E1235" s="13">
        <v>44150.683946759258</v>
      </c>
      <c r="F1235" s="9">
        <v>139</v>
      </c>
      <c r="G1235" s="9" t="str">
        <f>VLOOKUP(F1235,'Record Types'!$Q$7:$R$20,2,FALSE)</f>
        <v>User Logout Start</v>
      </c>
      <c r="H1235" s="7" t="s">
        <v>67</v>
      </c>
      <c r="I1235" s="17">
        <f t="shared" si="76"/>
        <v>44150</v>
      </c>
      <c r="J1235" s="11">
        <f t="shared" si="77"/>
        <v>44150.314317129632</v>
      </c>
      <c r="K1235">
        <f t="shared" si="78"/>
        <v>123</v>
      </c>
      <c r="L1235" t="str">
        <f t="shared" si="79"/>
        <v>CanOnTor/xEmpH</v>
      </c>
    </row>
    <row r="1236" spans="2:12" ht="28.8" x14ac:dyDescent="0.3">
      <c r="B1236" s="7" t="s">
        <v>6</v>
      </c>
      <c r="C1236" s="7" t="s">
        <v>52</v>
      </c>
      <c r="D1236" s="8">
        <v>44150</v>
      </c>
      <c r="E1236" s="13">
        <v>44150.682164351849</v>
      </c>
      <c r="F1236" s="9">
        <v>156</v>
      </c>
      <c r="G1236" s="9" t="str">
        <f>VLOOKUP(F1236,'Record Types'!$Q$7:$R$20,2,FALSE)</f>
        <v>PowerDown Or Network Disconnect Discovered</v>
      </c>
      <c r="H1236" s="7" t="s">
        <v>10</v>
      </c>
      <c r="I1236" s="17">
        <f t="shared" si="76"/>
        <v>44150</v>
      </c>
      <c r="J1236" s="11">
        <f t="shared" si="77"/>
        <v>44150.682025462957</v>
      </c>
      <c r="K1236">
        <f t="shared" si="78"/>
        <v>151</v>
      </c>
      <c r="L1236" t="str">
        <f t="shared" si="79"/>
        <v>L113-ws</v>
      </c>
    </row>
    <row r="1237" spans="2:12" x14ac:dyDescent="0.3">
      <c r="B1237" s="7" t="s">
        <v>6</v>
      </c>
      <c r="C1237" s="7" t="s">
        <v>52</v>
      </c>
      <c r="D1237" s="8">
        <v>44150</v>
      </c>
      <c r="E1237" s="13">
        <v>44150.682025462957</v>
      </c>
      <c r="F1237" s="9">
        <v>151</v>
      </c>
      <c r="G1237" s="9" t="str">
        <f>VLOOKUP(F1237,'Record Types'!$Q$7:$R$20,2,FALSE)</f>
        <v>Device Shutdown Finish</v>
      </c>
      <c r="H1237" s="7" t="s">
        <v>53</v>
      </c>
      <c r="I1237" s="17">
        <f t="shared" si="76"/>
        <v>44150</v>
      </c>
      <c r="J1237" s="11">
        <f t="shared" si="77"/>
        <v>44150.68127314814</v>
      </c>
      <c r="K1237">
        <f t="shared" si="78"/>
        <v>149</v>
      </c>
      <c r="L1237" t="str">
        <f t="shared" si="79"/>
        <v>L113-ws</v>
      </c>
    </row>
    <row r="1238" spans="2:12" ht="28.8" x14ac:dyDescent="0.3">
      <c r="B1238" s="7" t="s">
        <v>19</v>
      </c>
      <c r="C1238" s="7" t="s">
        <v>63</v>
      </c>
      <c r="D1238" s="8">
        <v>44150</v>
      </c>
      <c r="E1238" s="13">
        <v>44150.681736111095</v>
      </c>
      <c r="F1238" s="9">
        <v>156</v>
      </c>
      <c r="G1238" s="9" t="str">
        <f>VLOOKUP(F1238,'Record Types'!$Q$7:$R$20,2,FALSE)</f>
        <v>PowerDown Or Network Disconnect Discovered</v>
      </c>
      <c r="H1238" s="7" t="s">
        <v>10</v>
      </c>
      <c r="I1238" s="17">
        <f t="shared" si="76"/>
        <v>44150</v>
      </c>
      <c r="J1238" s="11">
        <f t="shared" si="77"/>
        <v>44150.681585648133</v>
      </c>
      <c r="K1238">
        <f t="shared" si="78"/>
        <v>144</v>
      </c>
      <c r="L1238" t="str">
        <f t="shared" si="79"/>
        <v>CanOnTor/zEmpR</v>
      </c>
    </row>
    <row r="1239" spans="2:12" x14ac:dyDescent="0.3">
      <c r="B1239" s="7" t="s">
        <v>19</v>
      </c>
      <c r="C1239" s="7" t="s">
        <v>63</v>
      </c>
      <c r="D1239" s="8">
        <v>44150</v>
      </c>
      <c r="E1239" s="13">
        <v>44150.681585648133</v>
      </c>
      <c r="F1239" s="9">
        <v>144</v>
      </c>
      <c r="G1239" s="9" t="str">
        <f>VLOOKUP(F1239,'Record Types'!$Q$7:$R$20,2,FALSE)</f>
        <v>User Logout is Good</v>
      </c>
      <c r="H1239" s="7" t="s">
        <v>78</v>
      </c>
      <c r="I1239" s="17">
        <f t="shared" si="76"/>
        <v>44150</v>
      </c>
      <c r="J1239" s="11">
        <f t="shared" si="77"/>
        <v>44150.681134259248</v>
      </c>
      <c r="K1239">
        <f t="shared" si="78"/>
        <v>139</v>
      </c>
      <c r="L1239" t="str">
        <f t="shared" si="79"/>
        <v>CanOnTor/zEmpR</v>
      </c>
    </row>
    <row r="1240" spans="2:12" x14ac:dyDescent="0.3">
      <c r="B1240" s="7" t="s">
        <v>6</v>
      </c>
      <c r="C1240" s="7" t="s">
        <v>52</v>
      </c>
      <c r="D1240" s="8">
        <v>44150</v>
      </c>
      <c r="E1240" s="13">
        <v>44150.68127314814</v>
      </c>
      <c r="F1240" s="9">
        <v>149</v>
      </c>
      <c r="G1240" s="9" t="str">
        <f>VLOOKUP(F1240,'Record Types'!$Q$7:$R$20,2,FALSE)</f>
        <v>Device Shutdown Start</v>
      </c>
      <c r="H1240" s="7" t="s">
        <v>53</v>
      </c>
      <c r="I1240" s="17">
        <f t="shared" si="76"/>
        <v>44150</v>
      </c>
      <c r="J1240" s="11">
        <f t="shared" si="77"/>
        <v>44150.680879629625</v>
      </c>
      <c r="K1240">
        <f t="shared" si="78"/>
        <v>144</v>
      </c>
      <c r="L1240" t="str">
        <f t="shared" si="79"/>
        <v>CanOnWat/fEmpV</v>
      </c>
    </row>
    <row r="1241" spans="2:12" x14ac:dyDescent="0.3">
      <c r="B1241" s="7" t="s">
        <v>19</v>
      </c>
      <c r="C1241" s="7" t="s">
        <v>63</v>
      </c>
      <c r="D1241" s="8">
        <v>44150</v>
      </c>
      <c r="E1241" s="13">
        <v>44150.681134259248</v>
      </c>
      <c r="F1241" s="9">
        <v>139</v>
      </c>
      <c r="G1241" s="9" t="str">
        <f>VLOOKUP(F1241,'Record Types'!$Q$7:$R$20,2,FALSE)</f>
        <v>User Logout Start</v>
      </c>
      <c r="H1241" s="7" t="s">
        <v>78</v>
      </c>
      <c r="I1241" s="17">
        <f t="shared" si="76"/>
        <v>44150</v>
      </c>
      <c r="J1241" s="11">
        <f t="shared" si="77"/>
        <v>44150.315462962957</v>
      </c>
      <c r="K1241">
        <f t="shared" si="78"/>
        <v>123</v>
      </c>
      <c r="L1241" t="str">
        <f t="shared" si="79"/>
        <v>CanOnTor/zEmpR</v>
      </c>
    </row>
    <row r="1242" spans="2:12" x14ac:dyDescent="0.3">
      <c r="B1242" s="7" t="s">
        <v>6</v>
      </c>
      <c r="C1242" s="7" t="s">
        <v>52</v>
      </c>
      <c r="D1242" s="8">
        <v>44150</v>
      </c>
      <c r="E1242" s="13">
        <v>44150.680879629625</v>
      </c>
      <c r="F1242" s="9">
        <v>144</v>
      </c>
      <c r="G1242" s="9" t="str">
        <f>VLOOKUP(F1242,'Record Types'!$Q$7:$R$20,2,FALSE)</f>
        <v>User Logout is Good</v>
      </c>
      <c r="H1242" s="7" t="s">
        <v>55</v>
      </c>
      <c r="I1242" s="17">
        <f t="shared" si="76"/>
        <v>44150</v>
      </c>
      <c r="J1242" s="11">
        <f t="shared" si="77"/>
        <v>44150.680509259255</v>
      </c>
      <c r="K1242">
        <f t="shared" si="78"/>
        <v>139</v>
      </c>
      <c r="L1242" t="str">
        <f t="shared" si="79"/>
        <v>CanOnWat/fEmpV,L113-ws</v>
      </c>
    </row>
    <row r="1243" spans="2:12" x14ac:dyDescent="0.3">
      <c r="B1243" s="7" t="s">
        <v>6</v>
      </c>
      <c r="C1243" s="7" t="s">
        <v>52</v>
      </c>
      <c r="D1243" s="8">
        <v>44150</v>
      </c>
      <c r="E1243" s="13">
        <v>44150.680509259255</v>
      </c>
      <c r="F1243" s="9">
        <v>139</v>
      </c>
      <c r="G1243" s="9" t="str">
        <f>VLOOKUP(F1243,'Record Types'!$Q$7:$R$20,2,FALSE)</f>
        <v>User Logout Start</v>
      </c>
      <c r="H1243" s="7" t="s">
        <v>54</v>
      </c>
      <c r="I1243" s="17">
        <f t="shared" si="76"/>
        <v>44150</v>
      </c>
      <c r="J1243" s="11">
        <f t="shared" si="77"/>
        <v>44150.304652777777</v>
      </c>
      <c r="K1243">
        <f t="shared" si="78"/>
        <v>112</v>
      </c>
      <c r="L1243" t="str">
        <f t="shared" si="79"/>
        <v>L113-ws</v>
      </c>
    </row>
    <row r="1244" spans="2:12" ht="28.8" x14ac:dyDescent="0.3">
      <c r="B1244" s="7" t="s">
        <v>6</v>
      </c>
      <c r="C1244" s="7" t="s">
        <v>32</v>
      </c>
      <c r="D1244" s="8">
        <v>44150</v>
      </c>
      <c r="E1244" s="13">
        <v>44150.677905092598</v>
      </c>
      <c r="F1244" s="9">
        <v>156</v>
      </c>
      <c r="G1244" s="9" t="str">
        <f>VLOOKUP(F1244,'Record Types'!$Q$7:$R$20,2,FALSE)</f>
        <v>PowerDown Or Network Disconnect Discovered</v>
      </c>
      <c r="H1244" s="7" t="s">
        <v>10</v>
      </c>
      <c r="I1244" s="17">
        <f t="shared" si="76"/>
        <v>44150</v>
      </c>
      <c r="J1244" s="11">
        <f t="shared" si="77"/>
        <v>44150.677777777782</v>
      </c>
      <c r="K1244">
        <f t="shared" si="78"/>
        <v>151</v>
      </c>
      <c r="L1244" t="str">
        <f t="shared" si="79"/>
        <v>J167-ws</v>
      </c>
    </row>
    <row r="1245" spans="2:12" x14ac:dyDescent="0.3">
      <c r="B1245" s="7" t="s">
        <v>6</v>
      </c>
      <c r="C1245" s="7" t="s">
        <v>32</v>
      </c>
      <c r="D1245" s="8">
        <v>44150</v>
      </c>
      <c r="E1245" s="13">
        <v>44150.677777777782</v>
      </c>
      <c r="F1245" s="9">
        <v>151</v>
      </c>
      <c r="G1245" s="9" t="str">
        <f>VLOOKUP(F1245,'Record Types'!$Q$7:$R$20,2,FALSE)</f>
        <v>Device Shutdown Finish</v>
      </c>
      <c r="H1245" s="7" t="s">
        <v>33</v>
      </c>
      <c r="I1245" s="17">
        <f t="shared" si="76"/>
        <v>44150</v>
      </c>
      <c r="J1245" s="11">
        <f t="shared" si="77"/>
        <v>44150.677430555559</v>
      </c>
      <c r="K1245">
        <f t="shared" si="78"/>
        <v>149</v>
      </c>
      <c r="L1245" t="str">
        <f t="shared" si="79"/>
        <v>J167-ws</v>
      </c>
    </row>
    <row r="1246" spans="2:12" x14ac:dyDescent="0.3">
      <c r="B1246" s="7" t="s">
        <v>6</v>
      </c>
      <c r="C1246" s="7" t="s">
        <v>32</v>
      </c>
      <c r="D1246" s="8">
        <v>44150</v>
      </c>
      <c r="E1246" s="13">
        <v>44150.677430555559</v>
      </c>
      <c r="F1246" s="9">
        <v>149</v>
      </c>
      <c r="G1246" s="9" t="str">
        <f>VLOOKUP(F1246,'Record Types'!$Q$7:$R$20,2,FALSE)</f>
        <v>Device Shutdown Start</v>
      </c>
      <c r="H1246" s="7" t="s">
        <v>33</v>
      </c>
      <c r="I1246" s="17">
        <f t="shared" si="76"/>
        <v>44150</v>
      </c>
      <c r="J1246" s="11">
        <f t="shared" si="77"/>
        <v>44150.676863425928</v>
      </c>
      <c r="K1246">
        <f t="shared" si="78"/>
        <v>144</v>
      </c>
      <c r="L1246" t="str">
        <f t="shared" si="79"/>
        <v>CanOnWat/qEmpD</v>
      </c>
    </row>
    <row r="1247" spans="2:12" x14ac:dyDescent="0.3">
      <c r="B1247" s="7" t="s">
        <v>6</v>
      </c>
      <c r="C1247" s="7" t="s">
        <v>32</v>
      </c>
      <c r="D1247" s="8">
        <v>44150</v>
      </c>
      <c r="E1247" s="13">
        <v>44150.676863425928</v>
      </c>
      <c r="F1247" s="9">
        <v>144</v>
      </c>
      <c r="G1247" s="9" t="str">
        <f>VLOOKUP(F1247,'Record Types'!$Q$7:$R$20,2,FALSE)</f>
        <v>User Logout is Good</v>
      </c>
      <c r="H1247" s="7" t="s">
        <v>37</v>
      </c>
      <c r="I1247" s="17">
        <f t="shared" si="76"/>
        <v>44150</v>
      </c>
      <c r="J1247" s="11">
        <f t="shared" si="77"/>
        <v>44150.676400462966</v>
      </c>
      <c r="K1247">
        <f t="shared" si="78"/>
        <v>139</v>
      </c>
      <c r="L1247" t="str">
        <f t="shared" si="79"/>
        <v>CanOnWat/qEmpD,J167-ws</v>
      </c>
    </row>
    <row r="1248" spans="2:12" ht="28.8" x14ac:dyDescent="0.3">
      <c r="B1248" s="7" t="s">
        <v>19</v>
      </c>
      <c r="C1248" s="7" t="s">
        <v>56</v>
      </c>
      <c r="D1248" s="8">
        <v>44150</v>
      </c>
      <c r="E1248" s="13">
        <v>44150.676678240736</v>
      </c>
      <c r="F1248" s="9">
        <v>156</v>
      </c>
      <c r="G1248" s="9" t="str">
        <f>VLOOKUP(F1248,'Record Types'!$Q$7:$R$20,2,FALSE)</f>
        <v>PowerDown Or Network Disconnect Discovered</v>
      </c>
      <c r="H1248" s="7" t="s">
        <v>10</v>
      </c>
      <c r="I1248" s="17">
        <f t="shared" si="76"/>
        <v>44150</v>
      </c>
      <c r="J1248" s="11">
        <f t="shared" si="77"/>
        <v>44150.676562499997</v>
      </c>
      <c r="K1248">
        <f t="shared" si="78"/>
        <v>151</v>
      </c>
      <c r="L1248" t="str">
        <f t="shared" si="79"/>
        <v>X158-ws</v>
      </c>
    </row>
    <row r="1249" spans="2:12" x14ac:dyDescent="0.3">
      <c r="B1249" s="7" t="s">
        <v>19</v>
      </c>
      <c r="C1249" s="7" t="s">
        <v>56</v>
      </c>
      <c r="D1249" s="8">
        <v>44150</v>
      </c>
      <c r="E1249" s="13">
        <v>44150.676562499997</v>
      </c>
      <c r="F1249" s="9">
        <v>151</v>
      </c>
      <c r="G1249" s="9" t="str">
        <f>VLOOKUP(F1249,'Record Types'!$Q$7:$R$20,2,FALSE)</f>
        <v>Device Shutdown Finish</v>
      </c>
      <c r="H1249" s="7" t="s">
        <v>57</v>
      </c>
      <c r="I1249" s="17">
        <f t="shared" si="76"/>
        <v>44150</v>
      </c>
      <c r="J1249" s="11">
        <f t="shared" si="77"/>
        <v>44150.676018518512</v>
      </c>
      <c r="K1249">
        <f t="shared" si="78"/>
        <v>149</v>
      </c>
      <c r="L1249" t="str">
        <f t="shared" si="79"/>
        <v>X158-ws</v>
      </c>
    </row>
    <row r="1250" spans="2:12" x14ac:dyDescent="0.3">
      <c r="B1250" s="7" t="s">
        <v>6</v>
      </c>
      <c r="C1250" s="7" t="s">
        <v>32</v>
      </c>
      <c r="D1250" s="8">
        <v>44150</v>
      </c>
      <c r="E1250" s="13">
        <v>44150.676400462966</v>
      </c>
      <c r="F1250" s="9">
        <v>139</v>
      </c>
      <c r="G1250" s="9" t="str">
        <f>VLOOKUP(F1250,'Record Types'!$Q$7:$R$20,2,FALSE)</f>
        <v>User Logout Start</v>
      </c>
      <c r="H1250" s="7" t="s">
        <v>36</v>
      </c>
      <c r="I1250" s="17" t="e">
        <f t="shared" si="76"/>
        <v>#N/A</v>
      </c>
      <c r="J1250" s="11" t="e">
        <f t="shared" si="77"/>
        <v>#N/A</v>
      </c>
      <c r="K1250" t="e">
        <f t="shared" si="78"/>
        <v>#N/A</v>
      </c>
      <c r="L1250" t="e">
        <f t="shared" si="79"/>
        <v>#N/A</v>
      </c>
    </row>
    <row r="1251" spans="2:12" x14ac:dyDescent="0.3">
      <c r="B1251" s="7" t="s">
        <v>19</v>
      </c>
      <c r="C1251" s="7" t="s">
        <v>56</v>
      </c>
      <c r="D1251" s="8">
        <v>44150</v>
      </c>
      <c r="E1251" s="13">
        <v>44150.676018518512</v>
      </c>
      <c r="F1251" s="9">
        <v>149</v>
      </c>
      <c r="G1251" s="9" t="str">
        <f>VLOOKUP(F1251,'Record Types'!$Q$7:$R$20,2,FALSE)</f>
        <v>Device Shutdown Start</v>
      </c>
      <c r="H1251" s="7" t="s">
        <v>57</v>
      </c>
      <c r="I1251" s="17">
        <f t="shared" si="76"/>
        <v>44150</v>
      </c>
      <c r="J1251" s="11">
        <f t="shared" si="77"/>
        <v>44150.675150462957</v>
      </c>
      <c r="K1251">
        <f t="shared" si="78"/>
        <v>144</v>
      </c>
      <c r="L1251" t="str">
        <f t="shared" si="79"/>
        <v>CanOnTor/nEmpY</v>
      </c>
    </row>
    <row r="1252" spans="2:12" x14ac:dyDescent="0.3">
      <c r="B1252" s="7" t="s">
        <v>19</v>
      </c>
      <c r="C1252" s="7" t="s">
        <v>56</v>
      </c>
      <c r="D1252" s="8">
        <v>44150</v>
      </c>
      <c r="E1252" s="13">
        <v>44150.675150462957</v>
      </c>
      <c r="F1252" s="9">
        <v>144</v>
      </c>
      <c r="G1252" s="9" t="str">
        <f>VLOOKUP(F1252,'Record Types'!$Q$7:$R$20,2,FALSE)</f>
        <v>User Logout is Good</v>
      </c>
      <c r="H1252" s="7" t="s">
        <v>60</v>
      </c>
      <c r="I1252" s="17">
        <f t="shared" si="76"/>
        <v>44150</v>
      </c>
      <c r="J1252" s="11">
        <f t="shared" si="77"/>
        <v>44150.674722222218</v>
      </c>
      <c r="K1252">
        <f t="shared" si="78"/>
        <v>139</v>
      </c>
      <c r="L1252" t="str">
        <f t="shared" si="79"/>
        <v>CanOnTor/nEmpY,X158-ws</v>
      </c>
    </row>
    <row r="1253" spans="2:12" x14ac:dyDescent="0.3">
      <c r="B1253" s="7" t="s">
        <v>19</v>
      </c>
      <c r="C1253" s="7" t="s">
        <v>56</v>
      </c>
      <c r="D1253" s="8">
        <v>44150</v>
      </c>
      <c r="E1253" s="13">
        <v>44150.674722222218</v>
      </c>
      <c r="F1253" s="9">
        <v>139</v>
      </c>
      <c r="G1253" s="9" t="str">
        <f>VLOOKUP(F1253,'Record Types'!$Q$7:$R$20,2,FALSE)</f>
        <v>User Logout Start</v>
      </c>
      <c r="H1253" s="7" t="s">
        <v>59</v>
      </c>
      <c r="I1253" s="17">
        <f t="shared" si="76"/>
        <v>44150</v>
      </c>
      <c r="J1253" s="11">
        <f t="shared" si="77"/>
        <v>44150.306388888886</v>
      </c>
      <c r="K1253">
        <f t="shared" si="78"/>
        <v>123</v>
      </c>
      <c r="L1253" t="str">
        <f t="shared" si="79"/>
        <v>CanOnTor/nEmpY</v>
      </c>
    </row>
    <row r="1254" spans="2:12" ht="28.8" x14ac:dyDescent="0.3">
      <c r="B1254" s="7" t="s">
        <v>6</v>
      </c>
      <c r="C1254" s="7" t="s">
        <v>43</v>
      </c>
      <c r="D1254" s="8">
        <v>44150</v>
      </c>
      <c r="E1254" s="13">
        <v>44150.673124999987</v>
      </c>
      <c r="F1254" s="9">
        <v>156</v>
      </c>
      <c r="G1254" s="9" t="str">
        <f>VLOOKUP(F1254,'Record Types'!$Q$7:$R$20,2,FALSE)</f>
        <v>PowerDown Or Network Disconnect Discovered</v>
      </c>
      <c r="H1254" s="7" t="s">
        <v>10</v>
      </c>
      <c r="I1254" s="17">
        <f t="shared" si="76"/>
        <v>44150</v>
      </c>
      <c r="J1254" s="11">
        <f t="shared" si="77"/>
        <v>44150.673009259248</v>
      </c>
      <c r="K1254">
        <f t="shared" si="78"/>
        <v>144</v>
      </c>
      <c r="L1254" t="str">
        <f t="shared" si="79"/>
        <v>CanOnWat/fEmpV</v>
      </c>
    </row>
    <row r="1255" spans="2:12" x14ac:dyDescent="0.3">
      <c r="B1255" s="7" t="s">
        <v>6</v>
      </c>
      <c r="C1255" s="7" t="s">
        <v>43</v>
      </c>
      <c r="D1255" s="8">
        <v>44150</v>
      </c>
      <c r="E1255" s="13">
        <v>44150.673009259248</v>
      </c>
      <c r="F1255" s="9">
        <v>144</v>
      </c>
      <c r="G1255" s="9" t="str">
        <f>VLOOKUP(F1255,'Record Types'!$Q$7:$R$20,2,FALSE)</f>
        <v>User Logout is Good</v>
      </c>
      <c r="H1255" s="7" t="s">
        <v>55</v>
      </c>
      <c r="I1255" s="17">
        <f t="shared" si="76"/>
        <v>44150</v>
      </c>
      <c r="J1255" s="11">
        <f t="shared" si="77"/>
        <v>44150.672581018509</v>
      </c>
      <c r="K1255">
        <f t="shared" si="78"/>
        <v>139</v>
      </c>
      <c r="L1255" t="str">
        <f t="shared" si="79"/>
        <v>CanOnWat/fEmpV</v>
      </c>
    </row>
    <row r="1256" spans="2:12" x14ac:dyDescent="0.3">
      <c r="B1256" s="7" t="s">
        <v>6</v>
      </c>
      <c r="C1256" s="7" t="s">
        <v>43</v>
      </c>
      <c r="D1256" s="8">
        <v>44150</v>
      </c>
      <c r="E1256" s="13">
        <v>44150.672581018509</v>
      </c>
      <c r="F1256" s="9">
        <v>139</v>
      </c>
      <c r="G1256" s="9" t="str">
        <f>VLOOKUP(F1256,'Record Types'!$Q$7:$R$20,2,FALSE)</f>
        <v>User Logout Start</v>
      </c>
      <c r="H1256" s="7" t="s">
        <v>55</v>
      </c>
      <c r="I1256" s="17">
        <f t="shared" si="76"/>
        <v>44150</v>
      </c>
      <c r="J1256" s="11">
        <f t="shared" si="77"/>
        <v>44150.305590277763</v>
      </c>
      <c r="K1256">
        <f t="shared" si="78"/>
        <v>123</v>
      </c>
      <c r="L1256" t="str">
        <f t="shared" si="79"/>
        <v>CanOnWat/fEmpV</v>
      </c>
    </row>
    <row r="1257" spans="2:12" ht="28.8" x14ac:dyDescent="0.3">
      <c r="B1257" s="7" t="s">
        <v>6</v>
      </c>
      <c r="C1257" s="7" t="s">
        <v>41</v>
      </c>
      <c r="D1257" s="8">
        <v>44150</v>
      </c>
      <c r="E1257" s="13">
        <v>44150.669398148151</v>
      </c>
      <c r="F1257" s="9">
        <v>156</v>
      </c>
      <c r="G1257" s="9" t="str">
        <f>VLOOKUP(F1257,'Record Types'!$Q$7:$R$20,2,FALSE)</f>
        <v>PowerDown Or Network Disconnect Discovered</v>
      </c>
      <c r="H1257" s="7" t="s">
        <v>10</v>
      </c>
      <c r="I1257" s="17">
        <f t="shared" si="76"/>
        <v>44150</v>
      </c>
      <c r="J1257" s="11">
        <f t="shared" si="77"/>
        <v>44150.669236111113</v>
      </c>
      <c r="K1257">
        <f t="shared" si="78"/>
        <v>151</v>
      </c>
      <c r="L1257" t="str">
        <f t="shared" si="79"/>
        <v>A104-ws</v>
      </c>
    </row>
    <row r="1258" spans="2:12" x14ac:dyDescent="0.3">
      <c r="B1258" s="7" t="s">
        <v>6</v>
      </c>
      <c r="C1258" s="7" t="s">
        <v>41</v>
      </c>
      <c r="D1258" s="8">
        <v>44150</v>
      </c>
      <c r="E1258" s="13">
        <v>44150.669236111113</v>
      </c>
      <c r="F1258" s="9">
        <v>151</v>
      </c>
      <c r="G1258" s="9" t="str">
        <f>VLOOKUP(F1258,'Record Types'!$Q$7:$R$20,2,FALSE)</f>
        <v>Device Shutdown Finish</v>
      </c>
      <c r="H1258" s="7" t="s">
        <v>42</v>
      </c>
      <c r="I1258" s="17">
        <f t="shared" si="76"/>
        <v>44150</v>
      </c>
      <c r="J1258" s="11">
        <f t="shared" si="77"/>
        <v>44150.669004629628</v>
      </c>
      <c r="K1258">
        <f t="shared" si="78"/>
        <v>149</v>
      </c>
      <c r="L1258" t="str">
        <f t="shared" si="79"/>
        <v>A104-ws</v>
      </c>
    </row>
    <row r="1259" spans="2:12" x14ac:dyDescent="0.3">
      <c r="B1259" s="7" t="s">
        <v>6</v>
      </c>
      <c r="C1259" s="7" t="s">
        <v>41</v>
      </c>
      <c r="D1259" s="8">
        <v>44150</v>
      </c>
      <c r="E1259" s="13">
        <v>44150.669004629628</v>
      </c>
      <c r="F1259" s="9">
        <v>149</v>
      </c>
      <c r="G1259" s="9" t="str">
        <f>VLOOKUP(F1259,'Record Types'!$Q$7:$R$20,2,FALSE)</f>
        <v>Device Shutdown Start</v>
      </c>
      <c r="H1259" s="7" t="s">
        <v>42</v>
      </c>
      <c r="I1259" s="17">
        <f t="shared" si="76"/>
        <v>44150</v>
      </c>
      <c r="J1259" s="11">
        <f t="shared" si="77"/>
        <v>44150.668668981481</v>
      </c>
      <c r="K1259">
        <f t="shared" si="78"/>
        <v>144</v>
      </c>
      <c r="L1259" t="str">
        <f t="shared" si="79"/>
        <v>CanOnWat/hEmpP</v>
      </c>
    </row>
    <row r="1260" spans="2:12" x14ac:dyDescent="0.3">
      <c r="B1260" s="7" t="s">
        <v>6</v>
      </c>
      <c r="C1260" s="7" t="s">
        <v>41</v>
      </c>
      <c r="D1260" s="8">
        <v>44150</v>
      </c>
      <c r="E1260" s="13">
        <v>44150.668668981481</v>
      </c>
      <c r="F1260" s="9">
        <v>144</v>
      </c>
      <c r="G1260" s="9" t="str">
        <f>VLOOKUP(F1260,'Record Types'!$Q$7:$R$20,2,FALSE)</f>
        <v>User Logout is Good</v>
      </c>
      <c r="H1260" s="7" t="s">
        <v>51</v>
      </c>
      <c r="I1260" s="17">
        <f t="shared" si="76"/>
        <v>44150</v>
      </c>
      <c r="J1260" s="11">
        <f t="shared" si="77"/>
        <v>44150.668182870373</v>
      </c>
      <c r="K1260">
        <f t="shared" si="78"/>
        <v>139</v>
      </c>
      <c r="L1260" t="str">
        <f t="shared" si="79"/>
        <v>CanOnWat/hEmpP,A104-ws</v>
      </c>
    </row>
    <row r="1261" spans="2:12" x14ac:dyDescent="0.3">
      <c r="B1261" s="7" t="s">
        <v>6</v>
      </c>
      <c r="C1261" s="7" t="s">
        <v>41</v>
      </c>
      <c r="D1261" s="8">
        <v>44150</v>
      </c>
      <c r="E1261" s="13">
        <v>44150.668182870373</v>
      </c>
      <c r="F1261" s="9">
        <v>139</v>
      </c>
      <c r="G1261" s="9" t="str">
        <f>VLOOKUP(F1261,'Record Types'!$Q$7:$R$20,2,FALSE)</f>
        <v>User Logout Start</v>
      </c>
      <c r="H1261" s="7" t="s">
        <v>50</v>
      </c>
      <c r="I1261" s="17">
        <f t="shared" si="76"/>
        <v>44150</v>
      </c>
      <c r="J1261" s="11">
        <f t="shared" si="77"/>
        <v>44150.301562500004</v>
      </c>
      <c r="K1261">
        <f t="shared" si="78"/>
        <v>123</v>
      </c>
      <c r="L1261" t="str">
        <f t="shared" si="79"/>
        <v>CanOnWat/hEmpP</v>
      </c>
    </row>
    <row r="1262" spans="2:12" ht="28.8" x14ac:dyDescent="0.3">
      <c r="B1262" s="7" t="s">
        <v>6</v>
      </c>
      <c r="C1262" s="7" t="s">
        <v>30</v>
      </c>
      <c r="D1262" s="8">
        <v>44150</v>
      </c>
      <c r="E1262" s="13">
        <v>44150.660266203711</v>
      </c>
      <c r="F1262" s="9">
        <v>156</v>
      </c>
      <c r="G1262" s="9" t="str">
        <f>VLOOKUP(F1262,'Record Types'!$Q$7:$R$20,2,FALSE)</f>
        <v>PowerDown Or Network Disconnect Discovered</v>
      </c>
      <c r="H1262" s="7" t="s">
        <v>10</v>
      </c>
      <c r="I1262" s="17">
        <f t="shared" si="76"/>
        <v>44150</v>
      </c>
      <c r="J1262" s="11">
        <f t="shared" si="77"/>
        <v>44150.660127314819</v>
      </c>
      <c r="K1262">
        <f t="shared" si="78"/>
        <v>144</v>
      </c>
      <c r="L1262" t="str">
        <f t="shared" si="79"/>
        <v>CanOnWat/qEmpD</v>
      </c>
    </row>
    <row r="1263" spans="2:12" x14ac:dyDescent="0.3">
      <c r="B1263" s="7" t="s">
        <v>6</v>
      </c>
      <c r="C1263" s="7" t="s">
        <v>30</v>
      </c>
      <c r="D1263" s="8">
        <v>44150</v>
      </c>
      <c r="E1263" s="13">
        <v>44150.660127314819</v>
      </c>
      <c r="F1263" s="9">
        <v>144</v>
      </c>
      <c r="G1263" s="9" t="str">
        <f>VLOOKUP(F1263,'Record Types'!$Q$7:$R$20,2,FALSE)</f>
        <v>User Logout is Good</v>
      </c>
      <c r="H1263" s="7" t="s">
        <v>37</v>
      </c>
      <c r="I1263" s="17">
        <f t="shared" si="76"/>
        <v>44150</v>
      </c>
      <c r="J1263" s="11">
        <f t="shared" si="77"/>
        <v>44150.658761574079</v>
      </c>
      <c r="K1263">
        <f t="shared" si="78"/>
        <v>139</v>
      </c>
      <c r="L1263" t="str">
        <f t="shared" si="79"/>
        <v>CanOnWat/qEmpD</v>
      </c>
    </row>
    <row r="1264" spans="2:12" x14ac:dyDescent="0.3">
      <c r="B1264" s="7" t="s">
        <v>6</v>
      </c>
      <c r="C1264" s="7" t="s">
        <v>30</v>
      </c>
      <c r="D1264" s="8">
        <v>44150</v>
      </c>
      <c r="E1264" s="13">
        <v>44150.658761574079</v>
      </c>
      <c r="F1264" s="9">
        <v>139</v>
      </c>
      <c r="G1264" s="9" t="str">
        <f>VLOOKUP(F1264,'Record Types'!$Q$7:$R$20,2,FALSE)</f>
        <v>User Logout Start</v>
      </c>
      <c r="H1264" s="7" t="s">
        <v>37</v>
      </c>
      <c r="I1264" s="17">
        <f t="shared" si="76"/>
        <v>44150</v>
      </c>
      <c r="J1264" s="11">
        <f t="shared" si="77"/>
        <v>44150.294386574074</v>
      </c>
      <c r="K1264">
        <f t="shared" si="78"/>
        <v>123</v>
      </c>
      <c r="L1264" t="str">
        <f t="shared" si="79"/>
        <v>CanOnWat/qEmpD</v>
      </c>
    </row>
    <row r="1265" spans="2:12" ht="28.8" x14ac:dyDescent="0.3">
      <c r="B1265" s="7" t="s">
        <v>6</v>
      </c>
      <c r="C1265" s="7" t="s">
        <v>11</v>
      </c>
      <c r="D1265" s="8">
        <v>44150</v>
      </c>
      <c r="E1265" s="13">
        <v>44150.657129629632</v>
      </c>
      <c r="F1265" s="9">
        <v>156</v>
      </c>
      <c r="G1265" s="9" t="str">
        <f>VLOOKUP(F1265,'Record Types'!$Q$7:$R$20,2,FALSE)</f>
        <v>PowerDown Or Network Disconnect Discovered</v>
      </c>
      <c r="H1265" s="7" t="s">
        <v>10</v>
      </c>
      <c r="I1265" s="17">
        <f t="shared" si="76"/>
        <v>44150</v>
      </c>
      <c r="J1265" s="11">
        <f t="shared" si="77"/>
        <v>44150.65697916667</v>
      </c>
      <c r="K1265">
        <f t="shared" si="78"/>
        <v>144</v>
      </c>
      <c r="L1265" t="str">
        <f t="shared" si="79"/>
        <v>CanOnWat/sEmpX</v>
      </c>
    </row>
    <row r="1266" spans="2:12" x14ac:dyDescent="0.3">
      <c r="B1266" s="7" t="s">
        <v>6</v>
      </c>
      <c r="C1266" s="7" t="s">
        <v>11</v>
      </c>
      <c r="D1266" s="8">
        <v>44150</v>
      </c>
      <c r="E1266" s="13">
        <v>44150.65697916667</v>
      </c>
      <c r="F1266" s="9">
        <v>144</v>
      </c>
      <c r="G1266" s="9" t="str">
        <f>VLOOKUP(F1266,'Record Types'!$Q$7:$R$20,2,FALSE)</f>
        <v>User Logout is Good</v>
      </c>
      <c r="H1266" s="7" t="s">
        <v>16</v>
      </c>
      <c r="I1266" s="17">
        <f t="shared" si="76"/>
        <v>44150</v>
      </c>
      <c r="J1266" s="11">
        <f t="shared" si="77"/>
        <v>44150.656550925931</v>
      </c>
      <c r="K1266">
        <f t="shared" si="78"/>
        <v>139</v>
      </c>
      <c r="L1266" t="str">
        <f t="shared" si="79"/>
        <v>CanOnWat/sEmpX</v>
      </c>
    </row>
    <row r="1267" spans="2:12" x14ac:dyDescent="0.3">
      <c r="B1267" s="7" t="s">
        <v>6</v>
      </c>
      <c r="C1267" s="7" t="s">
        <v>11</v>
      </c>
      <c r="D1267" s="8">
        <v>44150</v>
      </c>
      <c r="E1267" s="13">
        <v>44150.656550925931</v>
      </c>
      <c r="F1267" s="9">
        <v>139</v>
      </c>
      <c r="G1267" s="9" t="str">
        <f>VLOOKUP(F1267,'Record Types'!$Q$7:$R$20,2,FALSE)</f>
        <v>User Logout Start</v>
      </c>
      <c r="H1267" s="7" t="s">
        <v>16</v>
      </c>
      <c r="I1267" s="17" t="e">
        <f t="shared" si="76"/>
        <v>#N/A</v>
      </c>
      <c r="J1267" s="11" t="e">
        <f t="shared" si="77"/>
        <v>#N/A</v>
      </c>
      <c r="K1267" t="e">
        <f t="shared" si="78"/>
        <v>#N/A</v>
      </c>
      <c r="L1267" t="e">
        <f t="shared" si="79"/>
        <v>#N/A</v>
      </c>
    </row>
    <row r="1268" spans="2:12" ht="28.8" x14ac:dyDescent="0.3">
      <c r="B1268" s="7" t="s">
        <v>6</v>
      </c>
      <c r="C1268" s="7" t="s">
        <v>13</v>
      </c>
      <c r="D1268" s="8">
        <v>44150</v>
      </c>
      <c r="E1268" s="13">
        <v>44150.639375000006</v>
      </c>
      <c r="F1268" s="9">
        <v>156</v>
      </c>
      <c r="G1268" s="9" t="str">
        <f>VLOOKUP(F1268,'Record Types'!$Q$7:$R$20,2,FALSE)</f>
        <v>PowerDown Or Network Disconnect Discovered</v>
      </c>
      <c r="H1268" s="7" t="s">
        <v>10</v>
      </c>
      <c r="I1268" s="17">
        <f t="shared" si="76"/>
        <v>44150</v>
      </c>
      <c r="J1268" s="11">
        <f t="shared" si="77"/>
        <v>44150.639247685191</v>
      </c>
      <c r="K1268">
        <f t="shared" si="78"/>
        <v>151</v>
      </c>
      <c r="L1268" t="str">
        <f t="shared" si="79"/>
        <v>F240-ws</v>
      </c>
    </row>
    <row r="1269" spans="2:12" x14ac:dyDescent="0.3">
      <c r="B1269" s="7" t="s">
        <v>6</v>
      </c>
      <c r="C1269" s="7" t="s">
        <v>13</v>
      </c>
      <c r="D1269" s="8">
        <v>44150</v>
      </c>
      <c r="E1269" s="13">
        <v>44150.639247685191</v>
      </c>
      <c r="F1269" s="9">
        <v>151</v>
      </c>
      <c r="G1269" s="9" t="str">
        <f>VLOOKUP(F1269,'Record Types'!$Q$7:$R$20,2,FALSE)</f>
        <v>Device Shutdown Finish</v>
      </c>
      <c r="H1269" s="7" t="s">
        <v>14</v>
      </c>
      <c r="I1269" s="17">
        <f t="shared" si="76"/>
        <v>44150</v>
      </c>
      <c r="J1269" s="11">
        <f t="shared" si="77"/>
        <v>44150.638946759267</v>
      </c>
      <c r="K1269">
        <f t="shared" si="78"/>
        <v>149</v>
      </c>
      <c r="L1269" t="str">
        <f t="shared" si="79"/>
        <v>F240-ws</v>
      </c>
    </row>
    <row r="1270" spans="2:12" x14ac:dyDescent="0.3">
      <c r="B1270" s="7" t="s">
        <v>6</v>
      </c>
      <c r="C1270" s="7" t="s">
        <v>13</v>
      </c>
      <c r="D1270" s="8">
        <v>44150</v>
      </c>
      <c r="E1270" s="13">
        <v>44150.638946759267</v>
      </c>
      <c r="F1270" s="9">
        <v>149</v>
      </c>
      <c r="G1270" s="9" t="str">
        <f>VLOOKUP(F1270,'Record Types'!$Q$7:$R$20,2,FALSE)</f>
        <v>Device Shutdown Start</v>
      </c>
      <c r="H1270" s="7" t="s">
        <v>14</v>
      </c>
      <c r="I1270" s="17">
        <f t="shared" si="76"/>
        <v>44150</v>
      </c>
      <c r="J1270" s="11">
        <f t="shared" si="77"/>
        <v>44150.638287037043</v>
      </c>
      <c r="K1270">
        <f t="shared" si="78"/>
        <v>144</v>
      </c>
      <c r="L1270" t="str">
        <f t="shared" si="79"/>
        <v>CanOnWat/sEmpX</v>
      </c>
    </row>
    <row r="1271" spans="2:12" x14ac:dyDescent="0.3">
      <c r="B1271" s="7" t="s">
        <v>6</v>
      </c>
      <c r="C1271" s="7" t="s">
        <v>13</v>
      </c>
      <c r="D1271" s="8">
        <v>44150</v>
      </c>
      <c r="E1271" s="13">
        <v>44150.638287037043</v>
      </c>
      <c r="F1271" s="9">
        <v>144</v>
      </c>
      <c r="G1271" s="9" t="str">
        <f>VLOOKUP(F1271,'Record Types'!$Q$7:$R$20,2,FALSE)</f>
        <v>User Logout is Good</v>
      </c>
      <c r="H1271" s="7" t="s">
        <v>16</v>
      </c>
      <c r="I1271" s="17">
        <f t="shared" si="76"/>
        <v>44150</v>
      </c>
      <c r="J1271" s="11">
        <f t="shared" si="77"/>
        <v>44150.63694444445</v>
      </c>
      <c r="K1271">
        <f t="shared" si="78"/>
        <v>139</v>
      </c>
      <c r="L1271" t="str">
        <f t="shared" si="79"/>
        <v>CanOnWat/sEmpX,F240-ws</v>
      </c>
    </row>
    <row r="1272" spans="2:12" x14ac:dyDescent="0.3">
      <c r="B1272" s="7" t="s">
        <v>6</v>
      </c>
      <c r="C1272" s="7" t="s">
        <v>13</v>
      </c>
      <c r="D1272" s="8">
        <v>44150</v>
      </c>
      <c r="E1272" s="13">
        <v>44150.63694444445</v>
      </c>
      <c r="F1272" s="9">
        <v>139</v>
      </c>
      <c r="G1272" s="9" t="str">
        <f>VLOOKUP(F1272,'Record Types'!$Q$7:$R$20,2,FALSE)</f>
        <v>User Logout Start</v>
      </c>
      <c r="H1272" s="7" t="s">
        <v>15</v>
      </c>
      <c r="I1272" s="17" t="e">
        <f t="shared" si="76"/>
        <v>#N/A</v>
      </c>
      <c r="J1272" s="11" t="e">
        <f t="shared" si="77"/>
        <v>#N/A</v>
      </c>
      <c r="K1272" t="e">
        <f t="shared" si="78"/>
        <v>#N/A</v>
      </c>
      <c r="L1272" t="e">
        <f t="shared" si="79"/>
        <v>#N/A</v>
      </c>
    </row>
    <row r="1273" spans="2:12" ht="28.8" x14ac:dyDescent="0.3">
      <c r="B1273" s="7" t="s">
        <v>6</v>
      </c>
      <c r="C1273" s="7" t="s">
        <v>129</v>
      </c>
      <c r="D1273" s="8">
        <v>44150</v>
      </c>
      <c r="E1273" s="13">
        <v>44150.341122685182</v>
      </c>
      <c r="F1273" s="9">
        <v>156</v>
      </c>
      <c r="G1273" s="9" t="str">
        <f>VLOOKUP(F1273,'Record Types'!$Q$7:$R$20,2,FALSE)</f>
        <v>PowerDown Or Network Disconnect Discovered</v>
      </c>
      <c r="H1273" s="7" t="s">
        <v>10</v>
      </c>
      <c r="I1273" s="17">
        <f t="shared" si="76"/>
        <v>44150</v>
      </c>
      <c r="J1273" s="11">
        <f t="shared" si="77"/>
        <v>44150.34098379629</v>
      </c>
      <c r="K1273">
        <f t="shared" si="78"/>
        <v>123</v>
      </c>
      <c r="L1273" t="str">
        <f t="shared" si="79"/>
        <v>CanOnWat/gEmpI</v>
      </c>
    </row>
    <row r="1274" spans="2:12" x14ac:dyDescent="0.3">
      <c r="B1274" s="7" t="s">
        <v>6</v>
      </c>
      <c r="C1274" s="7" t="s">
        <v>129</v>
      </c>
      <c r="D1274" s="8">
        <v>44150</v>
      </c>
      <c r="E1274" s="13">
        <v>44150.34098379629</v>
      </c>
      <c r="F1274" s="9">
        <v>123</v>
      </c>
      <c r="G1274" s="9" t="str">
        <f>VLOOKUP(F1274,'Record Types'!$Q$7:$R$20,2,FALSE)</f>
        <v>User Login Start is Good</v>
      </c>
      <c r="H1274" s="7" t="s">
        <v>137</v>
      </c>
      <c r="I1274" s="17">
        <f t="shared" si="76"/>
        <v>44150</v>
      </c>
      <c r="J1274" s="11">
        <f t="shared" si="77"/>
        <v>44150.340960648144</v>
      </c>
      <c r="K1274">
        <f t="shared" si="78"/>
        <v>113</v>
      </c>
      <c r="L1274" t="str">
        <f t="shared" si="79"/>
        <v>CanOnWat/gEmpI</v>
      </c>
    </row>
    <row r="1275" spans="2:12" x14ac:dyDescent="0.3">
      <c r="B1275" s="7" t="s">
        <v>6</v>
      </c>
      <c r="C1275" s="7" t="s">
        <v>129</v>
      </c>
      <c r="D1275" s="8">
        <v>44150</v>
      </c>
      <c r="E1275" s="13">
        <v>44150.340960648144</v>
      </c>
      <c r="F1275" s="9">
        <v>113</v>
      </c>
      <c r="G1275" s="9" t="str">
        <f>VLOOKUP(F1275,'Record Types'!$Q$7:$R$20,2,FALSE)</f>
        <v>User Login Start</v>
      </c>
      <c r="H1275" s="7" t="s">
        <v>137</v>
      </c>
      <c r="I1275" s="17">
        <f t="shared" si="76"/>
        <v>44150</v>
      </c>
      <c r="J1275" s="11">
        <f t="shared" si="77"/>
        <v>44150.33017361111</v>
      </c>
      <c r="K1275">
        <f t="shared" si="78"/>
        <v>112</v>
      </c>
      <c r="L1275" t="str">
        <f t="shared" si="79"/>
        <v>,CanOnWat/gEmpI</v>
      </c>
    </row>
    <row r="1276" spans="2:12" ht="28.8" x14ac:dyDescent="0.3">
      <c r="B1276" s="7" t="s">
        <v>6</v>
      </c>
      <c r="C1276" s="7" t="s">
        <v>123</v>
      </c>
      <c r="D1276" s="8">
        <v>44150</v>
      </c>
      <c r="E1276" s="13">
        <v>44150.338726851849</v>
      </c>
      <c r="F1276" s="9">
        <v>156</v>
      </c>
      <c r="G1276" s="9" t="str">
        <f>VLOOKUP(F1276,'Record Types'!$Q$7:$R$20,2,FALSE)</f>
        <v>PowerDown Or Network Disconnect Discovered</v>
      </c>
      <c r="H1276" s="7" t="s">
        <v>10</v>
      </c>
      <c r="I1276" s="17">
        <f t="shared" si="76"/>
        <v>44150</v>
      </c>
      <c r="J1276" s="11">
        <f t="shared" si="77"/>
        <v>44150.338599537034</v>
      </c>
      <c r="K1276">
        <f t="shared" si="78"/>
        <v>123</v>
      </c>
      <c r="L1276" t="str">
        <f t="shared" si="79"/>
        <v>CanOnWat/oEmpJ</v>
      </c>
    </row>
    <row r="1277" spans="2:12" x14ac:dyDescent="0.3">
      <c r="B1277" s="7" t="s">
        <v>6</v>
      </c>
      <c r="C1277" s="7" t="s">
        <v>123</v>
      </c>
      <c r="D1277" s="8">
        <v>44150</v>
      </c>
      <c r="E1277" s="13">
        <v>44150.338599537034</v>
      </c>
      <c r="F1277" s="9">
        <v>123</v>
      </c>
      <c r="G1277" s="9" t="str">
        <f>VLOOKUP(F1277,'Record Types'!$Q$7:$R$20,2,FALSE)</f>
        <v>User Login Start is Good</v>
      </c>
      <c r="H1277" s="7" t="s">
        <v>136</v>
      </c>
      <c r="I1277" s="17">
        <f t="shared" si="76"/>
        <v>44150</v>
      </c>
      <c r="J1277" s="11">
        <f t="shared" si="77"/>
        <v>44150.338541666664</v>
      </c>
      <c r="K1277">
        <f t="shared" si="78"/>
        <v>113</v>
      </c>
      <c r="L1277" t="str">
        <f t="shared" si="79"/>
        <v>CanOnWat/oEmpJ</v>
      </c>
    </row>
    <row r="1278" spans="2:12" x14ac:dyDescent="0.3">
      <c r="B1278" s="7" t="s">
        <v>6</v>
      </c>
      <c r="C1278" s="7" t="s">
        <v>123</v>
      </c>
      <c r="D1278" s="8">
        <v>44150</v>
      </c>
      <c r="E1278" s="13">
        <v>44150.338541666664</v>
      </c>
      <c r="F1278" s="9">
        <v>113</v>
      </c>
      <c r="G1278" s="9" t="str">
        <f>VLOOKUP(F1278,'Record Types'!$Q$7:$R$20,2,FALSE)</f>
        <v>User Login Start</v>
      </c>
      <c r="H1278" s="7" t="s">
        <v>136</v>
      </c>
      <c r="I1278" s="17">
        <f t="shared" si="76"/>
        <v>44150</v>
      </c>
      <c r="J1278" s="11">
        <f t="shared" si="77"/>
        <v>44150.328055555554</v>
      </c>
      <c r="K1278">
        <f t="shared" si="78"/>
        <v>112</v>
      </c>
      <c r="L1278" t="str">
        <f t="shared" si="79"/>
        <v>,CanOnWat/oEmpJ</v>
      </c>
    </row>
    <row r="1279" spans="2:12" x14ac:dyDescent="0.3">
      <c r="B1279" s="7" t="s">
        <v>19</v>
      </c>
      <c r="C1279" s="7" t="s">
        <v>119</v>
      </c>
      <c r="D1279" s="8">
        <v>44150</v>
      </c>
      <c r="E1279" s="13">
        <v>44150.337743055556</v>
      </c>
      <c r="F1279" s="9">
        <v>123</v>
      </c>
      <c r="G1279" s="9" t="str">
        <f>VLOOKUP(F1279,'Record Types'!$Q$7:$R$20,2,FALSE)</f>
        <v>User Login Start is Good</v>
      </c>
      <c r="H1279" s="7" t="s">
        <v>135</v>
      </c>
      <c r="I1279" s="17">
        <f t="shared" si="76"/>
        <v>44150</v>
      </c>
      <c r="J1279" s="11">
        <f t="shared" si="77"/>
        <v>44150.337673611109</v>
      </c>
      <c r="K1279">
        <f t="shared" si="78"/>
        <v>113</v>
      </c>
      <c r="L1279" t="str">
        <f t="shared" si="79"/>
        <v>CanOnTor/pEmpL</v>
      </c>
    </row>
    <row r="1280" spans="2:12" x14ac:dyDescent="0.3">
      <c r="B1280" s="7" t="s">
        <v>19</v>
      </c>
      <c r="C1280" s="7" t="s">
        <v>119</v>
      </c>
      <c r="D1280" s="8">
        <v>44150</v>
      </c>
      <c r="E1280" s="13">
        <v>44150.337673611109</v>
      </c>
      <c r="F1280" s="9">
        <v>113</v>
      </c>
      <c r="G1280" s="9" t="str">
        <f>VLOOKUP(F1280,'Record Types'!$Q$7:$R$20,2,FALSE)</f>
        <v>User Login Start</v>
      </c>
      <c r="H1280" s="7" t="s">
        <v>135</v>
      </c>
      <c r="I1280" s="17">
        <f t="shared" si="76"/>
        <v>44150</v>
      </c>
      <c r="J1280" s="11">
        <f t="shared" si="77"/>
        <v>44150.326678240737</v>
      </c>
      <c r="K1280">
        <f t="shared" si="78"/>
        <v>112</v>
      </c>
      <c r="L1280" t="str">
        <f t="shared" si="79"/>
        <v>,CanOnTor/pEmpL</v>
      </c>
    </row>
    <row r="1281" spans="2:12" x14ac:dyDescent="0.3">
      <c r="B1281" s="7" t="s">
        <v>6</v>
      </c>
      <c r="C1281" s="7" t="s">
        <v>131</v>
      </c>
      <c r="D1281" s="8">
        <v>44150</v>
      </c>
      <c r="E1281" s="13">
        <v>44150.332465277788</v>
      </c>
      <c r="F1281" s="9">
        <v>123</v>
      </c>
      <c r="G1281" s="9" t="str">
        <f>VLOOKUP(F1281,'Record Types'!$Q$7:$R$20,2,FALSE)</f>
        <v>User Login Start is Good</v>
      </c>
      <c r="H1281" s="7" t="s">
        <v>134</v>
      </c>
      <c r="I1281" s="17">
        <f t="shared" si="76"/>
        <v>44150</v>
      </c>
      <c r="J1281" s="11">
        <f t="shared" si="77"/>
        <v>44150.332361111119</v>
      </c>
      <c r="K1281">
        <f t="shared" si="78"/>
        <v>113</v>
      </c>
      <c r="L1281" t="str">
        <f t="shared" si="79"/>
        <v>CanOnWat/pEmpL,T189-ws</v>
      </c>
    </row>
    <row r="1282" spans="2:12" x14ac:dyDescent="0.3">
      <c r="B1282" s="7" t="s">
        <v>6</v>
      </c>
      <c r="C1282" s="7" t="s">
        <v>131</v>
      </c>
      <c r="D1282" s="8">
        <v>44150</v>
      </c>
      <c r="E1282" s="13">
        <v>44150.332361111119</v>
      </c>
      <c r="F1282" s="9">
        <v>113</v>
      </c>
      <c r="G1282" s="9" t="str">
        <f>VLOOKUP(F1282,'Record Types'!$Q$7:$R$20,2,FALSE)</f>
        <v>User Login Start</v>
      </c>
      <c r="H1282" s="7" t="s">
        <v>133</v>
      </c>
      <c r="I1282" s="17">
        <f t="shared" si="76"/>
        <v>44150</v>
      </c>
      <c r="J1282" s="11">
        <f t="shared" si="77"/>
        <v>44150.332002314819</v>
      </c>
      <c r="K1282">
        <f t="shared" si="78"/>
        <v>112</v>
      </c>
      <c r="L1282" t="str">
        <f t="shared" si="79"/>
        <v>T189-ws</v>
      </c>
    </row>
    <row r="1283" spans="2:12" x14ac:dyDescent="0.3">
      <c r="B1283" s="7" t="s">
        <v>6</v>
      </c>
      <c r="C1283" s="7" t="s">
        <v>131</v>
      </c>
      <c r="D1283" s="8">
        <v>44150</v>
      </c>
      <c r="E1283" s="13">
        <v>44150.332002314819</v>
      </c>
      <c r="F1283" s="9">
        <v>112</v>
      </c>
      <c r="G1283" s="9" t="str">
        <f>VLOOKUP(F1283,'Record Types'!$Q$7:$R$20,2,FALSE)</f>
        <v>Device Connect Network</v>
      </c>
      <c r="H1283" s="7" t="s">
        <v>132</v>
      </c>
      <c r="I1283" s="17">
        <f t="shared" si="76"/>
        <v>44150</v>
      </c>
      <c r="J1283" s="11">
        <f t="shared" si="77"/>
        <v>44150.33189814815</v>
      </c>
      <c r="K1283">
        <f t="shared" si="78"/>
        <v>106</v>
      </c>
      <c r="L1283" t="str">
        <f t="shared" si="79"/>
        <v>T189-ws</v>
      </c>
    </row>
    <row r="1284" spans="2:12" x14ac:dyDescent="0.3">
      <c r="B1284" s="7" t="s">
        <v>6</v>
      </c>
      <c r="C1284" s="7" t="s">
        <v>131</v>
      </c>
      <c r="D1284" s="8">
        <v>44150</v>
      </c>
      <c r="E1284" s="13">
        <v>44150.33189814815</v>
      </c>
      <c r="F1284" s="9">
        <v>106</v>
      </c>
      <c r="G1284" s="9" t="str">
        <f>VLOOKUP(F1284,'Record Types'!$Q$7:$R$20,2,FALSE)</f>
        <v>Device Start is Good</v>
      </c>
      <c r="H1284" s="7" t="s">
        <v>132</v>
      </c>
      <c r="I1284" s="17">
        <f t="shared" si="76"/>
        <v>44150</v>
      </c>
      <c r="J1284" s="11">
        <f t="shared" si="77"/>
        <v>44150.331238425926</v>
      </c>
      <c r="K1284">
        <f t="shared" si="78"/>
        <v>102</v>
      </c>
      <c r="L1284" t="str">
        <f t="shared" si="79"/>
        <v>T189-ws</v>
      </c>
    </row>
    <row r="1285" spans="2:12" x14ac:dyDescent="0.3">
      <c r="B1285" s="7" t="s">
        <v>6</v>
      </c>
      <c r="C1285" s="7" t="s">
        <v>131</v>
      </c>
      <c r="D1285" s="8">
        <v>44150</v>
      </c>
      <c r="E1285" s="13">
        <v>44150.331238425926</v>
      </c>
      <c r="F1285" s="9">
        <v>102</v>
      </c>
      <c r="G1285" s="9" t="str">
        <f>VLOOKUP(F1285,'Record Types'!$Q$7:$R$20,2,FALSE)</f>
        <v>Device Start</v>
      </c>
      <c r="H1285" s="7" t="s">
        <v>132</v>
      </c>
      <c r="I1285" s="17" t="e">
        <f t="shared" si="76"/>
        <v>#N/A</v>
      </c>
      <c r="J1285" s="11" t="e">
        <f t="shared" si="77"/>
        <v>#N/A</v>
      </c>
      <c r="K1285" t="e">
        <f t="shared" si="78"/>
        <v>#N/A</v>
      </c>
      <c r="L1285" t="e">
        <f t="shared" si="79"/>
        <v>#N/A</v>
      </c>
    </row>
    <row r="1286" spans="2:12" x14ac:dyDescent="0.3">
      <c r="B1286" s="7" t="s">
        <v>6</v>
      </c>
      <c r="C1286" s="7" t="s">
        <v>114</v>
      </c>
      <c r="D1286" s="8">
        <v>44150</v>
      </c>
      <c r="E1286" s="13">
        <v>44150.330590277772</v>
      </c>
      <c r="F1286" s="9">
        <v>123</v>
      </c>
      <c r="G1286" s="9" t="str">
        <f>VLOOKUP(F1286,'Record Types'!$Q$7:$R$20,2,FALSE)</f>
        <v>User Login Start is Good</v>
      </c>
      <c r="H1286" s="7" t="s">
        <v>111</v>
      </c>
      <c r="I1286" s="17">
        <f t="shared" si="76"/>
        <v>44150</v>
      </c>
      <c r="J1286" s="11">
        <f t="shared" si="77"/>
        <v>44150.330462962957</v>
      </c>
      <c r="K1286">
        <f t="shared" si="78"/>
        <v>113</v>
      </c>
      <c r="L1286" t="str">
        <f t="shared" si="79"/>
        <v>CanOnWat/cEmpZ,F142-ws</v>
      </c>
    </row>
    <row r="1287" spans="2:12" x14ac:dyDescent="0.3">
      <c r="B1287" s="7" t="s">
        <v>6</v>
      </c>
      <c r="C1287" s="7" t="s">
        <v>114</v>
      </c>
      <c r="D1287" s="8">
        <v>44150</v>
      </c>
      <c r="E1287" s="13">
        <v>44150.330462962957</v>
      </c>
      <c r="F1287" s="9">
        <v>113</v>
      </c>
      <c r="G1287" s="9" t="str">
        <f>VLOOKUP(F1287,'Record Types'!$Q$7:$R$20,2,FALSE)</f>
        <v>User Login Start</v>
      </c>
      <c r="H1287" s="7" t="s">
        <v>125</v>
      </c>
      <c r="I1287" s="17">
        <f t="shared" si="76"/>
        <v>44150</v>
      </c>
      <c r="J1287" s="11">
        <f t="shared" si="77"/>
        <v>44150.328344907401</v>
      </c>
      <c r="K1287">
        <f t="shared" si="78"/>
        <v>135</v>
      </c>
      <c r="L1287" t="str">
        <f t="shared" si="79"/>
        <v>CanOnWat/cEmpZ</v>
      </c>
    </row>
    <row r="1288" spans="2:12" x14ac:dyDescent="0.3">
      <c r="B1288" s="7" t="s">
        <v>6</v>
      </c>
      <c r="C1288" s="7" t="s">
        <v>129</v>
      </c>
      <c r="D1288" s="8">
        <v>44150</v>
      </c>
      <c r="E1288" s="13">
        <v>44150.33017361111</v>
      </c>
      <c r="F1288" s="9">
        <v>112</v>
      </c>
      <c r="G1288" s="9" t="str">
        <f>VLOOKUP(F1288,'Record Types'!$Q$7:$R$20,2,FALSE)</f>
        <v>Device Connect Network</v>
      </c>
      <c r="H1288" s="7" t="s">
        <v>130</v>
      </c>
      <c r="I1288" s="17" t="e">
        <f t="shared" si="76"/>
        <v>#N/A</v>
      </c>
      <c r="J1288" s="11" t="e">
        <f t="shared" si="77"/>
        <v>#N/A</v>
      </c>
      <c r="K1288" t="e">
        <f t="shared" si="78"/>
        <v>#N/A</v>
      </c>
      <c r="L1288" t="e">
        <f t="shared" si="79"/>
        <v>#N/A</v>
      </c>
    </row>
    <row r="1289" spans="2:12" x14ac:dyDescent="0.3">
      <c r="B1289" s="7" t="s">
        <v>19</v>
      </c>
      <c r="C1289" s="7" t="s">
        <v>121</v>
      </c>
      <c r="D1289" s="8">
        <v>44150</v>
      </c>
      <c r="E1289" s="13">
        <v>44150.329317129639</v>
      </c>
      <c r="F1289" s="9">
        <v>123</v>
      </c>
      <c r="G1289" s="9" t="str">
        <f>VLOOKUP(F1289,'Record Types'!$Q$7:$R$20,2,FALSE)</f>
        <v>User Login Start is Good</v>
      </c>
      <c r="H1289" s="7" t="s">
        <v>116</v>
      </c>
      <c r="I1289" s="17">
        <f t="shared" si="76"/>
        <v>44150</v>
      </c>
      <c r="J1289" s="11">
        <f t="shared" si="77"/>
        <v>44150.329293981493</v>
      </c>
      <c r="K1289">
        <f t="shared" si="78"/>
        <v>113</v>
      </c>
      <c r="L1289" t="str">
        <f t="shared" si="79"/>
        <v>CanOnTor/tEmpK,L245-ws</v>
      </c>
    </row>
    <row r="1290" spans="2:12" ht="28.8" x14ac:dyDescent="0.3">
      <c r="B1290" s="7" t="s">
        <v>6</v>
      </c>
      <c r="C1290" s="7" t="s">
        <v>107</v>
      </c>
      <c r="D1290" s="8">
        <v>44150</v>
      </c>
      <c r="E1290" s="13">
        <v>44150.329317129625</v>
      </c>
      <c r="F1290" s="9">
        <v>156</v>
      </c>
      <c r="G1290" s="9" t="str">
        <f>VLOOKUP(F1290,'Record Types'!$Q$7:$R$20,2,FALSE)</f>
        <v>PowerDown Or Network Disconnect Discovered</v>
      </c>
      <c r="H1290" s="7" t="s">
        <v>10</v>
      </c>
      <c r="I1290" s="17">
        <f t="shared" si="76"/>
        <v>44150</v>
      </c>
      <c r="J1290" s="11">
        <f t="shared" si="77"/>
        <v>44150.329178240732</v>
      </c>
      <c r="K1290">
        <f t="shared" si="78"/>
        <v>123</v>
      </c>
      <c r="L1290" t="str">
        <f t="shared" si="79"/>
        <v>CanOnWat/xEmpE</v>
      </c>
    </row>
    <row r="1291" spans="2:12" x14ac:dyDescent="0.3">
      <c r="B1291" s="7" t="s">
        <v>19</v>
      </c>
      <c r="C1291" s="7" t="s">
        <v>121</v>
      </c>
      <c r="D1291" s="8">
        <v>44150</v>
      </c>
      <c r="E1291" s="13">
        <v>44150.329293981493</v>
      </c>
      <c r="F1291" s="9">
        <v>113</v>
      </c>
      <c r="G1291" s="9" t="str">
        <f>VLOOKUP(F1291,'Record Types'!$Q$7:$R$20,2,FALSE)</f>
        <v>User Login Start</v>
      </c>
      <c r="H1291" s="7" t="s">
        <v>128</v>
      </c>
      <c r="I1291" s="17">
        <f t="shared" ref="I1291:I1354" si="80">VLOOKUP(C1291,C1292:H1443,2,FALSE)</f>
        <v>44150</v>
      </c>
      <c r="J1291" s="11">
        <f t="shared" ref="J1291:J1354" si="81">VLOOKUP(C1291,C1292:H1443,3,FALSE)</f>
        <v>44150.328715277785</v>
      </c>
      <c r="K1291">
        <f t="shared" ref="K1291:K1354" si="82">VLOOKUP(C1291,C1292:H1443,4,FALSE)</f>
        <v>112</v>
      </c>
      <c r="L1291" t="str">
        <f t="shared" ref="L1291:L1354" si="83">VLOOKUP(C1291,C1292:H1443,6,FALSE)</f>
        <v>L245-ws</v>
      </c>
    </row>
    <row r="1292" spans="2:12" x14ac:dyDescent="0.3">
      <c r="B1292" s="7" t="s">
        <v>6</v>
      </c>
      <c r="C1292" s="7" t="s">
        <v>107</v>
      </c>
      <c r="D1292" s="8">
        <v>44150</v>
      </c>
      <c r="E1292" s="13">
        <v>44150.329178240732</v>
      </c>
      <c r="F1292" s="9">
        <v>123</v>
      </c>
      <c r="G1292" s="9" t="str">
        <f>VLOOKUP(F1292,'Record Types'!$Q$7:$R$20,2,FALSE)</f>
        <v>User Login Start is Good</v>
      </c>
      <c r="H1292" s="7" t="s">
        <v>127</v>
      </c>
      <c r="I1292" s="17">
        <f t="shared" si="80"/>
        <v>44150</v>
      </c>
      <c r="J1292" s="11">
        <f t="shared" si="81"/>
        <v>44150.329108796286</v>
      </c>
      <c r="K1292">
        <f t="shared" si="82"/>
        <v>113</v>
      </c>
      <c r="L1292" t="str">
        <f t="shared" si="83"/>
        <v>CanOnWat/xEmpE</v>
      </c>
    </row>
    <row r="1293" spans="2:12" x14ac:dyDescent="0.3">
      <c r="B1293" s="7" t="s">
        <v>19</v>
      </c>
      <c r="C1293" s="7" t="s">
        <v>105</v>
      </c>
      <c r="D1293" s="8">
        <v>44150</v>
      </c>
      <c r="E1293" s="13">
        <v>44150.329166666677</v>
      </c>
      <c r="F1293" s="9">
        <v>123</v>
      </c>
      <c r="G1293" s="9" t="str">
        <f>VLOOKUP(F1293,'Record Types'!$Q$7:$R$20,2,FALSE)</f>
        <v>User Login Start is Good</v>
      </c>
      <c r="H1293" s="7" t="s">
        <v>102</v>
      </c>
      <c r="I1293" s="17">
        <f t="shared" si="80"/>
        <v>44150</v>
      </c>
      <c r="J1293" s="11">
        <f t="shared" si="81"/>
        <v>44150.329062500008</v>
      </c>
      <c r="K1293">
        <f t="shared" si="82"/>
        <v>113</v>
      </c>
      <c r="L1293" t="str">
        <f t="shared" si="83"/>
        <v>CanOnTor/lEmpA,Y115-ws</v>
      </c>
    </row>
    <row r="1294" spans="2:12" x14ac:dyDescent="0.3">
      <c r="B1294" s="7" t="s">
        <v>6</v>
      </c>
      <c r="C1294" s="7" t="s">
        <v>107</v>
      </c>
      <c r="D1294" s="8">
        <v>44150</v>
      </c>
      <c r="E1294" s="13">
        <v>44150.329108796286</v>
      </c>
      <c r="F1294" s="9">
        <v>113</v>
      </c>
      <c r="G1294" s="9" t="str">
        <f>VLOOKUP(F1294,'Record Types'!$Q$7:$R$20,2,FALSE)</f>
        <v>User Login Start</v>
      </c>
      <c r="H1294" s="7" t="s">
        <v>127</v>
      </c>
      <c r="I1294" s="17">
        <f t="shared" si="80"/>
        <v>44150</v>
      </c>
      <c r="J1294" s="11">
        <f t="shared" si="81"/>
        <v>44150.324374999989</v>
      </c>
      <c r="K1294">
        <f t="shared" si="82"/>
        <v>112</v>
      </c>
      <c r="L1294" t="str">
        <f t="shared" si="83"/>
        <v>,CanOnWat/xEmpE</v>
      </c>
    </row>
    <row r="1295" spans="2:12" x14ac:dyDescent="0.3">
      <c r="B1295" s="7" t="s">
        <v>19</v>
      </c>
      <c r="C1295" s="7" t="s">
        <v>105</v>
      </c>
      <c r="D1295" s="8">
        <v>44150</v>
      </c>
      <c r="E1295" s="13">
        <v>44150.329062500008</v>
      </c>
      <c r="F1295" s="9">
        <v>113</v>
      </c>
      <c r="G1295" s="9" t="str">
        <f>VLOOKUP(F1295,'Record Types'!$Q$7:$R$20,2,FALSE)</f>
        <v>User Login Start</v>
      </c>
      <c r="H1295" s="7" t="s">
        <v>126</v>
      </c>
      <c r="I1295" s="17">
        <f t="shared" si="80"/>
        <v>44150</v>
      </c>
      <c r="J1295" s="11">
        <f t="shared" si="81"/>
        <v>44150.328506944446</v>
      </c>
      <c r="K1295">
        <f t="shared" si="82"/>
        <v>112</v>
      </c>
      <c r="L1295" t="str">
        <f t="shared" si="83"/>
        <v>Y115-ws</v>
      </c>
    </row>
    <row r="1296" spans="2:12" x14ac:dyDescent="0.3">
      <c r="B1296" s="7" t="s">
        <v>19</v>
      </c>
      <c r="C1296" s="7" t="s">
        <v>121</v>
      </c>
      <c r="D1296" s="8">
        <v>44150</v>
      </c>
      <c r="E1296" s="13">
        <v>44150.328715277785</v>
      </c>
      <c r="F1296" s="9">
        <v>112</v>
      </c>
      <c r="G1296" s="9" t="str">
        <f>VLOOKUP(F1296,'Record Types'!$Q$7:$R$20,2,FALSE)</f>
        <v>Device Connect Network</v>
      </c>
      <c r="H1296" s="7" t="s">
        <v>122</v>
      </c>
      <c r="I1296" s="17">
        <f t="shared" si="80"/>
        <v>44150</v>
      </c>
      <c r="J1296" s="11">
        <f t="shared" si="81"/>
        <v>44150.328611111116</v>
      </c>
      <c r="K1296">
        <f t="shared" si="82"/>
        <v>106</v>
      </c>
      <c r="L1296" t="str">
        <f t="shared" si="83"/>
        <v>L245-ws</v>
      </c>
    </row>
    <row r="1297" spans="2:12" x14ac:dyDescent="0.3">
      <c r="B1297" s="7" t="s">
        <v>19</v>
      </c>
      <c r="C1297" s="7" t="s">
        <v>121</v>
      </c>
      <c r="D1297" s="8">
        <v>44150</v>
      </c>
      <c r="E1297" s="13">
        <v>44150.328611111116</v>
      </c>
      <c r="F1297" s="9">
        <v>106</v>
      </c>
      <c r="G1297" s="9" t="str">
        <f>VLOOKUP(F1297,'Record Types'!$Q$7:$R$20,2,FALSE)</f>
        <v>Device Start is Good</v>
      </c>
      <c r="H1297" s="7" t="s">
        <v>122</v>
      </c>
      <c r="I1297" s="17">
        <f t="shared" si="80"/>
        <v>44150</v>
      </c>
      <c r="J1297" s="11">
        <f t="shared" si="81"/>
        <v>44150.328032407408</v>
      </c>
      <c r="K1297">
        <f t="shared" si="82"/>
        <v>102</v>
      </c>
      <c r="L1297" t="str">
        <f t="shared" si="83"/>
        <v>L245-ws</v>
      </c>
    </row>
    <row r="1298" spans="2:12" x14ac:dyDescent="0.3">
      <c r="B1298" s="7" t="s">
        <v>19</v>
      </c>
      <c r="C1298" s="7" t="s">
        <v>105</v>
      </c>
      <c r="D1298" s="8">
        <v>44150</v>
      </c>
      <c r="E1298" s="13">
        <v>44150.328506944446</v>
      </c>
      <c r="F1298" s="9">
        <v>112</v>
      </c>
      <c r="G1298" s="9" t="str">
        <f>VLOOKUP(F1298,'Record Types'!$Q$7:$R$20,2,FALSE)</f>
        <v>Device Connect Network</v>
      </c>
      <c r="H1298" s="7" t="s">
        <v>106</v>
      </c>
      <c r="I1298" s="17">
        <f t="shared" si="80"/>
        <v>44150</v>
      </c>
      <c r="J1298" s="11">
        <f t="shared" si="81"/>
        <v>44150.328402777777</v>
      </c>
      <c r="K1298">
        <f t="shared" si="82"/>
        <v>106</v>
      </c>
      <c r="L1298" t="str">
        <f t="shared" si="83"/>
        <v>Y115-ws</v>
      </c>
    </row>
    <row r="1299" spans="2:12" x14ac:dyDescent="0.3">
      <c r="B1299" s="7" t="s">
        <v>19</v>
      </c>
      <c r="C1299" s="7" t="s">
        <v>105</v>
      </c>
      <c r="D1299" s="8">
        <v>44150</v>
      </c>
      <c r="E1299" s="13">
        <v>44150.328402777777</v>
      </c>
      <c r="F1299" s="9">
        <v>106</v>
      </c>
      <c r="G1299" s="9" t="str">
        <f>VLOOKUP(F1299,'Record Types'!$Q$7:$R$20,2,FALSE)</f>
        <v>Device Start is Good</v>
      </c>
      <c r="H1299" s="7" t="s">
        <v>106</v>
      </c>
      <c r="I1299" s="17">
        <f t="shared" si="80"/>
        <v>44150</v>
      </c>
      <c r="J1299" s="11">
        <f t="shared" si="81"/>
        <v>44150.326863425922</v>
      </c>
      <c r="K1299">
        <f t="shared" si="82"/>
        <v>107</v>
      </c>
      <c r="L1299" t="str">
        <f t="shared" si="83"/>
        <v>Y115-ws</v>
      </c>
    </row>
    <row r="1300" spans="2:12" x14ac:dyDescent="0.3">
      <c r="B1300" s="7" t="s">
        <v>6</v>
      </c>
      <c r="C1300" s="7" t="s">
        <v>114</v>
      </c>
      <c r="D1300" s="8">
        <v>44150</v>
      </c>
      <c r="E1300" s="13">
        <v>44150.328344907401</v>
      </c>
      <c r="F1300" s="9">
        <v>135</v>
      </c>
      <c r="G1300" s="9" t="str">
        <f>VLOOKUP(F1300,'Record Types'!$Q$7:$R$20,2,FALSE)</f>
        <v>User Login Start Fail</v>
      </c>
      <c r="H1300" s="7" t="s">
        <v>111</v>
      </c>
      <c r="I1300" s="17">
        <f t="shared" si="80"/>
        <v>44150</v>
      </c>
      <c r="J1300" s="11">
        <f t="shared" si="81"/>
        <v>44150.328263888885</v>
      </c>
      <c r="K1300">
        <f t="shared" si="82"/>
        <v>113</v>
      </c>
      <c r="L1300" t="str">
        <f t="shared" si="83"/>
        <v>CanOnWat/cEmpZ,F142-ws</v>
      </c>
    </row>
    <row r="1301" spans="2:12" x14ac:dyDescent="0.3">
      <c r="B1301" s="7" t="s">
        <v>6</v>
      </c>
      <c r="C1301" s="7" t="s">
        <v>114</v>
      </c>
      <c r="D1301" s="8">
        <v>44150</v>
      </c>
      <c r="E1301" s="13">
        <v>44150.328263888885</v>
      </c>
      <c r="F1301" s="9">
        <v>113</v>
      </c>
      <c r="G1301" s="9" t="str">
        <f>VLOOKUP(F1301,'Record Types'!$Q$7:$R$20,2,FALSE)</f>
        <v>User Login Start</v>
      </c>
      <c r="H1301" s="7" t="s">
        <v>125</v>
      </c>
      <c r="I1301" s="17">
        <f t="shared" si="80"/>
        <v>44150</v>
      </c>
      <c r="J1301" s="11">
        <f t="shared" si="81"/>
        <v>44150.327141203699</v>
      </c>
      <c r="K1301">
        <f t="shared" si="82"/>
        <v>112</v>
      </c>
      <c r="L1301" t="str">
        <f t="shared" si="83"/>
        <v>F142-ws</v>
      </c>
    </row>
    <row r="1302" spans="2:12" x14ac:dyDescent="0.3">
      <c r="B1302" s="7" t="s">
        <v>6</v>
      </c>
      <c r="C1302" s="7" t="s">
        <v>123</v>
      </c>
      <c r="D1302" s="8">
        <v>44150</v>
      </c>
      <c r="E1302" s="13">
        <v>44150.328055555554</v>
      </c>
      <c r="F1302" s="9">
        <v>112</v>
      </c>
      <c r="G1302" s="9" t="str">
        <f>VLOOKUP(F1302,'Record Types'!$Q$7:$R$20,2,FALSE)</f>
        <v>Device Connect Network</v>
      </c>
      <c r="H1302" s="7" t="s">
        <v>124</v>
      </c>
      <c r="I1302" s="17" t="e">
        <f t="shared" si="80"/>
        <v>#N/A</v>
      </c>
      <c r="J1302" s="11" t="e">
        <f t="shared" si="81"/>
        <v>#N/A</v>
      </c>
      <c r="K1302" t="e">
        <f t="shared" si="82"/>
        <v>#N/A</v>
      </c>
      <c r="L1302" t="e">
        <f t="shared" si="83"/>
        <v>#N/A</v>
      </c>
    </row>
    <row r="1303" spans="2:12" x14ac:dyDescent="0.3">
      <c r="B1303" s="7" t="s">
        <v>19</v>
      </c>
      <c r="C1303" s="7" t="s">
        <v>121</v>
      </c>
      <c r="D1303" s="8">
        <v>44150</v>
      </c>
      <c r="E1303" s="13">
        <v>44150.328032407408</v>
      </c>
      <c r="F1303" s="9">
        <v>102</v>
      </c>
      <c r="G1303" s="9" t="str">
        <f>VLOOKUP(F1303,'Record Types'!$Q$7:$R$20,2,FALSE)</f>
        <v>Device Start</v>
      </c>
      <c r="H1303" s="7" t="s">
        <v>122</v>
      </c>
      <c r="I1303" s="17" t="e">
        <f t="shared" si="80"/>
        <v>#N/A</v>
      </c>
      <c r="J1303" s="11" t="e">
        <f t="shared" si="81"/>
        <v>#N/A</v>
      </c>
      <c r="K1303" t="e">
        <f t="shared" si="82"/>
        <v>#N/A</v>
      </c>
      <c r="L1303" t="e">
        <f t="shared" si="83"/>
        <v>#N/A</v>
      </c>
    </row>
    <row r="1304" spans="2:12" x14ac:dyDescent="0.3">
      <c r="B1304" s="7" t="s">
        <v>19</v>
      </c>
      <c r="C1304" s="7" t="s">
        <v>80</v>
      </c>
      <c r="D1304" s="8">
        <v>44150</v>
      </c>
      <c r="E1304" s="13">
        <v>44150.327476851853</v>
      </c>
      <c r="F1304" s="9">
        <v>123</v>
      </c>
      <c r="G1304" s="9" t="str">
        <f>VLOOKUP(F1304,'Record Types'!$Q$7:$R$20,2,FALSE)</f>
        <v>User Login Start is Good</v>
      </c>
      <c r="H1304" s="7" t="s">
        <v>104</v>
      </c>
      <c r="I1304" s="17">
        <f t="shared" si="80"/>
        <v>44150</v>
      </c>
      <c r="J1304" s="11">
        <f t="shared" si="81"/>
        <v>44150.327314814815</v>
      </c>
      <c r="K1304">
        <f t="shared" si="82"/>
        <v>113</v>
      </c>
      <c r="L1304" t="str">
        <f t="shared" si="83"/>
        <v>CanOnTor/jEmpB</v>
      </c>
    </row>
    <row r="1305" spans="2:12" x14ac:dyDescent="0.3">
      <c r="B1305" s="7" t="s">
        <v>19</v>
      </c>
      <c r="C1305" s="7" t="s">
        <v>80</v>
      </c>
      <c r="D1305" s="8">
        <v>44150</v>
      </c>
      <c r="E1305" s="13">
        <v>44150.327314814815</v>
      </c>
      <c r="F1305" s="9">
        <v>113</v>
      </c>
      <c r="G1305" s="9" t="str">
        <f>VLOOKUP(F1305,'Record Types'!$Q$7:$R$20,2,FALSE)</f>
        <v>User Login Start</v>
      </c>
      <c r="H1305" s="7" t="s">
        <v>104</v>
      </c>
      <c r="I1305" s="17">
        <f t="shared" si="80"/>
        <v>44150</v>
      </c>
      <c r="J1305" s="11">
        <f t="shared" si="81"/>
        <v>44150.316782407404</v>
      </c>
      <c r="K1305">
        <f t="shared" si="82"/>
        <v>112</v>
      </c>
      <c r="L1305" t="str">
        <f t="shared" si="83"/>
        <v>,CanOnTor/jEmpB</v>
      </c>
    </row>
    <row r="1306" spans="2:12" x14ac:dyDescent="0.3">
      <c r="B1306" s="7" t="s">
        <v>6</v>
      </c>
      <c r="C1306" s="7" t="s">
        <v>114</v>
      </c>
      <c r="D1306" s="8">
        <v>44150</v>
      </c>
      <c r="E1306" s="13">
        <v>44150.327141203699</v>
      </c>
      <c r="F1306" s="9">
        <v>112</v>
      </c>
      <c r="G1306" s="9" t="str">
        <f>VLOOKUP(F1306,'Record Types'!$Q$7:$R$20,2,FALSE)</f>
        <v>Device Connect Network</v>
      </c>
      <c r="H1306" s="7" t="s">
        <v>115</v>
      </c>
      <c r="I1306" s="17">
        <f t="shared" si="80"/>
        <v>44150</v>
      </c>
      <c r="J1306" s="11">
        <f t="shared" si="81"/>
        <v>44150.32703703703</v>
      </c>
      <c r="K1306">
        <f t="shared" si="82"/>
        <v>106</v>
      </c>
      <c r="L1306" t="str">
        <f t="shared" si="83"/>
        <v>F142-ws</v>
      </c>
    </row>
    <row r="1307" spans="2:12" x14ac:dyDescent="0.3">
      <c r="B1307" s="7" t="s">
        <v>6</v>
      </c>
      <c r="C1307" s="7" t="s">
        <v>114</v>
      </c>
      <c r="D1307" s="8">
        <v>44150</v>
      </c>
      <c r="E1307" s="13">
        <v>44150.32703703703</v>
      </c>
      <c r="F1307" s="9">
        <v>106</v>
      </c>
      <c r="G1307" s="9" t="str">
        <f>VLOOKUP(F1307,'Record Types'!$Q$7:$R$20,2,FALSE)</f>
        <v>Device Start is Good</v>
      </c>
      <c r="H1307" s="7" t="s">
        <v>115</v>
      </c>
      <c r="I1307" s="17">
        <f t="shared" si="80"/>
        <v>44150</v>
      </c>
      <c r="J1307" s="11">
        <f t="shared" si="81"/>
        <v>44150.326157407399</v>
      </c>
      <c r="K1307">
        <f t="shared" si="82"/>
        <v>102</v>
      </c>
      <c r="L1307" t="str">
        <f t="shared" si="83"/>
        <v>F142-ws</v>
      </c>
    </row>
    <row r="1308" spans="2:12" x14ac:dyDescent="0.3">
      <c r="B1308" s="7" t="s">
        <v>19</v>
      </c>
      <c r="C1308" s="7" t="s">
        <v>105</v>
      </c>
      <c r="D1308" s="8">
        <v>44150</v>
      </c>
      <c r="E1308" s="13">
        <v>44150.326863425922</v>
      </c>
      <c r="F1308" s="9">
        <v>107</v>
      </c>
      <c r="G1308" s="9" t="str">
        <f>VLOOKUP(F1308,'Record Types'!$Q$7:$R$20,2,FALSE)</f>
        <v>Device Start Fail</v>
      </c>
      <c r="H1308" s="7" t="s">
        <v>106</v>
      </c>
      <c r="I1308" s="17">
        <f t="shared" si="80"/>
        <v>44150</v>
      </c>
      <c r="J1308" s="11">
        <f t="shared" si="81"/>
        <v>44150.326527777775</v>
      </c>
      <c r="K1308">
        <f t="shared" si="82"/>
        <v>102</v>
      </c>
      <c r="L1308" t="str">
        <f t="shared" si="83"/>
        <v>Y115-ws</v>
      </c>
    </row>
    <row r="1309" spans="2:12" x14ac:dyDescent="0.3">
      <c r="B1309" s="7" t="s">
        <v>19</v>
      </c>
      <c r="C1309" s="7" t="s">
        <v>119</v>
      </c>
      <c r="D1309" s="8">
        <v>44150</v>
      </c>
      <c r="E1309" s="13">
        <v>44150.326678240737</v>
      </c>
      <c r="F1309" s="9">
        <v>112</v>
      </c>
      <c r="G1309" s="9" t="str">
        <f>VLOOKUP(F1309,'Record Types'!$Q$7:$R$20,2,FALSE)</f>
        <v>Device Connect Network</v>
      </c>
      <c r="H1309" s="7" t="s">
        <v>120</v>
      </c>
      <c r="I1309" s="17" t="e">
        <f t="shared" si="80"/>
        <v>#N/A</v>
      </c>
      <c r="J1309" s="11" t="e">
        <f t="shared" si="81"/>
        <v>#N/A</v>
      </c>
      <c r="K1309" t="e">
        <f t="shared" si="82"/>
        <v>#N/A</v>
      </c>
      <c r="L1309" t="e">
        <f t="shared" si="83"/>
        <v>#N/A</v>
      </c>
    </row>
    <row r="1310" spans="2:12" x14ac:dyDescent="0.3">
      <c r="B1310" s="7" t="s">
        <v>19</v>
      </c>
      <c r="C1310" s="7" t="s">
        <v>105</v>
      </c>
      <c r="D1310" s="8">
        <v>44150</v>
      </c>
      <c r="E1310" s="13">
        <v>44150.326527777775</v>
      </c>
      <c r="F1310" s="9">
        <v>102</v>
      </c>
      <c r="G1310" s="9" t="str">
        <f>VLOOKUP(F1310,'Record Types'!$Q$7:$R$20,2,FALSE)</f>
        <v>Device Start</v>
      </c>
      <c r="H1310" s="7" t="s">
        <v>106</v>
      </c>
      <c r="I1310" s="17">
        <f t="shared" si="80"/>
        <v>44150</v>
      </c>
      <c r="J1310" s="11">
        <f t="shared" si="81"/>
        <v>44150.323564814811</v>
      </c>
      <c r="K1310">
        <f t="shared" si="82"/>
        <v>102</v>
      </c>
      <c r="L1310" t="str">
        <f t="shared" si="83"/>
        <v>Y115-ws</v>
      </c>
    </row>
    <row r="1311" spans="2:12" x14ac:dyDescent="0.3">
      <c r="B1311" s="7" t="s">
        <v>19</v>
      </c>
      <c r="C1311" s="7" t="s">
        <v>109</v>
      </c>
      <c r="D1311" s="8">
        <v>44150</v>
      </c>
      <c r="E1311" s="13">
        <v>44150.32649305556</v>
      </c>
      <c r="F1311" s="9">
        <v>123</v>
      </c>
      <c r="G1311" s="9" t="str">
        <f>VLOOKUP(F1311,'Record Types'!$Q$7:$R$20,2,FALSE)</f>
        <v>User Login Start is Good</v>
      </c>
      <c r="H1311" s="7" t="s">
        <v>118</v>
      </c>
      <c r="I1311" s="17">
        <f t="shared" si="80"/>
        <v>44150</v>
      </c>
      <c r="J1311" s="11">
        <f t="shared" si="81"/>
        <v>44150.326458333337</v>
      </c>
      <c r="K1311">
        <f t="shared" si="82"/>
        <v>113</v>
      </c>
      <c r="L1311" t="str">
        <f t="shared" si="83"/>
        <v>CanOnTor/vEmpQ,V124-ws</v>
      </c>
    </row>
    <row r="1312" spans="2:12" x14ac:dyDescent="0.3">
      <c r="B1312" s="7" t="s">
        <v>19</v>
      </c>
      <c r="C1312" s="7" t="s">
        <v>109</v>
      </c>
      <c r="D1312" s="8">
        <v>44150</v>
      </c>
      <c r="E1312" s="13">
        <v>44150.326458333337</v>
      </c>
      <c r="F1312" s="9">
        <v>113</v>
      </c>
      <c r="G1312" s="9" t="str">
        <f>VLOOKUP(F1312,'Record Types'!$Q$7:$R$20,2,FALSE)</f>
        <v>User Login Start</v>
      </c>
      <c r="H1312" s="7" t="s">
        <v>117</v>
      </c>
      <c r="I1312" s="17">
        <f t="shared" si="80"/>
        <v>44150</v>
      </c>
      <c r="J1312" s="11">
        <f t="shared" si="81"/>
        <v>44150.325706018521</v>
      </c>
      <c r="K1312">
        <f t="shared" si="82"/>
        <v>112</v>
      </c>
      <c r="L1312" t="str">
        <f t="shared" si="83"/>
        <v>V124-ws</v>
      </c>
    </row>
    <row r="1313" spans="2:12" x14ac:dyDescent="0.3">
      <c r="B1313" s="7" t="s">
        <v>19</v>
      </c>
      <c r="C1313" s="7" t="s">
        <v>97</v>
      </c>
      <c r="D1313" s="8">
        <v>44150</v>
      </c>
      <c r="E1313" s="13">
        <v>44150.32640046296</v>
      </c>
      <c r="F1313" s="9">
        <v>123</v>
      </c>
      <c r="G1313" s="9" t="str">
        <f>VLOOKUP(F1313,'Record Types'!$Q$7:$R$20,2,FALSE)</f>
        <v>User Login Start is Good</v>
      </c>
      <c r="H1313" s="7" t="s">
        <v>116</v>
      </c>
      <c r="I1313" s="17">
        <f t="shared" si="80"/>
        <v>44150</v>
      </c>
      <c r="J1313" s="11">
        <f t="shared" si="81"/>
        <v>44150.326307870368</v>
      </c>
      <c r="K1313">
        <f t="shared" si="82"/>
        <v>113</v>
      </c>
      <c r="L1313" t="str">
        <f t="shared" si="83"/>
        <v>CanOnTor/tEmpK</v>
      </c>
    </row>
    <row r="1314" spans="2:12" x14ac:dyDescent="0.3">
      <c r="B1314" s="7" t="s">
        <v>19</v>
      </c>
      <c r="C1314" s="7" t="s">
        <v>97</v>
      </c>
      <c r="D1314" s="8">
        <v>44150</v>
      </c>
      <c r="E1314" s="13">
        <v>44150.326307870368</v>
      </c>
      <c r="F1314" s="9">
        <v>113</v>
      </c>
      <c r="G1314" s="9" t="str">
        <f>VLOOKUP(F1314,'Record Types'!$Q$7:$R$20,2,FALSE)</f>
        <v>User Login Start</v>
      </c>
      <c r="H1314" s="7" t="s">
        <v>116</v>
      </c>
      <c r="I1314" s="17">
        <f t="shared" si="80"/>
        <v>44150</v>
      </c>
      <c r="J1314" s="11">
        <f t="shared" si="81"/>
        <v>44150.321597222217</v>
      </c>
      <c r="K1314">
        <f t="shared" si="82"/>
        <v>112</v>
      </c>
      <c r="L1314" t="str">
        <f t="shared" si="83"/>
        <v>,CanOnTor/tEmpK</v>
      </c>
    </row>
    <row r="1315" spans="2:12" x14ac:dyDescent="0.3">
      <c r="B1315" s="7" t="s">
        <v>6</v>
      </c>
      <c r="C1315" s="7" t="s">
        <v>114</v>
      </c>
      <c r="D1315" s="8">
        <v>44150</v>
      </c>
      <c r="E1315" s="13">
        <v>44150.326157407399</v>
      </c>
      <c r="F1315" s="9">
        <v>102</v>
      </c>
      <c r="G1315" s="9" t="str">
        <f>VLOOKUP(F1315,'Record Types'!$Q$7:$R$20,2,FALSE)</f>
        <v>Device Start</v>
      </c>
      <c r="H1315" s="7" t="s">
        <v>115</v>
      </c>
      <c r="I1315" s="17" t="e">
        <f t="shared" si="80"/>
        <v>#N/A</v>
      </c>
      <c r="J1315" s="11" t="e">
        <f t="shared" si="81"/>
        <v>#N/A</v>
      </c>
      <c r="K1315" t="e">
        <f t="shared" si="82"/>
        <v>#N/A</v>
      </c>
      <c r="L1315" t="e">
        <f t="shared" si="83"/>
        <v>#N/A</v>
      </c>
    </row>
    <row r="1316" spans="2:12" x14ac:dyDescent="0.3">
      <c r="B1316" s="7" t="s">
        <v>19</v>
      </c>
      <c r="C1316" s="7" t="s">
        <v>109</v>
      </c>
      <c r="D1316" s="8">
        <v>44150</v>
      </c>
      <c r="E1316" s="13">
        <v>44150.325706018521</v>
      </c>
      <c r="F1316" s="9">
        <v>112</v>
      </c>
      <c r="G1316" s="9" t="str">
        <f>VLOOKUP(F1316,'Record Types'!$Q$7:$R$20,2,FALSE)</f>
        <v>Device Connect Network</v>
      </c>
      <c r="H1316" s="7" t="s">
        <v>110</v>
      </c>
      <c r="I1316" s="17">
        <f t="shared" si="80"/>
        <v>44150</v>
      </c>
      <c r="J1316" s="11">
        <f t="shared" si="81"/>
        <v>44150.325601851851</v>
      </c>
      <c r="K1316">
        <f t="shared" si="82"/>
        <v>106</v>
      </c>
      <c r="L1316" t="str">
        <f t="shared" si="83"/>
        <v>V124-ws</v>
      </c>
    </row>
    <row r="1317" spans="2:12" x14ac:dyDescent="0.3">
      <c r="B1317" s="7" t="s">
        <v>19</v>
      </c>
      <c r="C1317" s="7" t="s">
        <v>109</v>
      </c>
      <c r="D1317" s="8">
        <v>44150</v>
      </c>
      <c r="E1317" s="13">
        <v>44150.325601851851</v>
      </c>
      <c r="F1317" s="9">
        <v>106</v>
      </c>
      <c r="G1317" s="9" t="str">
        <f>VLOOKUP(F1317,'Record Types'!$Q$7:$R$20,2,FALSE)</f>
        <v>Device Start is Good</v>
      </c>
      <c r="H1317" s="7" t="s">
        <v>110</v>
      </c>
      <c r="I1317" s="17">
        <f t="shared" si="80"/>
        <v>44150</v>
      </c>
      <c r="J1317" s="11">
        <f t="shared" si="81"/>
        <v>44150.324861111112</v>
      </c>
      <c r="K1317">
        <f t="shared" si="82"/>
        <v>102</v>
      </c>
      <c r="L1317" t="str">
        <f t="shared" si="83"/>
        <v>V124-ws</v>
      </c>
    </row>
    <row r="1318" spans="2:12" x14ac:dyDescent="0.3">
      <c r="B1318" s="7" t="s">
        <v>19</v>
      </c>
      <c r="C1318" s="7" t="s">
        <v>93</v>
      </c>
      <c r="D1318" s="8">
        <v>44150</v>
      </c>
      <c r="E1318" s="13">
        <v>44150.325590277775</v>
      </c>
      <c r="F1318" s="9">
        <v>123</v>
      </c>
      <c r="G1318" s="9" t="str">
        <f>VLOOKUP(F1318,'Record Types'!$Q$7:$R$20,2,FALSE)</f>
        <v>User Login Start is Good</v>
      </c>
      <c r="H1318" s="7" t="s">
        <v>113</v>
      </c>
      <c r="I1318" s="17">
        <f t="shared" si="80"/>
        <v>44150</v>
      </c>
      <c r="J1318" s="11">
        <f t="shared" si="81"/>
        <v>44150.325497685182</v>
      </c>
      <c r="K1318">
        <f t="shared" si="82"/>
        <v>113</v>
      </c>
      <c r="L1318" t="str">
        <f t="shared" si="83"/>
        <v>CanOnTor/cEmpZ</v>
      </c>
    </row>
    <row r="1319" spans="2:12" x14ac:dyDescent="0.3">
      <c r="B1319" s="7" t="s">
        <v>6</v>
      </c>
      <c r="C1319" s="7" t="s">
        <v>95</v>
      </c>
      <c r="D1319" s="8">
        <v>44150</v>
      </c>
      <c r="E1319" s="13">
        <v>44150.325567129628</v>
      </c>
      <c r="F1319" s="9">
        <v>123</v>
      </c>
      <c r="G1319" s="9" t="str">
        <f>VLOOKUP(F1319,'Record Types'!$Q$7:$R$20,2,FALSE)</f>
        <v>User Login Start is Good</v>
      </c>
      <c r="H1319" s="7" t="s">
        <v>112</v>
      </c>
      <c r="I1319" s="17">
        <f t="shared" si="80"/>
        <v>44150</v>
      </c>
      <c r="J1319" s="11">
        <f t="shared" si="81"/>
        <v>44150.325462962959</v>
      </c>
      <c r="K1319">
        <f t="shared" si="82"/>
        <v>113</v>
      </c>
      <c r="L1319" t="str">
        <f t="shared" si="83"/>
        <v>CanOnWat/vEmpQ</v>
      </c>
    </row>
    <row r="1320" spans="2:12" x14ac:dyDescent="0.3">
      <c r="B1320" s="7" t="s">
        <v>19</v>
      </c>
      <c r="C1320" s="7" t="s">
        <v>93</v>
      </c>
      <c r="D1320" s="8">
        <v>44150</v>
      </c>
      <c r="E1320" s="13">
        <v>44150.325497685182</v>
      </c>
      <c r="F1320" s="9">
        <v>113</v>
      </c>
      <c r="G1320" s="9" t="str">
        <f>VLOOKUP(F1320,'Record Types'!$Q$7:$R$20,2,FALSE)</f>
        <v>User Login Start</v>
      </c>
      <c r="H1320" s="7" t="s">
        <v>113</v>
      </c>
      <c r="I1320" s="17">
        <f t="shared" si="80"/>
        <v>44150</v>
      </c>
      <c r="J1320" s="11">
        <f t="shared" si="81"/>
        <v>44150.320844907401</v>
      </c>
      <c r="K1320">
        <f t="shared" si="82"/>
        <v>112</v>
      </c>
      <c r="L1320" t="str">
        <f t="shared" si="83"/>
        <v>,CanOnTor/cEmpZ</v>
      </c>
    </row>
    <row r="1321" spans="2:12" x14ac:dyDescent="0.3">
      <c r="B1321" s="7" t="s">
        <v>6</v>
      </c>
      <c r="C1321" s="7" t="s">
        <v>95</v>
      </c>
      <c r="D1321" s="8">
        <v>44150</v>
      </c>
      <c r="E1321" s="13">
        <v>44150.325462962959</v>
      </c>
      <c r="F1321" s="9">
        <v>113</v>
      </c>
      <c r="G1321" s="9" t="str">
        <f>VLOOKUP(F1321,'Record Types'!$Q$7:$R$20,2,FALSE)</f>
        <v>User Login Start</v>
      </c>
      <c r="H1321" s="7" t="s">
        <v>112</v>
      </c>
      <c r="I1321" s="17">
        <f t="shared" si="80"/>
        <v>44150</v>
      </c>
      <c r="J1321" s="11">
        <f t="shared" si="81"/>
        <v>44150.32126157407</v>
      </c>
      <c r="K1321">
        <f t="shared" si="82"/>
        <v>112</v>
      </c>
      <c r="L1321" t="str">
        <f t="shared" si="83"/>
        <v>,CanOnWat/vEmpQ</v>
      </c>
    </row>
    <row r="1322" spans="2:12" x14ac:dyDescent="0.3">
      <c r="B1322" s="7" t="s">
        <v>6</v>
      </c>
      <c r="C1322" s="7" t="s">
        <v>91</v>
      </c>
      <c r="D1322" s="8">
        <v>44150</v>
      </c>
      <c r="E1322" s="13">
        <v>44150.325092592582</v>
      </c>
      <c r="F1322" s="9">
        <v>123</v>
      </c>
      <c r="G1322" s="9" t="str">
        <f>VLOOKUP(F1322,'Record Types'!$Q$7:$R$20,2,FALSE)</f>
        <v>User Login Start is Good</v>
      </c>
      <c r="H1322" s="7" t="s">
        <v>111</v>
      </c>
      <c r="I1322" s="17">
        <f t="shared" si="80"/>
        <v>44150</v>
      </c>
      <c r="J1322" s="11">
        <f t="shared" si="81"/>
        <v>44150.325046296282</v>
      </c>
      <c r="K1322">
        <f t="shared" si="82"/>
        <v>113</v>
      </c>
      <c r="L1322" t="str">
        <f t="shared" si="83"/>
        <v>CanOnWat/cEmpZ</v>
      </c>
    </row>
    <row r="1323" spans="2:12" x14ac:dyDescent="0.3">
      <c r="B1323" s="7" t="s">
        <v>6</v>
      </c>
      <c r="C1323" s="7" t="s">
        <v>91</v>
      </c>
      <c r="D1323" s="8">
        <v>44150</v>
      </c>
      <c r="E1323" s="13">
        <v>44150.325046296282</v>
      </c>
      <c r="F1323" s="9">
        <v>113</v>
      </c>
      <c r="G1323" s="9" t="str">
        <f>VLOOKUP(F1323,'Record Types'!$Q$7:$R$20,2,FALSE)</f>
        <v>User Login Start</v>
      </c>
      <c r="H1323" s="7" t="s">
        <v>111</v>
      </c>
      <c r="I1323" s="17">
        <f t="shared" si="80"/>
        <v>44150</v>
      </c>
      <c r="J1323" s="11">
        <f t="shared" si="81"/>
        <v>44150.320347222209</v>
      </c>
      <c r="K1323">
        <f t="shared" si="82"/>
        <v>112</v>
      </c>
      <c r="L1323" t="str">
        <f t="shared" si="83"/>
        <v>,CanOnWat/cEmpZ</v>
      </c>
    </row>
    <row r="1324" spans="2:12" x14ac:dyDescent="0.3">
      <c r="B1324" s="7" t="s">
        <v>19</v>
      </c>
      <c r="C1324" s="7" t="s">
        <v>109</v>
      </c>
      <c r="D1324" s="8">
        <v>44150</v>
      </c>
      <c r="E1324" s="13">
        <v>44150.324861111112</v>
      </c>
      <c r="F1324" s="9">
        <v>102</v>
      </c>
      <c r="G1324" s="9" t="str">
        <f>VLOOKUP(F1324,'Record Types'!$Q$7:$R$20,2,FALSE)</f>
        <v>Device Start</v>
      </c>
      <c r="H1324" s="7" t="s">
        <v>110</v>
      </c>
      <c r="I1324" s="17" t="e">
        <f t="shared" si="80"/>
        <v>#N/A</v>
      </c>
      <c r="J1324" s="11" t="e">
        <f t="shared" si="81"/>
        <v>#N/A</v>
      </c>
      <c r="K1324" t="e">
        <f t="shared" si="82"/>
        <v>#N/A</v>
      </c>
      <c r="L1324" t="e">
        <f t="shared" si="83"/>
        <v>#N/A</v>
      </c>
    </row>
    <row r="1325" spans="2:12" x14ac:dyDescent="0.3">
      <c r="B1325" s="7" t="s">
        <v>6</v>
      </c>
      <c r="C1325" s="7" t="s">
        <v>107</v>
      </c>
      <c r="D1325" s="8">
        <v>44150</v>
      </c>
      <c r="E1325" s="13">
        <v>44150.324374999989</v>
      </c>
      <c r="F1325" s="9">
        <v>112</v>
      </c>
      <c r="G1325" s="9" t="str">
        <f>VLOOKUP(F1325,'Record Types'!$Q$7:$R$20,2,FALSE)</f>
        <v>Device Connect Network</v>
      </c>
      <c r="H1325" s="7" t="s">
        <v>108</v>
      </c>
      <c r="I1325" s="17" t="e">
        <f t="shared" si="80"/>
        <v>#N/A</v>
      </c>
      <c r="J1325" s="11" t="e">
        <f t="shared" si="81"/>
        <v>#N/A</v>
      </c>
      <c r="K1325" t="e">
        <f t="shared" si="82"/>
        <v>#N/A</v>
      </c>
      <c r="L1325" t="e">
        <f t="shared" si="83"/>
        <v>#N/A</v>
      </c>
    </row>
    <row r="1326" spans="2:12" x14ac:dyDescent="0.3">
      <c r="B1326" s="7" t="s">
        <v>19</v>
      </c>
      <c r="C1326" s="7" t="s">
        <v>105</v>
      </c>
      <c r="D1326" s="8">
        <v>44150</v>
      </c>
      <c r="E1326" s="13">
        <v>44150.323564814811</v>
      </c>
      <c r="F1326" s="9">
        <v>102</v>
      </c>
      <c r="G1326" s="9" t="str">
        <f>VLOOKUP(F1326,'Record Types'!$Q$7:$R$20,2,FALSE)</f>
        <v>Device Start</v>
      </c>
      <c r="H1326" s="7" t="s">
        <v>106</v>
      </c>
      <c r="I1326" s="17" t="e">
        <f t="shared" si="80"/>
        <v>#N/A</v>
      </c>
      <c r="J1326" s="11" t="e">
        <f t="shared" si="81"/>
        <v>#N/A</v>
      </c>
      <c r="K1326" t="e">
        <f t="shared" si="82"/>
        <v>#N/A</v>
      </c>
      <c r="L1326" t="e">
        <f t="shared" si="83"/>
        <v>#N/A</v>
      </c>
    </row>
    <row r="1327" spans="2:12" x14ac:dyDescent="0.3">
      <c r="B1327" s="7" t="s">
        <v>19</v>
      </c>
      <c r="C1327" s="7" t="s">
        <v>99</v>
      </c>
      <c r="D1327" s="8">
        <v>44150</v>
      </c>
      <c r="E1327" s="13">
        <v>44150.323171296302</v>
      </c>
      <c r="F1327" s="9">
        <v>123</v>
      </c>
      <c r="G1327" s="9" t="str">
        <f>VLOOKUP(F1327,'Record Types'!$Q$7:$R$20,2,FALSE)</f>
        <v>User Login Start is Good</v>
      </c>
      <c r="H1327" s="7" t="s">
        <v>104</v>
      </c>
      <c r="I1327" s="17">
        <f t="shared" si="80"/>
        <v>44150</v>
      </c>
      <c r="J1327" s="11">
        <f t="shared" si="81"/>
        <v>44150.323125000003</v>
      </c>
      <c r="K1327">
        <f t="shared" si="82"/>
        <v>113</v>
      </c>
      <c r="L1327" t="str">
        <f t="shared" si="83"/>
        <v>CanOnTor/jEmpB,V178-ws</v>
      </c>
    </row>
    <row r="1328" spans="2:12" x14ac:dyDescent="0.3">
      <c r="B1328" s="7" t="s">
        <v>19</v>
      </c>
      <c r="C1328" s="7" t="s">
        <v>99</v>
      </c>
      <c r="D1328" s="8">
        <v>44150</v>
      </c>
      <c r="E1328" s="13">
        <v>44150.323125000003</v>
      </c>
      <c r="F1328" s="9">
        <v>113</v>
      </c>
      <c r="G1328" s="9" t="str">
        <f>VLOOKUP(F1328,'Record Types'!$Q$7:$R$20,2,FALSE)</f>
        <v>User Login Start</v>
      </c>
      <c r="H1328" s="7" t="s">
        <v>103</v>
      </c>
      <c r="I1328" s="17">
        <f t="shared" si="80"/>
        <v>44150</v>
      </c>
      <c r="J1328" s="11">
        <f t="shared" si="81"/>
        <v>44150.32271990741</v>
      </c>
      <c r="K1328">
        <f t="shared" si="82"/>
        <v>112</v>
      </c>
      <c r="L1328" t="str">
        <f t="shared" si="83"/>
        <v>V178-ws</v>
      </c>
    </row>
    <row r="1329" spans="2:12" x14ac:dyDescent="0.3">
      <c r="B1329" s="7" t="s">
        <v>19</v>
      </c>
      <c r="C1329" s="7" t="s">
        <v>99</v>
      </c>
      <c r="D1329" s="8">
        <v>44150</v>
      </c>
      <c r="E1329" s="13">
        <v>44150.32271990741</v>
      </c>
      <c r="F1329" s="9">
        <v>112</v>
      </c>
      <c r="G1329" s="9" t="str">
        <f>VLOOKUP(F1329,'Record Types'!$Q$7:$R$20,2,FALSE)</f>
        <v>Device Connect Network</v>
      </c>
      <c r="H1329" s="7" t="s">
        <v>100</v>
      </c>
      <c r="I1329" s="17">
        <f t="shared" si="80"/>
        <v>44150</v>
      </c>
      <c r="J1329" s="11">
        <f t="shared" si="81"/>
        <v>44150.322615740741</v>
      </c>
      <c r="K1329">
        <f t="shared" si="82"/>
        <v>106</v>
      </c>
      <c r="L1329" t="str">
        <f t="shared" si="83"/>
        <v>V178-ws</v>
      </c>
    </row>
    <row r="1330" spans="2:12" x14ac:dyDescent="0.3">
      <c r="B1330" s="7" t="s">
        <v>19</v>
      </c>
      <c r="C1330" s="7" t="s">
        <v>99</v>
      </c>
      <c r="D1330" s="8">
        <v>44150</v>
      </c>
      <c r="E1330" s="13">
        <v>44150.322615740741</v>
      </c>
      <c r="F1330" s="9">
        <v>106</v>
      </c>
      <c r="G1330" s="9" t="str">
        <f>VLOOKUP(F1330,'Record Types'!$Q$7:$R$20,2,FALSE)</f>
        <v>Device Start is Good</v>
      </c>
      <c r="H1330" s="7" t="s">
        <v>100</v>
      </c>
      <c r="I1330" s="17">
        <f t="shared" si="80"/>
        <v>44150</v>
      </c>
      <c r="J1330" s="11">
        <f t="shared" si="81"/>
        <v>44150.321655092594</v>
      </c>
      <c r="K1330">
        <f t="shared" si="82"/>
        <v>102</v>
      </c>
      <c r="L1330" t="str">
        <f t="shared" si="83"/>
        <v>V178-ws</v>
      </c>
    </row>
    <row r="1331" spans="2:12" ht="28.8" x14ac:dyDescent="0.3">
      <c r="B1331" s="7" t="s">
        <v>6</v>
      </c>
      <c r="C1331" s="7" t="s">
        <v>69</v>
      </c>
      <c r="D1331" s="8">
        <v>44150</v>
      </c>
      <c r="E1331" s="13">
        <v>44150.322083333333</v>
      </c>
      <c r="F1331" s="9">
        <v>156</v>
      </c>
      <c r="G1331" s="9" t="str">
        <f>VLOOKUP(F1331,'Record Types'!$Q$7:$R$20,2,FALSE)</f>
        <v>PowerDown Or Network Disconnect Discovered</v>
      </c>
      <c r="H1331" s="7" t="s">
        <v>10</v>
      </c>
      <c r="I1331" s="17">
        <f t="shared" si="80"/>
        <v>44150</v>
      </c>
      <c r="J1331" s="11">
        <f t="shared" si="81"/>
        <v>44150.321956018517</v>
      </c>
      <c r="K1331">
        <f t="shared" si="82"/>
        <v>123</v>
      </c>
      <c r="L1331" t="str">
        <f t="shared" si="83"/>
        <v>CanOnWat/wEmpF</v>
      </c>
    </row>
    <row r="1332" spans="2:12" x14ac:dyDescent="0.3">
      <c r="B1332" s="7" t="s">
        <v>6</v>
      </c>
      <c r="C1332" s="7" t="s">
        <v>69</v>
      </c>
      <c r="D1332" s="8">
        <v>44150</v>
      </c>
      <c r="E1332" s="13">
        <v>44150.321956018517</v>
      </c>
      <c r="F1332" s="9">
        <v>123</v>
      </c>
      <c r="G1332" s="9" t="str">
        <f>VLOOKUP(F1332,'Record Types'!$Q$7:$R$20,2,FALSE)</f>
        <v>User Login Start is Good</v>
      </c>
      <c r="H1332" s="7" t="s">
        <v>101</v>
      </c>
      <c r="I1332" s="17">
        <f t="shared" si="80"/>
        <v>44150</v>
      </c>
      <c r="J1332" s="11">
        <f t="shared" si="81"/>
        <v>44150.321817129625</v>
      </c>
      <c r="K1332">
        <f t="shared" si="82"/>
        <v>113</v>
      </c>
      <c r="L1332" t="str">
        <f t="shared" si="83"/>
        <v>CanOnWat/wEmpF</v>
      </c>
    </row>
    <row r="1333" spans="2:12" x14ac:dyDescent="0.3">
      <c r="B1333" s="7" t="s">
        <v>19</v>
      </c>
      <c r="C1333" s="7" t="s">
        <v>86</v>
      </c>
      <c r="D1333" s="8">
        <v>44150</v>
      </c>
      <c r="E1333" s="13">
        <v>44150.321932870371</v>
      </c>
      <c r="F1333" s="9">
        <v>123</v>
      </c>
      <c r="G1333" s="9" t="str">
        <f>VLOOKUP(F1333,'Record Types'!$Q$7:$R$20,2,FALSE)</f>
        <v>User Login Start is Good</v>
      </c>
      <c r="H1333" s="7" t="s">
        <v>102</v>
      </c>
      <c r="I1333" s="17">
        <f t="shared" si="80"/>
        <v>44150</v>
      </c>
      <c r="J1333" s="11">
        <f t="shared" si="81"/>
        <v>44150.321909722225</v>
      </c>
      <c r="K1333">
        <f t="shared" si="82"/>
        <v>113</v>
      </c>
      <c r="L1333" t="str">
        <f t="shared" si="83"/>
        <v>CanOnTor/lEmpA</v>
      </c>
    </row>
    <row r="1334" spans="2:12" x14ac:dyDescent="0.3">
      <c r="B1334" s="7" t="s">
        <v>19</v>
      </c>
      <c r="C1334" s="7" t="s">
        <v>86</v>
      </c>
      <c r="D1334" s="8">
        <v>44150</v>
      </c>
      <c r="E1334" s="13">
        <v>44150.321909722225</v>
      </c>
      <c r="F1334" s="9">
        <v>113</v>
      </c>
      <c r="G1334" s="9" t="str">
        <f>VLOOKUP(F1334,'Record Types'!$Q$7:$R$20,2,FALSE)</f>
        <v>User Login Start</v>
      </c>
      <c r="H1334" s="7" t="s">
        <v>102</v>
      </c>
      <c r="I1334" s="17">
        <f t="shared" si="80"/>
        <v>44150</v>
      </c>
      <c r="J1334" s="11">
        <f t="shared" si="81"/>
        <v>44150.317476851851</v>
      </c>
      <c r="K1334">
        <f t="shared" si="82"/>
        <v>112</v>
      </c>
      <c r="L1334" t="str">
        <f t="shared" si="83"/>
        <v>,CanOnTor/lEmpA</v>
      </c>
    </row>
    <row r="1335" spans="2:12" x14ac:dyDescent="0.3">
      <c r="B1335" s="7" t="s">
        <v>6</v>
      </c>
      <c r="C1335" s="7" t="s">
        <v>69</v>
      </c>
      <c r="D1335" s="8">
        <v>44150</v>
      </c>
      <c r="E1335" s="13">
        <v>44150.321817129625</v>
      </c>
      <c r="F1335" s="9">
        <v>113</v>
      </c>
      <c r="G1335" s="9" t="str">
        <f>VLOOKUP(F1335,'Record Types'!$Q$7:$R$20,2,FALSE)</f>
        <v>User Login Start</v>
      </c>
      <c r="H1335" s="7" t="s">
        <v>101</v>
      </c>
      <c r="I1335" s="17">
        <f t="shared" si="80"/>
        <v>44150</v>
      </c>
      <c r="J1335" s="11">
        <f t="shared" si="81"/>
        <v>44150.312175925923</v>
      </c>
      <c r="K1335">
        <f t="shared" si="82"/>
        <v>112</v>
      </c>
      <c r="L1335" t="str">
        <f t="shared" si="83"/>
        <v>,CanOnWat/wEmpF</v>
      </c>
    </row>
    <row r="1336" spans="2:12" x14ac:dyDescent="0.3">
      <c r="B1336" s="7" t="s">
        <v>19</v>
      </c>
      <c r="C1336" s="7" t="s">
        <v>99</v>
      </c>
      <c r="D1336" s="8">
        <v>44150</v>
      </c>
      <c r="E1336" s="13">
        <v>44150.321655092594</v>
      </c>
      <c r="F1336" s="9">
        <v>102</v>
      </c>
      <c r="G1336" s="9" t="str">
        <f>VLOOKUP(F1336,'Record Types'!$Q$7:$R$20,2,FALSE)</f>
        <v>Device Start</v>
      </c>
      <c r="H1336" s="7" t="s">
        <v>100</v>
      </c>
      <c r="I1336" s="17" t="e">
        <f t="shared" si="80"/>
        <v>#N/A</v>
      </c>
      <c r="J1336" s="11" t="e">
        <f t="shared" si="81"/>
        <v>#N/A</v>
      </c>
      <c r="K1336" t="e">
        <f t="shared" si="82"/>
        <v>#N/A</v>
      </c>
      <c r="L1336" t="e">
        <f t="shared" si="83"/>
        <v>#N/A</v>
      </c>
    </row>
    <row r="1337" spans="2:12" x14ac:dyDescent="0.3">
      <c r="B1337" s="7" t="s">
        <v>19</v>
      </c>
      <c r="C1337" s="7" t="s">
        <v>97</v>
      </c>
      <c r="D1337" s="8">
        <v>44150</v>
      </c>
      <c r="E1337" s="13">
        <v>44150.321597222217</v>
      </c>
      <c r="F1337" s="9">
        <v>112</v>
      </c>
      <c r="G1337" s="9" t="str">
        <f>VLOOKUP(F1337,'Record Types'!$Q$7:$R$20,2,FALSE)</f>
        <v>Device Connect Network</v>
      </c>
      <c r="H1337" s="7" t="s">
        <v>98</v>
      </c>
      <c r="I1337" s="17" t="e">
        <f t="shared" si="80"/>
        <v>#N/A</v>
      </c>
      <c r="J1337" s="11" t="e">
        <f t="shared" si="81"/>
        <v>#N/A</v>
      </c>
      <c r="K1337" t="e">
        <f t="shared" si="82"/>
        <v>#N/A</v>
      </c>
      <c r="L1337" t="e">
        <f t="shared" si="83"/>
        <v>#N/A</v>
      </c>
    </row>
    <row r="1338" spans="2:12" x14ac:dyDescent="0.3">
      <c r="B1338" s="7" t="s">
        <v>6</v>
      </c>
      <c r="C1338" s="7" t="s">
        <v>95</v>
      </c>
      <c r="D1338" s="8">
        <v>44150</v>
      </c>
      <c r="E1338" s="13">
        <v>44150.32126157407</v>
      </c>
      <c r="F1338" s="9">
        <v>112</v>
      </c>
      <c r="G1338" s="9" t="str">
        <f>VLOOKUP(F1338,'Record Types'!$Q$7:$R$20,2,FALSE)</f>
        <v>Device Connect Network</v>
      </c>
      <c r="H1338" s="7" t="s">
        <v>96</v>
      </c>
      <c r="I1338" s="17" t="e">
        <f t="shared" si="80"/>
        <v>#N/A</v>
      </c>
      <c r="J1338" s="11" t="e">
        <f t="shared" si="81"/>
        <v>#N/A</v>
      </c>
      <c r="K1338" t="e">
        <f t="shared" si="82"/>
        <v>#N/A</v>
      </c>
      <c r="L1338" t="e">
        <f t="shared" si="83"/>
        <v>#N/A</v>
      </c>
    </row>
    <row r="1339" spans="2:12" x14ac:dyDescent="0.3">
      <c r="B1339" s="7" t="s">
        <v>19</v>
      </c>
      <c r="C1339" s="7" t="s">
        <v>93</v>
      </c>
      <c r="D1339" s="8">
        <v>44150</v>
      </c>
      <c r="E1339" s="13">
        <v>44150.320844907401</v>
      </c>
      <c r="F1339" s="9">
        <v>112</v>
      </c>
      <c r="G1339" s="9" t="str">
        <f>VLOOKUP(F1339,'Record Types'!$Q$7:$R$20,2,FALSE)</f>
        <v>Device Connect Network</v>
      </c>
      <c r="H1339" s="7" t="s">
        <v>94</v>
      </c>
      <c r="I1339" s="17" t="e">
        <f t="shared" si="80"/>
        <v>#N/A</v>
      </c>
      <c r="J1339" s="11" t="e">
        <f t="shared" si="81"/>
        <v>#N/A</v>
      </c>
      <c r="K1339" t="e">
        <f t="shared" si="82"/>
        <v>#N/A</v>
      </c>
      <c r="L1339" t="e">
        <f t="shared" si="83"/>
        <v>#N/A</v>
      </c>
    </row>
    <row r="1340" spans="2:12" x14ac:dyDescent="0.3">
      <c r="B1340" s="7" t="s">
        <v>6</v>
      </c>
      <c r="C1340" s="7" t="s">
        <v>91</v>
      </c>
      <c r="D1340" s="8">
        <v>44150</v>
      </c>
      <c r="E1340" s="13">
        <v>44150.320347222209</v>
      </c>
      <c r="F1340" s="9">
        <v>112</v>
      </c>
      <c r="G1340" s="9" t="str">
        <f>VLOOKUP(F1340,'Record Types'!$Q$7:$R$20,2,FALSE)</f>
        <v>Device Connect Network</v>
      </c>
      <c r="H1340" s="7" t="s">
        <v>92</v>
      </c>
      <c r="I1340" s="17" t="e">
        <f t="shared" si="80"/>
        <v>#N/A</v>
      </c>
      <c r="J1340" s="11" t="e">
        <f t="shared" si="81"/>
        <v>#N/A</v>
      </c>
      <c r="K1340" t="e">
        <f t="shared" si="82"/>
        <v>#N/A</v>
      </c>
      <c r="L1340" t="e">
        <f t="shared" si="83"/>
        <v>#N/A</v>
      </c>
    </row>
    <row r="1341" spans="2:12" x14ac:dyDescent="0.3">
      <c r="B1341" s="7" t="s">
        <v>6</v>
      </c>
      <c r="C1341" s="7" t="s">
        <v>84</v>
      </c>
      <c r="D1341" s="8">
        <v>44150</v>
      </c>
      <c r="E1341" s="13">
        <v>44150.318553240737</v>
      </c>
      <c r="F1341" s="9">
        <v>123</v>
      </c>
      <c r="G1341" s="9" t="str">
        <f>VLOOKUP(F1341,'Record Types'!$Q$7:$R$20,2,FALSE)</f>
        <v>User Login Start is Good</v>
      </c>
      <c r="H1341" s="7" t="s">
        <v>90</v>
      </c>
      <c r="I1341" s="17">
        <f t="shared" si="80"/>
        <v>44150</v>
      </c>
      <c r="J1341" s="11">
        <f t="shared" si="81"/>
        <v>44150.318472222221</v>
      </c>
      <c r="K1341">
        <f t="shared" si="82"/>
        <v>113</v>
      </c>
      <c r="L1341" t="str">
        <f t="shared" si="83"/>
        <v>CanOnWat/nEmpU,V102-ws</v>
      </c>
    </row>
    <row r="1342" spans="2:12" x14ac:dyDescent="0.3">
      <c r="B1342" s="7" t="s">
        <v>6</v>
      </c>
      <c r="C1342" s="7" t="s">
        <v>84</v>
      </c>
      <c r="D1342" s="8">
        <v>44150</v>
      </c>
      <c r="E1342" s="13">
        <v>44150.318472222221</v>
      </c>
      <c r="F1342" s="9">
        <v>113</v>
      </c>
      <c r="G1342" s="9" t="str">
        <f>VLOOKUP(F1342,'Record Types'!$Q$7:$R$20,2,FALSE)</f>
        <v>User Login Start</v>
      </c>
      <c r="H1342" s="7" t="s">
        <v>89</v>
      </c>
      <c r="I1342" s="17">
        <f t="shared" si="80"/>
        <v>44150</v>
      </c>
      <c r="J1342" s="11">
        <f t="shared" si="81"/>
        <v>44150.318043981475</v>
      </c>
      <c r="K1342">
        <f t="shared" si="82"/>
        <v>112</v>
      </c>
      <c r="L1342" t="str">
        <f t="shared" si="83"/>
        <v>V102-ws</v>
      </c>
    </row>
    <row r="1343" spans="2:12" x14ac:dyDescent="0.3">
      <c r="B1343" s="7" t="s">
        <v>19</v>
      </c>
      <c r="C1343" s="7" t="s">
        <v>73</v>
      </c>
      <c r="D1343" s="8">
        <v>44150</v>
      </c>
      <c r="E1343" s="13">
        <v>44150.318298611106</v>
      </c>
      <c r="F1343" s="9">
        <v>123</v>
      </c>
      <c r="G1343" s="9" t="str">
        <f>VLOOKUP(F1343,'Record Types'!$Q$7:$R$20,2,FALSE)</f>
        <v>User Login Start is Good</v>
      </c>
      <c r="H1343" s="7" t="s">
        <v>88</v>
      </c>
      <c r="I1343" s="17">
        <f t="shared" si="80"/>
        <v>44150</v>
      </c>
      <c r="J1343" s="11">
        <f t="shared" si="81"/>
        <v>44150.318136574067</v>
      </c>
      <c r="K1343">
        <f t="shared" si="82"/>
        <v>113</v>
      </c>
      <c r="L1343" t="str">
        <f t="shared" si="83"/>
        <v>CanOnTor/nEmpU</v>
      </c>
    </row>
    <row r="1344" spans="2:12" x14ac:dyDescent="0.3">
      <c r="B1344" s="7" t="s">
        <v>19</v>
      </c>
      <c r="C1344" s="7" t="s">
        <v>73</v>
      </c>
      <c r="D1344" s="8">
        <v>44150</v>
      </c>
      <c r="E1344" s="13">
        <v>44150.318136574067</v>
      </c>
      <c r="F1344" s="9">
        <v>113</v>
      </c>
      <c r="G1344" s="9" t="str">
        <f>VLOOKUP(F1344,'Record Types'!$Q$7:$R$20,2,FALSE)</f>
        <v>User Login Start</v>
      </c>
      <c r="H1344" s="7" t="s">
        <v>88</v>
      </c>
      <c r="I1344" s="17">
        <f t="shared" si="80"/>
        <v>44150</v>
      </c>
      <c r="J1344" s="11">
        <f t="shared" si="81"/>
        <v>44150.313067129624</v>
      </c>
      <c r="K1344">
        <f t="shared" si="82"/>
        <v>112</v>
      </c>
      <c r="L1344" t="str">
        <f t="shared" si="83"/>
        <v>,CanOnTor/nEmpU</v>
      </c>
    </row>
    <row r="1345" spans="2:12" x14ac:dyDescent="0.3">
      <c r="B1345" s="7" t="s">
        <v>6</v>
      </c>
      <c r="C1345" s="7" t="s">
        <v>84</v>
      </c>
      <c r="D1345" s="8">
        <v>44150</v>
      </c>
      <c r="E1345" s="13">
        <v>44150.318043981475</v>
      </c>
      <c r="F1345" s="9">
        <v>112</v>
      </c>
      <c r="G1345" s="9" t="str">
        <f>VLOOKUP(F1345,'Record Types'!$Q$7:$R$20,2,FALSE)</f>
        <v>Device Connect Network</v>
      </c>
      <c r="H1345" s="7" t="s">
        <v>85</v>
      </c>
      <c r="I1345" s="17">
        <f t="shared" si="80"/>
        <v>44150</v>
      </c>
      <c r="J1345" s="11">
        <f t="shared" si="81"/>
        <v>44150.317939814806</v>
      </c>
      <c r="K1345">
        <f t="shared" si="82"/>
        <v>106</v>
      </c>
      <c r="L1345" t="str">
        <f t="shared" si="83"/>
        <v>V102-ws</v>
      </c>
    </row>
    <row r="1346" spans="2:12" x14ac:dyDescent="0.3">
      <c r="B1346" s="7" t="s">
        <v>6</v>
      </c>
      <c r="C1346" s="7" t="s">
        <v>84</v>
      </c>
      <c r="D1346" s="8">
        <v>44150</v>
      </c>
      <c r="E1346" s="13">
        <v>44150.317939814806</v>
      </c>
      <c r="F1346" s="9">
        <v>106</v>
      </c>
      <c r="G1346" s="9" t="str">
        <f>VLOOKUP(F1346,'Record Types'!$Q$7:$R$20,2,FALSE)</f>
        <v>Device Start is Good</v>
      </c>
      <c r="H1346" s="7" t="s">
        <v>85</v>
      </c>
      <c r="I1346" s="17">
        <f t="shared" si="80"/>
        <v>44150</v>
      </c>
      <c r="J1346" s="11">
        <f t="shared" si="81"/>
        <v>44150.317314814805</v>
      </c>
      <c r="K1346">
        <f t="shared" si="82"/>
        <v>102</v>
      </c>
      <c r="L1346" t="str">
        <f t="shared" si="83"/>
        <v>V102-ws</v>
      </c>
    </row>
    <row r="1347" spans="2:12" x14ac:dyDescent="0.3">
      <c r="B1347" s="7" t="s">
        <v>19</v>
      </c>
      <c r="C1347" s="7" t="s">
        <v>86</v>
      </c>
      <c r="D1347" s="8">
        <v>44150</v>
      </c>
      <c r="E1347" s="13">
        <v>44150.317476851851</v>
      </c>
      <c r="F1347" s="9">
        <v>112</v>
      </c>
      <c r="G1347" s="9" t="str">
        <f>VLOOKUP(F1347,'Record Types'!$Q$7:$R$20,2,FALSE)</f>
        <v>Device Connect Network</v>
      </c>
      <c r="H1347" s="7" t="s">
        <v>87</v>
      </c>
      <c r="I1347" s="17" t="e">
        <f t="shared" si="80"/>
        <v>#N/A</v>
      </c>
      <c r="J1347" s="11" t="e">
        <f t="shared" si="81"/>
        <v>#N/A</v>
      </c>
      <c r="K1347" t="e">
        <f t="shared" si="82"/>
        <v>#N/A</v>
      </c>
      <c r="L1347" t="e">
        <f t="shared" si="83"/>
        <v>#N/A</v>
      </c>
    </row>
    <row r="1348" spans="2:12" x14ac:dyDescent="0.3">
      <c r="B1348" s="7" t="s">
        <v>6</v>
      </c>
      <c r="C1348" s="7" t="s">
        <v>84</v>
      </c>
      <c r="D1348" s="8">
        <v>44150</v>
      </c>
      <c r="E1348" s="13">
        <v>44150.317314814805</v>
      </c>
      <c r="F1348" s="9">
        <v>102</v>
      </c>
      <c r="G1348" s="9" t="str">
        <f>VLOOKUP(F1348,'Record Types'!$Q$7:$R$20,2,FALSE)</f>
        <v>Device Start</v>
      </c>
      <c r="H1348" s="7" t="s">
        <v>85</v>
      </c>
      <c r="I1348" s="17" t="e">
        <f t="shared" si="80"/>
        <v>#N/A</v>
      </c>
      <c r="J1348" s="11" t="e">
        <f t="shared" si="81"/>
        <v>#N/A</v>
      </c>
      <c r="K1348" t="e">
        <f t="shared" si="82"/>
        <v>#N/A</v>
      </c>
      <c r="L1348" t="e">
        <f t="shared" si="83"/>
        <v>#N/A</v>
      </c>
    </row>
    <row r="1349" spans="2:12" x14ac:dyDescent="0.3">
      <c r="B1349" s="7" t="s">
        <v>6</v>
      </c>
      <c r="C1349" s="7" t="s">
        <v>76</v>
      </c>
      <c r="D1349" s="8">
        <v>44150</v>
      </c>
      <c r="E1349" s="13">
        <v>44150.317303240736</v>
      </c>
      <c r="F1349" s="9">
        <v>123</v>
      </c>
      <c r="G1349" s="9" t="str">
        <f>VLOOKUP(F1349,'Record Types'!$Q$7:$R$20,2,FALSE)</f>
        <v>User Login Start is Good</v>
      </c>
      <c r="H1349" s="7" t="s">
        <v>83</v>
      </c>
      <c r="I1349" s="17">
        <f t="shared" si="80"/>
        <v>44150</v>
      </c>
      <c r="J1349" s="11">
        <f t="shared" si="81"/>
        <v>44150.31722222222</v>
      </c>
      <c r="K1349">
        <f t="shared" si="82"/>
        <v>113</v>
      </c>
      <c r="L1349" t="str">
        <f t="shared" si="83"/>
        <v>CanOnWat/zEmpR,L144-ws</v>
      </c>
    </row>
    <row r="1350" spans="2:12" x14ac:dyDescent="0.3">
      <c r="B1350" s="7" t="s">
        <v>6</v>
      </c>
      <c r="C1350" s="7" t="s">
        <v>76</v>
      </c>
      <c r="D1350" s="8">
        <v>44150</v>
      </c>
      <c r="E1350" s="13">
        <v>44150.31722222222</v>
      </c>
      <c r="F1350" s="9">
        <v>113</v>
      </c>
      <c r="G1350" s="9" t="str">
        <f>VLOOKUP(F1350,'Record Types'!$Q$7:$R$20,2,FALSE)</f>
        <v>User Login Start</v>
      </c>
      <c r="H1350" s="7" t="s">
        <v>82</v>
      </c>
      <c r="I1350" s="17">
        <f t="shared" si="80"/>
        <v>44150</v>
      </c>
      <c r="J1350" s="11">
        <f t="shared" si="81"/>
        <v>44150.31621527778</v>
      </c>
      <c r="K1350">
        <f t="shared" si="82"/>
        <v>112</v>
      </c>
      <c r="L1350" t="str">
        <f t="shared" si="83"/>
        <v>L144-ws</v>
      </c>
    </row>
    <row r="1351" spans="2:12" ht="28.8" x14ac:dyDescent="0.3">
      <c r="B1351" s="7" t="s">
        <v>6</v>
      </c>
      <c r="C1351" s="7" t="s">
        <v>65</v>
      </c>
      <c r="D1351" s="8">
        <v>44150</v>
      </c>
      <c r="E1351" s="13">
        <v>44150.316840277774</v>
      </c>
      <c r="F1351" s="9">
        <v>156</v>
      </c>
      <c r="G1351" s="9" t="str">
        <f>VLOOKUP(F1351,'Record Types'!$Q$7:$R$20,2,FALSE)</f>
        <v>PowerDown Or Network Disconnect Discovered</v>
      </c>
      <c r="H1351" s="7" t="s">
        <v>10</v>
      </c>
      <c r="I1351" s="17">
        <f t="shared" si="80"/>
        <v>44150</v>
      </c>
      <c r="J1351" s="11">
        <f t="shared" si="81"/>
        <v>44150.316678240735</v>
      </c>
      <c r="K1351">
        <f t="shared" si="82"/>
        <v>123</v>
      </c>
      <c r="L1351" t="str">
        <f t="shared" si="83"/>
        <v>CanOnWat/uEmpC</v>
      </c>
    </row>
    <row r="1352" spans="2:12" x14ac:dyDescent="0.3">
      <c r="B1352" s="7" t="s">
        <v>19</v>
      </c>
      <c r="C1352" s="7" t="s">
        <v>80</v>
      </c>
      <c r="D1352" s="8">
        <v>44150</v>
      </c>
      <c r="E1352" s="13">
        <v>44150.316782407404</v>
      </c>
      <c r="F1352" s="9">
        <v>112</v>
      </c>
      <c r="G1352" s="9" t="str">
        <f>VLOOKUP(F1352,'Record Types'!$Q$7:$R$20,2,FALSE)</f>
        <v>Device Connect Network</v>
      </c>
      <c r="H1352" s="7" t="s">
        <v>81</v>
      </c>
      <c r="I1352" s="17" t="e">
        <f t="shared" si="80"/>
        <v>#N/A</v>
      </c>
      <c r="J1352" s="11" t="e">
        <f t="shared" si="81"/>
        <v>#N/A</v>
      </c>
      <c r="K1352" t="e">
        <f t="shared" si="82"/>
        <v>#N/A</v>
      </c>
      <c r="L1352" t="e">
        <f t="shared" si="83"/>
        <v>#N/A</v>
      </c>
    </row>
    <row r="1353" spans="2:12" x14ac:dyDescent="0.3">
      <c r="B1353" s="7" t="s">
        <v>6</v>
      </c>
      <c r="C1353" s="7" t="s">
        <v>65</v>
      </c>
      <c r="D1353" s="8">
        <v>44150</v>
      </c>
      <c r="E1353" s="13">
        <v>44150.316678240735</v>
      </c>
      <c r="F1353" s="9">
        <v>123</v>
      </c>
      <c r="G1353" s="9" t="str">
        <f>VLOOKUP(F1353,'Record Types'!$Q$7:$R$20,2,FALSE)</f>
        <v>User Login Start is Good</v>
      </c>
      <c r="H1353" s="7" t="s">
        <v>79</v>
      </c>
      <c r="I1353" s="17">
        <f t="shared" si="80"/>
        <v>44150</v>
      </c>
      <c r="J1353" s="11">
        <f t="shared" si="81"/>
        <v>44150.316527777773</v>
      </c>
      <c r="K1353">
        <f t="shared" si="82"/>
        <v>113</v>
      </c>
      <c r="L1353" t="str">
        <f t="shared" si="83"/>
        <v>CanOnWat/uEmpC</v>
      </c>
    </row>
    <row r="1354" spans="2:12" x14ac:dyDescent="0.3">
      <c r="B1354" s="7" t="s">
        <v>6</v>
      </c>
      <c r="C1354" s="7" t="s">
        <v>65</v>
      </c>
      <c r="D1354" s="8">
        <v>44150</v>
      </c>
      <c r="E1354" s="13">
        <v>44150.316527777773</v>
      </c>
      <c r="F1354" s="9">
        <v>113</v>
      </c>
      <c r="G1354" s="9" t="str">
        <f>VLOOKUP(F1354,'Record Types'!$Q$7:$R$20,2,FALSE)</f>
        <v>User Login Start</v>
      </c>
      <c r="H1354" s="7" t="s">
        <v>79</v>
      </c>
      <c r="I1354" s="17">
        <f t="shared" si="80"/>
        <v>44150</v>
      </c>
      <c r="J1354" s="11">
        <f t="shared" si="81"/>
        <v>44150.311261574076</v>
      </c>
      <c r="K1354">
        <f t="shared" si="82"/>
        <v>112</v>
      </c>
      <c r="L1354" t="str">
        <f t="shared" si="83"/>
        <v>,CanOnWat/uEmpC</v>
      </c>
    </row>
    <row r="1355" spans="2:12" x14ac:dyDescent="0.3">
      <c r="B1355" s="7" t="s">
        <v>6</v>
      </c>
      <c r="C1355" s="7" t="s">
        <v>76</v>
      </c>
      <c r="D1355" s="8">
        <v>44150</v>
      </c>
      <c r="E1355" s="13">
        <v>44150.31621527778</v>
      </c>
      <c r="F1355" s="9">
        <v>112</v>
      </c>
      <c r="G1355" s="9" t="str">
        <f>VLOOKUP(F1355,'Record Types'!$Q$7:$R$20,2,FALSE)</f>
        <v>Device Connect Network</v>
      </c>
      <c r="H1355" s="7" t="s">
        <v>77</v>
      </c>
      <c r="I1355" s="17">
        <f t="shared" ref="I1355:I1418" si="84">VLOOKUP(C1355,C1356:H1507,2,FALSE)</f>
        <v>44150</v>
      </c>
      <c r="J1355" s="11">
        <f t="shared" ref="J1355:J1418" si="85">VLOOKUP(C1355,C1356:H1507,3,FALSE)</f>
        <v>44150.316111111111</v>
      </c>
      <c r="K1355">
        <f t="shared" ref="K1355:K1418" si="86">VLOOKUP(C1355,C1356:H1507,4,FALSE)</f>
        <v>106</v>
      </c>
      <c r="L1355" t="str">
        <f t="shared" ref="L1355:L1418" si="87">VLOOKUP(C1355,C1356:H1507,6,FALSE)</f>
        <v>L144-ws</v>
      </c>
    </row>
    <row r="1356" spans="2:12" x14ac:dyDescent="0.3">
      <c r="B1356" s="7" t="s">
        <v>6</v>
      </c>
      <c r="C1356" s="7" t="s">
        <v>76</v>
      </c>
      <c r="D1356" s="8">
        <v>44150</v>
      </c>
      <c r="E1356" s="13">
        <v>44150.316111111111</v>
      </c>
      <c r="F1356" s="9">
        <v>106</v>
      </c>
      <c r="G1356" s="9" t="str">
        <f>VLOOKUP(F1356,'Record Types'!$Q$7:$R$20,2,FALSE)</f>
        <v>Device Start is Good</v>
      </c>
      <c r="H1356" s="7" t="s">
        <v>77</v>
      </c>
      <c r="I1356" s="17">
        <f t="shared" si="84"/>
        <v>44150</v>
      </c>
      <c r="J1356" s="11">
        <f t="shared" si="85"/>
        <v>44150.315162037034</v>
      </c>
      <c r="K1356">
        <f t="shared" si="86"/>
        <v>102</v>
      </c>
      <c r="L1356" t="str">
        <f t="shared" si="87"/>
        <v>L144-ws</v>
      </c>
    </row>
    <row r="1357" spans="2:12" x14ac:dyDescent="0.3">
      <c r="B1357" s="7" t="s">
        <v>19</v>
      </c>
      <c r="C1357" s="7" t="s">
        <v>63</v>
      </c>
      <c r="D1357" s="8">
        <v>44150</v>
      </c>
      <c r="E1357" s="13">
        <v>44150.315462962957</v>
      </c>
      <c r="F1357" s="9">
        <v>123</v>
      </c>
      <c r="G1357" s="9" t="str">
        <f>VLOOKUP(F1357,'Record Types'!$Q$7:$R$20,2,FALSE)</f>
        <v>User Login Start is Good</v>
      </c>
      <c r="H1357" s="7" t="s">
        <v>78</v>
      </c>
      <c r="I1357" s="17">
        <f t="shared" si="84"/>
        <v>44150</v>
      </c>
      <c r="J1357" s="11">
        <f t="shared" si="85"/>
        <v>44150.315335648142</v>
      </c>
      <c r="K1357">
        <f t="shared" si="86"/>
        <v>113</v>
      </c>
      <c r="L1357" t="str">
        <f t="shared" si="87"/>
        <v>CanOnTor/zEmpR</v>
      </c>
    </row>
    <row r="1358" spans="2:12" x14ac:dyDescent="0.3">
      <c r="B1358" s="7" t="s">
        <v>19</v>
      </c>
      <c r="C1358" s="7" t="s">
        <v>63</v>
      </c>
      <c r="D1358" s="8">
        <v>44150</v>
      </c>
      <c r="E1358" s="13">
        <v>44150.315335648142</v>
      </c>
      <c r="F1358" s="9">
        <v>113</v>
      </c>
      <c r="G1358" s="9" t="str">
        <f>VLOOKUP(F1358,'Record Types'!$Q$7:$R$20,2,FALSE)</f>
        <v>User Login Start</v>
      </c>
      <c r="H1358" s="7" t="s">
        <v>78</v>
      </c>
      <c r="I1358" s="17">
        <f t="shared" si="84"/>
        <v>44150</v>
      </c>
      <c r="J1358" s="11">
        <f t="shared" si="85"/>
        <v>44150.310844907406</v>
      </c>
      <c r="K1358">
        <f t="shared" si="86"/>
        <v>112</v>
      </c>
      <c r="L1358" t="str">
        <f t="shared" si="87"/>
        <v>,CanOnTor/zEmpR</v>
      </c>
    </row>
    <row r="1359" spans="2:12" x14ac:dyDescent="0.3">
      <c r="B1359" s="7" t="s">
        <v>6</v>
      </c>
      <c r="C1359" s="7" t="s">
        <v>76</v>
      </c>
      <c r="D1359" s="8">
        <v>44150</v>
      </c>
      <c r="E1359" s="13">
        <v>44150.315162037034</v>
      </c>
      <c r="F1359" s="9">
        <v>102</v>
      </c>
      <c r="G1359" s="9" t="str">
        <f>VLOOKUP(F1359,'Record Types'!$Q$7:$R$20,2,FALSE)</f>
        <v>Device Start</v>
      </c>
      <c r="H1359" s="7" t="s">
        <v>77</v>
      </c>
      <c r="I1359" s="17" t="e">
        <f t="shared" si="84"/>
        <v>#N/A</v>
      </c>
      <c r="J1359" s="11" t="e">
        <f t="shared" si="85"/>
        <v>#N/A</v>
      </c>
      <c r="K1359" t="e">
        <f t="shared" si="86"/>
        <v>#N/A</v>
      </c>
      <c r="L1359" t="e">
        <f t="shared" si="87"/>
        <v>#N/A</v>
      </c>
    </row>
    <row r="1360" spans="2:12" x14ac:dyDescent="0.3">
      <c r="B1360" s="7" t="s">
        <v>19</v>
      </c>
      <c r="C1360" s="7" t="s">
        <v>61</v>
      </c>
      <c r="D1360" s="8">
        <v>44150</v>
      </c>
      <c r="E1360" s="13">
        <v>44150.314317129632</v>
      </c>
      <c r="F1360" s="9">
        <v>123</v>
      </c>
      <c r="G1360" s="9" t="str">
        <f>VLOOKUP(F1360,'Record Types'!$Q$7:$R$20,2,FALSE)</f>
        <v>User Login Start is Good</v>
      </c>
      <c r="H1360" s="7" t="s">
        <v>67</v>
      </c>
      <c r="I1360" s="17">
        <f t="shared" si="84"/>
        <v>44150</v>
      </c>
      <c r="J1360" s="11">
        <f t="shared" si="85"/>
        <v>44150.314166666671</v>
      </c>
      <c r="K1360">
        <f t="shared" si="86"/>
        <v>113</v>
      </c>
      <c r="L1360" t="str">
        <f t="shared" si="87"/>
        <v>CanOnTor/xEmpH</v>
      </c>
    </row>
    <row r="1361" spans="2:12" x14ac:dyDescent="0.3">
      <c r="B1361" s="7" t="s">
        <v>19</v>
      </c>
      <c r="C1361" s="7" t="s">
        <v>61</v>
      </c>
      <c r="D1361" s="8">
        <v>44150</v>
      </c>
      <c r="E1361" s="13">
        <v>44150.314166666671</v>
      </c>
      <c r="F1361" s="9">
        <v>113</v>
      </c>
      <c r="G1361" s="9" t="str">
        <f>VLOOKUP(F1361,'Record Types'!$Q$7:$R$20,2,FALSE)</f>
        <v>User Login Start</v>
      </c>
      <c r="H1361" s="7" t="s">
        <v>67</v>
      </c>
      <c r="I1361" s="17">
        <f t="shared" si="84"/>
        <v>44150</v>
      </c>
      <c r="J1361" s="11">
        <f t="shared" si="85"/>
        <v>44150.311828703707</v>
      </c>
      <c r="K1361">
        <f t="shared" si="86"/>
        <v>135</v>
      </c>
      <c r="L1361" t="str">
        <f t="shared" si="87"/>
        <v>CanOnTor/xEmpH</v>
      </c>
    </row>
    <row r="1362" spans="2:12" x14ac:dyDescent="0.3">
      <c r="B1362" s="7" t="s">
        <v>19</v>
      </c>
      <c r="C1362" s="7" t="s">
        <v>71</v>
      </c>
      <c r="D1362" s="8">
        <v>44150</v>
      </c>
      <c r="E1362" s="13">
        <v>44150.31394675927</v>
      </c>
      <c r="F1362" s="9">
        <v>123</v>
      </c>
      <c r="G1362" s="9" t="str">
        <f>VLOOKUP(F1362,'Record Types'!$Q$7:$R$20,2,FALSE)</f>
        <v>User Login Start is Good</v>
      </c>
      <c r="H1362" s="7" t="s">
        <v>67</v>
      </c>
      <c r="I1362" s="17">
        <f t="shared" si="84"/>
        <v>44150</v>
      </c>
      <c r="J1362" s="11">
        <f t="shared" si="85"/>
        <v>44150.313912037047</v>
      </c>
      <c r="K1362">
        <f t="shared" si="86"/>
        <v>113</v>
      </c>
      <c r="L1362" t="str">
        <f t="shared" si="87"/>
        <v>CanOnTor/xEmpH,X164-ws</v>
      </c>
    </row>
    <row r="1363" spans="2:12" x14ac:dyDescent="0.3">
      <c r="B1363" s="7" t="s">
        <v>19</v>
      </c>
      <c r="C1363" s="7" t="s">
        <v>71</v>
      </c>
      <c r="D1363" s="8">
        <v>44150</v>
      </c>
      <c r="E1363" s="13">
        <v>44150.313912037047</v>
      </c>
      <c r="F1363" s="9">
        <v>113</v>
      </c>
      <c r="G1363" s="9" t="str">
        <f>VLOOKUP(F1363,'Record Types'!$Q$7:$R$20,2,FALSE)</f>
        <v>User Login Start</v>
      </c>
      <c r="H1363" s="7" t="s">
        <v>75</v>
      </c>
      <c r="I1363" s="17">
        <f t="shared" si="84"/>
        <v>44150</v>
      </c>
      <c r="J1363" s="11">
        <f t="shared" si="85"/>
        <v>44150.313796296301</v>
      </c>
      <c r="K1363">
        <f t="shared" si="86"/>
        <v>112</v>
      </c>
      <c r="L1363" t="str">
        <f t="shared" si="87"/>
        <v>X164-ws</v>
      </c>
    </row>
    <row r="1364" spans="2:12" x14ac:dyDescent="0.3">
      <c r="B1364" s="7" t="s">
        <v>19</v>
      </c>
      <c r="C1364" s="7" t="s">
        <v>71</v>
      </c>
      <c r="D1364" s="8">
        <v>44150</v>
      </c>
      <c r="E1364" s="13">
        <v>44150.313796296301</v>
      </c>
      <c r="F1364" s="9">
        <v>112</v>
      </c>
      <c r="G1364" s="9" t="str">
        <f>VLOOKUP(F1364,'Record Types'!$Q$7:$R$20,2,FALSE)</f>
        <v>Device Connect Network</v>
      </c>
      <c r="H1364" s="7" t="s">
        <v>72</v>
      </c>
      <c r="I1364" s="17">
        <f t="shared" si="84"/>
        <v>44150</v>
      </c>
      <c r="J1364" s="11">
        <f t="shared" si="85"/>
        <v>44150.313692129632</v>
      </c>
      <c r="K1364">
        <f t="shared" si="86"/>
        <v>106</v>
      </c>
      <c r="L1364" t="str">
        <f t="shared" si="87"/>
        <v>X164-ws</v>
      </c>
    </row>
    <row r="1365" spans="2:12" x14ac:dyDescent="0.3">
      <c r="B1365" s="7" t="s">
        <v>19</v>
      </c>
      <c r="C1365" s="7" t="s">
        <v>71</v>
      </c>
      <c r="D1365" s="8">
        <v>44150</v>
      </c>
      <c r="E1365" s="13">
        <v>44150.313692129632</v>
      </c>
      <c r="F1365" s="9">
        <v>106</v>
      </c>
      <c r="G1365" s="9" t="str">
        <f>VLOOKUP(F1365,'Record Types'!$Q$7:$R$20,2,FALSE)</f>
        <v>Device Start is Good</v>
      </c>
      <c r="H1365" s="7" t="s">
        <v>72</v>
      </c>
      <c r="I1365" s="17">
        <f t="shared" si="84"/>
        <v>44150</v>
      </c>
      <c r="J1365" s="11">
        <f t="shared" si="85"/>
        <v>44150.3128125</v>
      </c>
      <c r="K1365">
        <f t="shared" si="86"/>
        <v>102</v>
      </c>
      <c r="L1365" t="str">
        <f t="shared" si="87"/>
        <v>X164-ws</v>
      </c>
    </row>
    <row r="1366" spans="2:12" x14ac:dyDescent="0.3">
      <c r="B1366" s="7" t="s">
        <v>19</v>
      </c>
      <c r="C1366" s="7" t="s">
        <v>73</v>
      </c>
      <c r="D1366" s="8">
        <v>44150</v>
      </c>
      <c r="E1366" s="13">
        <v>44150.313067129624</v>
      </c>
      <c r="F1366" s="9">
        <v>112</v>
      </c>
      <c r="G1366" s="9" t="str">
        <f>VLOOKUP(F1366,'Record Types'!$Q$7:$R$20,2,FALSE)</f>
        <v>Device Connect Network</v>
      </c>
      <c r="H1366" s="7" t="s">
        <v>74</v>
      </c>
      <c r="I1366" s="17" t="e">
        <f t="shared" si="84"/>
        <v>#N/A</v>
      </c>
      <c r="J1366" s="11" t="e">
        <f t="shared" si="85"/>
        <v>#N/A</v>
      </c>
      <c r="K1366" t="e">
        <f t="shared" si="86"/>
        <v>#N/A</v>
      </c>
      <c r="L1366" t="e">
        <f t="shared" si="87"/>
        <v>#N/A</v>
      </c>
    </row>
    <row r="1367" spans="2:12" x14ac:dyDescent="0.3">
      <c r="B1367" s="7" t="s">
        <v>19</v>
      </c>
      <c r="C1367" s="7" t="s">
        <v>71</v>
      </c>
      <c r="D1367" s="8">
        <v>44150</v>
      </c>
      <c r="E1367" s="13">
        <v>44150.3128125</v>
      </c>
      <c r="F1367" s="9">
        <v>102</v>
      </c>
      <c r="G1367" s="9" t="str">
        <f>VLOOKUP(F1367,'Record Types'!$Q$7:$R$20,2,FALSE)</f>
        <v>Device Start</v>
      </c>
      <c r="H1367" s="7" t="s">
        <v>72</v>
      </c>
      <c r="I1367" s="17" t="e">
        <f t="shared" si="84"/>
        <v>#N/A</v>
      </c>
      <c r="J1367" s="11" t="e">
        <f t="shared" si="85"/>
        <v>#N/A</v>
      </c>
      <c r="K1367" t="e">
        <f t="shared" si="86"/>
        <v>#N/A</v>
      </c>
      <c r="L1367" t="e">
        <f t="shared" si="87"/>
        <v>#N/A</v>
      </c>
    </row>
    <row r="1368" spans="2:12" x14ac:dyDescent="0.3">
      <c r="B1368" s="7" t="s">
        <v>6</v>
      </c>
      <c r="C1368" s="7" t="s">
        <v>69</v>
      </c>
      <c r="D1368" s="8">
        <v>44150</v>
      </c>
      <c r="E1368" s="13">
        <v>44150.312175925923</v>
      </c>
      <c r="F1368" s="9">
        <v>112</v>
      </c>
      <c r="G1368" s="9" t="str">
        <f>VLOOKUP(F1368,'Record Types'!$Q$7:$R$20,2,FALSE)</f>
        <v>Device Connect Network</v>
      </c>
      <c r="H1368" s="7" t="s">
        <v>70</v>
      </c>
      <c r="I1368" s="17" t="e">
        <f t="shared" si="84"/>
        <v>#N/A</v>
      </c>
      <c r="J1368" s="11" t="e">
        <f t="shared" si="85"/>
        <v>#N/A</v>
      </c>
      <c r="K1368" t="e">
        <f t="shared" si="86"/>
        <v>#N/A</v>
      </c>
      <c r="L1368" t="e">
        <f t="shared" si="87"/>
        <v>#N/A</v>
      </c>
    </row>
    <row r="1369" spans="2:12" ht="28.8" x14ac:dyDescent="0.3">
      <c r="B1369" s="7" t="s">
        <v>6</v>
      </c>
      <c r="C1369" s="7" t="s">
        <v>47</v>
      </c>
      <c r="D1369" s="8">
        <v>44150</v>
      </c>
      <c r="E1369" s="13">
        <v>44150.312152777769</v>
      </c>
      <c r="F1369" s="9">
        <v>156</v>
      </c>
      <c r="G1369" s="9" t="str">
        <f>VLOOKUP(F1369,'Record Types'!$Q$7:$R$20,2,FALSE)</f>
        <v>PowerDown Or Network Disconnect Discovered</v>
      </c>
      <c r="H1369" s="7" t="s">
        <v>10</v>
      </c>
      <c r="I1369" s="17">
        <f t="shared" si="84"/>
        <v>44150</v>
      </c>
      <c r="J1369" s="11">
        <f t="shared" si="85"/>
        <v>44150.311990740731</v>
      </c>
      <c r="K1369">
        <f t="shared" si="86"/>
        <v>123</v>
      </c>
      <c r="L1369" t="str">
        <f t="shared" si="87"/>
        <v>CanOnWat/oEmpO</v>
      </c>
    </row>
    <row r="1370" spans="2:12" x14ac:dyDescent="0.3">
      <c r="B1370" s="7" t="s">
        <v>6</v>
      </c>
      <c r="C1370" s="7" t="s">
        <v>47</v>
      </c>
      <c r="D1370" s="8">
        <v>44150</v>
      </c>
      <c r="E1370" s="13">
        <v>44150.311990740731</v>
      </c>
      <c r="F1370" s="9">
        <v>123</v>
      </c>
      <c r="G1370" s="9" t="str">
        <f>VLOOKUP(F1370,'Record Types'!$Q$7:$R$20,2,FALSE)</f>
        <v>User Login Start is Good</v>
      </c>
      <c r="H1370" s="7" t="s">
        <v>68</v>
      </c>
      <c r="I1370" s="17">
        <f t="shared" si="84"/>
        <v>44150</v>
      </c>
      <c r="J1370" s="11">
        <f t="shared" si="85"/>
        <v>44150.311886574062</v>
      </c>
      <c r="K1370">
        <f t="shared" si="86"/>
        <v>113</v>
      </c>
      <c r="L1370" t="str">
        <f t="shared" si="87"/>
        <v>CanOnWat/oEmpO</v>
      </c>
    </row>
    <row r="1371" spans="2:12" x14ac:dyDescent="0.3">
      <c r="B1371" s="7" t="s">
        <v>6</v>
      </c>
      <c r="C1371" s="7" t="s">
        <v>47</v>
      </c>
      <c r="D1371" s="8">
        <v>44150</v>
      </c>
      <c r="E1371" s="13">
        <v>44150.311886574062</v>
      </c>
      <c r="F1371" s="9">
        <v>113</v>
      </c>
      <c r="G1371" s="9" t="str">
        <f>VLOOKUP(F1371,'Record Types'!$Q$7:$R$20,2,FALSE)</f>
        <v>User Login Start</v>
      </c>
      <c r="H1371" s="7" t="s">
        <v>68</v>
      </c>
      <c r="I1371" s="17">
        <f t="shared" si="84"/>
        <v>44150</v>
      </c>
      <c r="J1371" s="11">
        <f t="shared" si="85"/>
        <v>44150.300694444435</v>
      </c>
      <c r="K1371">
        <f t="shared" si="86"/>
        <v>112</v>
      </c>
      <c r="L1371" t="str">
        <f t="shared" si="87"/>
        <v>,CanOnWat/oEmpO</v>
      </c>
    </row>
    <row r="1372" spans="2:12" x14ac:dyDescent="0.3">
      <c r="B1372" s="7" t="s">
        <v>19</v>
      </c>
      <c r="C1372" s="7" t="s">
        <v>61</v>
      </c>
      <c r="D1372" s="8">
        <v>44150</v>
      </c>
      <c r="E1372" s="13">
        <v>44150.311828703707</v>
      </c>
      <c r="F1372" s="9">
        <v>135</v>
      </c>
      <c r="G1372" s="9" t="str">
        <f>VLOOKUP(F1372,'Record Types'!$Q$7:$R$20,2,FALSE)</f>
        <v>User Login Start Fail</v>
      </c>
      <c r="H1372" s="7" t="s">
        <v>67</v>
      </c>
      <c r="I1372" s="17">
        <f t="shared" si="84"/>
        <v>44150</v>
      </c>
      <c r="J1372" s="11">
        <f t="shared" si="85"/>
        <v>44150.311747685191</v>
      </c>
      <c r="K1372">
        <f t="shared" si="86"/>
        <v>113</v>
      </c>
      <c r="L1372" t="str">
        <f t="shared" si="87"/>
        <v>CanOnTor/xEmpH</v>
      </c>
    </row>
    <row r="1373" spans="2:12" x14ac:dyDescent="0.3">
      <c r="B1373" s="7" t="s">
        <v>19</v>
      </c>
      <c r="C1373" s="7" t="s">
        <v>61</v>
      </c>
      <c r="D1373" s="8">
        <v>44150</v>
      </c>
      <c r="E1373" s="13">
        <v>44150.311747685191</v>
      </c>
      <c r="F1373" s="9">
        <v>113</v>
      </c>
      <c r="G1373" s="9" t="str">
        <f>VLOOKUP(F1373,'Record Types'!$Q$7:$R$20,2,FALSE)</f>
        <v>User Login Start</v>
      </c>
      <c r="H1373" s="7" t="s">
        <v>67</v>
      </c>
      <c r="I1373" s="17">
        <f t="shared" si="84"/>
        <v>44150</v>
      </c>
      <c r="J1373" s="11">
        <f t="shared" si="85"/>
        <v>44150.306435185194</v>
      </c>
      <c r="K1373">
        <f t="shared" si="86"/>
        <v>112</v>
      </c>
      <c r="L1373" t="str">
        <f t="shared" si="87"/>
        <v>,CanOnTor/xEmpH</v>
      </c>
    </row>
    <row r="1374" spans="2:12" x14ac:dyDescent="0.3">
      <c r="B1374" s="7" t="s">
        <v>6</v>
      </c>
      <c r="C1374" s="7" t="s">
        <v>65</v>
      </c>
      <c r="D1374" s="8">
        <v>44150</v>
      </c>
      <c r="E1374" s="13">
        <v>44150.311261574076</v>
      </c>
      <c r="F1374" s="9">
        <v>112</v>
      </c>
      <c r="G1374" s="9" t="str">
        <f>VLOOKUP(F1374,'Record Types'!$Q$7:$R$20,2,FALSE)</f>
        <v>Device Connect Network</v>
      </c>
      <c r="H1374" s="7" t="s">
        <v>66</v>
      </c>
      <c r="I1374" s="17" t="e">
        <f t="shared" si="84"/>
        <v>#N/A</v>
      </c>
      <c r="J1374" s="11" t="e">
        <f t="shared" si="85"/>
        <v>#N/A</v>
      </c>
      <c r="K1374" t="e">
        <f t="shared" si="86"/>
        <v>#N/A</v>
      </c>
      <c r="L1374" t="e">
        <f t="shared" si="87"/>
        <v>#N/A</v>
      </c>
    </row>
    <row r="1375" spans="2:12" x14ac:dyDescent="0.3">
      <c r="B1375" s="7" t="s">
        <v>19</v>
      </c>
      <c r="C1375" s="7" t="s">
        <v>63</v>
      </c>
      <c r="D1375" s="8">
        <v>44150</v>
      </c>
      <c r="E1375" s="13">
        <v>44150.310844907406</v>
      </c>
      <c r="F1375" s="9">
        <v>112</v>
      </c>
      <c r="G1375" s="9" t="str">
        <f>VLOOKUP(F1375,'Record Types'!$Q$7:$R$20,2,FALSE)</f>
        <v>Device Connect Network</v>
      </c>
      <c r="H1375" s="7" t="s">
        <v>64</v>
      </c>
      <c r="I1375" s="17" t="e">
        <f t="shared" si="84"/>
        <v>#N/A</v>
      </c>
      <c r="J1375" s="11" t="e">
        <f t="shared" si="85"/>
        <v>#N/A</v>
      </c>
      <c r="K1375" t="e">
        <f t="shared" si="86"/>
        <v>#N/A</v>
      </c>
      <c r="L1375" t="e">
        <f t="shared" si="87"/>
        <v>#N/A</v>
      </c>
    </row>
    <row r="1376" spans="2:12" x14ac:dyDescent="0.3">
      <c r="B1376" s="7" t="s">
        <v>19</v>
      </c>
      <c r="C1376" s="7" t="s">
        <v>61</v>
      </c>
      <c r="D1376" s="8">
        <v>44150</v>
      </c>
      <c r="E1376" s="13">
        <v>44150.306435185194</v>
      </c>
      <c r="F1376" s="9">
        <v>112</v>
      </c>
      <c r="G1376" s="9" t="str">
        <f>VLOOKUP(F1376,'Record Types'!$Q$7:$R$20,2,FALSE)</f>
        <v>Device Connect Network</v>
      </c>
      <c r="H1376" s="7" t="s">
        <v>62</v>
      </c>
      <c r="I1376" s="17" t="e">
        <f t="shared" si="84"/>
        <v>#N/A</v>
      </c>
      <c r="J1376" s="11" t="e">
        <f t="shared" si="85"/>
        <v>#N/A</v>
      </c>
      <c r="K1376" t="e">
        <f t="shared" si="86"/>
        <v>#N/A</v>
      </c>
      <c r="L1376" t="e">
        <f t="shared" si="87"/>
        <v>#N/A</v>
      </c>
    </row>
    <row r="1377" spans="2:12" x14ac:dyDescent="0.3">
      <c r="B1377" s="7" t="s">
        <v>19</v>
      </c>
      <c r="C1377" s="7" t="s">
        <v>56</v>
      </c>
      <c r="D1377" s="8">
        <v>44150</v>
      </c>
      <c r="E1377" s="13">
        <v>44150.306388888886</v>
      </c>
      <c r="F1377" s="9">
        <v>123</v>
      </c>
      <c r="G1377" s="9" t="str">
        <f>VLOOKUP(F1377,'Record Types'!$Q$7:$R$20,2,FALSE)</f>
        <v>User Login Start is Good</v>
      </c>
      <c r="H1377" s="7" t="s">
        <v>60</v>
      </c>
      <c r="I1377" s="17">
        <f t="shared" si="84"/>
        <v>44150</v>
      </c>
      <c r="J1377" s="11">
        <f t="shared" si="85"/>
        <v>44150.306273148148</v>
      </c>
      <c r="K1377">
        <f t="shared" si="86"/>
        <v>113</v>
      </c>
      <c r="L1377" t="str">
        <f t="shared" si="87"/>
        <v>CanOnTor/nEmpY,X158-ws</v>
      </c>
    </row>
    <row r="1378" spans="2:12" x14ac:dyDescent="0.3">
      <c r="B1378" s="7" t="s">
        <v>19</v>
      </c>
      <c r="C1378" s="7" t="s">
        <v>56</v>
      </c>
      <c r="D1378" s="8">
        <v>44150</v>
      </c>
      <c r="E1378" s="13">
        <v>44150.306273148148</v>
      </c>
      <c r="F1378" s="9">
        <v>113</v>
      </c>
      <c r="G1378" s="9" t="str">
        <f>VLOOKUP(F1378,'Record Types'!$Q$7:$R$20,2,FALSE)</f>
        <v>User Login Start</v>
      </c>
      <c r="H1378" s="7" t="s">
        <v>59</v>
      </c>
      <c r="I1378" s="17">
        <f t="shared" si="84"/>
        <v>44150</v>
      </c>
      <c r="J1378" s="11">
        <f t="shared" si="85"/>
        <v>44150.306006944447</v>
      </c>
      <c r="K1378">
        <f t="shared" si="86"/>
        <v>112</v>
      </c>
      <c r="L1378" t="str">
        <f t="shared" si="87"/>
        <v>X158-ws</v>
      </c>
    </row>
    <row r="1379" spans="2:12" x14ac:dyDescent="0.3">
      <c r="B1379" s="7" t="s">
        <v>19</v>
      </c>
      <c r="C1379" s="7" t="s">
        <v>56</v>
      </c>
      <c r="D1379" s="8">
        <v>44150</v>
      </c>
      <c r="E1379" s="13">
        <v>44150.306006944447</v>
      </c>
      <c r="F1379" s="9">
        <v>112</v>
      </c>
      <c r="G1379" s="9" t="str">
        <f>VLOOKUP(F1379,'Record Types'!$Q$7:$R$20,2,FALSE)</f>
        <v>Device Connect Network</v>
      </c>
      <c r="H1379" s="7" t="s">
        <v>57</v>
      </c>
      <c r="I1379" s="17">
        <f t="shared" si="84"/>
        <v>44150</v>
      </c>
      <c r="J1379" s="11">
        <f t="shared" si="85"/>
        <v>44150.305902777778</v>
      </c>
      <c r="K1379">
        <f t="shared" si="86"/>
        <v>106</v>
      </c>
      <c r="L1379" t="str">
        <f t="shared" si="87"/>
        <v>X158-ws</v>
      </c>
    </row>
    <row r="1380" spans="2:12" x14ac:dyDescent="0.3">
      <c r="B1380" s="7" t="s">
        <v>19</v>
      </c>
      <c r="C1380" s="7" t="s">
        <v>56</v>
      </c>
      <c r="D1380" s="8">
        <v>44150</v>
      </c>
      <c r="E1380" s="13">
        <v>44150.305902777778</v>
      </c>
      <c r="F1380" s="9">
        <v>106</v>
      </c>
      <c r="G1380" s="9" t="str">
        <f>VLOOKUP(F1380,'Record Types'!$Q$7:$R$20,2,FALSE)</f>
        <v>Device Start is Good</v>
      </c>
      <c r="H1380" s="7" t="s">
        <v>57</v>
      </c>
      <c r="I1380" s="17">
        <f t="shared" si="84"/>
        <v>44150</v>
      </c>
      <c r="J1380" s="11">
        <f t="shared" si="85"/>
        <v>44150.305358796293</v>
      </c>
      <c r="K1380">
        <f t="shared" si="86"/>
        <v>102</v>
      </c>
      <c r="L1380" t="str">
        <f t="shared" si="87"/>
        <v>X158-ws</v>
      </c>
    </row>
    <row r="1381" spans="2:12" x14ac:dyDescent="0.3">
      <c r="B1381" s="7" t="s">
        <v>6</v>
      </c>
      <c r="C1381" s="7" t="s">
        <v>45</v>
      </c>
      <c r="D1381" s="8">
        <v>44150</v>
      </c>
      <c r="E1381" s="13">
        <v>44150.305706018509</v>
      </c>
      <c r="F1381" s="9">
        <v>123</v>
      </c>
      <c r="G1381" s="9" t="str">
        <f>VLOOKUP(F1381,'Record Types'!$Q$7:$R$20,2,FALSE)</f>
        <v>User Login Start is Good</v>
      </c>
      <c r="H1381" s="7" t="s">
        <v>58</v>
      </c>
      <c r="I1381" s="17">
        <f t="shared" si="84"/>
        <v>44150</v>
      </c>
      <c r="J1381" s="11">
        <f t="shared" si="85"/>
        <v>44150.305682870363</v>
      </c>
      <c r="K1381">
        <f t="shared" si="86"/>
        <v>113</v>
      </c>
      <c r="L1381" t="str">
        <f t="shared" si="87"/>
        <v>CanOnWat/nEmpY</v>
      </c>
    </row>
    <row r="1382" spans="2:12" x14ac:dyDescent="0.3">
      <c r="B1382" s="7" t="s">
        <v>6</v>
      </c>
      <c r="C1382" s="7" t="s">
        <v>45</v>
      </c>
      <c r="D1382" s="8">
        <v>44150</v>
      </c>
      <c r="E1382" s="13">
        <v>44150.305682870363</v>
      </c>
      <c r="F1382" s="9">
        <v>113</v>
      </c>
      <c r="G1382" s="9" t="str">
        <f>VLOOKUP(F1382,'Record Types'!$Q$7:$R$20,2,FALSE)</f>
        <v>User Login Start</v>
      </c>
      <c r="H1382" s="7" t="s">
        <v>58</v>
      </c>
      <c r="I1382" s="17">
        <f t="shared" si="84"/>
        <v>44150</v>
      </c>
      <c r="J1382" s="11">
        <f t="shared" si="85"/>
        <v>44150.300624999996</v>
      </c>
      <c r="K1382">
        <f t="shared" si="86"/>
        <v>112</v>
      </c>
      <c r="L1382" t="str">
        <f t="shared" si="87"/>
        <v>,CanOnWat/nEmpY</v>
      </c>
    </row>
    <row r="1383" spans="2:12" x14ac:dyDescent="0.3">
      <c r="B1383" s="7" t="s">
        <v>6</v>
      </c>
      <c r="C1383" s="7" t="s">
        <v>43</v>
      </c>
      <c r="D1383" s="8">
        <v>44150</v>
      </c>
      <c r="E1383" s="13">
        <v>44150.305590277763</v>
      </c>
      <c r="F1383" s="9">
        <v>123</v>
      </c>
      <c r="G1383" s="9" t="str">
        <f>VLOOKUP(F1383,'Record Types'!$Q$7:$R$20,2,FALSE)</f>
        <v>User Login Start is Good</v>
      </c>
      <c r="H1383" s="7" t="s">
        <v>55</v>
      </c>
      <c r="I1383" s="17">
        <f t="shared" si="84"/>
        <v>44150</v>
      </c>
      <c r="J1383" s="11">
        <f t="shared" si="85"/>
        <v>44150.305567129617</v>
      </c>
      <c r="K1383">
        <f t="shared" si="86"/>
        <v>113</v>
      </c>
      <c r="L1383" t="str">
        <f t="shared" si="87"/>
        <v>CanOnWat/fEmpV</v>
      </c>
    </row>
    <row r="1384" spans="2:12" x14ac:dyDescent="0.3">
      <c r="B1384" s="7" t="s">
        <v>6</v>
      </c>
      <c r="C1384" s="7" t="s">
        <v>43</v>
      </c>
      <c r="D1384" s="8">
        <v>44150</v>
      </c>
      <c r="E1384" s="13">
        <v>44150.305567129617</v>
      </c>
      <c r="F1384" s="9">
        <v>113</v>
      </c>
      <c r="G1384" s="9" t="str">
        <f>VLOOKUP(F1384,'Record Types'!$Q$7:$R$20,2,FALSE)</f>
        <v>User Login Start</v>
      </c>
      <c r="H1384" s="7" t="s">
        <v>55</v>
      </c>
      <c r="I1384" s="17">
        <f t="shared" si="84"/>
        <v>44150</v>
      </c>
      <c r="J1384" s="11">
        <f t="shared" si="85"/>
        <v>44150.300428240727</v>
      </c>
      <c r="K1384">
        <f t="shared" si="86"/>
        <v>112</v>
      </c>
      <c r="L1384" t="str">
        <f t="shared" si="87"/>
        <v>,CanOnWat/fEmpV</v>
      </c>
    </row>
    <row r="1385" spans="2:12" x14ac:dyDescent="0.3">
      <c r="B1385" s="7" t="s">
        <v>19</v>
      </c>
      <c r="C1385" s="7" t="s">
        <v>56</v>
      </c>
      <c r="D1385" s="8">
        <v>44150</v>
      </c>
      <c r="E1385" s="13">
        <v>44150.305358796293</v>
      </c>
      <c r="F1385" s="9">
        <v>102</v>
      </c>
      <c r="G1385" s="9" t="str">
        <f>VLOOKUP(F1385,'Record Types'!$Q$7:$R$20,2,FALSE)</f>
        <v>Device Start</v>
      </c>
      <c r="H1385" s="7" t="s">
        <v>57</v>
      </c>
      <c r="I1385" s="17" t="e">
        <f t="shared" si="84"/>
        <v>#N/A</v>
      </c>
      <c r="J1385" s="11" t="e">
        <f t="shared" si="85"/>
        <v>#N/A</v>
      </c>
      <c r="K1385" t="e">
        <f t="shared" si="86"/>
        <v>#N/A</v>
      </c>
      <c r="L1385" t="e">
        <f t="shared" si="87"/>
        <v>#N/A</v>
      </c>
    </row>
    <row r="1386" spans="2:12" x14ac:dyDescent="0.3">
      <c r="B1386" s="7" t="s">
        <v>6</v>
      </c>
      <c r="C1386" s="7" t="s">
        <v>52</v>
      </c>
      <c r="D1386" s="8">
        <v>44150</v>
      </c>
      <c r="E1386" s="13">
        <v>44150.304652777777</v>
      </c>
      <c r="F1386" s="9">
        <v>112</v>
      </c>
      <c r="G1386" s="9" t="str">
        <f>VLOOKUP(F1386,'Record Types'!$Q$7:$R$20,2,FALSE)</f>
        <v>Device Connect Network</v>
      </c>
      <c r="H1386" s="7" t="s">
        <v>53</v>
      </c>
      <c r="I1386" s="17">
        <f t="shared" si="84"/>
        <v>44150</v>
      </c>
      <c r="J1386" s="11">
        <f t="shared" si="85"/>
        <v>44150.3046412037</v>
      </c>
      <c r="K1386">
        <f t="shared" si="86"/>
        <v>123</v>
      </c>
      <c r="L1386" t="str">
        <f t="shared" si="87"/>
        <v>CanOnWat/fEmpV</v>
      </c>
    </row>
    <row r="1387" spans="2:12" x14ac:dyDescent="0.3">
      <c r="B1387" s="7" t="s">
        <v>6</v>
      </c>
      <c r="C1387" s="7" t="s">
        <v>52</v>
      </c>
      <c r="D1387" s="8">
        <v>44150</v>
      </c>
      <c r="E1387" s="13">
        <v>44150.3046412037</v>
      </c>
      <c r="F1387" s="9">
        <v>123</v>
      </c>
      <c r="G1387" s="9" t="str">
        <f>VLOOKUP(F1387,'Record Types'!$Q$7:$R$20,2,FALSE)</f>
        <v>User Login Start is Good</v>
      </c>
      <c r="H1387" s="7" t="s">
        <v>55</v>
      </c>
      <c r="I1387" s="17">
        <f t="shared" si="84"/>
        <v>44150</v>
      </c>
      <c r="J1387" s="11">
        <f t="shared" si="85"/>
        <v>44150.304606481477</v>
      </c>
      <c r="K1387">
        <f t="shared" si="86"/>
        <v>113</v>
      </c>
      <c r="L1387" t="str">
        <f t="shared" si="87"/>
        <v>CanOnWat/fEmpV,L113-ws</v>
      </c>
    </row>
    <row r="1388" spans="2:12" x14ac:dyDescent="0.3">
      <c r="B1388" s="7" t="s">
        <v>6</v>
      </c>
      <c r="C1388" s="7" t="s">
        <v>52</v>
      </c>
      <c r="D1388" s="8">
        <v>44150</v>
      </c>
      <c r="E1388" s="13">
        <v>44150.304606481477</v>
      </c>
      <c r="F1388" s="9">
        <v>113</v>
      </c>
      <c r="G1388" s="9" t="str">
        <f>VLOOKUP(F1388,'Record Types'!$Q$7:$R$20,2,FALSE)</f>
        <v>User Login Start</v>
      </c>
      <c r="H1388" s="7" t="s">
        <v>54</v>
      </c>
      <c r="I1388" s="17">
        <f t="shared" si="84"/>
        <v>44150</v>
      </c>
      <c r="J1388" s="11">
        <f t="shared" si="85"/>
        <v>44150.304548611108</v>
      </c>
      <c r="K1388">
        <f t="shared" si="86"/>
        <v>106</v>
      </c>
      <c r="L1388" t="str">
        <f t="shared" si="87"/>
        <v>L113-ws</v>
      </c>
    </row>
    <row r="1389" spans="2:12" x14ac:dyDescent="0.3">
      <c r="B1389" s="7" t="s">
        <v>6</v>
      </c>
      <c r="C1389" s="7" t="s">
        <v>52</v>
      </c>
      <c r="D1389" s="8">
        <v>44150</v>
      </c>
      <c r="E1389" s="13">
        <v>44150.304548611108</v>
      </c>
      <c r="F1389" s="9">
        <v>106</v>
      </c>
      <c r="G1389" s="9" t="str">
        <f>VLOOKUP(F1389,'Record Types'!$Q$7:$R$20,2,FALSE)</f>
        <v>Device Start is Good</v>
      </c>
      <c r="H1389" s="7" t="s">
        <v>53</v>
      </c>
      <c r="I1389" s="17">
        <f t="shared" si="84"/>
        <v>44150</v>
      </c>
      <c r="J1389" s="11">
        <f t="shared" si="85"/>
        <v>44150.303634259253</v>
      </c>
      <c r="K1389">
        <f t="shared" si="86"/>
        <v>102</v>
      </c>
      <c r="L1389" t="str">
        <f t="shared" si="87"/>
        <v>L113-ws</v>
      </c>
    </row>
    <row r="1390" spans="2:12" x14ac:dyDescent="0.3">
      <c r="B1390" s="7" t="s">
        <v>6</v>
      </c>
      <c r="C1390" s="7" t="s">
        <v>52</v>
      </c>
      <c r="D1390" s="8">
        <v>44150</v>
      </c>
      <c r="E1390" s="13">
        <v>44150.303634259253</v>
      </c>
      <c r="F1390" s="9">
        <v>102</v>
      </c>
      <c r="G1390" s="9" t="str">
        <f>VLOOKUP(F1390,'Record Types'!$Q$7:$R$20,2,FALSE)</f>
        <v>Device Start</v>
      </c>
      <c r="H1390" s="7" t="s">
        <v>53</v>
      </c>
      <c r="I1390" s="17" t="e">
        <f t="shared" si="84"/>
        <v>#N/A</v>
      </c>
      <c r="J1390" s="11" t="e">
        <f t="shared" si="85"/>
        <v>#N/A</v>
      </c>
      <c r="K1390" t="e">
        <f t="shared" si="86"/>
        <v>#N/A</v>
      </c>
      <c r="L1390" t="e">
        <f t="shared" si="87"/>
        <v>#N/A</v>
      </c>
    </row>
    <row r="1391" spans="2:12" x14ac:dyDescent="0.3">
      <c r="B1391" s="7" t="s">
        <v>6</v>
      </c>
      <c r="C1391" s="7" t="s">
        <v>41</v>
      </c>
      <c r="D1391" s="8">
        <v>44150</v>
      </c>
      <c r="E1391" s="13">
        <v>44150.301562500004</v>
      </c>
      <c r="F1391" s="9">
        <v>123</v>
      </c>
      <c r="G1391" s="9" t="str">
        <f>VLOOKUP(F1391,'Record Types'!$Q$7:$R$20,2,FALSE)</f>
        <v>User Login Start is Good</v>
      </c>
      <c r="H1391" s="7" t="s">
        <v>51</v>
      </c>
      <c r="I1391" s="17">
        <f t="shared" si="84"/>
        <v>44150</v>
      </c>
      <c r="J1391" s="11">
        <f t="shared" si="85"/>
        <v>44150.301423611112</v>
      </c>
      <c r="K1391">
        <f t="shared" si="86"/>
        <v>113</v>
      </c>
      <c r="L1391" t="str">
        <f t="shared" si="87"/>
        <v>CanOnWat/hEmpP,A104-ws</v>
      </c>
    </row>
    <row r="1392" spans="2:12" x14ac:dyDescent="0.3">
      <c r="B1392" s="7" t="s">
        <v>19</v>
      </c>
      <c r="C1392" s="7" t="s">
        <v>39</v>
      </c>
      <c r="D1392" s="8">
        <v>44150</v>
      </c>
      <c r="E1392" s="13">
        <v>44150.301504629628</v>
      </c>
      <c r="F1392" s="9">
        <v>123</v>
      </c>
      <c r="G1392" s="9" t="str">
        <f>VLOOKUP(F1392,'Record Types'!$Q$7:$R$20,2,FALSE)</f>
        <v>User Login Start is Good</v>
      </c>
      <c r="H1392" s="7" t="s">
        <v>49</v>
      </c>
      <c r="I1392" s="17">
        <f t="shared" si="84"/>
        <v>44150</v>
      </c>
      <c r="J1392" s="11">
        <f t="shared" si="85"/>
        <v>44150.301400462959</v>
      </c>
      <c r="K1392">
        <f t="shared" si="86"/>
        <v>113</v>
      </c>
      <c r="L1392" t="str">
        <f t="shared" si="87"/>
        <v>CanOnTor/hEmpP</v>
      </c>
    </row>
    <row r="1393" spans="2:12" x14ac:dyDescent="0.3">
      <c r="B1393" s="7" t="s">
        <v>6</v>
      </c>
      <c r="C1393" s="7" t="s">
        <v>41</v>
      </c>
      <c r="D1393" s="8">
        <v>44150</v>
      </c>
      <c r="E1393" s="13">
        <v>44150.301423611112</v>
      </c>
      <c r="F1393" s="9">
        <v>113</v>
      </c>
      <c r="G1393" s="9" t="str">
        <f>VLOOKUP(F1393,'Record Types'!$Q$7:$R$20,2,FALSE)</f>
        <v>User Login Start</v>
      </c>
      <c r="H1393" s="7" t="s">
        <v>50</v>
      </c>
      <c r="I1393" s="17">
        <f t="shared" si="84"/>
        <v>44150</v>
      </c>
      <c r="J1393" s="11">
        <f t="shared" si="85"/>
        <v>44150.30069444445</v>
      </c>
      <c r="K1393">
        <f t="shared" si="86"/>
        <v>112</v>
      </c>
      <c r="L1393" t="str">
        <f t="shared" si="87"/>
        <v>A104-ws</v>
      </c>
    </row>
    <row r="1394" spans="2:12" x14ac:dyDescent="0.3">
      <c r="B1394" s="7" t="s">
        <v>19</v>
      </c>
      <c r="C1394" s="7" t="s">
        <v>39</v>
      </c>
      <c r="D1394" s="8">
        <v>44150</v>
      </c>
      <c r="E1394" s="13">
        <v>44150.301400462959</v>
      </c>
      <c r="F1394" s="9">
        <v>113</v>
      </c>
      <c r="G1394" s="9" t="str">
        <f>VLOOKUP(F1394,'Record Types'!$Q$7:$R$20,2,FALSE)</f>
        <v>User Login Start</v>
      </c>
      <c r="H1394" s="7" t="s">
        <v>49</v>
      </c>
      <c r="I1394" s="17">
        <f t="shared" si="84"/>
        <v>44150</v>
      </c>
      <c r="J1394" s="11">
        <f t="shared" si="85"/>
        <v>44150.296458333331</v>
      </c>
      <c r="K1394">
        <f t="shared" si="86"/>
        <v>112</v>
      </c>
      <c r="L1394" t="str">
        <f t="shared" si="87"/>
        <v>,CanOnTor/hEmpP</v>
      </c>
    </row>
    <row r="1395" spans="2:12" x14ac:dyDescent="0.3">
      <c r="B1395" s="7" t="s">
        <v>6</v>
      </c>
      <c r="C1395" s="7" t="s">
        <v>41</v>
      </c>
      <c r="D1395" s="8">
        <v>44150</v>
      </c>
      <c r="E1395" s="13">
        <v>44150.30069444445</v>
      </c>
      <c r="F1395" s="9">
        <v>112</v>
      </c>
      <c r="G1395" s="9" t="str">
        <f>VLOOKUP(F1395,'Record Types'!$Q$7:$R$20,2,FALSE)</f>
        <v>Device Connect Network</v>
      </c>
      <c r="H1395" s="7" t="s">
        <v>42</v>
      </c>
      <c r="I1395" s="17">
        <f t="shared" si="84"/>
        <v>44150</v>
      </c>
      <c r="J1395" s="11">
        <f t="shared" si="85"/>
        <v>44150.30059027778</v>
      </c>
      <c r="K1395">
        <f t="shared" si="86"/>
        <v>106</v>
      </c>
      <c r="L1395" t="str">
        <f t="shared" si="87"/>
        <v>A104-ws</v>
      </c>
    </row>
    <row r="1396" spans="2:12" x14ac:dyDescent="0.3">
      <c r="B1396" s="7" t="s">
        <v>6</v>
      </c>
      <c r="C1396" s="7" t="s">
        <v>47</v>
      </c>
      <c r="D1396" s="8">
        <v>44150</v>
      </c>
      <c r="E1396" s="13">
        <v>44150.300694444435</v>
      </c>
      <c r="F1396" s="9">
        <v>112</v>
      </c>
      <c r="G1396" s="9" t="str">
        <f>VLOOKUP(F1396,'Record Types'!$Q$7:$R$20,2,FALSE)</f>
        <v>Device Connect Network</v>
      </c>
      <c r="H1396" s="7" t="s">
        <v>48</v>
      </c>
      <c r="I1396" s="17" t="e">
        <f t="shared" si="84"/>
        <v>#N/A</v>
      </c>
      <c r="J1396" s="11" t="e">
        <f t="shared" si="85"/>
        <v>#N/A</v>
      </c>
      <c r="K1396" t="e">
        <f t="shared" si="86"/>
        <v>#N/A</v>
      </c>
      <c r="L1396" t="e">
        <f t="shared" si="87"/>
        <v>#N/A</v>
      </c>
    </row>
    <row r="1397" spans="2:12" x14ac:dyDescent="0.3">
      <c r="B1397" s="7" t="s">
        <v>6</v>
      </c>
      <c r="C1397" s="7" t="s">
        <v>45</v>
      </c>
      <c r="D1397" s="8">
        <v>44150</v>
      </c>
      <c r="E1397" s="13">
        <v>44150.300624999996</v>
      </c>
      <c r="F1397" s="9">
        <v>112</v>
      </c>
      <c r="G1397" s="9" t="str">
        <f>VLOOKUP(F1397,'Record Types'!$Q$7:$R$20,2,FALSE)</f>
        <v>Device Connect Network</v>
      </c>
      <c r="H1397" s="7" t="s">
        <v>46</v>
      </c>
      <c r="I1397" s="17" t="e">
        <f t="shared" si="84"/>
        <v>#N/A</v>
      </c>
      <c r="J1397" s="11" t="e">
        <f t="shared" si="85"/>
        <v>#N/A</v>
      </c>
      <c r="K1397" t="e">
        <f t="shared" si="86"/>
        <v>#N/A</v>
      </c>
      <c r="L1397" t="e">
        <f t="shared" si="87"/>
        <v>#N/A</v>
      </c>
    </row>
    <row r="1398" spans="2:12" x14ac:dyDescent="0.3">
      <c r="B1398" s="7" t="s">
        <v>6</v>
      </c>
      <c r="C1398" s="7" t="s">
        <v>41</v>
      </c>
      <c r="D1398" s="8">
        <v>44150</v>
      </c>
      <c r="E1398" s="13">
        <v>44150.30059027778</v>
      </c>
      <c r="F1398" s="9">
        <v>106</v>
      </c>
      <c r="G1398" s="9" t="str">
        <f>VLOOKUP(F1398,'Record Types'!$Q$7:$R$20,2,FALSE)</f>
        <v>Device Start is Good</v>
      </c>
      <c r="H1398" s="7" t="s">
        <v>42</v>
      </c>
      <c r="I1398" s="17">
        <f t="shared" si="84"/>
        <v>44150</v>
      </c>
      <c r="J1398" s="11">
        <f t="shared" si="85"/>
        <v>44150.299895833334</v>
      </c>
      <c r="K1398">
        <f t="shared" si="86"/>
        <v>102</v>
      </c>
      <c r="L1398" t="str">
        <f t="shared" si="87"/>
        <v>A104-ws</v>
      </c>
    </row>
    <row r="1399" spans="2:12" x14ac:dyDescent="0.3">
      <c r="B1399" s="7" t="s">
        <v>6</v>
      </c>
      <c r="C1399" s="7" t="s">
        <v>43</v>
      </c>
      <c r="D1399" s="8">
        <v>44150</v>
      </c>
      <c r="E1399" s="13">
        <v>44150.300428240727</v>
      </c>
      <c r="F1399" s="9">
        <v>112</v>
      </c>
      <c r="G1399" s="9" t="str">
        <f>VLOOKUP(F1399,'Record Types'!$Q$7:$R$20,2,FALSE)</f>
        <v>Device Connect Network</v>
      </c>
      <c r="H1399" s="7" t="s">
        <v>44</v>
      </c>
      <c r="I1399" s="17" t="e">
        <f t="shared" si="84"/>
        <v>#N/A</v>
      </c>
      <c r="J1399" s="11" t="e">
        <f t="shared" si="85"/>
        <v>#N/A</v>
      </c>
      <c r="K1399" t="e">
        <f t="shared" si="86"/>
        <v>#N/A</v>
      </c>
      <c r="L1399" t="e">
        <f t="shared" si="87"/>
        <v>#N/A</v>
      </c>
    </row>
    <row r="1400" spans="2:12" x14ac:dyDescent="0.3">
      <c r="B1400" s="7" t="s">
        <v>6</v>
      </c>
      <c r="C1400" s="7" t="s">
        <v>41</v>
      </c>
      <c r="D1400" s="8">
        <v>44150</v>
      </c>
      <c r="E1400" s="13">
        <v>44150.299895833334</v>
      </c>
      <c r="F1400" s="9">
        <v>102</v>
      </c>
      <c r="G1400" s="9" t="str">
        <f>VLOOKUP(F1400,'Record Types'!$Q$7:$R$20,2,FALSE)</f>
        <v>Device Start</v>
      </c>
      <c r="H1400" s="7" t="s">
        <v>42</v>
      </c>
      <c r="I1400" s="17" t="e">
        <f t="shared" si="84"/>
        <v>#N/A</v>
      </c>
      <c r="J1400" s="11" t="e">
        <f t="shared" si="85"/>
        <v>#N/A</v>
      </c>
      <c r="K1400" t="e">
        <f t="shared" si="86"/>
        <v>#N/A</v>
      </c>
      <c r="L1400" t="e">
        <f t="shared" si="87"/>
        <v>#N/A</v>
      </c>
    </row>
    <row r="1401" spans="2:12" x14ac:dyDescent="0.3">
      <c r="B1401" s="7" t="s">
        <v>19</v>
      </c>
      <c r="C1401" s="7" t="s">
        <v>39</v>
      </c>
      <c r="D1401" s="8">
        <v>44150</v>
      </c>
      <c r="E1401" s="13">
        <v>44150.296458333331</v>
      </c>
      <c r="F1401" s="9">
        <v>112</v>
      </c>
      <c r="G1401" s="9" t="str">
        <f>VLOOKUP(F1401,'Record Types'!$Q$7:$R$20,2,FALSE)</f>
        <v>Device Connect Network</v>
      </c>
      <c r="H1401" s="7" t="s">
        <v>40</v>
      </c>
      <c r="I1401" s="17" t="e">
        <f t="shared" si="84"/>
        <v>#N/A</v>
      </c>
      <c r="J1401" s="11" t="e">
        <f t="shared" si="85"/>
        <v>#N/A</v>
      </c>
      <c r="K1401" t="e">
        <f t="shared" si="86"/>
        <v>#N/A</v>
      </c>
      <c r="L1401" t="e">
        <f t="shared" si="87"/>
        <v>#N/A</v>
      </c>
    </row>
    <row r="1402" spans="2:12" ht="28.8" x14ac:dyDescent="0.3">
      <c r="B1402" s="7" t="s">
        <v>19</v>
      </c>
      <c r="C1402" s="7" t="s">
        <v>34</v>
      </c>
      <c r="D1402" s="8">
        <v>44150</v>
      </c>
      <c r="E1402" s="13">
        <v>44150.294456018521</v>
      </c>
      <c r="F1402" s="9">
        <v>156</v>
      </c>
      <c r="G1402" s="9" t="str">
        <f>VLOOKUP(F1402,'Record Types'!$Q$7:$R$20,2,FALSE)</f>
        <v>PowerDown Or Network Disconnect Discovered</v>
      </c>
      <c r="H1402" s="7" t="s">
        <v>10</v>
      </c>
      <c r="I1402" s="17">
        <f t="shared" si="84"/>
        <v>44150</v>
      </c>
      <c r="J1402" s="11">
        <f t="shared" si="85"/>
        <v>44150.294293981482</v>
      </c>
      <c r="K1402">
        <f t="shared" si="86"/>
        <v>123</v>
      </c>
      <c r="L1402" t="str">
        <f t="shared" si="87"/>
        <v>CanOnTor/xEmpS</v>
      </c>
    </row>
    <row r="1403" spans="2:12" x14ac:dyDescent="0.3">
      <c r="B1403" s="7" t="s">
        <v>6</v>
      </c>
      <c r="C1403" s="7" t="s">
        <v>30</v>
      </c>
      <c r="D1403" s="8">
        <v>44150</v>
      </c>
      <c r="E1403" s="13">
        <v>44150.294386574074</v>
      </c>
      <c r="F1403" s="9">
        <v>123</v>
      </c>
      <c r="G1403" s="9" t="str">
        <f>VLOOKUP(F1403,'Record Types'!$Q$7:$R$20,2,FALSE)</f>
        <v>User Login Start is Good</v>
      </c>
      <c r="H1403" s="7" t="s">
        <v>37</v>
      </c>
      <c r="I1403" s="17">
        <f t="shared" si="84"/>
        <v>44150</v>
      </c>
      <c r="J1403" s="11">
        <f t="shared" si="85"/>
        <v>44150.294340277775</v>
      </c>
      <c r="K1403">
        <f t="shared" si="86"/>
        <v>113</v>
      </c>
      <c r="L1403" t="str">
        <f t="shared" si="87"/>
        <v>CanOnWat/qEmpD</v>
      </c>
    </row>
    <row r="1404" spans="2:12" x14ac:dyDescent="0.3">
      <c r="B1404" s="7" t="s">
        <v>6</v>
      </c>
      <c r="C1404" s="7" t="s">
        <v>30</v>
      </c>
      <c r="D1404" s="8">
        <v>44150</v>
      </c>
      <c r="E1404" s="13">
        <v>44150.294340277775</v>
      </c>
      <c r="F1404" s="9">
        <v>113</v>
      </c>
      <c r="G1404" s="9" t="str">
        <f>VLOOKUP(F1404,'Record Types'!$Q$7:$R$20,2,FALSE)</f>
        <v>User Login Start</v>
      </c>
      <c r="H1404" s="7" t="s">
        <v>37</v>
      </c>
      <c r="I1404" s="17">
        <f t="shared" si="84"/>
        <v>44150</v>
      </c>
      <c r="J1404" s="11">
        <f t="shared" si="85"/>
        <v>44150.284328703703</v>
      </c>
      <c r="K1404">
        <f t="shared" si="86"/>
        <v>112</v>
      </c>
      <c r="L1404" t="str">
        <f t="shared" si="87"/>
        <v>,CanOnWat/qEmpD</v>
      </c>
    </row>
    <row r="1405" spans="2:12" x14ac:dyDescent="0.3">
      <c r="B1405" s="7" t="s">
        <v>19</v>
      </c>
      <c r="C1405" s="7" t="s">
        <v>34</v>
      </c>
      <c r="D1405" s="8">
        <v>44150</v>
      </c>
      <c r="E1405" s="13">
        <v>44150.294293981482</v>
      </c>
      <c r="F1405" s="9">
        <v>123</v>
      </c>
      <c r="G1405" s="9" t="str">
        <f>VLOOKUP(F1405,'Record Types'!$Q$7:$R$20,2,FALSE)</f>
        <v>User Login Start is Good</v>
      </c>
      <c r="H1405" s="7" t="s">
        <v>38</v>
      </c>
      <c r="I1405" s="17">
        <f t="shared" si="84"/>
        <v>44150</v>
      </c>
      <c r="J1405" s="11">
        <f t="shared" si="85"/>
        <v>44150.294189814813</v>
      </c>
      <c r="K1405">
        <f t="shared" si="86"/>
        <v>113</v>
      </c>
      <c r="L1405" t="str">
        <f t="shared" si="87"/>
        <v>CanOnTor/xEmpS</v>
      </c>
    </row>
    <row r="1406" spans="2:12" x14ac:dyDescent="0.3">
      <c r="B1406" s="7" t="s">
        <v>19</v>
      </c>
      <c r="C1406" s="7" t="s">
        <v>34</v>
      </c>
      <c r="D1406" s="8">
        <v>44150</v>
      </c>
      <c r="E1406" s="13">
        <v>44150.294189814813</v>
      </c>
      <c r="F1406" s="9">
        <v>113</v>
      </c>
      <c r="G1406" s="9" t="str">
        <f>VLOOKUP(F1406,'Record Types'!$Q$7:$R$20,2,FALSE)</f>
        <v>User Login Start</v>
      </c>
      <c r="H1406" s="7" t="s">
        <v>38</v>
      </c>
      <c r="I1406" s="17">
        <f t="shared" si="84"/>
        <v>44150</v>
      </c>
      <c r="J1406" s="11">
        <f t="shared" si="85"/>
        <v>44150.289699074077</v>
      </c>
      <c r="K1406">
        <f t="shared" si="86"/>
        <v>112</v>
      </c>
      <c r="L1406" t="str">
        <f t="shared" si="87"/>
        <v>,CanOnTor/xEmpS</v>
      </c>
    </row>
    <row r="1407" spans="2:12" x14ac:dyDescent="0.3">
      <c r="B1407" s="7" t="s">
        <v>6</v>
      </c>
      <c r="C1407" s="7" t="s">
        <v>32</v>
      </c>
      <c r="D1407" s="8">
        <v>44150</v>
      </c>
      <c r="E1407" s="13">
        <v>44150.290659722225</v>
      </c>
      <c r="F1407" s="9">
        <v>123</v>
      </c>
      <c r="G1407" s="9" t="str">
        <f>VLOOKUP(F1407,'Record Types'!$Q$7:$R$20,2,FALSE)</f>
        <v>User Login Start is Good</v>
      </c>
      <c r="H1407" s="7" t="s">
        <v>37</v>
      </c>
      <c r="I1407" s="17">
        <f t="shared" si="84"/>
        <v>44150</v>
      </c>
      <c r="J1407" s="11">
        <f t="shared" si="85"/>
        <v>44150.290578703709</v>
      </c>
      <c r="K1407">
        <f t="shared" si="86"/>
        <v>113</v>
      </c>
      <c r="L1407" t="str">
        <f t="shared" si="87"/>
        <v>CanOnWat/qEmpD,J167-ws</v>
      </c>
    </row>
    <row r="1408" spans="2:12" x14ac:dyDescent="0.3">
      <c r="B1408" s="7" t="s">
        <v>6</v>
      </c>
      <c r="C1408" s="7" t="s">
        <v>32</v>
      </c>
      <c r="D1408" s="8">
        <v>44150</v>
      </c>
      <c r="E1408" s="13">
        <v>44150.290578703709</v>
      </c>
      <c r="F1408" s="9">
        <v>113</v>
      </c>
      <c r="G1408" s="9" t="str">
        <f>VLOOKUP(F1408,'Record Types'!$Q$7:$R$20,2,FALSE)</f>
        <v>User Login Start</v>
      </c>
      <c r="H1408" s="7" t="s">
        <v>36</v>
      </c>
      <c r="I1408" s="17">
        <f t="shared" si="84"/>
        <v>44150</v>
      </c>
      <c r="J1408" s="11">
        <f t="shared" si="85"/>
        <v>44150.290150462963</v>
      </c>
      <c r="K1408">
        <f t="shared" si="86"/>
        <v>112</v>
      </c>
      <c r="L1408" t="str">
        <f t="shared" si="87"/>
        <v>J167-ws</v>
      </c>
    </row>
    <row r="1409" spans="2:12" x14ac:dyDescent="0.3">
      <c r="B1409" s="7" t="s">
        <v>6</v>
      </c>
      <c r="C1409" s="7" t="s">
        <v>32</v>
      </c>
      <c r="D1409" s="8">
        <v>44150</v>
      </c>
      <c r="E1409" s="13">
        <v>44150.290150462963</v>
      </c>
      <c r="F1409" s="9">
        <v>112</v>
      </c>
      <c r="G1409" s="9" t="str">
        <f>VLOOKUP(F1409,'Record Types'!$Q$7:$R$20,2,FALSE)</f>
        <v>Device Connect Network</v>
      </c>
      <c r="H1409" s="7" t="s">
        <v>33</v>
      </c>
      <c r="I1409" s="17">
        <f t="shared" si="84"/>
        <v>44150</v>
      </c>
      <c r="J1409" s="11">
        <f t="shared" si="85"/>
        <v>44150.290046296293</v>
      </c>
      <c r="K1409">
        <f t="shared" si="86"/>
        <v>106</v>
      </c>
      <c r="L1409" t="str">
        <f t="shared" si="87"/>
        <v>J167-ws</v>
      </c>
    </row>
    <row r="1410" spans="2:12" x14ac:dyDescent="0.3">
      <c r="B1410" s="7" t="s">
        <v>6</v>
      </c>
      <c r="C1410" s="7" t="s">
        <v>32</v>
      </c>
      <c r="D1410" s="8">
        <v>44150</v>
      </c>
      <c r="E1410" s="13">
        <v>44150.290046296293</v>
      </c>
      <c r="F1410" s="9">
        <v>106</v>
      </c>
      <c r="G1410" s="9" t="str">
        <f>VLOOKUP(F1410,'Record Types'!$Q$7:$R$20,2,FALSE)</f>
        <v>Device Start is Good</v>
      </c>
      <c r="H1410" s="7" t="s">
        <v>33</v>
      </c>
      <c r="I1410" s="17">
        <f t="shared" si="84"/>
        <v>44150</v>
      </c>
      <c r="J1410" s="11">
        <f t="shared" si="85"/>
        <v>44150.289421296293</v>
      </c>
      <c r="K1410">
        <f t="shared" si="86"/>
        <v>102</v>
      </c>
      <c r="L1410" t="str">
        <f t="shared" si="87"/>
        <v>J167-ws</v>
      </c>
    </row>
    <row r="1411" spans="2:12" x14ac:dyDescent="0.3">
      <c r="B1411" s="7" t="s">
        <v>19</v>
      </c>
      <c r="C1411" s="7" t="s">
        <v>34</v>
      </c>
      <c r="D1411" s="8">
        <v>44150</v>
      </c>
      <c r="E1411" s="13">
        <v>44150.289699074077</v>
      </c>
      <c r="F1411" s="9">
        <v>112</v>
      </c>
      <c r="G1411" s="9" t="str">
        <f>VLOOKUP(F1411,'Record Types'!$Q$7:$R$20,2,FALSE)</f>
        <v>Device Connect Network</v>
      </c>
      <c r="H1411" s="7" t="s">
        <v>35</v>
      </c>
      <c r="I1411" s="17" t="e">
        <f t="shared" si="84"/>
        <v>#N/A</v>
      </c>
      <c r="J1411" s="11" t="e">
        <f t="shared" si="85"/>
        <v>#N/A</v>
      </c>
      <c r="K1411" t="e">
        <f t="shared" si="86"/>
        <v>#N/A</v>
      </c>
      <c r="L1411" t="e">
        <f t="shared" si="87"/>
        <v>#N/A</v>
      </c>
    </row>
    <row r="1412" spans="2:12" x14ac:dyDescent="0.3">
      <c r="B1412" s="7" t="s">
        <v>6</v>
      </c>
      <c r="C1412" s="7" t="s">
        <v>32</v>
      </c>
      <c r="D1412" s="8">
        <v>44150</v>
      </c>
      <c r="E1412" s="13">
        <v>44150.289421296293</v>
      </c>
      <c r="F1412" s="9">
        <v>102</v>
      </c>
      <c r="G1412" s="9" t="str">
        <f>VLOOKUP(F1412,'Record Types'!$Q$7:$R$20,2,FALSE)</f>
        <v>Device Start</v>
      </c>
      <c r="H1412" s="7" t="s">
        <v>33</v>
      </c>
      <c r="I1412" s="17" t="e">
        <f t="shared" si="84"/>
        <v>#N/A</v>
      </c>
      <c r="J1412" s="11" t="e">
        <f t="shared" si="85"/>
        <v>#N/A</v>
      </c>
      <c r="K1412" t="e">
        <f t="shared" si="86"/>
        <v>#N/A</v>
      </c>
      <c r="L1412" t="e">
        <f t="shared" si="87"/>
        <v>#N/A</v>
      </c>
    </row>
    <row r="1413" spans="2:12" x14ac:dyDescent="0.3">
      <c r="B1413" s="7" t="s">
        <v>6</v>
      </c>
      <c r="C1413" s="7" t="s">
        <v>30</v>
      </c>
      <c r="D1413" s="8">
        <v>44150</v>
      </c>
      <c r="E1413" s="13">
        <v>44150.284328703703</v>
      </c>
      <c r="F1413" s="9">
        <v>112</v>
      </c>
      <c r="G1413" s="9" t="str">
        <f>VLOOKUP(F1413,'Record Types'!$Q$7:$R$20,2,FALSE)</f>
        <v>Device Connect Network</v>
      </c>
      <c r="H1413" s="7" t="s">
        <v>31</v>
      </c>
      <c r="I1413" s="17" t="e">
        <f t="shared" si="84"/>
        <v>#N/A</v>
      </c>
      <c r="J1413" s="11" t="e">
        <f t="shared" si="85"/>
        <v>#N/A</v>
      </c>
      <c r="K1413" t="e">
        <f t="shared" si="86"/>
        <v>#N/A</v>
      </c>
      <c r="L1413" t="e">
        <f t="shared" si="87"/>
        <v>#N/A</v>
      </c>
    </row>
    <row r="1414" spans="2:12" ht="28.8" x14ac:dyDescent="0.3">
      <c r="B1414" s="7" t="s">
        <v>19</v>
      </c>
      <c r="C1414" s="7" t="s">
        <v>26</v>
      </c>
      <c r="D1414" s="8">
        <v>44150</v>
      </c>
      <c r="E1414" s="13">
        <v>44150.281782407415</v>
      </c>
      <c r="F1414" s="9">
        <v>156</v>
      </c>
      <c r="G1414" s="9" t="str">
        <f>VLOOKUP(F1414,'Record Types'!$Q$7:$R$20,2,FALSE)</f>
        <v>PowerDown Or Network Disconnect Discovered</v>
      </c>
      <c r="H1414" s="7" t="s">
        <v>10</v>
      </c>
      <c r="I1414" s="17">
        <f t="shared" si="84"/>
        <v>44150</v>
      </c>
      <c r="J1414" s="11">
        <f t="shared" si="85"/>
        <v>44150.281643518523</v>
      </c>
      <c r="K1414">
        <f t="shared" si="86"/>
        <v>123</v>
      </c>
      <c r="L1414" t="str">
        <f t="shared" si="87"/>
        <v>CanOnTor/nEmpM</v>
      </c>
    </row>
    <row r="1415" spans="2:12" x14ac:dyDescent="0.3">
      <c r="B1415" s="7" t="s">
        <v>19</v>
      </c>
      <c r="C1415" s="7" t="s">
        <v>26</v>
      </c>
      <c r="D1415" s="8">
        <v>44150</v>
      </c>
      <c r="E1415" s="13">
        <v>44150.281643518523</v>
      </c>
      <c r="F1415" s="9">
        <v>123</v>
      </c>
      <c r="G1415" s="9" t="str">
        <f>VLOOKUP(F1415,'Record Types'!$Q$7:$R$20,2,FALSE)</f>
        <v>User Login Start is Good</v>
      </c>
      <c r="H1415" s="7" t="s">
        <v>29</v>
      </c>
      <c r="I1415" s="17">
        <f t="shared" si="84"/>
        <v>44150</v>
      </c>
      <c r="J1415" s="11">
        <f t="shared" si="85"/>
        <v>44150.281631944446</v>
      </c>
      <c r="K1415">
        <f t="shared" si="86"/>
        <v>113</v>
      </c>
      <c r="L1415" t="str">
        <f t="shared" si="87"/>
        <v>CanOnTor/nEmpM</v>
      </c>
    </row>
    <row r="1416" spans="2:12" x14ac:dyDescent="0.3">
      <c r="B1416" s="7" t="s">
        <v>19</v>
      </c>
      <c r="C1416" s="7" t="s">
        <v>26</v>
      </c>
      <c r="D1416" s="8">
        <v>44150</v>
      </c>
      <c r="E1416" s="13">
        <v>44150.281631944446</v>
      </c>
      <c r="F1416" s="9">
        <v>113</v>
      </c>
      <c r="G1416" s="9" t="str">
        <f>VLOOKUP(F1416,'Record Types'!$Q$7:$R$20,2,FALSE)</f>
        <v>User Login Start</v>
      </c>
      <c r="H1416" s="7" t="s">
        <v>29</v>
      </c>
      <c r="I1416" s="17">
        <f t="shared" si="84"/>
        <v>44150</v>
      </c>
      <c r="J1416" s="11">
        <f t="shared" si="85"/>
        <v>44150.277025462965</v>
      </c>
      <c r="K1416">
        <f t="shared" si="86"/>
        <v>112</v>
      </c>
      <c r="L1416" t="str">
        <f t="shared" si="87"/>
        <v>,CanOnTor/nEmpM</v>
      </c>
    </row>
    <row r="1417" spans="2:12" ht="28.8" x14ac:dyDescent="0.3">
      <c r="B1417" s="7" t="s">
        <v>19</v>
      </c>
      <c r="C1417" s="7" t="s">
        <v>24</v>
      </c>
      <c r="D1417" s="8">
        <v>44150</v>
      </c>
      <c r="E1417" s="13">
        <v>44150.280266203707</v>
      </c>
      <c r="F1417" s="9">
        <v>156</v>
      </c>
      <c r="G1417" s="9" t="str">
        <f>VLOOKUP(F1417,'Record Types'!$Q$7:$R$20,2,FALSE)</f>
        <v>PowerDown Or Network Disconnect Discovered</v>
      </c>
      <c r="H1417" s="7" t="s">
        <v>10</v>
      </c>
      <c r="I1417" s="17">
        <f t="shared" si="84"/>
        <v>44150</v>
      </c>
      <c r="J1417" s="11">
        <f t="shared" si="85"/>
        <v>44150.280104166668</v>
      </c>
      <c r="K1417">
        <f t="shared" si="86"/>
        <v>123</v>
      </c>
      <c r="L1417" t="str">
        <f t="shared" si="87"/>
        <v>CanOnTor/hEmpW</v>
      </c>
    </row>
    <row r="1418" spans="2:12" x14ac:dyDescent="0.3">
      <c r="B1418" s="7" t="s">
        <v>19</v>
      </c>
      <c r="C1418" s="7" t="s">
        <v>24</v>
      </c>
      <c r="D1418" s="8">
        <v>44150</v>
      </c>
      <c r="E1418" s="13">
        <v>44150.280104166668</v>
      </c>
      <c r="F1418" s="9">
        <v>123</v>
      </c>
      <c r="G1418" s="9" t="str">
        <f>VLOOKUP(F1418,'Record Types'!$Q$7:$R$20,2,FALSE)</f>
        <v>User Login Start is Good</v>
      </c>
      <c r="H1418" s="7" t="s">
        <v>28</v>
      </c>
      <c r="I1418" s="17">
        <f t="shared" si="84"/>
        <v>44150</v>
      </c>
      <c r="J1418" s="11">
        <f t="shared" si="85"/>
        <v>44150.280011574076</v>
      </c>
      <c r="K1418">
        <f t="shared" si="86"/>
        <v>113</v>
      </c>
      <c r="L1418" t="str">
        <f t="shared" si="87"/>
        <v>CanOnTor/hEmpW</v>
      </c>
    </row>
    <row r="1419" spans="2:12" x14ac:dyDescent="0.3">
      <c r="B1419" s="7" t="s">
        <v>19</v>
      </c>
      <c r="C1419" s="7" t="s">
        <v>24</v>
      </c>
      <c r="D1419" s="8">
        <v>44150</v>
      </c>
      <c r="E1419" s="13">
        <v>44150.280011574076</v>
      </c>
      <c r="F1419" s="9">
        <v>113</v>
      </c>
      <c r="G1419" s="9" t="str">
        <f>VLOOKUP(F1419,'Record Types'!$Q$7:$R$20,2,FALSE)</f>
        <v>User Login Start</v>
      </c>
      <c r="H1419" s="7" t="s">
        <v>28</v>
      </c>
      <c r="I1419" s="17">
        <f t="shared" ref="I1419:I1441" si="88">VLOOKUP(C1419,C1420:H1571,2,FALSE)</f>
        <v>44150</v>
      </c>
      <c r="J1419" s="11">
        <f t="shared" ref="J1419:J1441" si="89">VLOOKUP(C1419,C1420:H1571,3,FALSE)</f>
        <v>44150.275659722225</v>
      </c>
      <c r="K1419">
        <f t="shared" ref="K1419:K1441" si="90">VLOOKUP(C1419,C1420:H1571,4,FALSE)</f>
        <v>112</v>
      </c>
      <c r="L1419" t="str">
        <f t="shared" ref="L1419:L1441" si="91">VLOOKUP(C1419,C1420:H1571,6,FALSE)</f>
        <v>,CanOnTor/hEmpW</v>
      </c>
    </row>
    <row r="1420" spans="2:12" x14ac:dyDescent="0.3">
      <c r="B1420" s="7" t="s">
        <v>19</v>
      </c>
      <c r="C1420" s="7" t="s">
        <v>26</v>
      </c>
      <c r="D1420" s="8">
        <v>44150</v>
      </c>
      <c r="E1420" s="13">
        <v>44150.277025462965</v>
      </c>
      <c r="F1420" s="9">
        <v>112</v>
      </c>
      <c r="G1420" s="9" t="str">
        <f>VLOOKUP(F1420,'Record Types'!$Q$7:$R$20,2,FALSE)</f>
        <v>Device Connect Network</v>
      </c>
      <c r="H1420" s="7" t="s">
        <v>27</v>
      </c>
      <c r="I1420" s="17" t="e">
        <f t="shared" si="88"/>
        <v>#N/A</v>
      </c>
      <c r="J1420" s="11" t="e">
        <f t="shared" si="89"/>
        <v>#N/A</v>
      </c>
      <c r="K1420" t="e">
        <f t="shared" si="90"/>
        <v>#N/A</v>
      </c>
      <c r="L1420" t="e">
        <f t="shared" si="91"/>
        <v>#N/A</v>
      </c>
    </row>
    <row r="1421" spans="2:12" x14ac:dyDescent="0.3">
      <c r="B1421" s="7" t="s">
        <v>19</v>
      </c>
      <c r="C1421" s="7" t="s">
        <v>24</v>
      </c>
      <c r="D1421" s="8">
        <v>44150</v>
      </c>
      <c r="E1421" s="13">
        <v>44150.275659722225</v>
      </c>
      <c r="F1421" s="9">
        <v>112</v>
      </c>
      <c r="G1421" s="9" t="str">
        <f>VLOOKUP(F1421,'Record Types'!$Q$7:$R$20,2,FALSE)</f>
        <v>Device Connect Network</v>
      </c>
      <c r="H1421" s="7" t="s">
        <v>25</v>
      </c>
      <c r="I1421" s="17" t="e">
        <f t="shared" si="88"/>
        <v>#N/A</v>
      </c>
      <c r="J1421" s="11" t="e">
        <f t="shared" si="89"/>
        <v>#N/A</v>
      </c>
      <c r="K1421" t="e">
        <f t="shared" si="90"/>
        <v>#N/A</v>
      </c>
      <c r="L1421" t="e">
        <f t="shared" si="91"/>
        <v>#N/A</v>
      </c>
    </row>
    <row r="1422" spans="2:12" ht="28.8" x14ac:dyDescent="0.3">
      <c r="B1422" s="7" t="s">
        <v>19</v>
      </c>
      <c r="C1422" s="7" t="s">
        <v>20</v>
      </c>
      <c r="D1422" s="8">
        <v>44150</v>
      </c>
      <c r="E1422" s="13">
        <v>44150.274699074063</v>
      </c>
      <c r="F1422" s="9">
        <v>156</v>
      </c>
      <c r="G1422" s="9" t="str">
        <f>VLOOKUP(F1422,'Record Types'!$Q$7:$R$20,2,FALSE)</f>
        <v>PowerDown Or Network Disconnect Discovered</v>
      </c>
      <c r="H1422" s="7" t="s">
        <v>10</v>
      </c>
      <c r="I1422" s="17">
        <f t="shared" si="88"/>
        <v>44150</v>
      </c>
      <c r="J1422" s="11">
        <f t="shared" si="89"/>
        <v>44150.274548611102</v>
      </c>
      <c r="K1422">
        <f t="shared" si="90"/>
        <v>123</v>
      </c>
      <c r="L1422" t="str">
        <f t="shared" si="91"/>
        <v>CanOnTor/oEmpT</v>
      </c>
    </row>
    <row r="1423" spans="2:12" x14ac:dyDescent="0.3">
      <c r="B1423" s="7" t="s">
        <v>19</v>
      </c>
      <c r="C1423" s="7" t="s">
        <v>20</v>
      </c>
      <c r="D1423" s="8">
        <v>44150</v>
      </c>
      <c r="E1423" s="13">
        <v>44150.274548611102</v>
      </c>
      <c r="F1423" s="9">
        <v>123</v>
      </c>
      <c r="G1423" s="9" t="str">
        <f>VLOOKUP(F1423,'Record Types'!$Q$7:$R$20,2,FALSE)</f>
        <v>User Login Start is Good</v>
      </c>
      <c r="H1423" s="7" t="s">
        <v>23</v>
      </c>
      <c r="I1423" s="17">
        <f t="shared" si="88"/>
        <v>44150</v>
      </c>
      <c r="J1423" s="11">
        <f t="shared" si="89"/>
        <v>44150.274525462955</v>
      </c>
      <c r="K1423">
        <f t="shared" si="90"/>
        <v>113</v>
      </c>
      <c r="L1423" t="str">
        <f t="shared" si="91"/>
        <v>CanOnTor/oEmpT</v>
      </c>
    </row>
    <row r="1424" spans="2:12" x14ac:dyDescent="0.3">
      <c r="B1424" s="7" t="s">
        <v>19</v>
      </c>
      <c r="C1424" s="7" t="s">
        <v>20</v>
      </c>
      <c r="D1424" s="8">
        <v>44150</v>
      </c>
      <c r="E1424" s="13">
        <v>44150.274525462955</v>
      </c>
      <c r="F1424" s="9">
        <v>113</v>
      </c>
      <c r="G1424" s="9" t="str">
        <f>VLOOKUP(F1424,'Record Types'!$Q$7:$R$20,2,FALSE)</f>
        <v>User Login Start</v>
      </c>
      <c r="H1424" s="7" t="s">
        <v>23</v>
      </c>
      <c r="I1424" s="17">
        <f t="shared" si="88"/>
        <v>44150</v>
      </c>
      <c r="J1424" s="11">
        <f t="shared" si="89"/>
        <v>44150.269780092589</v>
      </c>
      <c r="K1424">
        <f t="shared" si="90"/>
        <v>112</v>
      </c>
      <c r="L1424" t="str">
        <f t="shared" si="91"/>
        <v>,CanOnTor/oEmpT</v>
      </c>
    </row>
    <row r="1425" spans="2:12" ht="28.8" x14ac:dyDescent="0.3">
      <c r="B1425" s="7" t="s">
        <v>6</v>
      </c>
      <c r="C1425" s="7" t="s">
        <v>17</v>
      </c>
      <c r="D1425" s="8">
        <v>44150</v>
      </c>
      <c r="E1425" s="13">
        <v>44150.271226851859</v>
      </c>
      <c r="F1425" s="9">
        <v>156</v>
      </c>
      <c r="G1425" s="9" t="str">
        <f>VLOOKUP(F1425,'Record Types'!$Q$7:$R$20,2,FALSE)</f>
        <v>PowerDown Or Network Disconnect Discovered</v>
      </c>
      <c r="H1425" s="7" t="s">
        <v>10</v>
      </c>
      <c r="I1425" s="17">
        <f t="shared" si="88"/>
        <v>44150</v>
      </c>
      <c r="J1425" s="11">
        <f t="shared" si="89"/>
        <v>44150.27111111112</v>
      </c>
      <c r="K1425">
        <f t="shared" si="90"/>
        <v>123</v>
      </c>
      <c r="L1425" t="str">
        <f t="shared" si="91"/>
        <v>CanOnWat/jEmpG</v>
      </c>
    </row>
    <row r="1426" spans="2:12" x14ac:dyDescent="0.3">
      <c r="B1426" s="7" t="s">
        <v>6</v>
      </c>
      <c r="C1426" s="7" t="s">
        <v>17</v>
      </c>
      <c r="D1426" s="8">
        <v>44150</v>
      </c>
      <c r="E1426" s="13">
        <v>44150.27111111112</v>
      </c>
      <c r="F1426" s="9">
        <v>123</v>
      </c>
      <c r="G1426" s="9" t="str">
        <f>VLOOKUP(F1426,'Record Types'!$Q$7:$R$20,2,FALSE)</f>
        <v>User Login Start is Good</v>
      </c>
      <c r="H1426" s="7" t="s">
        <v>22</v>
      </c>
      <c r="I1426" s="17">
        <f t="shared" si="88"/>
        <v>44150</v>
      </c>
      <c r="J1426" s="11">
        <f t="shared" si="89"/>
        <v>44150.270949074082</v>
      </c>
      <c r="K1426">
        <f t="shared" si="90"/>
        <v>113</v>
      </c>
      <c r="L1426" t="str">
        <f t="shared" si="91"/>
        <v>CanOnWat/jEmpG</v>
      </c>
    </row>
    <row r="1427" spans="2:12" x14ac:dyDescent="0.3">
      <c r="B1427" s="7" t="s">
        <v>6</v>
      </c>
      <c r="C1427" s="7" t="s">
        <v>17</v>
      </c>
      <c r="D1427" s="8">
        <v>44150</v>
      </c>
      <c r="E1427" s="13">
        <v>44150.270949074082</v>
      </c>
      <c r="F1427" s="9">
        <v>113</v>
      </c>
      <c r="G1427" s="9" t="str">
        <f>VLOOKUP(F1427,'Record Types'!$Q$7:$R$20,2,FALSE)</f>
        <v>User Login Start</v>
      </c>
      <c r="H1427" s="7" t="s">
        <v>22</v>
      </c>
      <c r="I1427" s="17">
        <f t="shared" si="88"/>
        <v>44150</v>
      </c>
      <c r="J1427" s="11">
        <f t="shared" si="89"/>
        <v>44150.266273148154</v>
      </c>
      <c r="K1427">
        <f t="shared" si="90"/>
        <v>112</v>
      </c>
      <c r="L1427" t="str">
        <f t="shared" si="91"/>
        <v>,CanOnWat/jEmpG</v>
      </c>
    </row>
    <row r="1428" spans="2:12" x14ac:dyDescent="0.3">
      <c r="B1428" s="7" t="s">
        <v>19</v>
      </c>
      <c r="C1428" s="7" t="s">
        <v>20</v>
      </c>
      <c r="D1428" s="8">
        <v>44150</v>
      </c>
      <c r="E1428" s="13">
        <v>44150.269780092589</v>
      </c>
      <c r="F1428" s="9">
        <v>112</v>
      </c>
      <c r="G1428" s="9" t="str">
        <f>VLOOKUP(F1428,'Record Types'!$Q$7:$R$20,2,FALSE)</f>
        <v>Device Connect Network</v>
      </c>
      <c r="H1428" s="7" t="s">
        <v>21</v>
      </c>
      <c r="I1428" s="17" t="e">
        <f t="shared" si="88"/>
        <v>#N/A</v>
      </c>
      <c r="J1428" s="11" t="e">
        <f t="shared" si="89"/>
        <v>#N/A</v>
      </c>
      <c r="K1428" t="e">
        <f t="shared" si="90"/>
        <v>#N/A</v>
      </c>
      <c r="L1428" t="e">
        <f t="shared" si="91"/>
        <v>#N/A</v>
      </c>
    </row>
    <row r="1429" spans="2:12" x14ac:dyDescent="0.3">
      <c r="B1429" s="7" t="s">
        <v>6</v>
      </c>
      <c r="C1429" s="7" t="s">
        <v>11</v>
      </c>
      <c r="D1429" s="8">
        <v>44150</v>
      </c>
      <c r="E1429" s="13">
        <v>44150.268831018526</v>
      </c>
      <c r="F1429" s="9">
        <v>123</v>
      </c>
      <c r="G1429" s="9" t="str">
        <f>VLOOKUP(F1429,'Record Types'!$Q$7:$R$20,2,FALSE)</f>
        <v>User Login Start is Good</v>
      </c>
      <c r="H1429" s="7" t="s">
        <v>16</v>
      </c>
      <c r="I1429" s="17">
        <f t="shared" si="88"/>
        <v>44150</v>
      </c>
      <c r="J1429" s="11">
        <f t="shared" si="89"/>
        <v>44150.268773148156</v>
      </c>
      <c r="K1429">
        <f t="shared" si="90"/>
        <v>113</v>
      </c>
      <c r="L1429" t="str">
        <f t="shared" si="91"/>
        <v>CanOnWat/sEmpX</v>
      </c>
    </row>
    <row r="1430" spans="2:12" x14ac:dyDescent="0.3">
      <c r="B1430" s="7" t="s">
        <v>6</v>
      </c>
      <c r="C1430" s="7" t="s">
        <v>11</v>
      </c>
      <c r="D1430" s="8">
        <v>44150</v>
      </c>
      <c r="E1430" s="13">
        <v>44150.268773148156</v>
      </c>
      <c r="F1430" s="9">
        <v>113</v>
      </c>
      <c r="G1430" s="9" t="str">
        <f>VLOOKUP(F1430,'Record Types'!$Q$7:$R$20,2,FALSE)</f>
        <v>User Login Start</v>
      </c>
      <c r="H1430" s="7" t="s">
        <v>16</v>
      </c>
      <c r="I1430" s="17">
        <f t="shared" si="88"/>
        <v>44150</v>
      </c>
      <c r="J1430" s="11">
        <f t="shared" si="89"/>
        <v>44150.258414351854</v>
      </c>
      <c r="K1430">
        <f t="shared" si="90"/>
        <v>112</v>
      </c>
      <c r="L1430" t="str">
        <f t="shared" si="91"/>
        <v>,CanOnWat/sEmpX</v>
      </c>
    </row>
    <row r="1431" spans="2:12" x14ac:dyDescent="0.3">
      <c r="B1431" s="7" t="s">
        <v>6</v>
      </c>
      <c r="C1431" s="7" t="s">
        <v>17</v>
      </c>
      <c r="D1431" s="8">
        <v>44150</v>
      </c>
      <c r="E1431" s="13">
        <v>44150.266273148154</v>
      </c>
      <c r="F1431" s="9">
        <v>112</v>
      </c>
      <c r="G1431" s="9" t="str">
        <f>VLOOKUP(F1431,'Record Types'!$Q$7:$R$20,2,FALSE)</f>
        <v>Device Connect Network</v>
      </c>
      <c r="H1431" s="7" t="s">
        <v>18</v>
      </c>
      <c r="I1431" s="17" t="e">
        <f t="shared" si="88"/>
        <v>#N/A</v>
      </c>
      <c r="J1431" s="11" t="e">
        <f t="shared" si="89"/>
        <v>#N/A</v>
      </c>
      <c r="K1431" t="e">
        <f t="shared" si="90"/>
        <v>#N/A</v>
      </c>
      <c r="L1431" t="e">
        <f t="shared" si="91"/>
        <v>#N/A</v>
      </c>
    </row>
    <row r="1432" spans="2:12" x14ac:dyDescent="0.3">
      <c r="B1432" s="7" t="s">
        <v>6</v>
      </c>
      <c r="C1432" s="7" t="s">
        <v>13</v>
      </c>
      <c r="D1432" s="8">
        <v>44150</v>
      </c>
      <c r="E1432" s="13">
        <v>44150.262858796304</v>
      </c>
      <c r="F1432" s="9">
        <v>123</v>
      </c>
      <c r="G1432" s="9" t="str">
        <f>VLOOKUP(F1432,'Record Types'!$Q$7:$R$20,2,FALSE)</f>
        <v>User Login Start is Good</v>
      </c>
      <c r="H1432" s="7" t="s">
        <v>16</v>
      </c>
      <c r="I1432" s="17">
        <f t="shared" si="88"/>
        <v>44150</v>
      </c>
      <c r="J1432" s="11">
        <f t="shared" si="89"/>
        <v>44150.262754629635</v>
      </c>
      <c r="K1432">
        <f t="shared" si="90"/>
        <v>113</v>
      </c>
      <c r="L1432" t="str">
        <f t="shared" si="91"/>
        <v>CanOnWat/sEmpX,F240-ws</v>
      </c>
    </row>
    <row r="1433" spans="2:12" x14ac:dyDescent="0.3">
      <c r="B1433" s="7" t="s">
        <v>6</v>
      </c>
      <c r="C1433" s="7" t="s">
        <v>13</v>
      </c>
      <c r="D1433" s="8">
        <v>44150</v>
      </c>
      <c r="E1433" s="13">
        <v>44150.262754629635</v>
      </c>
      <c r="F1433" s="9">
        <v>113</v>
      </c>
      <c r="G1433" s="9" t="str">
        <f>VLOOKUP(F1433,'Record Types'!$Q$7:$R$20,2,FALSE)</f>
        <v>User Login Start</v>
      </c>
      <c r="H1433" s="7" t="s">
        <v>15</v>
      </c>
      <c r="I1433" s="17">
        <f t="shared" si="88"/>
        <v>44150</v>
      </c>
      <c r="J1433" s="11">
        <f t="shared" si="89"/>
        <v>44150.261736111119</v>
      </c>
      <c r="K1433">
        <f t="shared" si="90"/>
        <v>112</v>
      </c>
      <c r="L1433" t="str">
        <f t="shared" si="91"/>
        <v>F240-ws</v>
      </c>
    </row>
    <row r="1434" spans="2:12" x14ac:dyDescent="0.3">
      <c r="B1434" s="7" t="s">
        <v>6</v>
      </c>
      <c r="C1434" s="7" t="s">
        <v>13</v>
      </c>
      <c r="D1434" s="8">
        <v>44150</v>
      </c>
      <c r="E1434" s="13">
        <v>44150.261736111119</v>
      </c>
      <c r="F1434" s="9">
        <v>112</v>
      </c>
      <c r="G1434" s="9" t="str">
        <f>VLOOKUP(F1434,'Record Types'!$Q$7:$R$20,2,FALSE)</f>
        <v>Device Connect Network</v>
      </c>
      <c r="H1434" s="7" t="s">
        <v>14</v>
      </c>
      <c r="I1434" s="17">
        <f t="shared" si="88"/>
        <v>44150</v>
      </c>
      <c r="J1434" s="11">
        <f t="shared" si="89"/>
        <v>44150.26163194445</v>
      </c>
      <c r="K1434">
        <f t="shared" si="90"/>
        <v>106</v>
      </c>
      <c r="L1434" t="str">
        <f t="shared" si="91"/>
        <v>F240-ws</v>
      </c>
    </row>
    <row r="1435" spans="2:12" x14ac:dyDescent="0.3">
      <c r="B1435" s="7" t="s">
        <v>6</v>
      </c>
      <c r="C1435" s="7" t="s">
        <v>13</v>
      </c>
      <c r="D1435" s="8">
        <v>44150</v>
      </c>
      <c r="E1435" s="13">
        <v>44150.26163194445</v>
      </c>
      <c r="F1435" s="9">
        <v>106</v>
      </c>
      <c r="G1435" s="9" t="str">
        <f>VLOOKUP(F1435,'Record Types'!$Q$7:$R$20,2,FALSE)</f>
        <v>Device Start is Good</v>
      </c>
      <c r="H1435" s="7" t="s">
        <v>14</v>
      </c>
      <c r="I1435" s="17">
        <f t="shared" si="88"/>
        <v>44150</v>
      </c>
      <c r="J1435" s="11">
        <f t="shared" si="89"/>
        <v>44150.260833333334</v>
      </c>
      <c r="K1435">
        <f t="shared" si="90"/>
        <v>102</v>
      </c>
      <c r="L1435" t="str">
        <f t="shared" si="91"/>
        <v>F240-ws</v>
      </c>
    </row>
    <row r="1436" spans="2:12" x14ac:dyDescent="0.3">
      <c r="B1436" s="7" t="s">
        <v>6</v>
      </c>
      <c r="C1436" s="7" t="s">
        <v>13</v>
      </c>
      <c r="D1436" s="8">
        <v>44150</v>
      </c>
      <c r="E1436" s="13">
        <v>44150.260833333334</v>
      </c>
      <c r="F1436" s="9">
        <v>102</v>
      </c>
      <c r="G1436" s="9" t="str">
        <f>VLOOKUP(F1436,'Record Types'!$Q$7:$R$20,2,FALSE)</f>
        <v>Device Start</v>
      </c>
      <c r="H1436" s="7" t="s">
        <v>14</v>
      </c>
      <c r="I1436" s="17" t="e">
        <f t="shared" si="88"/>
        <v>#N/A</v>
      </c>
      <c r="J1436" s="11" t="e">
        <f t="shared" si="89"/>
        <v>#N/A</v>
      </c>
      <c r="K1436" t="e">
        <f t="shared" si="90"/>
        <v>#N/A</v>
      </c>
      <c r="L1436" t="e">
        <f t="shared" si="91"/>
        <v>#N/A</v>
      </c>
    </row>
    <row r="1437" spans="2:12" x14ac:dyDescent="0.3">
      <c r="B1437" s="7" t="s">
        <v>6</v>
      </c>
      <c r="C1437" s="7" t="s">
        <v>11</v>
      </c>
      <c r="D1437" s="8">
        <v>44150</v>
      </c>
      <c r="E1437" s="13">
        <v>44150.258414351854</v>
      </c>
      <c r="F1437" s="9">
        <v>112</v>
      </c>
      <c r="G1437" s="9" t="str">
        <f>VLOOKUP(F1437,'Record Types'!$Q$7:$R$20,2,FALSE)</f>
        <v>Device Connect Network</v>
      </c>
      <c r="H1437" s="7" t="s">
        <v>12</v>
      </c>
      <c r="I1437" s="17" t="e">
        <f t="shared" si="88"/>
        <v>#N/A</v>
      </c>
      <c r="J1437" s="11" t="e">
        <f t="shared" si="89"/>
        <v>#N/A</v>
      </c>
      <c r="K1437" t="e">
        <f t="shared" si="90"/>
        <v>#N/A</v>
      </c>
      <c r="L1437" t="e">
        <f t="shared" si="91"/>
        <v>#N/A</v>
      </c>
    </row>
    <row r="1438" spans="2:12" ht="28.8" x14ac:dyDescent="0.3">
      <c r="B1438" s="7" t="s">
        <v>6</v>
      </c>
      <c r="C1438" s="7" t="s">
        <v>7</v>
      </c>
      <c r="D1438" s="8">
        <v>44150</v>
      </c>
      <c r="E1438" s="13">
        <v>44150.254826388889</v>
      </c>
      <c r="F1438" s="9">
        <v>156</v>
      </c>
      <c r="G1438" s="9" t="str">
        <f>VLOOKUP(F1438,'Record Types'!$Q$7:$R$20,2,FALSE)</f>
        <v>PowerDown Or Network Disconnect Discovered</v>
      </c>
      <c r="H1438" s="7" t="s">
        <v>10</v>
      </c>
      <c r="I1438" s="17">
        <f t="shared" si="88"/>
        <v>44150</v>
      </c>
      <c r="J1438" s="11">
        <f t="shared" si="89"/>
        <v>44150.254664351851</v>
      </c>
      <c r="K1438">
        <f t="shared" si="90"/>
        <v>123</v>
      </c>
      <c r="L1438" t="str">
        <f t="shared" si="91"/>
        <v>CanOnWat/xEmpN</v>
      </c>
    </row>
    <row r="1439" spans="2:12" x14ac:dyDescent="0.3">
      <c r="B1439" s="7" t="s">
        <v>6</v>
      </c>
      <c r="C1439" s="7" t="s">
        <v>7</v>
      </c>
      <c r="D1439" s="8">
        <v>44150</v>
      </c>
      <c r="E1439" s="13">
        <v>44150.254664351851</v>
      </c>
      <c r="F1439" s="9">
        <v>123</v>
      </c>
      <c r="G1439" s="9" t="str">
        <f>VLOOKUP(F1439,'Record Types'!$Q$7:$R$20,2,FALSE)</f>
        <v>User Login Start is Good</v>
      </c>
      <c r="H1439" s="7" t="s">
        <v>9</v>
      </c>
      <c r="I1439" s="17">
        <f t="shared" si="88"/>
        <v>44150</v>
      </c>
      <c r="J1439" s="11">
        <f t="shared" si="89"/>
        <v>44150.254571759258</v>
      </c>
      <c r="K1439">
        <f t="shared" si="90"/>
        <v>113</v>
      </c>
      <c r="L1439" t="str">
        <f t="shared" si="91"/>
        <v>CanOnWat/xEmpN</v>
      </c>
    </row>
    <row r="1440" spans="2:12" x14ac:dyDescent="0.3">
      <c r="B1440" s="7" t="s">
        <v>6</v>
      </c>
      <c r="C1440" s="7" t="s">
        <v>7</v>
      </c>
      <c r="D1440" s="8">
        <v>44150</v>
      </c>
      <c r="E1440" s="13">
        <v>44150.254571759258</v>
      </c>
      <c r="F1440" s="9">
        <v>113</v>
      </c>
      <c r="G1440" s="9" t="str">
        <f>VLOOKUP(F1440,'Record Types'!$Q$7:$R$20,2,FALSE)</f>
        <v>User Login Start</v>
      </c>
      <c r="H1440" s="7" t="s">
        <v>9</v>
      </c>
      <c r="I1440" s="17">
        <f t="shared" si="88"/>
        <v>44150</v>
      </c>
      <c r="J1440" s="11">
        <f t="shared" si="89"/>
        <v>44150.249849537038</v>
      </c>
      <c r="K1440">
        <f t="shared" si="90"/>
        <v>112</v>
      </c>
      <c r="L1440" t="str">
        <f t="shared" si="91"/>
        <v>,CanOnWat/xEmpN</v>
      </c>
    </row>
    <row r="1441" spans="2:12" x14ac:dyDescent="0.3">
      <c r="B1441" s="7" t="s">
        <v>6</v>
      </c>
      <c r="C1441" s="7" t="s">
        <v>7</v>
      </c>
      <c r="D1441" s="8">
        <v>44150</v>
      </c>
      <c r="E1441" s="13">
        <v>44150.249849537038</v>
      </c>
      <c r="F1441" s="9">
        <v>112</v>
      </c>
      <c r="G1441" s="9" t="str">
        <f>VLOOKUP(F1441,'Record Types'!$Q$7:$R$20,2,FALSE)</f>
        <v>Device Connect Network</v>
      </c>
      <c r="H1441" s="7" t="s">
        <v>8</v>
      </c>
      <c r="I1441" s="17" t="e">
        <f t="shared" si="88"/>
        <v>#N/A</v>
      </c>
      <c r="J1441" s="11" t="e">
        <f t="shared" si="89"/>
        <v>#N/A</v>
      </c>
      <c r="K1441" t="e">
        <f t="shared" si="90"/>
        <v>#N/A</v>
      </c>
      <c r="L1441" t="e">
        <f t="shared" si="91"/>
        <v>#N/A</v>
      </c>
    </row>
  </sheetData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4ddd393a-e98a-4404-841f-c4becdd925a5}" enabled="0" method="" siteId="{4ddd393a-e98a-4404-841f-c4becdd925a5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Deliverables</vt:lpstr>
      <vt:lpstr>ReadMeFirst</vt:lpstr>
      <vt:lpstr>NetLog Data</vt:lpstr>
      <vt:lpstr>NetLog DM</vt:lpstr>
      <vt:lpstr>Record Types</vt:lpstr>
      <vt:lpstr>Devices</vt:lpstr>
      <vt:lpstr>112 DM</vt:lpstr>
      <vt:lpstr>113 DM</vt:lpstr>
      <vt:lpstr>NetLog DM Stage 1</vt:lpstr>
    </vt:vector>
  </TitlesOfParts>
  <Company>Conestoga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Vishnu Priya Ashok Kumar</cp:lastModifiedBy>
  <dcterms:created xsi:type="dcterms:W3CDTF">2023-03-17T20:16:23Z</dcterms:created>
  <dcterms:modified xsi:type="dcterms:W3CDTF">2024-02-26T17:27:29Z</dcterms:modified>
</cp:coreProperties>
</file>