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ina\Downloads\"/>
    </mc:Choice>
  </mc:AlternateContent>
  <bookViews>
    <workbookView xWindow="0" yWindow="0" windowWidth="20490" windowHeight="7620" activeTab="2"/>
  </bookViews>
  <sheets>
    <sheet name="Sheet1" sheetId="1" r:id="rId1"/>
    <sheet name="NA_num" sheetId="2" r:id="rId2"/>
    <sheet name="Sheet4" sheetId="4" r:id="rId3"/>
    <sheet name="Sheet2" sheetId="5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O5" i="4"/>
  <c r="O6" i="4"/>
  <c r="O7" i="4"/>
  <c r="O8" i="4"/>
  <c r="O9" i="4"/>
  <c r="O10" i="4"/>
  <c r="O11" i="4"/>
  <c r="O12" i="4"/>
  <c r="O4" i="4"/>
  <c r="O13" i="4" l="1"/>
  <c r="D10" i="4"/>
  <c r="D9" i="4"/>
  <c r="D8" i="4"/>
  <c r="D7" i="4"/>
  <c r="D6" i="4"/>
  <c r="D5" i="4"/>
  <c r="S10" i="4"/>
  <c r="S9" i="4"/>
  <c r="S8" i="4"/>
  <c r="S7" i="4"/>
  <c r="S6" i="4"/>
  <c r="S5" i="4"/>
</calcChain>
</file>

<file path=xl/sharedStrings.xml><?xml version="1.0" encoding="utf-8"?>
<sst xmlns="http://schemas.openxmlformats.org/spreadsheetml/2006/main" count="177" uniqueCount="67">
  <si>
    <t>Var_a</t>
  </si>
  <si>
    <t>Var_b</t>
  </si>
  <si>
    <t>Var_c</t>
  </si>
  <si>
    <t>Target</t>
  </si>
  <si>
    <t>CIBIL _SCORE</t>
  </si>
  <si>
    <t>CIBIL _SCORE_NULL_FLAG</t>
  </si>
  <si>
    <t>X</t>
  </si>
  <si>
    <t>y</t>
  </si>
  <si>
    <t>a</t>
  </si>
  <si>
    <t>b</t>
  </si>
  <si>
    <t>c</t>
  </si>
  <si>
    <t>d</t>
  </si>
  <si>
    <t>2.1. Handling missing and bad values in data</t>
  </si>
  <si>
    <t>Missing Randomly</t>
  </si>
  <si>
    <t>Missing Systematically</t>
  </si>
  <si>
    <t>Inferred values = -1 for all numeric variables</t>
  </si>
  <si>
    <t>Distributions of values</t>
  </si>
  <si>
    <t>Expected or mean value of the nonmissing data</t>
  </si>
  <si>
    <t>Imputation by Domain knowledge - examples
 1. DPD data from fin_rapg.trans_debt_cred_final - the table does not hold data for delinquent customers - null DPD's are 0</t>
  </si>
  <si>
    <t>2.2. Missing values in categorical variables</t>
  </si>
  <si>
    <t>Km/Ltr</t>
  </si>
  <si>
    <t>Inf</t>
  </si>
  <si>
    <t>NaN</t>
  </si>
  <si>
    <t>NA</t>
  </si>
  <si>
    <t>Electric car/bad calculation</t>
  </si>
  <si>
    <t>Non-numeric typo/bad calculation</t>
  </si>
  <si>
    <t>Electric car</t>
  </si>
  <si>
    <t>Km/Ltr_isBad</t>
  </si>
  <si>
    <t>Size</t>
  </si>
  <si>
    <t>Small</t>
  </si>
  <si>
    <t>Medium</t>
  </si>
  <si>
    <t>Large</t>
  </si>
  <si>
    <t>Size_Med</t>
  </si>
  <si>
    <t>Size_Lrg</t>
  </si>
  <si>
    <t>Size_Sml</t>
  </si>
  <si>
    <t>Size_NA</t>
  </si>
  <si>
    <t>Training Data</t>
  </si>
  <si>
    <t>Test Data</t>
  </si>
  <si>
    <t>X_a</t>
  </si>
  <si>
    <t>X_b</t>
  </si>
  <si>
    <t>X_c</t>
  </si>
  <si>
    <t>Test Data Treated</t>
  </si>
  <si>
    <t>Residence CA NV OR CA CA NA WA OR WA Residence NV OR NV WY CA CA NV NA OR</t>
  </si>
  <si>
    <t>Training Data Proprtions</t>
  </si>
  <si>
    <t>3/7</t>
  </si>
  <si>
    <t>2/7</t>
  </si>
  <si>
    <t>Pin_code</t>
  </si>
  <si>
    <t>Area</t>
  </si>
  <si>
    <t>Sum of Area</t>
  </si>
  <si>
    <t>Row Labels</t>
  </si>
  <si>
    <t>Grand Total</t>
  </si>
  <si>
    <t>Pin_impact</t>
  </si>
  <si>
    <t>average</t>
  </si>
  <si>
    <t>Pin</t>
  </si>
  <si>
    <t>Income(K)</t>
  </si>
  <si>
    <t>mean_inc</t>
  </si>
  <si>
    <t>Color</t>
  </si>
  <si>
    <t>Red</t>
  </si>
  <si>
    <t>Blue</t>
  </si>
  <si>
    <t>Green</t>
  </si>
  <si>
    <t>Yellow</t>
  </si>
  <si>
    <t>Magenta</t>
  </si>
  <si>
    <t>Pink</t>
  </si>
  <si>
    <t>Teal</t>
  </si>
  <si>
    <t>Rare_lev</t>
  </si>
  <si>
    <t>Freq</t>
  </si>
  <si>
    <t>rare_level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</si>
</sst>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" fontId="0" fillId="0" borderId="6" xfId="0" quotePrefix="1" applyNumberFormat="1" applyBorder="1" applyAlignment="1">
      <alignment horizontal="center" vertical="center"/>
    </xf>
    <xf numFmtId="16" fontId="0" fillId="0" borderId="10" xfId="0" quotePrefix="1" applyNumberForma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16" fontId="0" fillId="0" borderId="5" xfId="0" quotePrefix="1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6" fontId="0" fillId="0" borderId="4" xfId="0" quotePrefix="1" applyNumberFormat="1" applyBorder="1" applyAlignment="1">
      <alignment horizontal="center" vertical="center"/>
    </xf>
  </cellXfs>
  <cellStyles count="1">
    <cellStyle name="Normal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161925</xdr:rowOff>
    </xdr:from>
    <xdr:to>
      <xdr:col>4</xdr:col>
      <xdr:colOff>581025</xdr:colOff>
      <xdr:row>7</xdr:row>
      <xdr:rowOff>161925</xdr:rowOff>
    </xdr:to>
    <xdr:sp macro="" textlink="">
      <xdr:nvSpPr>
        <xdr:cNvPr id="2" name="Right Arrow 1"/>
        <xdr:cNvSpPr/>
      </xdr:nvSpPr>
      <xdr:spPr>
        <a:xfrm>
          <a:off x="4086225" y="923925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</xdr:row>
      <xdr:rowOff>133350</xdr:rowOff>
    </xdr:from>
    <xdr:to>
      <xdr:col>5</xdr:col>
      <xdr:colOff>590550</xdr:colOff>
      <xdr:row>11</xdr:row>
      <xdr:rowOff>133350</xdr:rowOff>
    </xdr:to>
    <xdr:sp macro="" textlink="">
      <xdr:nvSpPr>
        <xdr:cNvPr id="6" name="Right Arrow 5"/>
        <xdr:cNvSpPr/>
      </xdr:nvSpPr>
      <xdr:spPr>
        <a:xfrm>
          <a:off x="3286125" y="70485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17</xdr:row>
      <xdr:rowOff>133350</xdr:rowOff>
    </xdr:from>
    <xdr:to>
      <xdr:col>5</xdr:col>
      <xdr:colOff>590550</xdr:colOff>
      <xdr:row>20</xdr:row>
      <xdr:rowOff>133350</xdr:rowOff>
    </xdr:to>
    <xdr:sp macro="" textlink="">
      <xdr:nvSpPr>
        <xdr:cNvPr id="7" name="Right Arrow 6"/>
        <xdr:cNvSpPr/>
      </xdr:nvSpPr>
      <xdr:spPr>
        <a:xfrm>
          <a:off x="3286125" y="241935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8</xdr:row>
      <xdr:rowOff>152400</xdr:rowOff>
    </xdr:from>
    <xdr:to>
      <xdr:col>7</xdr:col>
      <xdr:colOff>581025</xdr:colOff>
      <xdr:row>11</xdr:row>
      <xdr:rowOff>152400</xdr:rowOff>
    </xdr:to>
    <xdr:sp macro="" textlink="">
      <xdr:nvSpPr>
        <xdr:cNvPr id="8" name="Right Arrow 7"/>
        <xdr:cNvSpPr/>
      </xdr:nvSpPr>
      <xdr:spPr>
        <a:xfrm>
          <a:off x="4714875" y="723900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17</xdr:row>
      <xdr:rowOff>123825</xdr:rowOff>
    </xdr:from>
    <xdr:to>
      <xdr:col>7</xdr:col>
      <xdr:colOff>581025</xdr:colOff>
      <xdr:row>20</xdr:row>
      <xdr:rowOff>123825</xdr:rowOff>
    </xdr:to>
    <xdr:sp macro="" textlink="">
      <xdr:nvSpPr>
        <xdr:cNvPr id="9" name="Right Arrow 8"/>
        <xdr:cNvSpPr/>
      </xdr:nvSpPr>
      <xdr:spPr>
        <a:xfrm>
          <a:off x="4714875" y="2409825"/>
          <a:ext cx="571500" cy="571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nu" refreshedDate="43468.940521875003" createdVersion="6" refreshedVersion="6" minRefreshableVersion="3" recordCount="9">
  <cacheSource type="worksheet">
    <worksheetSource ref="N3:O12" sheet="Sheet4"/>
  </cacheSource>
  <cacheFields count="2">
    <cacheField name="Pin_code" numFmtId="0">
      <sharedItems containsSemiMixedTypes="0" containsString="0" containsNumber="1" containsInteger="1" minValue="500001" maxValue="500105" count="6">
        <n v="500032"/>
        <n v="500001"/>
        <n v="500012"/>
        <n v="500105"/>
        <n v="500089"/>
        <n v="500050"/>
      </sharedItems>
    </cacheField>
    <cacheField name="Area" numFmtId="0">
      <sharedItems containsSemiMixedTypes="0" containsString="0" containsNumber="1" containsInteger="1" minValue="28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62"/>
  </r>
  <r>
    <x v="1"/>
    <n v="50"/>
  </r>
  <r>
    <x v="2"/>
    <n v="28"/>
  </r>
  <r>
    <x v="3"/>
    <n v="64"/>
  </r>
  <r>
    <x v="0"/>
    <n v="33"/>
  </r>
  <r>
    <x v="3"/>
    <n v="72"/>
  </r>
  <r>
    <x v="4"/>
    <n v="30"/>
  </r>
  <r>
    <x v="1"/>
    <n v="49"/>
  </r>
  <r>
    <x v="5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R11" firstHeaderRow="1" firstDataRow="1" firstDataCol="1"/>
  <pivotFields count="2">
    <pivotField axis="axisRow" showAll="0">
      <items count="7">
        <item x="1"/>
        <item x="2"/>
        <item x="0"/>
        <item x="5"/>
        <item x="4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rea" fld="1" baseField="0" baseItem="0"/>
  </dataFields>
  <formats count="35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E1" workbookViewId="0">
      <selection activeCell="P3" sqref="P3:U13"/>
    </sheetView>
  </sheetViews>
  <sheetFormatPr defaultRowHeight="15" x14ac:dyDescent="0.25"/>
  <cols>
    <col min="1" max="1" width="6" bestFit="1" customWidth="1"/>
    <col min="2" max="2" width="6.140625" bestFit="1" customWidth="1"/>
    <col min="3" max="3" width="5.85546875" bestFit="1" customWidth="1"/>
    <col min="4" max="4" width="6.5703125" bestFit="1" customWidth="1"/>
    <col min="11" max="11" width="9.140625" style="9"/>
    <col min="12" max="12" width="32" bestFit="1" customWidth="1"/>
    <col min="13" max="13" width="9.140625" style="10"/>
    <col min="14" max="14" width="12.7109375" bestFit="1" customWidth="1"/>
  </cols>
  <sheetData>
    <row r="1" spans="1:21" x14ac:dyDescent="0.25">
      <c r="A1" s="14"/>
      <c r="B1" s="14"/>
    </row>
    <row r="3" spans="1:21" x14ac:dyDescent="0.25">
      <c r="A3" s="19" t="s">
        <v>12</v>
      </c>
      <c r="B3" s="19"/>
      <c r="C3" s="19"/>
      <c r="D3" s="19"/>
      <c r="P3" s="12" t="s">
        <v>28</v>
      </c>
      <c r="R3" s="12" t="s">
        <v>34</v>
      </c>
      <c r="S3" s="12" t="s">
        <v>32</v>
      </c>
      <c r="T3" s="12" t="s">
        <v>33</v>
      </c>
      <c r="U3" s="12" t="s">
        <v>35</v>
      </c>
    </row>
    <row r="4" spans="1:21" x14ac:dyDescent="0.25">
      <c r="A4" s="1" t="s">
        <v>0</v>
      </c>
      <c r="B4" s="1" t="s">
        <v>1</v>
      </c>
      <c r="C4" s="1" t="s">
        <v>2</v>
      </c>
      <c r="D4" s="1" t="s">
        <v>3</v>
      </c>
      <c r="F4" s="1" t="s">
        <v>0</v>
      </c>
      <c r="G4" s="1" t="s">
        <v>1</v>
      </c>
      <c r="H4" s="1" t="s">
        <v>2</v>
      </c>
      <c r="I4" s="1" t="s">
        <v>3</v>
      </c>
      <c r="K4" s="17" t="s">
        <v>20</v>
      </c>
      <c r="M4" s="20" t="s">
        <v>20</v>
      </c>
      <c r="N4" s="20" t="s">
        <v>27</v>
      </c>
      <c r="P4" s="1" t="s">
        <v>29</v>
      </c>
      <c r="R4" s="1">
        <v>1</v>
      </c>
      <c r="S4" s="1">
        <v>0</v>
      </c>
      <c r="T4" s="1">
        <v>0</v>
      </c>
      <c r="U4" s="1">
        <v>0</v>
      </c>
    </row>
    <row r="5" spans="1:21" x14ac:dyDescent="0.25">
      <c r="A5" s="2">
        <v>57.021572216025582</v>
      </c>
      <c r="B5" s="2">
        <v>84.936737163077808</v>
      </c>
      <c r="C5" s="2">
        <v>76.474331342298115</v>
      </c>
      <c r="D5" s="1">
        <v>0</v>
      </c>
      <c r="F5" s="2">
        <v>57.021572216025582</v>
      </c>
      <c r="G5" s="2">
        <v>84.936737163077808</v>
      </c>
      <c r="H5" s="2">
        <v>76.474331342298115</v>
      </c>
      <c r="I5" s="1">
        <v>0</v>
      </c>
      <c r="K5" s="17">
        <v>13</v>
      </c>
      <c r="L5" t="s">
        <v>24</v>
      </c>
      <c r="M5" s="20">
        <v>13</v>
      </c>
      <c r="N5" s="1" t="b">
        <v>0</v>
      </c>
      <c r="P5" s="1" t="s">
        <v>30</v>
      </c>
      <c r="R5" s="1">
        <v>0</v>
      </c>
      <c r="S5" s="1">
        <v>1</v>
      </c>
      <c r="T5" s="1">
        <v>0</v>
      </c>
      <c r="U5" s="1">
        <v>0</v>
      </c>
    </row>
    <row r="6" spans="1:21" x14ac:dyDescent="0.25">
      <c r="A6" s="2">
        <v>37.992727017171724</v>
      </c>
      <c r="B6" s="2">
        <v>38.474551497663313</v>
      </c>
      <c r="C6" s="2">
        <v>43.319502457945205</v>
      </c>
      <c r="D6" s="1">
        <v>0</v>
      </c>
      <c r="F6" s="2">
        <v>37.992727017171724</v>
      </c>
      <c r="G6" s="2">
        <v>38.474551497663313</v>
      </c>
      <c r="H6" s="2">
        <v>43.319502457945205</v>
      </c>
      <c r="I6" s="1">
        <v>0</v>
      </c>
      <c r="K6" s="18" t="s">
        <v>21</v>
      </c>
      <c r="M6" s="21">
        <v>17.3</v>
      </c>
      <c r="N6" s="1" t="b">
        <v>1</v>
      </c>
      <c r="P6" s="1" t="s">
        <v>29</v>
      </c>
      <c r="R6" s="1">
        <v>1</v>
      </c>
      <c r="S6" s="1">
        <v>0</v>
      </c>
      <c r="T6" s="1">
        <v>0</v>
      </c>
      <c r="U6" s="1">
        <v>0</v>
      </c>
    </row>
    <row r="7" spans="1:21" x14ac:dyDescent="0.25">
      <c r="A7" s="2">
        <v>23.678597299611191</v>
      </c>
      <c r="B7" s="2">
        <v>8.6401281631315108</v>
      </c>
      <c r="C7" s="2">
        <v>60.857255866328373</v>
      </c>
      <c r="D7" s="1">
        <v>0</v>
      </c>
      <c r="F7" s="2">
        <v>23.678597299611191</v>
      </c>
      <c r="G7" s="2">
        <v>8.6401281631315108</v>
      </c>
      <c r="H7" s="2">
        <v>60.857255866328373</v>
      </c>
      <c r="I7" s="1">
        <v>0</v>
      </c>
      <c r="K7" s="17">
        <v>22</v>
      </c>
      <c r="M7" s="20">
        <v>23</v>
      </c>
      <c r="N7" s="1" t="b">
        <v>0</v>
      </c>
      <c r="P7" s="1" t="s">
        <v>31</v>
      </c>
      <c r="R7" s="1">
        <v>0</v>
      </c>
      <c r="S7" s="1">
        <v>0</v>
      </c>
      <c r="T7" s="1">
        <v>1</v>
      </c>
      <c r="U7" s="1">
        <v>0</v>
      </c>
    </row>
    <row r="8" spans="1:21" x14ac:dyDescent="0.25">
      <c r="A8" s="2">
        <v>51.360819109272057</v>
      </c>
      <c r="B8" s="2"/>
      <c r="C8" s="2">
        <v>43.876287858641305</v>
      </c>
      <c r="D8" s="1">
        <v>0</v>
      </c>
      <c r="F8" s="2">
        <v>34.384509215387325</v>
      </c>
      <c r="G8" s="2">
        <v>84.162590275233356</v>
      </c>
      <c r="H8" s="2">
        <v>91.483469319196374</v>
      </c>
      <c r="I8" s="1">
        <v>1</v>
      </c>
      <c r="K8" s="17">
        <v>17</v>
      </c>
      <c r="M8" s="20">
        <v>16</v>
      </c>
      <c r="N8" s="1" t="b">
        <v>0</v>
      </c>
      <c r="P8" s="1" t="s">
        <v>31</v>
      </c>
      <c r="R8" s="1">
        <v>0</v>
      </c>
      <c r="S8" s="1">
        <v>0</v>
      </c>
      <c r="T8" s="1">
        <v>1</v>
      </c>
      <c r="U8" s="1">
        <v>0</v>
      </c>
    </row>
    <row r="9" spans="1:21" x14ac:dyDescent="0.25">
      <c r="A9" s="2">
        <v>34.384509215387325</v>
      </c>
      <c r="B9" s="2">
        <v>84.162590275233356</v>
      </c>
      <c r="C9" s="2">
        <v>91.483469319196374</v>
      </c>
      <c r="D9" s="1">
        <v>1</v>
      </c>
      <c r="F9" s="2">
        <v>11.34585082786348</v>
      </c>
      <c r="G9" s="2">
        <v>96.806511958719696</v>
      </c>
      <c r="H9" s="2">
        <v>79.940043370571559</v>
      </c>
      <c r="I9" s="1">
        <v>1</v>
      </c>
      <c r="K9" s="18" t="s">
        <v>22</v>
      </c>
      <c r="L9" t="s">
        <v>25</v>
      </c>
      <c r="M9" s="21">
        <v>17.3</v>
      </c>
      <c r="N9" s="1" t="b">
        <v>1</v>
      </c>
      <c r="P9" s="22" t="s">
        <v>23</v>
      </c>
      <c r="R9" s="1">
        <v>0</v>
      </c>
      <c r="S9" s="1">
        <v>0</v>
      </c>
      <c r="T9" s="1">
        <v>0</v>
      </c>
      <c r="U9" s="22">
        <v>1</v>
      </c>
    </row>
    <row r="10" spans="1:21" x14ac:dyDescent="0.25">
      <c r="A10" s="2">
        <v>11.34585082786348</v>
      </c>
      <c r="B10" s="2">
        <v>96.806511958719696</v>
      </c>
      <c r="C10" s="2">
        <v>79.940043370571559</v>
      </c>
      <c r="D10" s="1">
        <v>1</v>
      </c>
      <c r="K10" s="18" t="s">
        <v>23</v>
      </c>
      <c r="L10" t="s">
        <v>26</v>
      </c>
      <c r="M10" s="21">
        <v>17.3</v>
      </c>
      <c r="N10" s="1" t="b">
        <v>1</v>
      </c>
      <c r="P10" s="1" t="s">
        <v>30</v>
      </c>
      <c r="R10" s="1">
        <v>0</v>
      </c>
      <c r="S10" s="1">
        <v>1</v>
      </c>
      <c r="T10" s="1">
        <v>0</v>
      </c>
      <c r="U10" s="1">
        <v>0</v>
      </c>
    </row>
    <row r="11" spans="1:21" x14ac:dyDescent="0.25">
      <c r="P11" s="1" t="s">
        <v>31</v>
      </c>
      <c r="R11" s="1">
        <v>0</v>
      </c>
      <c r="S11" s="1">
        <v>0</v>
      </c>
      <c r="T11" s="1">
        <v>1</v>
      </c>
      <c r="U11" s="1">
        <v>0</v>
      </c>
    </row>
    <row r="12" spans="1:21" x14ac:dyDescent="0.25">
      <c r="P12" s="1" t="s">
        <v>29</v>
      </c>
      <c r="R12" s="1">
        <v>1</v>
      </c>
      <c r="S12" s="1">
        <v>0</v>
      </c>
      <c r="T12" s="1">
        <v>0</v>
      </c>
      <c r="U12" s="1">
        <v>0</v>
      </c>
    </row>
    <row r="13" spans="1:21" x14ac:dyDescent="0.25">
      <c r="P13" s="1" t="s">
        <v>30</v>
      </c>
      <c r="R13" s="1">
        <v>0</v>
      </c>
      <c r="S13" s="1">
        <v>1</v>
      </c>
      <c r="T13" s="1">
        <v>0</v>
      </c>
      <c r="U13" s="1">
        <v>0</v>
      </c>
    </row>
  </sheetData>
  <mergeCells count="2">
    <mergeCell ref="A1:B1"/>
    <mergeCell ref="A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opLeftCell="A4" workbookViewId="0">
      <selection activeCell="E8" sqref="E8"/>
    </sheetView>
  </sheetViews>
  <sheetFormatPr defaultRowHeight="15" x14ac:dyDescent="0.25"/>
  <cols>
    <col min="2" max="2" width="44" bestFit="1" customWidth="1"/>
    <col min="3" max="3" width="57" bestFit="1" customWidth="1"/>
  </cols>
  <sheetData>
    <row r="1" spans="2:10" x14ac:dyDescent="0.25">
      <c r="B1" s="13" t="s">
        <v>12</v>
      </c>
      <c r="C1" s="13"/>
      <c r="D1" s="13"/>
      <c r="E1" s="13"/>
      <c r="F1" s="13"/>
    </row>
    <row r="2" spans="2:10" x14ac:dyDescent="0.25">
      <c r="B2" s="12" t="s">
        <v>13</v>
      </c>
      <c r="C2" s="12" t="s">
        <v>14</v>
      </c>
    </row>
    <row r="3" spans="2:10" x14ac:dyDescent="0.25">
      <c r="B3" s="1" t="s">
        <v>15</v>
      </c>
      <c r="C3" s="1" t="s">
        <v>15</v>
      </c>
    </row>
    <row r="4" spans="2:10" x14ac:dyDescent="0.25">
      <c r="B4" s="1" t="s">
        <v>16</v>
      </c>
      <c r="C4" s="1" t="s">
        <v>16</v>
      </c>
    </row>
    <row r="5" spans="2:10" x14ac:dyDescent="0.25">
      <c r="B5" s="1" t="s">
        <v>17</v>
      </c>
      <c r="C5" s="1" t="s">
        <v>17</v>
      </c>
    </row>
    <row r="6" spans="2:10" ht="44.25" customHeight="1" x14ac:dyDescent="0.25">
      <c r="B6" s="1"/>
      <c r="C6" s="11" t="s">
        <v>18</v>
      </c>
    </row>
    <row r="8" spans="2:10" x14ac:dyDescent="0.25">
      <c r="E8" s="1" t="s">
        <v>4</v>
      </c>
      <c r="G8" s="1" t="s">
        <v>4</v>
      </c>
      <c r="I8" s="1" t="s">
        <v>4</v>
      </c>
      <c r="J8" s="1" t="s">
        <v>5</v>
      </c>
    </row>
    <row r="9" spans="2:10" x14ac:dyDescent="0.25">
      <c r="E9" s="2">
        <v>890</v>
      </c>
      <c r="G9" s="2">
        <v>890</v>
      </c>
      <c r="I9" s="2">
        <v>890</v>
      </c>
      <c r="J9" s="1">
        <v>0</v>
      </c>
    </row>
    <row r="10" spans="2:10" x14ac:dyDescent="0.25">
      <c r="E10" s="2">
        <v>809</v>
      </c>
      <c r="G10" s="2">
        <v>809</v>
      </c>
      <c r="I10" s="2">
        <v>809</v>
      </c>
      <c r="J10" s="1">
        <v>0</v>
      </c>
    </row>
    <row r="11" spans="2:10" x14ac:dyDescent="0.25">
      <c r="E11" s="2">
        <v>489</v>
      </c>
      <c r="G11" s="2">
        <v>489</v>
      </c>
      <c r="I11" s="2">
        <v>489</v>
      </c>
      <c r="J11" s="1">
        <v>0</v>
      </c>
    </row>
    <row r="12" spans="2:10" x14ac:dyDescent="0.25">
      <c r="E12" s="2">
        <v>421</v>
      </c>
      <c r="G12" s="2">
        <v>421</v>
      </c>
      <c r="I12" s="2">
        <v>421</v>
      </c>
      <c r="J12" s="1">
        <v>0</v>
      </c>
    </row>
    <row r="13" spans="2:10" x14ac:dyDescent="0.25">
      <c r="E13" s="2"/>
      <c r="G13" s="3">
        <v>-1</v>
      </c>
      <c r="I13" s="3">
        <v>-1</v>
      </c>
      <c r="J13" s="1">
        <v>1</v>
      </c>
    </row>
    <row r="14" spans="2:10" x14ac:dyDescent="0.25">
      <c r="E14" s="2">
        <v>780</v>
      </c>
      <c r="G14" s="2">
        <v>780</v>
      </c>
      <c r="I14" s="2">
        <v>780</v>
      </c>
      <c r="J14" s="1">
        <v>0</v>
      </c>
    </row>
    <row r="17" spans="5:10" x14ac:dyDescent="0.25">
      <c r="E17" s="1" t="s">
        <v>4</v>
      </c>
      <c r="G17" s="1" t="s">
        <v>4</v>
      </c>
      <c r="I17" s="1" t="s">
        <v>4</v>
      </c>
      <c r="J17" s="1" t="s">
        <v>5</v>
      </c>
    </row>
    <row r="18" spans="5:10" x14ac:dyDescent="0.25">
      <c r="E18" s="2">
        <v>890</v>
      </c>
      <c r="G18" s="2">
        <v>890</v>
      </c>
      <c r="I18" s="2">
        <v>890</v>
      </c>
      <c r="J18" s="1">
        <v>0</v>
      </c>
    </row>
    <row r="19" spans="5:10" x14ac:dyDescent="0.25">
      <c r="E19" s="2">
        <v>809</v>
      </c>
      <c r="G19" s="2">
        <v>809</v>
      </c>
      <c r="I19" s="2">
        <v>809</v>
      </c>
      <c r="J19" s="1">
        <v>0</v>
      </c>
    </row>
    <row r="20" spans="5:10" x14ac:dyDescent="0.25">
      <c r="E20" s="2">
        <v>489</v>
      </c>
      <c r="G20" s="2">
        <v>489</v>
      </c>
      <c r="I20" s="2">
        <v>489</v>
      </c>
      <c r="J20" s="1">
        <v>0</v>
      </c>
    </row>
    <row r="21" spans="5:10" x14ac:dyDescent="0.25">
      <c r="E21" s="2">
        <v>421</v>
      </c>
      <c r="G21" s="2">
        <v>421</v>
      </c>
      <c r="I21" s="2">
        <v>421</v>
      </c>
      <c r="J21" s="1">
        <v>0</v>
      </c>
    </row>
    <row r="22" spans="5:10" x14ac:dyDescent="0.25">
      <c r="E22" s="2"/>
      <c r="G22" s="3">
        <v>677</v>
      </c>
      <c r="I22" s="3">
        <v>677</v>
      </c>
      <c r="J22" s="1">
        <v>1</v>
      </c>
    </row>
    <row r="23" spans="5:10" x14ac:dyDescent="0.25">
      <c r="E23" s="2">
        <v>780</v>
      </c>
      <c r="G23" s="2">
        <v>780</v>
      </c>
      <c r="I23" s="2">
        <v>780</v>
      </c>
      <c r="J23" s="1"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9"/>
  <sheetViews>
    <sheetView tabSelected="1" topLeftCell="A31" workbookViewId="0">
      <selection activeCell="J49" sqref="A41:J49"/>
    </sheetView>
  </sheetViews>
  <sheetFormatPr defaultRowHeight="15" x14ac:dyDescent="0.25"/>
  <cols>
    <col min="3" max="7" width="9.140625" style="9"/>
    <col min="9" max="16" width="9.140625" style="9"/>
    <col min="17" max="17" width="13.140625" style="9" customWidth="1"/>
    <col min="18" max="18" width="11.7109375" style="9" bestFit="1" customWidth="1"/>
    <col min="19" max="19" width="9.140625" style="9"/>
  </cols>
  <sheetData>
    <row r="2" spans="3:21" ht="15.75" thickBot="1" x14ac:dyDescent="0.3"/>
    <row r="3" spans="3:21" x14ac:dyDescent="0.25">
      <c r="C3" s="15" t="s">
        <v>36</v>
      </c>
      <c r="D3" s="16"/>
      <c r="F3" s="15" t="s">
        <v>37</v>
      </c>
      <c r="G3" s="16"/>
      <c r="I3" s="15" t="s">
        <v>41</v>
      </c>
      <c r="J3" s="25"/>
      <c r="K3" s="16"/>
      <c r="N3" s="17" t="s">
        <v>46</v>
      </c>
      <c r="O3" s="17" t="s">
        <v>47</v>
      </c>
    </row>
    <row r="4" spans="3:21" x14ac:dyDescent="0.25">
      <c r="C4" s="4" t="s">
        <v>6</v>
      </c>
      <c r="D4" s="5" t="s">
        <v>7</v>
      </c>
      <c r="F4" s="4" t="s">
        <v>6</v>
      </c>
      <c r="G4" s="5" t="s">
        <v>7</v>
      </c>
      <c r="I4" s="26" t="s">
        <v>38</v>
      </c>
      <c r="J4" s="24" t="s">
        <v>39</v>
      </c>
      <c r="K4" s="27" t="s">
        <v>40</v>
      </c>
      <c r="N4" s="17">
        <v>500032</v>
      </c>
      <c r="O4" s="17">
        <f ca="1">RANDBETWEEN(25,75)</f>
        <v>65</v>
      </c>
      <c r="Q4" s="44" t="s">
        <v>49</v>
      </c>
      <c r="R4" s="17" t="s">
        <v>48</v>
      </c>
      <c r="S4" s="17" t="s">
        <v>51</v>
      </c>
    </row>
    <row r="5" spans="3:21" x14ac:dyDescent="0.25">
      <c r="C5" s="4" t="s">
        <v>8</v>
      </c>
      <c r="D5" s="6">
        <f ca="1">100*RAND()</f>
        <v>38.052341226257766</v>
      </c>
      <c r="F5" s="4" t="s">
        <v>8</v>
      </c>
      <c r="G5" s="6"/>
      <c r="I5" s="4">
        <v>1</v>
      </c>
      <c r="J5" s="17">
        <v>0</v>
      </c>
      <c r="K5" s="5">
        <v>0</v>
      </c>
      <c r="N5" s="24">
        <v>500001</v>
      </c>
      <c r="O5" s="17">
        <f t="shared" ref="O5:O12" ca="1" si="0">RANDBETWEEN(25,75)</f>
        <v>53</v>
      </c>
      <c r="Q5" s="17">
        <v>500001</v>
      </c>
      <c r="R5" s="45">
        <v>99</v>
      </c>
      <c r="S5" s="17">
        <f ca="1">O13-GETPIVOTDATA("Area",$Q$4,"Pin_code",500001)</f>
        <v>-49.444444444444443</v>
      </c>
    </row>
    <row r="6" spans="3:21" x14ac:dyDescent="0.25">
      <c r="C6" s="4" t="s">
        <v>8</v>
      </c>
      <c r="D6" s="6">
        <f t="shared" ref="D6:D10" ca="1" si="1">100*RAND()</f>
        <v>31.874148699548886</v>
      </c>
      <c r="F6" s="4" t="s">
        <v>9</v>
      </c>
      <c r="G6" s="6"/>
      <c r="I6" s="4">
        <v>0</v>
      </c>
      <c r="J6" s="17">
        <v>1</v>
      </c>
      <c r="K6" s="5">
        <v>0</v>
      </c>
      <c r="N6" s="24">
        <v>500012</v>
      </c>
      <c r="O6" s="17">
        <f t="shared" ca="1" si="0"/>
        <v>43</v>
      </c>
      <c r="Q6" s="17">
        <v>500012</v>
      </c>
      <c r="R6" s="45">
        <v>28</v>
      </c>
      <c r="S6" s="17">
        <f ca="1">O13-GETPIVOTDATA("Area",$Q$4,"Pin_code",500012)</f>
        <v>21.555555555555557</v>
      </c>
    </row>
    <row r="7" spans="3:21" x14ac:dyDescent="0.25">
      <c r="C7" s="4" t="s">
        <v>9</v>
      </c>
      <c r="D7" s="6">
        <f t="shared" ca="1" si="1"/>
        <v>78.607792872784529</v>
      </c>
      <c r="F7" s="4" t="s">
        <v>8</v>
      </c>
      <c r="G7" s="6"/>
      <c r="I7" s="4">
        <v>1</v>
      </c>
      <c r="J7" s="17">
        <v>0</v>
      </c>
      <c r="K7" s="5">
        <v>0</v>
      </c>
      <c r="N7" s="24">
        <v>500105</v>
      </c>
      <c r="O7" s="17">
        <f t="shared" ca="1" si="0"/>
        <v>65</v>
      </c>
      <c r="Q7" s="17">
        <v>500032</v>
      </c>
      <c r="R7" s="45">
        <v>95</v>
      </c>
      <c r="S7" s="17">
        <f ca="1">O13-GETPIVOTDATA("Area",$Q$4,"Pin_code",500032)</f>
        <v>-45.444444444444443</v>
      </c>
    </row>
    <row r="8" spans="3:21" x14ac:dyDescent="0.25">
      <c r="C8" s="4" t="s">
        <v>9</v>
      </c>
      <c r="D8" s="6">
        <f t="shared" ca="1" si="1"/>
        <v>89.19526110528281</v>
      </c>
      <c r="F8" s="4" t="s">
        <v>9</v>
      </c>
      <c r="G8" s="6"/>
      <c r="I8" s="4">
        <v>0</v>
      </c>
      <c r="J8" s="17">
        <v>1</v>
      </c>
      <c r="K8" s="5">
        <v>0</v>
      </c>
      <c r="N8" s="24">
        <v>500032</v>
      </c>
      <c r="O8" s="17">
        <f t="shared" ca="1" si="0"/>
        <v>65</v>
      </c>
      <c r="Q8" s="17">
        <v>500050</v>
      </c>
      <c r="R8" s="45">
        <v>74</v>
      </c>
      <c r="S8" s="17">
        <f ca="1">O13-GETPIVOTDATA("Area",$Q$4,"Pin_code",500050)</f>
        <v>-24.444444444444443</v>
      </c>
    </row>
    <row r="9" spans="3:21" x14ac:dyDescent="0.25">
      <c r="C9" s="4" t="s">
        <v>10</v>
      </c>
      <c r="D9" s="6">
        <f t="shared" ca="1" si="1"/>
        <v>17.182486281349142</v>
      </c>
      <c r="F9" s="4" t="s">
        <v>10</v>
      </c>
      <c r="G9" s="6"/>
      <c r="I9" s="4">
        <v>0</v>
      </c>
      <c r="J9" s="17">
        <v>0</v>
      </c>
      <c r="K9" s="5">
        <v>1</v>
      </c>
      <c r="N9" s="24">
        <v>500105</v>
      </c>
      <c r="O9" s="17">
        <f t="shared" ca="1" si="0"/>
        <v>33</v>
      </c>
      <c r="Q9" s="17">
        <v>500089</v>
      </c>
      <c r="R9" s="45">
        <v>30</v>
      </c>
      <c r="S9" s="17">
        <f ca="1">O13-GETPIVOTDATA("Area",$Q$4,"Pin_code",500089)</f>
        <v>19.555555555555557</v>
      </c>
    </row>
    <row r="10" spans="3:21" ht="15.75" thickBot="1" x14ac:dyDescent="0.3">
      <c r="C10" s="7" t="s">
        <v>10</v>
      </c>
      <c r="D10" s="8">
        <f t="shared" ca="1" si="1"/>
        <v>69.385319290602183</v>
      </c>
      <c r="F10" s="7" t="s">
        <v>11</v>
      </c>
      <c r="G10" s="8"/>
      <c r="I10" s="7">
        <v>0</v>
      </c>
      <c r="J10" s="28">
        <v>0</v>
      </c>
      <c r="K10" s="29">
        <v>0</v>
      </c>
      <c r="N10" s="24">
        <v>500089</v>
      </c>
      <c r="O10" s="17">
        <f t="shared" ca="1" si="0"/>
        <v>54</v>
      </c>
      <c r="Q10" s="17">
        <v>500105</v>
      </c>
      <c r="R10" s="45">
        <v>136</v>
      </c>
      <c r="S10" s="17">
        <f ca="1">O13-GETPIVOTDATA("Area",$Q$4,"Pin_code",500105)</f>
        <v>-86.444444444444443</v>
      </c>
    </row>
    <row r="11" spans="3:21" ht="15.75" thickBot="1" x14ac:dyDescent="0.3">
      <c r="C11" s="30" t="s">
        <v>8</v>
      </c>
      <c r="D11" s="31">
        <v>46.8</v>
      </c>
      <c r="F11" s="32" t="s">
        <v>8</v>
      </c>
      <c r="G11" s="31"/>
      <c r="I11" s="30">
        <v>1</v>
      </c>
      <c r="J11" s="33">
        <v>0</v>
      </c>
      <c r="K11" s="31">
        <v>0</v>
      </c>
      <c r="N11" s="24">
        <v>500001</v>
      </c>
      <c r="O11" s="17">
        <f t="shared" ca="1" si="0"/>
        <v>30</v>
      </c>
      <c r="Q11" s="17" t="s">
        <v>50</v>
      </c>
      <c r="R11" s="45">
        <v>462</v>
      </c>
      <c r="S11" s="17">
        <v>0</v>
      </c>
    </row>
    <row r="12" spans="3:21" ht="15.75" thickBot="1" x14ac:dyDescent="0.3">
      <c r="N12" s="24">
        <v>500050</v>
      </c>
      <c r="O12" s="17">
        <f t="shared" ca="1" si="0"/>
        <v>38</v>
      </c>
    </row>
    <row r="13" spans="3:21" x14ac:dyDescent="0.25">
      <c r="C13" s="34" t="s">
        <v>43</v>
      </c>
      <c r="D13" s="35"/>
      <c r="E13" s="36"/>
      <c r="F13" s="23"/>
      <c r="N13" s="17" t="s">
        <v>52</v>
      </c>
      <c r="O13" s="17">
        <f ca="1">AVERAGE(O4:O12)</f>
        <v>49.555555555555557</v>
      </c>
    </row>
    <row r="14" spans="3:21" x14ac:dyDescent="0.25">
      <c r="C14" s="26" t="s">
        <v>8</v>
      </c>
      <c r="D14" s="17" t="s">
        <v>9</v>
      </c>
      <c r="E14" s="5" t="s">
        <v>10</v>
      </c>
    </row>
    <row r="15" spans="3:21" ht="15.75" thickBot="1" x14ac:dyDescent="0.3">
      <c r="C15" s="37" t="s">
        <v>44</v>
      </c>
      <c r="D15" s="38" t="s">
        <v>45</v>
      </c>
      <c r="E15" s="39" t="s">
        <v>45</v>
      </c>
    </row>
    <row r="16" spans="3:21" ht="15.75" thickBot="1" x14ac:dyDescent="0.3">
      <c r="L16" s="17" t="s">
        <v>53</v>
      </c>
      <c r="M16" s="17" t="s">
        <v>54</v>
      </c>
      <c r="N16" s="17" t="s">
        <v>55</v>
      </c>
      <c r="Q16" s="17" t="s">
        <v>56</v>
      </c>
      <c r="R16" s="17" t="s">
        <v>65</v>
      </c>
      <c r="T16" s="17" t="s">
        <v>56</v>
      </c>
      <c r="U16" s="17" t="s">
        <v>65</v>
      </c>
    </row>
    <row r="17" spans="2:21" x14ac:dyDescent="0.25">
      <c r="C17" s="41" t="s">
        <v>6</v>
      </c>
      <c r="E17" s="42" t="s">
        <v>38</v>
      </c>
      <c r="F17" s="42" t="s">
        <v>39</v>
      </c>
      <c r="G17" s="43" t="s">
        <v>40</v>
      </c>
      <c r="J17" s="17">
        <v>500001</v>
      </c>
      <c r="L17" s="17">
        <v>500001</v>
      </c>
      <c r="M17" s="17">
        <v>20</v>
      </c>
      <c r="N17" s="17">
        <v>25</v>
      </c>
      <c r="Q17" s="17" t="s">
        <v>57</v>
      </c>
      <c r="R17" s="17">
        <v>20000</v>
      </c>
      <c r="T17" s="17" t="s">
        <v>57</v>
      </c>
      <c r="U17" s="17">
        <v>20000</v>
      </c>
    </row>
    <row r="18" spans="2:21" ht="15.75" thickBot="1" x14ac:dyDescent="0.3">
      <c r="C18" s="7" t="s">
        <v>11</v>
      </c>
      <c r="E18" s="38" t="s">
        <v>44</v>
      </c>
      <c r="F18" s="38" t="s">
        <v>45</v>
      </c>
      <c r="G18" s="39" t="s">
        <v>45</v>
      </c>
      <c r="J18" s="17">
        <v>500012</v>
      </c>
      <c r="L18" s="17">
        <v>500012</v>
      </c>
      <c r="M18" s="17">
        <v>10</v>
      </c>
      <c r="N18" s="17">
        <v>14</v>
      </c>
      <c r="Q18" s="17" t="s">
        <v>58</v>
      </c>
      <c r="R18" s="17">
        <v>18000</v>
      </c>
      <c r="T18" s="17" t="s">
        <v>58</v>
      </c>
      <c r="U18" s="17">
        <v>18000</v>
      </c>
    </row>
    <row r="19" spans="2:21" x14ac:dyDescent="0.25">
      <c r="J19" s="17">
        <v>500032</v>
      </c>
      <c r="L19" s="17">
        <v>500001</v>
      </c>
      <c r="M19" s="17">
        <v>27</v>
      </c>
      <c r="N19" s="17">
        <v>25</v>
      </c>
      <c r="Q19" s="17" t="s">
        <v>59</v>
      </c>
      <c r="R19" s="17">
        <v>15000</v>
      </c>
      <c r="T19" s="17" t="s">
        <v>59</v>
      </c>
      <c r="U19" s="17">
        <v>15000</v>
      </c>
    </row>
    <row r="20" spans="2:21" x14ac:dyDescent="0.25">
      <c r="J20" s="17">
        <v>500050</v>
      </c>
      <c r="L20" s="17">
        <v>500012</v>
      </c>
      <c r="M20" s="17">
        <v>15</v>
      </c>
      <c r="N20" s="17">
        <v>14</v>
      </c>
      <c r="Q20" s="17" t="s">
        <v>60</v>
      </c>
      <c r="R20" s="17">
        <v>12000</v>
      </c>
      <c r="T20" s="17" t="s">
        <v>60</v>
      </c>
      <c r="U20" s="17">
        <v>12000</v>
      </c>
    </row>
    <row r="21" spans="2:21" x14ac:dyDescent="0.25">
      <c r="L21" s="17">
        <v>500032</v>
      </c>
      <c r="M21" s="17">
        <v>30</v>
      </c>
      <c r="N21" s="17">
        <v>32.5</v>
      </c>
      <c r="Q21" s="18" t="s">
        <v>61</v>
      </c>
      <c r="R21" s="18">
        <v>150</v>
      </c>
      <c r="T21" s="24" t="s">
        <v>64</v>
      </c>
      <c r="U21" s="24">
        <v>300</v>
      </c>
    </row>
    <row r="22" spans="2:21" x14ac:dyDescent="0.25">
      <c r="L22" s="17">
        <v>500050</v>
      </c>
      <c r="M22" s="17">
        <v>60</v>
      </c>
      <c r="N22" s="17">
        <v>52.5</v>
      </c>
      <c r="Q22" s="18" t="s">
        <v>62</v>
      </c>
      <c r="R22" s="18">
        <v>100</v>
      </c>
    </row>
    <row r="23" spans="2:21" x14ac:dyDescent="0.25">
      <c r="L23" s="17">
        <v>500001</v>
      </c>
      <c r="M23" s="17">
        <v>24</v>
      </c>
      <c r="N23" s="17">
        <v>25</v>
      </c>
      <c r="Q23" s="18" t="s">
        <v>63</v>
      </c>
      <c r="R23" s="18">
        <v>50</v>
      </c>
    </row>
    <row r="24" spans="2:21" x14ac:dyDescent="0.25">
      <c r="L24" s="17">
        <v>500012</v>
      </c>
      <c r="M24" s="17">
        <v>17</v>
      </c>
      <c r="N24" s="17">
        <v>14</v>
      </c>
    </row>
    <row r="25" spans="2:21" x14ac:dyDescent="0.25">
      <c r="L25" s="17">
        <v>500032</v>
      </c>
      <c r="M25" s="17">
        <v>35</v>
      </c>
      <c r="N25" s="17">
        <v>32.5</v>
      </c>
    </row>
    <row r="26" spans="2:21" x14ac:dyDescent="0.25">
      <c r="L26" s="17">
        <v>500050</v>
      </c>
      <c r="M26" s="17">
        <v>45</v>
      </c>
      <c r="N26" s="17">
        <v>52.5</v>
      </c>
    </row>
    <row r="27" spans="2:21" x14ac:dyDescent="0.25">
      <c r="L27" s="24">
        <v>500001</v>
      </c>
      <c r="M27" s="17">
        <v>29</v>
      </c>
      <c r="N27" s="17">
        <v>25</v>
      </c>
    </row>
    <row r="29" spans="2:21" ht="15.75" thickBot="1" x14ac:dyDescent="0.3"/>
    <row r="30" spans="2:21" x14ac:dyDescent="0.25">
      <c r="B30" s="15" t="s">
        <v>37</v>
      </c>
      <c r="C30" s="16"/>
      <c r="E30" s="15" t="s">
        <v>37</v>
      </c>
      <c r="F30" s="16"/>
      <c r="H30" s="15" t="s">
        <v>41</v>
      </c>
      <c r="I30" s="25"/>
      <c r="J30" s="16"/>
    </row>
    <row r="31" spans="2:21" x14ac:dyDescent="0.25">
      <c r="B31" s="4" t="s">
        <v>6</v>
      </c>
      <c r="C31" s="5" t="s">
        <v>7</v>
      </c>
      <c r="E31" s="4" t="s">
        <v>6</v>
      </c>
      <c r="F31" s="5" t="s">
        <v>7</v>
      </c>
      <c r="H31" s="26" t="s">
        <v>38</v>
      </c>
      <c r="I31" s="24" t="s">
        <v>39</v>
      </c>
      <c r="J31" s="27" t="s">
        <v>40</v>
      </c>
    </row>
    <row r="32" spans="2:21" x14ac:dyDescent="0.25">
      <c r="B32" s="4" t="s">
        <v>8</v>
      </c>
      <c r="C32" s="6"/>
      <c r="E32" s="4" t="s">
        <v>8</v>
      </c>
      <c r="F32" s="6"/>
      <c r="H32" s="4">
        <v>1</v>
      </c>
      <c r="I32" s="17">
        <v>0</v>
      </c>
      <c r="J32" s="5">
        <v>0</v>
      </c>
    </row>
    <row r="33" spans="1:10" x14ac:dyDescent="0.25">
      <c r="B33" s="4" t="s">
        <v>9</v>
      </c>
      <c r="C33" s="6"/>
      <c r="E33" s="4" t="s">
        <v>9</v>
      </c>
      <c r="F33" s="6"/>
      <c r="H33" s="4">
        <v>0</v>
      </c>
      <c r="I33" s="17">
        <v>1</v>
      </c>
      <c r="J33" s="5">
        <v>0</v>
      </c>
    </row>
    <row r="34" spans="1:10" x14ac:dyDescent="0.25">
      <c r="B34" s="4" t="s">
        <v>8</v>
      </c>
      <c r="C34" s="6"/>
      <c r="E34" s="4" t="s">
        <v>8</v>
      </c>
      <c r="F34" s="6"/>
      <c r="H34" s="4">
        <v>1</v>
      </c>
      <c r="I34" s="17">
        <v>0</v>
      </c>
      <c r="J34" s="5">
        <v>0</v>
      </c>
    </row>
    <row r="35" spans="1:10" x14ac:dyDescent="0.25">
      <c r="B35" s="4" t="s">
        <v>9</v>
      </c>
      <c r="C35" s="6"/>
      <c r="E35" s="4" t="s">
        <v>9</v>
      </c>
      <c r="F35" s="6"/>
      <c r="H35" s="4">
        <v>0</v>
      </c>
      <c r="I35" s="17">
        <v>1</v>
      </c>
      <c r="J35" s="5">
        <v>0</v>
      </c>
    </row>
    <row r="36" spans="1:10" x14ac:dyDescent="0.25">
      <c r="B36" s="4" t="s">
        <v>10</v>
      </c>
      <c r="C36" s="6"/>
      <c r="E36" s="4" t="s">
        <v>66</v>
      </c>
      <c r="F36" s="6"/>
      <c r="H36" s="4">
        <v>0</v>
      </c>
      <c r="I36" s="17">
        <v>0</v>
      </c>
      <c r="J36" s="5">
        <v>1</v>
      </c>
    </row>
    <row r="37" spans="1:10" x14ac:dyDescent="0.25">
      <c r="B37" s="4" t="s">
        <v>11</v>
      </c>
      <c r="C37" s="6"/>
      <c r="E37" s="4" t="s">
        <v>66</v>
      </c>
      <c r="F37" s="6"/>
      <c r="H37" s="4">
        <v>0</v>
      </c>
      <c r="I37" s="17">
        <v>0</v>
      </c>
      <c r="J37" s="5">
        <v>1</v>
      </c>
    </row>
    <row r="38" spans="1:10" ht="15.75" thickBot="1" x14ac:dyDescent="0.3">
      <c r="B38" s="32" t="s">
        <v>8</v>
      </c>
      <c r="C38" s="31"/>
      <c r="E38" s="32" t="s">
        <v>8</v>
      </c>
      <c r="F38" s="31"/>
      <c r="H38" s="7">
        <v>1</v>
      </c>
      <c r="I38" s="28">
        <v>0</v>
      </c>
      <c r="J38" s="29">
        <v>0</v>
      </c>
    </row>
    <row r="40" spans="1:10" ht="15.75" thickBot="1" x14ac:dyDescent="0.3"/>
    <row r="41" spans="1:10" x14ac:dyDescent="0.25">
      <c r="A41" s="15" t="s">
        <v>36</v>
      </c>
      <c r="B41" s="25"/>
      <c r="C41" s="43"/>
      <c r="E41" s="15" t="s">
        <v>37</v>
      </c>
      <c r="F41" s="16"/>
      <c r="H41" s="15" t="s">
        <v>41</v>
      </c>
      <c r="I41" s="25"/>
      <c r="J41" s="16"/>
    </row>
    <row r="42" spans="1:10" x14ac:dyDescent="0.25">
      <c r="A42" s="4" t="s">
        <v>6</v>
      </c>
      <c r="B42" s="17" t="s">
        <v>7</v>
      </c>
      <c r="C42" s="5" t="s">
        <v>65</v>
      </c>
      <c r="E42" s="4" t="s">
        <v>6</v>
      </c>
      <c r="F42" s="5" t="s">
        <v>7</v>
      </c>
      <c r="H42" s="26" t="s">
        <v>38</v>
      </c>
      <c r="I42" s="24" t="s">
        <v>39</v>
      </c>
      <c r="J42" s="27" t="s">
        <v>40</v>
      </c>
    </row>
    <row r="43" spans="1:10" x14ac:dyDescent="0.25">
      <c r="A43" s="4" t="s">
        <v>8</v>
      </c>
      <c r="B43" s="47">
        <f ca="1">100*RAND()</f>
        <v>92.825650672884336</v>
      </c>
      <c r="C43" s="48" t="s">
        <v>44</v>
      </c>
      <c r="E43" s="4" t="s">
        <v>8</v>
      </c>
      <c r="F43" s="6"/>
      <c r="H43" s="4">
        <v>1</v>
      </c>
      <c r="I43" s="17">
        <v>0</v>
      </c>
      <c r="J43" s="5">
        <v>0</v>
      </c>
    </row>
    <row r="44" spans="1:10" x14ac:dyDescent="0.25">
      <c r="A44" s="4" t="s">
        <v>8</v>
      </c>
      <c r="B44" s="47">
        <f t="shared" ref="B44:B48" ca="1" si="2">100*RAND()</f>
        <v>56.329438983519339</v>
      </c>
      <c r="C44" s="49" t="s">
        <v>44</v>
      </c>
      <c r="E44" s="4" t="s">
        <v>9</v>
      </c>
      <c r="F44" s="6"/>
      <c r="H44" s="4">
        <v>0</v>
      </c>
      <c r="I44" s="17">
        <v>1</v>
      </c>
      <c r="J44" s="5">
        <v>0</v>
      </c>
    </row>
    <row r="45" spans="1:10" x14ac:dyDescent="0.25">
      <c r="A45" s="4" t="s">
        <v>9</v>
      </c>
      <c r="B45" s="47">
        <f t="shared" ca="1" si="2"/>
        <v>20.23057020273712</v>
      </c>
      <c r="C45" s="49" t="s">
        <v>45</v>
      </c>
      <c r="E45" s="4" t="s">
        <v>8</v>
      </c>
      <c r="F45" s="6"/>
      <c r="H45" s="4">
        <v>1</v>
      </c>
      <c r="I45" s="17">
        <v>0</v>
      </c>
      <c r="J45" s="5">
        <v>0</v>
      </c>
    </row>
    <row r="46" spans="1:10" x14ac:dyDescent="0.25">
      <c r="A46" s="4" t="s">
        <v>9</v>
      </c>
      <c r="B46" s="47">
        <f t="shared" ca="1" si="2"/>
        <v>60.310014142278277</v>
      </c>
      <c r="C46" s="49" t="s">
        <v>45</v>
      </c>
      <c r="E46" s="4" t="s">
        <v>9</v>
      </c>
      <c r="F46" s="6"/>
      <c r="H46" s="4">
        <v>0</v>
      </c>
      <c r="I46" s="17">
        <v>1</v>
      </c>
      <c r="J46" s="5">
        <v>0</v>
      </c>
    </row>
    <row r="47" spans="1:10" x14ac:dyDescent="0.25">
      <c r="A47" s="4" t="s">
        <v>10</v>
      </c>
      <c r="B47" s="47">
        <f t="shared" ca="1" si="2"/>
        <v>86.282313151913726</v>
      </c>
      <c r="C47" s="49" t="s">
        <v>45</v>
      </c>
      <c r="E47" s="4" t="s">
        <v>10</v>
      </c>
      <c r="F47" s="6"/>
      <c r="H47" s="4">
        <v>0</v>
      </c>
      <c r="I47" s="17">
        <v>0</v>
      </c>
      <c r="J47" s="5">
        <v>1</v>
      </c>
    </row>
    <row r="48" spans="1:10" x14ac:dyDescent="0.25">
      <c r="A48" s="4" t="s">
        <v>10</v>
      </c>
      <c r="B48" s="47">
        <f t="shared" ca="1" si="2"/>
        <v>62.494840983375688</v>
      </c>
      <c r="C48" s="49" t="s">
        <v>45</v>
      </c>
      <c r="E48" s="4" t="s">
        <v>11</v>
      </c>
      <c r="F48" s="6"/>
      <c r="H48" s="50" t="s">
        <v>44</v>
      </c>
      <c r="I48" s="40" t="s">
        <v>45</v>
      </c>
      <c r="J48" s="49" t="s">
        <v>45</v>
      </c>
    </row>
    <row r="49" spans="1:10" ht="15.75" thickBot="1" x14ac:dyDescent="0.3">
      <c r="A49" s="7" t="s">
        <v>8</v>
      </c>
      <c r="B49" s="28">
        <v>46.8</v>
      </c>
      <c r="C49" s="39" t="s">
        <v>45</v>
      </c>
      <c r="E49" s="32" t="s">
        <v>8</v>
      </c>
      <c r="F49" s="31"/>
      <c r="H49" s="7">
        <v>1</v>
      </c>
      <c r="I49" s="28">
        <v>0</v>
      </c>
      <c r="J49" s="29">
        <v>0</v>
      </c>
    </row>
  </sheetData>
  <mergeCells count="10">
    <mergeCell ref="B30:C30"/>
    <mergeCell ref="H30:J30"/>
    <mergeCell ref="E30:F30"/>
    <mergeCell ref="E41:F41"/>
    <mergeCell ref="A41:B41"/>
    <mergeCell ref="H41:J41"/>
    <mergeCell ref="C3:D3"/>
    <mergeCell ref="F3:G3"/>
    <mergeCell ref="I3:K3"/>
    <mergeCell ref="C13:E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5" workbookViewId="0">
      <selection activeCell="G19" sqref="G19:G27"/>
    </sheetView>
  </sheetViews>
  <sheetFormatPr defaultRowHeight="15" x14ac:dyDescent="0.25"/>
  <sheetData>
    <row r="1" spans="1:6" x14ac:dyDescent="0.25">
      <c r="A1" t="s">
        <v>19</v>
      </c>
    </row>
    <row r="6" spans="1:6" x14ac:dyDescent="0.25">
      <c r="F6" t="s">
        <v>42</v>
      </c>
    </row>
    <row r="19" spans="7:7" ht="21" x14ac:dyDescent="0.25">
      <c r="G19" s="46">
        <v>70</v>
      </c>
    </row>
    <row r="20" spans="7:7" ht="21" x14ac:dyDescent="0.25">
      <c r="G20" s="46">
        <v>39</v>
      </c>
    </row>
    <row r="21" spans="7:7" ht="21" x14ac:dyDescent="0.25">
      <c r="G21" s="46">
        <v>51</v>
      </c>
    </row>
    <row r="22" spans="7:7" ht="21" x14ac:dyDescent="0.25">
      <c r="G22" s="46">
        <v>49</v>
      </c>
    </row>
    <row r="23" spans="7:7" ht="21" x14ac:dyDescent="0.25">
      <c r="G23" s="46">
        <v>28</v>
      </c>
    </row>
    <row r="24" spans="7:7" ht="21" x14ac:dyDescent="0.25">
      <c r="G24" s="46">
        <v>36</v>
      </c>
    </row>
    <row r="25" spans="7:7" ht="21" x14ac:dyDescent="0.25">
      <c r="G25" s="46">
        <v>75</v>
      </c>
    </row>
    <row r="26" spans="7:7" ht="21" x14ac:dyDescent="0.25">
      <c r="G26" s="46">
        <v>47</v>
      </c>
    </row>
    <row r="27" spans="7:7" ht="21" x14ac:dyDescent="0.25">
      <c r="G27" s="4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NA_num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 Dogar       /BIUA_DEPT/IBANK/HYD</dc:creator>
  <cp:lastModifiedBy>Vishnu</cp:lastModifiedBy>
  <dcterms:created xsi:type="dcterms:W3CDTF">2019-01-03T09:44:49Z</dcterms:created>
  <dcterms:modified xsi:type="dcterms:W3CDTF">2019-01-04T02:15:07Z</dcterms:modified>
</cp:coreProperties>
</file>