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neDriveTemp\S-1-5-21-2018575970-2045441338-2953137989-1001\OneDrive\16. Pendulum - Kuwait\4. NBTC - 244\11. Final Submission\"/>
    </mc:Choice>
  </mc:AlternateContent>
  <xr:revisionPtr revIDLastSave="5" documentId="13_ncr:1_{DFFC3877-1454-4F39-8068-A5A80A9B32F9}" xr6:coauthVersionLast="44" xr6:coauthVersionMax="44" xr10:uidLastSave="{77F4B15D-C991-43C0-9F06-1D2F305EC9AA}"/>
  <bookViews>
    <workbookView xWindow="57480" yWindow="-120" windowWidth="29040" windowHeight="15840" xr2:uid="{00000000-000D-0000-FFFF-FFFF00000000}"/>
  </bookViews>
  <sheets>
    <sheet name="WindowsSlippage" sheetId="6" r:id="rId1"/>
  </sheets>
  <definedNames>
    <definedName name="TASKPRED" localSheetId="0">#REF!</definedName>
    <definedName name="TASKPR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6" l="1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6" i="6" l="1"/>
  <c r="D6" i="6"/>
  <c r="E6" i="6"/>
  <c r="F6" i="6"/>
  <c r="G6" i="6"/>
  <c r="B8" i="6" l="1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B4" i="6"/>
  <c r="P5" i="6" l="1"/>
  <c r="Q5" i="6"/>
  <c r="R5" i="6"/>
  <c r="S5" i="6"/>
  <c r="T5" i="6"/>
  <c r="U5" i="6"/>
  <c r="V5" i="6"/>
  <c r="W5" i="6"/>
  <c r="X5" i="6"/>
  <c r="P8" i="6"/>
  <c r="Q8" i="6"/>
  <c r="R8" i="6"/>
  <c r="S8" i="6"/>
  <c r="T8" i="6"/>
  <c r="U8" i="6"/>
  <c r="V8" i="6"/>
  <c r="W8" i="6"/>
  <c r="X8" i="6"/>
  <c r="P9" i="6"/>
  <c r="Q9" i="6"/>
  <c r="R9" i="6"/>
  <c r="S9" i="6"/>
  <c r="T9" i="6"/>
  <c r="U9" i="6"/>
  <c r="V9" i="6"/>
  <c r="W9" i="6"/>
  <c r="X9" i="6"/>
  <c r="O9" i="6" l="1"/>
  <c r="N9" i="6"/>
  <c r="M9" i="6"/>
  <c r="L9" i="6"/>
  <c r="K9" i="6"/>
  <c r="J9" i="6"/>
  <c r="I9" i="6"/>
  <c r="H9" i="6"/>
  <c r="G9" i="6"/>
  <c r="F9" i="6"/>
  <c r="E9" i="6"/>
  <c r="D9" i="6"/>
  <c r="C9" i="6"/>
  <c r="O8" i="6"/>
  <c r="N8" i="6"/>
  <c r="M8" i="6"/>
  <c r="L8" i="6"/>
  <c r="K8" i="6"/>
  <c r="J8" i="6"/>
  <c r="I8" i="6"/>
  <c r="H8" i="6"/>
  <c r="G8" i="6"/>
  <c r="F8" i="6"/>
  <c r="E8" i="6"/>
  <c r="D8" i="6"/>
  <c r="C8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ketan surve</author>
  </authors>
  <commentList>
    <comment ref="X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ketan surve: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<sst xmlns="http://schemas.openxmlformats.org/spreadsheetml/2006/main" count="32" uniqueCount="32">
  <si>
    <t>Window Start</t>
  </si>
  <si>
    <t>Window Finish</t>
  </si>
  <si>
    <t>Window No.</t>
  </si>
  <si>
    <t>Window Period (days)</t>
  </si>
  <si>
    <t>Completion Date previous Window</t>
  </si>
  <si>
    <t>Completion Date this Window</t>
  </si>
  <si>
    <t>Slippage within window</t>
  </si>
  <si>
    <t>Cumulative Slippage</t>
  </si>
  <si>
    <t>NBTC P244- CMEI WORKS FOR EOF PACKAGE</t>
  </si>
  <si>
    <t>Window 01</t>
  </si>
  <si>
    <t>Window 02</t>
  </si>
  <si>
    <t>Window 03</t>
  </si>
  <si>
    <t>Window 04</t>
  </si>
  <si>
    <t>Window 05</t>
  </si>
  <si>
    <t>Window 06</t>
  </si>
  <si>
    <t>Window 07</t>
  </si>
  <si>
    <t>Window 08</t>
  </si>
  <si>
    <t>Window 09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</si>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</sst>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/mmm/yy;@"/>
    <numFmt numFmtId="165" formatCode="0\ &quot;day&quot;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164" fontId="5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1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9" xfId="0" applyFont="1" applyFill="1" applyBorder="1" applyAlignment="1">
      <alignment horizontal="left" vertical="center" wrapText="1"/>
    </xf>
    <xf numFmtId="164" fontId="1" fillId="0" borderId="9" xfId="0" applyNumberFormat="1" applyFont="1" applyFill="1" applyBorder="1" applyAlignment="1">
      <alignment horizontal="left" vertical="center"/>
    </xf>
    <xf numFmtId="164" fontId="1" fillId="0" borderId="10" xfId="0" applyNumberFormat="1" applyFont="1" applyFill="1" applyBorder="1" applyAlignment="1">
      <alignment horizontal="left" vertical="center"/>
    </xf>
    <xf numFmtId="164" fontId="1" fillId="0" borderId="11" xfId="0" applyNumberFormat="1" applyFont="1" applyFill="1" applyBorder="1" applyAlignment="1">
      <alignment horizontal="left" vertical="center"/>
    </xf>
    <xf numFmtId="17" fontId="1" fillId="0" borderId="12" xfId="0" applyNumberFormat="1" applyFont="1" applyFill="1" applyBorder="1" applyAlignment="1">
      <alignment horizontal="left" vertical="center"/>
    </xf>
    <xf numFmtId="17" fontId="1" fillId="0" borderId="11" xfId="0" applyNumberFormat="1" applyFont="1" applyFill="1" applyBorder="1" applyAlignment="1">
      <alignment horizontal="left" vertical="center"/>
    </xf>
    <xf numFmtId="0" fontId="0" fillId="0" borderId="13" xfId="0" applyFont="1" applyBorder="1" applyAlignment="1">
      <alignment vertical="center"/>
    </xf>
    <xf numFmtId="15" fontId="0" fillId="0" borderId="14" xfId="0" applyNumberFormat="1" applyFont="1" applyBorder="1" applyAlignment="1">
      <alignment horizontal="center" vertical="center"/>
    </xf>
    <xf numFmtId="0" fontId="0" fillId="0" borderId="13" xfId="0" applyFont="1" applyBorder="1"/>
    <xf numFmtId="0" fontId="0" fillId="0" borderId="14" xfId="0" applyFont="1" applyBorder="1" applyAlignment="1">
      <alignment horizontal="center"/>
    </xf>
    <xf numFmtId="15" fontId="0" fillId="0" borderId="14" xfId="0" applyNumberFormat="1" applyFont="1" applyBorder="1" applyAlignment="1">
      <alignment horizontal="center"/>
    </xf>
    <xf numFmtId="0" fontId="0" fillId="0" borderId="15" xfId="0" applyFont="1" applyBorder="1"/>
    <xf numFmtId="0" fontId="0" fillId="0" borderId="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</cellXfs>
  <cellStyles count="4">
    <cellStyle name="Comma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76596757996254E-2"/>
          <c:y val="1.9038785407803446E-2"/>
          <c:w val="0.93945990275354541"/>
          <c:h val="0.851494900421188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WindowsSlippage!$B$2:$X$2</c:f>
              <c:strCache>
                <c:ptCount val="23"/>
                <c:pt idx="0">
                  <c:v>Window 01</c:v>
                </c:pt>
                <c:pt idx="1">
                  <c:v>Window 02</c:v>
                </c:pt>
                <c:pt idx="2">
                  <c:v>Window 03</c:v>
                </c:pt>
                <c:pt idx="3">
                  <c:v>Window 04</c:v>
                </c:pt>
                <c:pt idx="4">
                  <c:v>Window 05</c:v>
                </c:pt>
                <c:pt idx="5">
                  <c:v>Window 06</c:v>
                </c:pt>
                <c:pt idx="6">
                  <c:v>Window 07</c:v>
                </c:pt>
                <c:pt idx="7">
                  <c:v>Window 08</c:v>
                </c:pt>
                <c:pt idx="8">
                  <c:v>Window 09</c:v>
                </c:pt>
                <c:pt idx="9">
                  <c:v>Window 10</c:v>
                </c:pt>
                <c:pt idx="10">
                  <c:v>Window 11</c:v>
                </c:pt>
                <c:pt idx="11">
                  <c:v>Window 12</c:v>
                </c:pt>
                <c:pt idx="12">
                  <c:v>Window 13</c:v>
                </c:pt>
                <c:pt idx="13">
                  <c:v>Window 14</c:v>
                </c:pt>
                <c:pt idx="14">
                  <c:v>Window 15</c:v>
                </c:pt>
                <c:pt idx="15">
                  <c:v>Window 16</c:v>
                </c:pt>
                <c:pt idx="16">
                  <c:v>Window 17</c:v>
                </c:pt>
                <c:pt idx="17">
                  <c:v>Window 18</c:v>
                </c:pt>
                <c:pt idx="18">
                  <c:v>Window 19</c:v>
                </c:pt>
                <c:pt idx="19">
                  <c:v>Window 20</c:v>
                </c:pt>
                <c:pt idx="20">
                  <c:v>Window 21</c:v>
                </c:pt>
                <c:pt idx="21">
                  <c:v>Window 22</c:v>
                </c:pt>
                <c:pt idx="22">
                  <c:v>Window 23</c:v>
                </c:pt>
              </c:strCache>
            </c:strRef>
          </c:cat>
          <c:val>
            <c:numRef>
              <c:f>WindowsSlippage!$B$7:$X$7</c:f>
              <c:numCache>
                <c:formatCode>[$-409]d\-mmm\-yy;@</c:formatCode>
                <c:ptCount val="23"/>
                <c:pt idx="0">
                  <c:v>43131</c:v>
                </c:pt>
                <c:pt idx="1">
                  <c:v>43131</c:v>
                </c:pt>
                <c:pt idx="2">
                  <c:v>43131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43155</c:v>
                </c:pt>
                <c:pt idx="7">
                  <c:v>43218</c:v>
                </c:pt>
                <c:pt idx="8">
                  <c:v>43257</c:v>
                </c:pt>
                <c:pt idx="9">
                  <c:v>43262</c:v>
                </c:pt>
                <c:pt idx="10">
                  <c:v>43295</c:v>
                </c:pt>
                <c:pt idx="11">
                  <c:v>43324</c:v>
                </c:pt>
                <c:pt idx="12">
                  <c:v>43362</c:v>
                </c:pt>
                <c:pt idx="13">
                  <c:v>43424</c:v>
                </c:pt>
                <c:pt idx="14">
                  <c:v>43482</c:v>
                </c:pt>
                <c:pt idx="15">
                  <c:v>43538</c:v>
                </c:pt>
                <c:pt idx="16">
                  <c:v>43592</c:v>
                </c:pt>
                <c:pt idx="17">
                  <c:v>43628</c:v>
                </c:pt>
                <c:pt idx="18">
                  <c:v>43691</c:v>
                </c:pt>
                <c:pt idx="19">
                  <c:v>43747</c:v>
                </c:pt>
                <c:pt idx="20">
                  <c:v>43810</c:v>
                </c:pt>
                <c:pt idx="21">
                  <c:v>43814</c:v>
                </c:pt>
                <c:pt idx="22">
                  <c:v>43827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C42-BE5B-82648FB67F4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284014843164289E-2"/>
                  <c:y val="4.939646427461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E1-4C42-BE5B-82648FB67F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WindowsSlippage!$B$2:$X$2</c:f>
              <c:strCache>
                <c:ptCount val="23"/>
                <c:pt idx="0">
                  <c:v>Window 01</c:v>
                </c:pt>
                <c:pt idx="1">
                  <c:v>Window 02</c:v>
                </c:pt>
                <c:pt idx="2">
                  <c:v>Window 03</c:v>
                </c:pt>
                <c:pt idx="3">
                  <c:v>Window 04</c:v>
                </c:pt>
                <c:pt idx="4">
                  <c:v>Window 05</c:v>
                </c:pt>
                <c:pt idx="5">
                  <c:v>Window 06</c:v>
                </c:pt>
                <c:pt idx="6">
                  <c:v>Window 07</c:v>
                </c:pt>
                <c:pt idx="7">
                  <c:v>Window 08</c:v>
                </c:pt>
                <c:pt idx="8">
                  <c:v>Window 09</c:v>
                </c:pt>
                <c:pt idx="9">
                  <c:v>Window 10</c:v>
                </c:pt>
                <c:pt idx="10">
                  <c:v>Window 11</c:v>
                </c:pt>
                <c:pt idx="11">
                  <c:v>Window 12</c:v>
                </c:pt>
                <c:pt idx="12">
                  <c:v>Window 13</c:v>
                </c:pt>
                <c:pt idx="13">
                  <c:v>Window 14</c:v>
                </c:pt>
                <c:pt idx="14">
                  <c:v>Window 15</c:v>
                </c:pt>
                <c:pt idx="15">
                  <c:v>Window 16</c:v>
                </c:pt>
                <c:pt idx="16">
                  <c:v>Window 17</c:v>
                </c:pt>
                <c:pt idx="17">
                  <c:v>Window 18</c:v>
                </c:pt>
                <c:pt idx="18">
                  <c:v>Window 19</c:v>
                </c:pt>
                <c:pt idx="19">
                  <c:v>Window 20</c:v>
                </c:pt>
                <c:pt idx="20">
                  <c:v>Window 21</c:v>
                </c:pt>
                <c:pt idx="21">
                  <c:v>Window 22</c:v>
                </c:pt>
                <c:pt idx="22">
                  <c:v>Window 23</c:v>
                </c:pt>
              </c:strCache>
            </c:strRef>
          </c:cat>
          <c:val>
            <c:numRef>
              <c:f>WindowsSlippage!$B$10:$X$10</c:f>
              <c:numCache>
                <c:formatCode>d\-mmm\-yy</c:formatCode>
                <c:ptCount val="23"/>
                <c:pt idx="0">
                  <c:v>43131</c:v>
                </c:pt>
                <c:pt idx="1">
                  <c:v>43131</c:v>
                </c:pt>
                <c:pt idx="2">
                  <c:v>43131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43131</c:v>
                </c:pt>
                <c:pt idx="7">
                  <c:v>43131</c:v>
                </c:pt>
                <c:pt idx="8">
                  <c:v>43131</c:v>
                </c:pt>
                <c:pt idx="9">
                  <c:v>43131</c:v>
                </c:pt>
                <c:pt idx="10">
                  <c:v>43131</c:v>
                </c:pt>
                <c:pt idx="11">
                  <c:v>43131</c:v>
                </c:pt>
                <c:pt idx="12">
                  <c:v>43131</c:v>
                </c:pt>
                <c:pt idx="13">
                  <c:v>43131</c:v>
                </c:pt>
                <c:pt idx="14">
                  <c:v>43131</c:v>
                </c:pt>
                <c:pt idx="15">
                  <c:v>43131</c:v>
                </c:pt>
                <c:pt idx="16">
                  <c:v>43131</c:v>
                </c:pt>
                <c:pt idx="17">
                  <c:v>43131</c:v>
                </c:pt>
                <c:pt idx="18">
                  <c:v>43131</c:v>
                </c:pt>
                <c:pt idx="19">
                  <c:v>43131</c:v>
                </c:pt>
                <c:pt idx="20">
                  <c:v>43131</c:v>
                </c:pt>
                <c:pt idx="21">
                  <c:v>43131</c:v>
                </c:pt>
                <c:pt idx="22">
                  <c:v>43131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1-4C42-BE5B-82648FB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0079"/>
        <c:axId val="2077474591"/>
      </c:lineChart>
      <c:catAx>
        <c:axId val="2047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74591"/>
        <c:crosses val="autoZero"/>
        <c:auto val="1"/>
        <c:lblAlgn val="ctr"/>
        <c:lblOffset val="100"/>
        <c:noMultiLvlLbl val="0"/>
      </c:catAx>
      <c:valAx>
        <c:axId val="2077474591"/>
        <c:scaling>
          <c:orientation val="minMax"/>
          <c:min val="430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0079"/>
        <c:crosses val="autoZero"/>
        <c:crossBetween val="between"/>
        <c:majorUnit val="6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38630</xdr:colOff>
      <xdr:row>11</xdr:row>
      <xdr:rowOff>49523</xdr:rowOff>
    </xdr:from>
    <xdr:to>
      <xdr:col>23</xdr:col>
      <xdr:colOff>536863</xdr:colOff>
      <xdr:row>33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3EF0-2CDA-4DA6-BCC2-126190726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X35"/>
  <sheetViews>
    <sheetView tabSelected="1" zoomScale="70" zoomScaleNormal="70" workbookViewId="0">
      <selection activeCell="B6" sqref="B6:X7"/>
    </sheetView>
  </sheetViews>
  <sheetFormatPr defaultColWidth="8.76171875" defaultRowHeight="21.95" customHeight="1" x14ac:dyDescent="0.5"/>
  <cols>
    <col min="1" max="1" width="31.64453125" style="1" customWidth="1"/>
    <col min="2" max="24" width="10.41015625" style="5" customWidth="1"/>
    <col min="25" max="16384" width="8.76171875" style="1"/>
  </cols>
  <sheetData>
    <row r="1" spans="1:24" ht="44.1" customHeight="1" x14ac:dyDescent="0.5">
      <c r="A1" s="26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4" s="11" customFormat="1" ht="35.450000000000003" customHeight="1" x14ac:dyDescent="0.5">
      <c r="A2" s="12" t="s">
        <v>2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0" t="s">
        <v>30</v>
      </c>
      <c r="X2" s="10" t="s">
        <v>31</v>
      </c>
    </row>
    <row r="3" spans="1:24" s="2" customFormat="1" ht="21.95" customHeight="1" x14ac:dyDescent="0.5">
      <c r="A3" s="13" t="s">
        <v>0</v>
      </c>
      <c r="B3" s="29">
        <v>42222</v>
      </c>
      <c r="C3" s="29">
        <v>42277</v>
      </c>
      <c r="D3" s="29">
        <v>42338</v>
      </c>
      <c r="E3" s="29">
        <v>42391</v>
      </c>
      <c r="F3" s="29">
        <v>42454</v>
      </c>
      <c r="G3" s="29">
        <v>42517</v>
      </c>
      <c r="H3" s="29">
        <v>42573</v>
      </c>
      <c r="I3" s="29">
        <v>42636</v>
      </c>
      <c r="J3" s="29">
        <v>42699</v>
      </c>
      <c r="K3" s="29">
        <v>42762</v>
      </c>
      <c r="L3" s="29">
        <v>42818</v>
      </c>
      <c r="M3" s="29">
        <v>42881</v>
      </c>
      <c r="N3" s="29">
        <v>42944</v>
      </c>
      <c r="O3" s="29">
        <v>43000</v>
      </c>
      <c r="P3" s="29">
        <v>43063</v>
      </c>
      <c r="Q3" s="29">
        <v>43126</v>
      </c>
      <c r="R3" s="29">
        <v>43182</v>
      </c>
      <c r="S3" s="29">
        <v>43245</v>
      </c>
      <c r="T3" s="29">
        <v>43308</v>
      </c>
      <c r="U3" s="29">
        <v>43371</v>
      </c>
      <c r="V3" s="29">
        <v>43427</v>
      </c>
      <c r="W3" s="29">
        <v>43490</v>
      </c>
      <c r="X3" s="29">
        <v>43553</v>
      </c>
    </row>
    <row r="4" spans="1:24" s="2" customFormat="1" ht="21.95" customHeight="1" x14ac:dyDescent="0.5">
      <c r="A4" s="14" t="s">
        <v>1</v>
      </c>
      <c r="B4" s="30">
        <f>C3</f>
        <v>42277</v>
      </c>
      <c r="C4" s="30">
        <f t="shared" ref="C4" si="0">D3</f>
        <v>42338</v>
      </c>
      <c r="D4" s="30">
        <f t="shared" ref="D4" si="1">E3</f>
        <v>42391</v>
      </c>
      <c r="E4" s="30">
        <f t="shared" ref="E4" si="2">F3</f>
        <v>42454</v>
      </c>
      <c r="F4" s="30">
        <f t="shared" ref="F4" si="3">G3</f>
        <v>42517</v>
      </c>
      <c r="G4" s="30">
        <f t="shared" ref="G4" si="4">H3</f>
        <v>42573</v>
      </c>
      <c r="H4" s="30">
        <f t="shared" ref="H4" si="5">I3</f>
        <v>42636</v>
      </c>
      <c r="I4" s="30">
        <f t="shared" ref="I4" si="6">J3</f>
        <v>42699</v>
      </c>
      <c r="J4" s="30">
        <f t="shared" ref="J4" si="7">K3</f>
        <v>42762</v>
      </c>
      <c r="K4" s="30">
        <f t="shared" ref="K4" si="8">L3</f>
        <v>42818</v>
      </c>
      <c r="L4" s="30">
        <f t="shared" ref="L4" si="9">M3</f>
        <v>42881</v>
      </c>
      <c r="M4" s="30">
        <f t="shared" ref="M4" si="10">N3</f>
        <v>42944</v>
      </c>
      <c r="N4" s="30">
        <f t="shared" ref="N4" si="11">O3</f>
        <v>43000</v>
      </c>
      <c r="O4" s="30">
        <f t="shared" ref="O4" si="12">P3</f>
        <v>43063</v>
      </c>
      <c r="P4" s="30">
        <f t="shared" ref="P4" si="13">Q3</f>
        <v>43126</v>
      </c>
      <c r="Q4" s="30">
        <f t="shared" ref="Q4" si="14">R3</f>
        <v>43182</v>
      </c>
      <c r="R4" s="30">
        <f t="shared" ref="R4" si="15">S3</f>
        <v>43245</v>
      </c>
      <c r="S4" s="30">
        <f t="shared" ref="S4" si="16">T3</f>
        <v>43308</v>
      </c>
      <c r="T4" s="30">
        <f t="shared" ref="T4" si="17">U3</f>
        <v>43371</v>
      </c>
      <c r="U4" s="30">
        <f t="shared" ref="U4" si="18">V3</f>
        <v>43427</v>
      </c>
      <c r="V4" s="30">
        <f t="shared" ref="V4" si="19">W3</f>
        <v>43490</v>
      </c>
      <c r="W4" s="30">
        <f t="shared" ref="W4" si="20">X3</f>
        <v>43553</v>
      </c>
      <c r="X4" s="30">
        <v>43581</v>
      </c>
    </row>
    <row r="5" spans="1:24" s="2" customFormat="1" ht="21.95" customHeight="1" x14ac:dyDescent="0.5">
      <c r="A5" s="15" t="s">
        <v>3</v>
      </c>
      <c r="B5" s="6">
        <f>IF(B4-B3&lt;&gt;0,B4-B3,"-")</f>
        <v>55</v>
      </c>
      <c r="C5" s="6">
        <f t="shared" ref="C5:X5" si="21">IF(C4-C3&lt;&gt;0,C4-C3,"-")</f>
        <v>61</v>
      </c>
      <c r="D5" s="6">
        <f t="shared" si="21"/>
        <v>53</v>
      </c>
      <c r="E5" s="6">
        <f t="shared" si="21"/>
        <v>63</v>
      </c>
      <c r="F5" s="6">
        <f t="shared" si="21"/>
        <v>63</v>
      </c>
      <c r="G5" s="6">
        <f t="shared" si="21"/>
        <v>56</v>
      </c>
      <c r="H5" s="6">
        <f t="shared" si="21"/>
        <v>63</v>
      </c>
      <c r="I5" s="6">
        <f t="shared" si="21"/>
        <v>63</v>
      </c>
      <c r="J5" s="6">
        <f t="shared" si="21"/>
        <v>63</v>
      </c>
      <c r="K5" s="6">
        <f t="shared" si="21"/>
        <v>56</v>
      </c>
      <c r="L5" s="6">
        <f t="shared" si="21"/>
        <v>63</v>
      </c>
      <c r="M5" s="6">
        <f t="shared" si="21"/>
        <v>63</v>
      </c>
      <c r="N5" s="6">
        <f t="shared" si="21"/>
        <v>56</v>
      </c>
      <c r="O5" s="6">
        <f t="shared" si="21"/>
        <v>63</v>
      </c>
      <c r="P5" s="6">
        <f t="shared" si="21"/>
        <v>63</v>
      </c>
      <c r="Q5" s="6">
        <f t="shared" si="21"/>
        <v>56</v>
      </c>
      <c r="R5" s="6">
        <f t="shared" si="21"/>
        <v>63</v>
      </c>
      <c r="S5" s="6">
        <f t="shared" si="21"/>
        <v>63</v>
      </c>
      <c r="T5" s="6">
        <f t="shared" si="21"/>
        <v>63</v>
      </c>
      <c r="U5" s="6">
        <f t="shared" si="21"/>
        <v>56</v>
      </c>
      <c r="V5" s="6">
        <f t="shared" si="21"/>
        <v>63</v>
      </c>
      <c r="W5" s="6">
        <f t="shared" si="21"/>
        <v>63</v>
      </c>
      <c r="X5" s="6">
        <f t="shared" si="21"/>
        <v>28</v>
      </c>
    </row>
    <row r="6" spans="1:24" s="2" customFormat="1" ht="21.95" customHeight="1" x14ac:dyDescent="0.5">
      <c r="A6" s="13" t="s">
        <v>4</v>
      </c>
      <c r="B6" s="29">
        <v>43131</v>
      </c>
      <c r="C6" s="29">
        <f>B7</f>
        <v>43131</v>
      </c>
      <c r="D6" s="29">
        <f t="shared" ref="D6:X6" si="22">C7</f>
        <v>43131</v>
      </c>
      <c r="E6" s="29">
        <f t="shared" si="22"/>
        <v>43131</v>
      </c>
      <c r="F6" s="29">
        <f t="shared" si="22"/>
        <v>43131</v>
      </c>
      <c r="G6" s="29">
        <f t="shared" si="22"/>
        <v>43131</v>
      </c>
      <c r="H6" s="29">
        <f t="shared" si="22"/>
        <v>43131</v>
      </c>
      <c r="I6" s="29">
        <f t="shared" si="22"/>
        <v>43155</v>
      </c>
      <c r="J6" s="29">
        <f t="shared" si="22"/>
        <v>43218</v>
      </c>
      <c r="K6" s="29">
        <f t="shared" si="22"/>
        <v>43257</v>
      </c>
      <c r="L6" s="29">
        <f t="shared" si="22"/>
        <v>43262</v>
      </c>
      <c r="M6" s="29">
        <f t="shared" si="22"/>
        <v>43295</v>
      </c>
      <c r="N6" s="29">
        <f t="shared" si="22"/>
        <v>43324</v>
      </c>
      <c r="O6" s="29">
        <f t="shared" si="22"/>
        <v>43362</v>
      </c>
      <c r="P6" s="29">
        <f t="shared" si="22"/>
        <v>43424</v>
      </c>
      <c r="Q6" s="29">
        <f t="shared" si="22"/>
        <v>43482</v>
      </c>
      <c r="R6" s="29">
        <f t="shared" si="22"/>
        <v>43538</v>
      </c>
      <c r="S6" s="29">
        <f t="shared" si="22"/>
        <v>43592</v>
      </c>
      <c r="T6" s="29">
        <f t="shared" si="22"/>
        <v>43628</v>
      </c>
      <c r="U6" s="29">
        <f t="shared" si="22"/>
        <v>43691</v>
      </c>
      <c r="V6" s="29">
        <f t="shared" si="22"/>
        <v>43747</v>
      </c>
      <c r="W6" s="29">
        <f t="shared" si="22"/>
        <v>43810</v>
      </c>
      <c r="X6" s="29">
        <f t="shared" si="22"/>
        <v>43814</v>
      </c>
    </row>
    <row r="7" spans="1:24" s="2" customFormat="1" ht="21.95" customHeight="1" x14ac:dyDescent="0.5">
      <c r="A7" s="14" t="s">
        <v>5</v>
      </c>
      <c r="B7" s="30">
        <v>43131</v>
      </c>
      <c r="C7" s="30">
        <v>43131</v>
      </c>
      <c r="D7" s="30">
        <v>43131</v>
      </c>
      <c r="E7" s="30">
        <v>43131</v>
      </c>
      <c r="F7" s="30">
        <v>43131</v>
      </c>
      <c r="G7" s="30">
        <v>43131</v>
      </c>
      <c r="H7" s="30">
        <v>43155</v>
      </c>
      <c r="I7" s="30">
        <v>43218</v>
      </c>
      <c r="J7" s="30">
        <v>43257</v>
      </c>
      <c r="K7" s="30">
        <v>43262</v>
      </c>
      <c r="L7" s="30">
        <v>43295</v>
      </c>
      <c r="M7" s="30">
        <v>43324</v>
      </c>
      <c r="N7" s="30">
        <v>43362</v>
      </c>
      <c r="O7" s="30">
        <v>43424</v>
      </c>
      <c r="P7" s="30">
        <v>43482</v>
      </c>
      <c r="Q7" s="30">
        <v>43538</v>
      </c>
      <c r="R7" s="30">
        <v>43592</v>
      </c>
      <c r="S7" s="30">
        <v>43628</v>
      </c>
      <c r="T7" s="30">
        <v>43691</v>
      </c>
      <c r="U7" s="30">
        <v>43747</v>
      </c>
      <c r="V7" s="30">
        <v>43810</v>
      </c>
      <c r="W7" s="30">
        <v>43814</v>
      </c>
      <c r="X7" s="30">
        <v>43827</v>
      </c>
    </row>
    <row r="8" spans="1:24" s="2" customFormat="1" ht="21.95" customHeight="1" thickBot="1" x14ac:dyDescent="0.55000000000000004">
      <c r="A8" s="16" t="s">
        <v>6</v>
      </c>
      <c r="B8" s="7" t="str">
        <f>IF(B7-B6&lt;&gt;0,B7-B6,"-")</f>
        <v>-</v>
      </c>
      <c r="C8" s="7" t="str">
        <f>IF(C7-C6&lt;&gt;0,C7-C6,"-")</f>
        <v>-</v>
      </c>
      <c r="D8" s="7" t="str">
        <f t="shared" ref="D8:X8" si="23">IF(D7-D6&lt;&gt;0,D7-D6,"-")</f>
        <v>-</v>
      </c>
      <c r="E8" s="7" t="str">
        <f t="shared" si="23"/>
        <v>-</v>
      </c>
      <c r="F8" s="7" t="str">
        <f t="shared" si="23"/>
        <v>-</v>
      </c>
      <c r="G8" s="7" t="str">
        <f t="shared" si="23"/>
        <v>-</v>
      </c>
      <c r="H8" s="7">
        <f t="shared" si="23"/>
        <v>24</v>
      </c>
      <c r="I8" s="7">
        <f t="shared" si="23"/>
        <v>63</v>
      </c>
      <c r="J8" s="7">
        <f t="shared" si="23"/>
        <v>39</v>
      </c>
      <c r="K8" s="7">
        <f t="shared" si="23"/>
        <v>5</v>
      </c>
      <c r="L8" s="7">
        <f t="shared" si="23"/>
        <v>33</v>
      </c>
      <c r="M8" s="7">
        <f t="shared" si="23"/>
        <v>29</v>
      </c>
      <c r="N8" s="7">
        <f t="shared" si="23"/>
        <v>38</v>
      </c>
      <c r="O8" s="7">
        <f t="shared" si="23"/>
        <v>62</v>
      </c>
      <c r="P8" s="7">
        <f t="shared" si="23"/>
        <v>58</v>
      </c>
      <c r="Q8" s="7">
        <f t="shared" si="23"/>
        <v>56</v>
      </c>
      <c r="R8" s="7">
        <f t="shared" si="23"/>
        <v>54</v>
      </c>
      <c r="S8" s="7">
        <f t="shared" si="23"/>
        <v>36</v>
      </c>
      <c r="T8" s="7">
        <f t="shared" si="23"/>
        <v>63</v>
      </c>
      <c r="U8" s="7">
        <f t="shared" si="23"/>
        <v>56</v>
      </c>
      <c r="V8" s="7">
        <f t="shared" si="23"/>
        <v>63</v>
      </c>
      <c r="W8" s="7">
        <f t="shared" si="23"/>
        <v>4</v>
      </c>
      <c r="X8" s="7">
        <f t="shared" si="23"/>
        <v>13</v>
      </c>
    </row>
    <row r="9" spans="1:24" s="2" customFormat="1" ht="21.95" customHeight="1" x14ac:dyDescent="0.5">
      <c r="A9" s="17" t="s">
        <v>7</v>
      </c>
      <c r="B9" s="9"/>
      <c r="C9" s="9" t="str">
        <f>IF(C7&gt;C10,C7-C10,"-")</f>
        <v>-</v>
      </c>
      <c r="D9" s="9" t="str">
        <f t="shared" ref="D9:X9" si="24">IF(D7&gt;D10,D7-D10,"-")</f>
        <v>-</v>
      </c>
      <c r="E9" s="9" t="str">
        <f t="shared" si="24"/>
        <v>-</v>
      </c>
      <c r="F9" s="9" t="str">
        <f t="shared" si="24"/>
        <v>-</v>
      </c>
      <c r="G9" s="9" t="str">
        <f t="shared" si="24"/>
        <v>-</v>
      </c>
      <c r="H9" s="9">
        <f t="shared" si="24"/>
        <v>24</v>
      </c>
      <c r="I9" s="9">
        <f t="shared" si="24"/>
        <v>87</v>
      </c>
      <c r="J9" s="9">
        <f t="shared" si="24"/>
        <v>126</v>
      </c>
      <c r="K9" s="9">
        <f t="shared" si="24"/>
        <v>131</v>
      </c>
      <c r="L9" s="9">
        <f t="shared" si="24"/>
        <v>164</v>
      </c>
      <c r="M9" s="9">
        <f t="shared" si="24"/>
        <v>193</v>
      </c>
      <c r="N9" s="9">
        <f t="shared" si="24"/>
        <v>231</v>
      </c>
      <c r="O9" s="9">
        <f t="shared" si="24"/>
        <v>293</v>
      </c>
      <c r="P9" s="9">
        <f t="shared" si="24"/>
        <v>351</v>
      </c>
      <c r="Q9" s="9">
        <f t="shared" si="24"/>
        <v>407</v>
      </c>
      <c r="R9" s="9">
        <f t="shared" si="24"/>
        <v>461</v>
      </c>
      <c r="S9" s="9">
        <f t="shared" si="24"/>
        <v>497</v>
      </c>
      <c r="T9" s="9">
        <f t="shared" si="24"/>
        <v>560</v>
      </c>
      <c r="U9" s="9">
        <f t="shared" si="24"/>
        <v>616</v>
      </c>
      <c r="V9" s="9">
        <f t="shared" si="24"/>
        <v>679</v>
      </c>
      <c r="W9" s="9">
        <f t="shared" si="24"/>
        <v>683</v>
      </c>
      <c r="X9" s="9">
        <f t="shared" si="24"/>
        <v>696</v>
      </c>
    </row>
    <row r="10" spans="1:24" s="2" customFormat="1" ht="21.95" hidden="1" customHeight="1" x14ac:dyDescent="0.5">
      <c r="A10" s="18"/>
      <c r="B10" s="8">
        <v>43131</v>
      </c>
      <c r="C10" s="8">
        <v>43131</v>
      </c>
      <c r="D10" s="8">
        <v>43131</v>
      </c>
      <c r="E10" s="8">
        <v>43131</v>
      </c>
      <c r="F10" s="8">
        <v>43131</v>
      </c>
      <c r="G10" s="8">
        <v>43131</v>
      </c>
      <c r="H10" s="8">
        <v>43131</v>
      </c>
      <c r="I10" s="8">
        <v>43131</v>
      </c>
      <c r="J10" s="8">
        <v>43131</v>
      </c>
      <c r="K10" s="8">
        <v>43131</v>
      </c>
      <c r="L10" s="8">
        <v>43131</v>
      </c>
      <c r="M10" s="8">
        <v>43131</v>
      </c>
      <c r="N10" s="8">
        <v>43131</v>
      </c>
      <c r="O10" s="8">
        <v>43131</v>
      </c>
      <c r="P10" s="8">
        <v>43131</v>
      </c>
      <c r="Q10" s="8">
        <v>43131</v>
      </c>
      <c r="R10" s="8">
        <v>43131</v>
      </c>
      <c r="S10" s="8">
        <v>43131</v>
      </c>
      <c r="T10" s="8">
        <v>43131</v>
      </c>
      <c r="U10" s="8">
        <v>43131</v>
      </c>
      <c r="V10" s="8">
        <v>43131</v>
      </c>
      <c r="W10" s="8">
        <v>43131</v>
      </c>
      <c r="X10" s="19">
        <v>43131</v>
      </c>
    </row>
    <row r="11" spans="1:24" ht="21.95" customHeight="1" x14ac:dyDescent="0.5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1"/>
    </row>
    <row r="12" spans="1:24" ht="21.95" customHeight="1" x14ac:dyDescent="0.5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1"/>
    </row>
    <row r="13" spans="1:24" ht="21.95" customHeight="1" x14ac:dyDescent="0.5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1"/>
    </row>
    <row r="14" spans="1:24" ht="21.95" customHeight="1" x14ac:dyDescent="0.5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1"/>
    </row>
    <row r="15" spans="1:24" ht="21.95" customHeight="1" x14ac:dyDescent="0.5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1"/>
    </row>
    <row r="16" spans="1:24" ht="21.95" customHeight="1" x14ac:dyDescent="0.5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1"/>
    </row>
    <row r="17" spans="1:24" ht="21.95" customHeight="1" x14ac:dyDescent="0.5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1"/>
    </row>
    <row r="18" spans="1:24" ht="21.95" customHeight="1" x14ac:dyDescent="0.5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1"/>
    </row>
    <row r="19" spans="1:24" ht="21.95" customHeight="1" x14ac:dyDescent="0.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2"/>
    </row>
    <row r="20" spans="1:24" ht="21.95" customHeight="1" x14ac:dyDescent="0.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2"/>
    </row>
    <row r="21" spans="1:24" ht="21.95" customHeight="1" x14ac:dyDescent="0.5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1"/>
    </row>
    <row r="22" spans="1:24" ht="21.95" customHeight="1" x14ac:dyDescent="0.5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1"/>
    </row>
    <row r="23" spans="1:24" ht="21.95" customHeight="1" x14ac:dyDescent="0.5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1"/>
    </row>
    <row r="24" spans="1:24" ht="21.95" customHeight="1" x14ac:dyDescent="0.5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21"/>
    </row>
    <row r="25" spans="1:24" ht="21.95" customHeight="1" x14ac:dyDescent="0.5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1"/>
    </row>
    <row r="26" spans="1:24" ht="21.95" customHeight="1" x14ac:dyDescent="0.5">
      <c r="A26" s="2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1"/>
    </row>
    <row r="27" spans="1:24" ht="21.95" customHeight="1" x14ac:dyDescent="0.5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1"/>
    </row>
    <row r="28" spans="1:24" ht="21.95" customHeight="1" x14ac:dyDescent="0.5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1"/>
    </row>
    <row r="29" spans="1:24" ht="21.95" customHeight="1" x14ac:dyDescent="0.5">
      <c r="A29" s="2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1"/>
    </row>
    <row r="30" spans="1:24" ht="21.95" customHeight="1" x14ac:dyDescent="0.5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1"/>
    </row>
    <row r="31" spans="1:24" ht="21.95" customHeight="1" x14ac:dyDescent="0.5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1"/>
    </row>
    <row r="32" spans="1:24" ht="21.95" customHeight="1" x14ac:dyDescent="0.5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1"/>
    </row>
    <row r="33" spans="1:24" ht="21.95" customHeight="1" x14ac:dyDescent="0.5">
      <c r="A33" s="2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1"/>
    </row>
    <row r="34" spans="1:24" ht="21.95" customHeight="1" x14ac:dyDescent="0.5">
      <c r="A34" s="2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1"/>
    </row>
    <row r="35" spans="1:24" ht="21.95" customHeight="1" x14ac:dyDescent="0.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5"/>
    </row>
  </sheetData>
  <mergeCells count="1">
    <mergeCell ref="A1:X1"/>
  </mergeCells>
  <phoneticPr fontId="7" type="noConversion"/>
  <pageMargins left="0.56000000000000005" right="0.39370078740157483" top="0.49" bottom="0.39370078740157483" header="0.31496062992125984" footer="0.31496062992125984"/>
  <pageSetup paperSize="8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WindowsSlippage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Kiran-pc</dc:creator>
  <cp:lastModifiedBy>ketan surve</cp:lastModifiedBy>
  <cp:lastPrinted>2019-05-29T06:57:33Z</cp:lastPrinted>
  <dcterms:created xsi:type="dcterms:W3CDTF">2019-05-28T15:49:31Z</dcterms:created>
  <dcterms:modified xsi:type="dcterms:W3CDTF">2019-09-23T06:30:58Z</dcterms:modified>
</cp:coreProperties>
</file>