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ITACs\Finalized Code and Data\Tables and Figures\"/>
    </mc:Choice>
  </mc:AlternateContent>
  <xr:revisionPtr revIDLastSave="0" documentId="13_ncr:1_{45B644B7-1F6E-498C-88B2-F34999F7D007}" xr6:coauthVersionLast="47" xr6:coauthVersionMax="47" xr10:uidLastSave="{00000000-0000-0000-0000-000000000000}"/>
  <bookViews>
    <workbookView xWindow="-120" yWindow="-120" windowWidth="29040" windowHeight="15840" firstSheet="3" activeTab="6" xr2:uid="{1161494E-2B74-4904-AAA5-2C15C893CBCB}"/>
  </bookViews>
  <sheets>
    <sheet name="Results Summary" sheetId="9" r:id="rId1"/>
    <sheet name="Triclosan CTf Comparisons" sheetId="8" r:id="rId2"/>
    <sheet name="Subset CTf Comparisons" sheetId="6" r:id="rId3"/>
    <sheet name="Ag Nano CTf Comparisons" sheetId="5" r:id="rId4"/>
    <sheet name="Ouzo CTf Comparisons" sheetId="3" r:id="rId5"/>
    <sheet name="R6g CTf Comparisons" sheetId="2" r:id="rId6"/>
    <sheet name="Figure- Evaluation of Transform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7" i="8" l="1"/>
  <c r="P12" i="2"/>
  <c r="F12" i="2"/>
  <c r="P7" i="8"/>
  <c r="L7" i="8"/>
  <c r="J7" i="8"/>
  <c r="F7" i="8"/>
  <c r="D7" i="8"/>
  <c r="R5" i="8"/>
  <c r="P5" i="8"/>
  <c r="L5" i="8"/>
  <c r="J5" i="8"/>
  <c r="F5" i="8"/>
  <c r="D5" i="8"/>
  <c r="R3" i="8"/>
  <c r="P3" i="8"/>
  <c r="L3" i="8"/>
  <c r="J3" i="8"/>
  <c r="F3" i="8"/>
  <c r="D3" i="8"/>
  <c r="D2" i="6"/>
  <c r="F3" i="6" s="1"/>
  <c r="R14" i="6"/>
  <c r="P14" i="6"/>
  <c r="L14" i="6"/>
  <c r="J14" i="6"/>
  <c r="F14" i="6"/>
  <c r="D14" i="6"/>
  <c r="R12" i="6"/>
  <c r="P12" i="6"/>
  <c r="L12" i="6"/>
  <c r="J12" i="6"/>
  <c r="F12" i="6"/>
  <c r="D12" i="6"/>
  <c r="R10" i="6"/>
  <c r="P10" i="6"/>
  <c r="L10" i="6"/>
  <c r="J10" i="6"/>
  <c r="F10" i="6"/>
  <c r="D10" i="6"/>
  <c r="R7" i="6"/>
  <c r="P7" i="6"/>
  <c r="L7" i="6"/>
  <c r="J7" i="6"/>
  <c r="F7" i="6"/>
  <c r="D7" i="6"/>
  <c r="R5" i="6"/>
  <c r="P5" i="6"/>
  <c r="L5" i="6"/>
  <c r="J5" i="6"/>
  <c r="F5" i="6"/>
  <c r="D5" i="6"/>
  <c r="R3" i="6"/>
  <c r="P3" i="6"/>
  <c r="L3" i="6"/>
  <c r="J3" i="6"/>
  <c r="D3" i="6"/>
  <c r="R14" i="3"/>
  <c r="P14" i="3"/>
  <c r="L14" i="3"/>
  <c r="J14" i="3"/>
  <c r="F14" i="3"/>
  <c r="D14" i="3"/>
  <c r="R12" i="3"/>
  <c r="P12" i="3"/>
  <c r="L12" i="3"/>
  <c r="J12" i="3"/>
  <c r="F12" i="3"/>
  <c r="D12" i="3"/>
  <c r="R10" i="3"/>
  <c r="P10" i="3"/>
  <c r="L10" i="3"/>
  <c r="J10" i="3"/>
  <c r="F10" i="3"/>
  <c r="D10" i="3"/>
  <c r="D10" i="2"/>
  <c r="F10" i="2"/>
  <c r="J10" i="2"/>
  <c r="L10" i="2"/>
  <c r="P10" i="2"/>
  <c r="R10" i="2"/>
  <c r="D12" i="2"/>
  <c r="J12" i="2"/>
  <c r="L12" i="2"/>
  <c r="R12" i="2"/>
  <c r="D14" i="2"/>
  <c r="F14" i="2"/>
  <c r="J14" i="2"/>
  <c r="L14" i="2"/>
  <c r="P14" i="2"/>
  <c r="R14" i="2"/>
  <c r="R7" i="5"/>
  <c r="P7" i="5"/>
  <c r="L7" i="5"/>
  <c r="J7" i="5"/>
  <c r="F7" i="5"/>
  <c r="D7" i="5"/>
  <c r="R5" i="5"/>
  <c r="P5" i="5"/>
  <c r="L5" i="5"/>
  <c r="J5" i="5"/>
  <c r="F5" i="5"/>
  <c r="D5" i="5"/>
  <c r="R3" i="5"/>
  <c r="P3" i="5"/>
  <c r="L3" i="5"/>
  <c r="J3" i="5"/>
  <c r="F3" i="5"/>
  <c r="D3" i="5"/>
  <c r="J3" i="2"/>
  <c r="D3" i="2"/>
  <c r="P7" i="2"/>
  <c r="P5" i="2"/>
  <c r="P3" i="2"/>
  <c r="J7" i="2"/>
  <c r="J5" i="2"/>
  <c r="D7" i="2"/>
  <c r="D5" i="2"/>
  <c r="F3" i="2"/>
  <c r="P7" i="3"/>
  <c r="P5" i="3"/>
  <c r="P3" i="3"/>
  <c r="J3" i="3"/>
  <c r="J7" i="3"/>
  <c r="J5" i="3"/>
  <c r="D7" i="3"/>
  <c r="D5" i="3"/>
  <c r="D3" i="3"/>
  <c r="R7" i="3"/>
  <c r="L7" i="3"/>
  <c r="F7" i="3"/>
  <c r="R5" i="3"/>
  <c r="L5" i="3"/>
  <c r="F5" i="3"/>
  <c r="R3" i="3"/>
  <c r="L3" i="3"/>
  <c r="F3" i="3"/>
  <c r="L3" i="2"/>
  <c r="R7" i="2"/>
  <c r="R5" i="2"/>
  <c r="R3" i="2"/>
  <c r="L7" i="2"/>
  <c r="L5" i="2"/>
  <c r="F7" i="2"/>
  <c r="F5" i="2"/>
</calcChain>
</file>

<file path=xl/sharedStrings.xml><?xml version="1.0" encoding="utf-8"?>
<sst xmlns="http://schemas.openxmlformats.org/spreadsheetml/2006/main" count="280" uniqueCount="42">
  <si>
    <t>Random Forest Classifier</t>
  </si>
  <si>
    <t>Average</t>
  </si>
  <si>
    <t>Support Vector Classifier</t>
  </si>
  <si>
    <t>K-Nearest Neighbor Classifier</t>
  </si>
  <si>
    <t>Fourier Transform (No Scaling)</t>
  </si>
  <si>
    <t>Hadamard Transform (No Scaling)</t>
  </si>
  <si>
    <t>Untransformed (Scaled)</t>
  </si>
  <si>
    <t>Std. Dev</t>
  </si>
  <si>
    <t>Transform</t>
  </si>
  <si>
    <t>Fourier</t>
  </si>
  <si>
    <t>Hadamard</t>
  </si>
  <si>
    <t>Hadamard Transform AgNano (No Scaling)</t>
  </si>
  <si>
    <t>Fourier Transform AgNano(No Scaling)</t>
  </si>
  <si>
    <t>Untransformed AgNano (Scaled)</t>
  </si>
  <si>
    <t>Hadamard Transform w Base (No Scaling)</t>
  </si>
  <si>
    <t>Fourier Transform w Base (No Scaling)</t>
  </si>
  <si>
    <t>Untransformed w Base (Scaled)</t>
  </si>
  <si>
    <t>Untransformed O+A1 (Scaled)</t>
  </si>
  <si>
    <t>Fourier Transform O+A1 (No Scaling)</t>
  </si>
  <si>
    <t>Hadamard Transform O+A1 (No Scaling)</t>
  </si>
  <si>
    <t>Hadamard Transform O+A2 (No Scaling)</t>
  </si>
  <si>
    <t>Fourier Transform O+A2 (No Scaling)</t>
  </si>
  <si>
    <t>Untransformed O+A2 (Scaled)</t>
  </si>
  <si>
    <t>Triclosan</t>
  </si>
  <si>
    <t>Fourier Transform Triclosan(No Scaling)</t>
  </si>
  <si>
    <t>Untransformed Triclosan(Scaled)</t>
  </si>
  <si>
    <t>Hadamard Transform Triclosan(No Scaling)</t>
  </si>
  <si>
    <t>Condition</t>
  </si>
  <si>
    <t>RF Avg</t>
  </si>
  <si>
    <t>RF STD</t>
  </si>
  <si>
    <t>SV Avg</t>
  </si>
  <si>
    <t>SV STD</t>
  </si>
  <si>
    <t>KNN Avg</t>
  </si>
  <si>
    <t>KNN STD</t>
  </si>
  <si>
    <t>Untransformed</t>
  </si>
  <si>
    <t>R6g Combined No Baseline</t>
  </si>
  <si>
    <t>R6g Combined w Baseline</t>
  </si>
  <si>
    <t>Ouzo No Baseline</t>
  </si>
  <si>
    <t>Ouzo w Baseline</t>
  </si>
  <si>
    <t>Ag Nano</t>
  </si>
  <si>
    <t>A1+O</t>
  </si>
  <si>
    <t>A2+O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</si>
</sst>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D57AC-31F0-4953-A560-75C20DE41F06}">
  <dimension ref="A1:H25"/>
  <sheetViews>
    <sheetView workbookViewId="0">
      <selection activeCell="B2" sqref="B2"/>
    </sheetView>
  </sheetViews>
  <sheetFormatPr defaultRowHeight="15" x14ac:dyDescent="0.25"/>
  <cols>
    <col min="1" max="1" width="11.5703125" customWidth="1"/>
    <col min="2" max="2" width="15.28515625" customWidth="1"/>
  </cols>
  <sheetData>
    <row r="1" spans="1:8" x14ac:dyDescent="0.25">
      <c r="A1" s="11" t="s">
        <v>27</v>
      </c>
      <c r="B1" s="11" t="s">
        <v>8</v>
      </c>
      <c r="C1" s="7" t="s">
        <v>28</v>
      </c>
      <c r="D1" s="7" t="s">
        <v>29</v>
      </c>
      <c r="E1" s="7" t="s">
        <v>30</v>
      </c>
      <c r="F1" s="7" t="s">
        <v>31</v>
      </c>
      <c r="G1" s="7" t="s">
        <v>32</v>
      </c>
      <c r="H1" s="7" t="s">
        <v>33</v>
      </c>
    </row>
    <row r="2" spans="1:8" x14ac:dyDescent="0.25">
      <c r="A2" s="12" t="s">
        <v>35</v>
      </c>
      <c r="B2" t="s">
        <v>34</v>
      </c>
      <c r="C2" s="10">
        <v>0.84421052399999996</v>
      </c>
      <c r="D2" s="10">
        <v>5.0152123277604897E-2</v>
      </c>
      <c r="E2" s="10">
        <v>0.72947368400000001</v>
      </c>
      <c r="F2" s="10">
        <v>6.6532641866944006E-2</v>
      </c>
      <c r="G2" s="10">
        <v>0.63473684399999997</v>
      </c>
      <c r="H2" s="10">
        <v>9.3678297855995393E-2</v>
      </c>
    </row>
    <row r="3" spans="1:8" x14ac:dyDescent="0.25">
      <c r="A3" s="12"/>
      <c r="B3" t="s">
        <v>9</v>
      </c>
      <c r="C3" s="10">
        <v>0.83315789399999995</v>
      </c>
      <c r="D3" s="10">
        <v>5.81215624557632E-2</v>
      </c>
      <c r="E3" s="10">
        <v>0.81315789199999999</v>
      </c>
      <c r="F3" s="10">
        <v>5.6133497104936501E-2</v>
      </c>
      <c r="G3" s="10">
        <v>0.78263157800000005</v>
      </c>
      <c r="H3" s="10">
        <v>9.4656396826886896E-2</v>
      </c>
    </row>
    <row r="4" spans="1:8" x14ac:dyDescent="0.25">
      <c r="A4" s="12"/>
      <c r="B4" t="s">
        <v>10</v>
      </c>
      <c r="C4" s="10">
        <v>0.82240601599999996</v>
      </c>
      <c r="D4" s="10">
        <v>7.0058886875374496E-2</v>
      </c>
      <c r="E4" s="10">
        <v>0.81315789199999999</v>
      </c>
      <c r="F4" s="10">
        <v>5.6133497104936501E-2</v>
      </c>
      <c r="G4" s="10">
        <v>0.78263157800000005</v>
      </c>
      <c r="H4" s="10">
        <v>9.4656396826886896E-2</v>
      </c>
    </row>
    <row r="5" spans="1:8" x14ac:dyDescent="0.25">
      <c r="A5" s="12" t="s">
        <v>36</v>
      </c>
      <c r="B5" t="s">
        <v>34</v>
      </c>
      <c r="C5" s="10">
        <v>0.85217391399999998</v>
      </c>
      <c r="D5" s="10">
        <v>8.4754735072456455E-2</v>
      </c>
      <c r="E5" s="10">
        <v>0.73913043199999995</v>
      </c>
      <c r="F5" s="10">
        <v>3.0743776015725859E-2</v>
      </c>
      <c r="G5" s="10">
        <v>0.79130434800000005</v>
      </c>
      <c r="H5" s="10">
        <v>0.12064728006526132</v>
      </c>
    </row>
    <row r="6" spans="1:8" x14ac:dyDescent="0.25">
      <c r="A6" s="12"/>
      <c r="B6" t="s">
        <v>9</v>
      </c>
      <c r="C6" s="10">
        <v>0.88695652400000002</v>
      </c>
      <c r="D6" s="10">
        <v>5.8332206942045987E-2</v>
      </c>
      <c r="E6" s="10">
        <v>0.84347826199999998</v>
      </c>
      <c r="F6" s="10">
        <v>0.10470951951169648</v>
      </c>
      <c r="G6" s="10">
        <v>0.78260869600000005</v>
      </c>
      <c r="H6" s="10">
        <v>0.10649955700716425</v>
      </c>
    </row>
    <row r="7" spans="1:8" x14ac:dyDescent="0.25">
      <c r="A7" s="12"/>
      <c r="B7" t="s">
        <v>10</v>
      </c>
      <c r="C7" s="10">
        <v>0.92173913200000013</v>
      </c>
      <c r="D7" s="10">
        <v>3.6376522165255422E-2</v>
      </c>
      <c r="E7" s="10">
        <v>0.84347826199999998</v>
      </c>
      <c r="F7" s="10">
        <v>0.10470951951169648</v>
      </c>
      <c r="G7" s="10">
        <v>0.78260869600000005</v>
      </c>
      <c r="H7" s="10">
        <v>0.106499557007164</v>
      </c>
    </row>
    <row r="8" spans="1:8" ht="15" customHeight="1" x14ac:dyDescent="0.25">
      <c r="A8" s="12" t="s">
        <v>37</v>
      </c>
      <c r="B8" t="s">
        <v>34</v>
      </c>
      <c r="C8" s="10">
        <v>0.78461538399999997</v>
      </c>
      <c r="D8" s="10">
        <v>0.10029542217897745</v>
      </c>
      <c r="E8" s="10">
        <v>0.55384615599999998</v>
      </c>
      <c r="F8" s="10">
        <v>6.4358466153882521E-2</v>
      </c>
      <c r="G8" s="10">
        <v>0.69230769399999992</v>
      </c>
      <c r="H8" s="10">
        <v>0.12162606397425672</v>
      </c>
    </row>
    <row r="9" spans="1:8" x14ac:dyDescent="0.25">
      <c r="A9" s="12"/>
      <c r="B9" t="s">
        <v>9</v>
      </c>
      <c r="C9" s="10">
        <v>0.81538461800000006</v>
      </c>
      <c r="D9" s="10">
        <v>4.213250610877451E-2</v>
      </c>
      <c r="E9" s="10">
        <v>0.76923077000000006</v>
      </c>
      <c r="F9" s="10">
        <v>0.1216260623931167</v>
      </c>
      <c r="G9" s="10">
        <v>0.63076923000000007</v>
      </c>
      <c r="H9" s="10">
        <v>0.12639751315338801</v>
      </c>
    </row>
    <row r="10" spans="1:8" x14ac:dyDescent="0.25">
      <c r="A10" s="12"/>
      <c r="B10" t="s">
        <v>10</v>
      </c>
      <c r="C10" s="10">
        <v>0.90769230600000006</v>
      </c>
      <c r="D10" s="10">
        <v>8.4265008109629835E-2</v>
      </c>
      <c r="E10" s="10">
        <v>0.76923077000000006</v>
      </c>
      <c r="F10" s="10">
        <v>0.1216260623931167</v>
      </c>
      <c r="G10" s="10">
        <v>0.63076923000000007</v>
      </c>
      <c r="H10" s="10">
        <v>0.12639751315338801</v>
      </c>
    </row>
    <row r="11" spans="1:8" x14ac:dyDescent="0.25">
      <c r="A11" s="12" t="s">
        <v>38</v>
      </c>
      <c r="B11" t="s">
        <v>34</v>
      </c>
      <c r="C11" s="10">
        <v>0.78461538399999997</v>
      </c>
      <c r="D11" s="10">
        <v>0.10029542217897745</v>
      </c>
      <c r="E11" s="10">
        <v>0.55384615599999998</v>
      </c>
      <c r="F11" s="10">
        <v>6.4358466153882521E-2</v>
      </c>
      <c r="G11" s="10">
        <v>0.69230769399999992</v>
      </c>
      <c r="H11" s="10">
        <v>0.12162606397425672</v>
      </c>
    </row>
    <row r="12" spans="1:8" x14ac:dyDescent="0.25">
      <c r="A12" s="12"/>
      <c r="B12" t="s">
        <v>9</v>
      </c>
      <c r="C12" s="10">
        <v>0.81538461800000006</v>
      </c>
      <c r="D12" s="10">
        <v>4.213250610877451E-2</v>
      </c>
      <c r="E12" s="10">
        <v>0.76923077000000006</v>
      </c>
      <c r="F12" s="10">
        <v>0.1216260623931167</v>
      </c>
      <c r="G12" s="10">
        <v>0.63076923000000007</v>
      </c>
      <c r="H12" s="10">
        <v>0.12639751315338801</v>
      </c>
    </row>
    <row r="13" spans="1:8" x14ac:dyDescent="0.25">
      <c r="A13" s="12"/>
      <c r="B13" t="s">
        <v>10</v>
      </c>
      <c r="C13" s="10">
        <v>0.90769230600000006</v>
      </c>
      <c r="D13" s="10">
        <v>8.4265008109629835E-2</v>
      </c>
      <c r="E13" s="10">
        <v>0.76923077000000006</v>
      </c>
      <c r="F13" s="10">
        <v>0.1216260623931167</v>
      </c>
      <c r="G13" s="10">
        <v>0.63076923000000007</v>
      </c>
      <c r="H13" s="10">
        <v>0.12639751315338801</v>
      </c>
    </row>
    <row r="14" spans="1:8" x14ac:dyDescent="0.25">
      <c r="A14" s="12" t="s">
        <v>39</v>
      </c>
      <c r="B14" t="s">
        <v>34</v>
      </c>
      <c r="C14" s="10">
        <v>1</v>
      </c>
      <c r="D14" s="10">
        <v>0</v>
      </c>
      <c r="E14" s="10">
        <v>0.91999999999999993</v>
      </c>
      <c r="F14" s="10">
        <v>8.366600265340754E-2</v>
      </c>
      <c r="G14" s="10">
        <v>0.94000000000000006</v>
      </c>
      <c r="H14" s="10">
        <v>0.13416407864998661</v>
      </c>
    </row>
    <row r="15" spans="1:8" x14ac:dyDescent="0.25">
      <c r="A15" s="12"/>
      <c r="B15" t="s">
        <v>9</v>
      </c>
      <c r="C15" s="10">
        <v>1</v>
      </c>
      <c r="D15" s="10">
        <v>0</v>
      </c>
      <c r="E15" s="10">
        <v>0.92000000000000015</v>
      </c>
      <c r="F15" s="10">
        <v>0.13038404810405174</v>
      </c>
      <c r="G15" s="10">
        <v>1</v>
      </c>
      <c r="H15" s="10">
        <v>0</v>
      </c>
    </row>
    <row r="16" spans="1:8" x14ac:dyDescent="0.25">
      <c r="A16" s="12"/>
      <c r="B16" t="s">
        <v>10</v>
      </c>
      <c r="C16" s="10">
        <v>1</v>
      </c>
      <c r="D16" s="10">
        <v>0</v>
      </c>
      <c r="E16" s="10">
        <v>0.92000000000000015</v>
      </c>
      <c r="F16" s="10">
        <v>0.13038404810405174</v>
      </c>
      <c r="G16" s="10">
        <v>1</v>
      </c>
      <c r="H16" s="10">
        <v>0</v>
      </c>
    </row>
    <row r="17" spans="1:8" x14ac:dyDescent="0.25">
      <c r="A17" s="12" t="s">
        <v>40</v>
      </c>
      <c r="B17" t="s">
        <v>34</v>
      </c>
      <c r="C17" s="10">
        <v>0.8</v>
      </c>
      <c r="D17" s="10">
        <v>0.10092167846991694</v>
      </c>
      <c r="E17" s="10">
        <v>0.65555554973000008</v>
      </c>
      <c r="F17" s="10">
        <v>7.2435576863765699E-2</v>
      </c>
      <c r="G17" s="10">
        <v>0.76666648175999996</v>
      </c>
      <c r="H17" s="10">
        <v>8.2402197064755378E-2</v>
      </c>
    </row>
    <row r="18" spans="1:8" x14ac:dyDescent="0.25">
      <c r="A18" s="12"/>
      <c r="B18" t="s">
        <v>9</v>
      </c>
      <c r="C18" s="10">
        <v>0.88888886828800007</v>
      </c>
      <c r="D18" s="10">
        <v>6.80413811533888E-2</v>
      </c>
      <c r="E18" s="10">
        <v>0.77777775999999998</v>
      </c>
      <c r="F18" s="10">
        <v>0.18425692944739686</v>
      </c>
      <c r="G18" s="10">
        <v>0.71111076200000001</v>
      </c>
      <c r="H18" s="10">
        <v>0.12044132040398238</v>
      </c>
    </row>
    <row r="19" spans="1:8" x14ac:dyDescent="0.25">
      <c r="A19" s="12"/>
      <c r="B19" t="s">
        <v>10</v>
      </c>
      <c r="C19" s="10">
        <v>0.86666663095399998</v>
      </c>
      <c r="D19" s="10">
        <v>6.3343063851985237E-2</v>
      </c>
      <c r="E19" s="10">
        <v>0.78888886000000003</v>
      </c>
      <c r="F19" s="10">
        <v>0.163865364225003</v>
      </c>
      <c r="G19" s="10">
        <v>0.71111076200000001</v>
      </c>
      <c r="H19" s="10">
        <v>0.12044132040398238</v>
      </c>
    </row>
    <row r="20" spans="1:8" x14ac:dyDescent="0.25">
      <c r="A20" s="12" t="s">
        <v>41</v>
      </c>
      <c r="B20" t="s">
        <v>34</v>
      </c>
      <c r="C20" s="10">
        <v>0.79999805999999996</v>
      </c>
      <c r="D20" s="10">
        <v>8.4254677554234353E-2</v>
      </c>
      <c r="E20" s="10">
        <v>0.62222193999999997</v>
      </c>
      <c r="F20" s="10">
        <v>7.2435751438692325E-2</v>
      </c>
      <c r="G20" s="10">
        <v>0.74444285999999993</v>
      </c>
      <c r="H20" s="10">
        <v>8.4255781987043435E-2</v>
      </c>
    </row>
    <row r="21" spans="1:8" x14ac:dyDescent="0.25">
      <c r="A21" s="12"/>
      <c r="B21" t="s">
        <v>9</v>
      </c>
      <c r="C21" s="10">
        <v>0.89999919999999989</v>
      </c>
      <c r="D21" s="10">
        <v>2.4845398511595639E-2</v>
      </c>
      <c r="E21" s="10">
        <v>0.83333279999999998</v>
      </c>
      <c r="F21" s="10">
        <v>0.12422620993453877</v>
      </c>
      <c r="G21" s="10">
        <v>0.71110962</v>
      </c>
      <c r="H21" s="10">
        <v>0.11385550706870551</v>
      </c>
    </row>
    <row r="22" spans="1:8" x14ac:dyDescent="0.25">
      <c r="A22" s="12"/>
      <c r="B22" t="s">
        <v>10</v>
      </c>
      <c r="C22" s="10">
        <v>0.91111059999999999</v>
      </c>
      <c r="D22" s="10">
        <v>8.4254450005919537E-2</v>
      </c>
      <c r="E22" s="10">
        <v>0.83333279999999998</v>
      </c>
      <c r="F22" s="10">
        <v>0.12422620993453877</v>
      </c>
      <c r="G22" s="10">
        <v>0.71110962</v>
      </c>
      <c r="H22" s="10">
        <v>0.11385550706870551</v>
      </c>
    </row>
    <row r="23" spans="1:8" x14ac:dyDescent="0.25">
      <c r="A23" s="12" t="s">
        <v>23</v>
      </c>
      <c r="B23" t="s">
        <v>34</v>
      </c>
      <c r="C23" s="10">
        <v>0.51999999999999991</v>
      </c>
      <c r="D23" s="10">
        <v>0.1788854381999834</v>
      </c>
      <c r="E23" s="10">
        <v>0.4</v>
      </c>
      <c r="F23" s="10">
        <v>0.24494897427831791</v>
      </c>
      <c r="G23" s="10">
        <v>0.36</v>
      </c>
      <c r="H23" s="10">
        <v>8.9442719099991935E-2</v>
      </c>
    </row>
    <row r="24" spans="1:8" x14ac:dyDescent="0.25">
      <c r="A24" s="12"/>
      <c r="B24" t="s">
        <v>9</v>
      </c>
      <c r="C24" s="10">
        <v>0.6</v>
      </c>
      <c r="D24" s="10">
        <v>0.14142135623730936</v>
      </c>
      <c r="E24" s="10">
        <v>0.6</v>
      </c>
      <c r="F24" s="10">
        <v>0.2449489742783178</v>
      </c>
      <c r="G24" s="10">
        <v>0.32</v>
      </c>
      <c r="H24" s="10">
        <v>0.17888543819998318</v>
      </c>
    </row>
    <row r="25" spans="1:8" x14ac:dyDescent="0.25">
      <c r="A25" s="12"/>
      <c r="B25" t="s">
        <v>10</v>
      </c>
      <c r="C25" s="10">
        <v>0.64</v>
      </c>
      <c r="D25" s="10">
        <v>0.16733200530681486</v>
      </c>
      <c r="E25" s="10">
        <v>0.55999999999999994</v>
      </c>
      <c r="F25" s="10">
        <v>0.16733200530681536</v>
      </c>
      <c r="G25" s="10">
        <v>0.32</v>
      </c>
      <c r="H25" s="10">
        <v>0.17888543819998318</v>
      </c>
    </row>
  </sheetData>
  <mergeCells count="8">
    <mergeCell ref="A17:A19"/>
    <mergeCell ref="A20:A22"/>
    <mergeCell ref="A23:A25"/>
    <mergeCell ref="A2:A4"/>
    <mergeCell ref="A5:A7"/>
    <mergeCell ref="A8:A10"/>
    <mergeCell ref="A11:A13"/>
    <mergeCell ref="A14:A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1779-422E-4881-9DE2-BEEFCEAD9C4E}">
  <dimension ref="A1:R7"/>
  <sheetViews>
    <sheetView workbookViewId="0">
      <selection activeCell="P7" sqref="P7"/>
    </sheetView>
  </sheetViews>
  <sheetFormatPr defaultRowHeight="15" x14ac:dyDescent="0.25"/>
  <sheetData>
    <row r="1" spans="1:18" ht="21" x14ac:dyDescent="0.35">
      <c r="A1" s="13" t="s">
        <v>25</v>
      </c>
      <c r="B1" s="13"/>
      <c r="C1" s="13"/>
      <c r="D1" s="13"/>
      <c r="E1" s="13"/>
      <c r="F1" s="13"/>
      <c r="G1" s="13" t="s">
        <v>24</v>
      </c>
      <c r="H1" s="13"/>
      <c r="I1" s="13"/>
      <c r="J1" s="13"/>
      <c r="K1" s="13"/>
      <c r="L1" s="13"/>
      <c r="M1" s="13" t="s">
        <v>26</v>
      </c>
      <c r="N1" s="13"/>
      <c r="O1" s="13"/>
      <c r="P1" s="13"/>
      <c r="Q1" s="13"/>
      <c r="R1" s="13"/>
    </row>
    <row r="2" spans="1:18" ht="22.5" customHeight="1" x14ac:dyDescent="0.25">
      <c r="A2" s="14" t="s">
        <v>0</v>
      </c>
      <c r="B2" s="3">
        <v>0.6</v>
      </c>
      <c r="C2" s="4">
        <v>0.6</v>
      </c>
      <c r="D2" s="4">
        <v>0.6</v>
      </c>
      <c r="E2" s="4">
        <v>0.2</v>
      </c>
      <c r="F2" s="4">
        <v>0.6</v>
      </c>
      <c r="G2" s="14" t="s">
        <v>0</v>
      </c>
      <c r="H2" s="3">
        <v>0.8</v>
      </c>
      <c r="I2" s="4">
        <v>0.6</v>
      </c>
      <c r="J2" s="4">
        <v>0.4</v>
      </c>
      <c r="K2" s="4">
        <v>0.6</v>
      </c>
      <c r="L2" s="4">
        <v>0.6</v>
      </c>
      <c r="M2" s="14" t="s">
        <v>0</v>
      </c>
      <c r="N2" s="3">
        <v>0.8</v>
      </c>
      <c r="O2" s="4">
        <v>0.8</v>
      </c>
      <c r="P2" s="4">
        <v>0.4</v>
      </c>
      <c r="Q2" s="4">
        <v>0.6</v>
      </c>
      <c r="R2" s="4">
        <v>0.6</v>
      </c>
    </row>
    <row r="3" spans="1:18" ht="22.5" customHeight="1" x14ac:dyDescent="0.25">
      <c r="A3" s="14"/>
      <c r="C3" s="1" t="s">
        <v>7</v>
      </c>
      <c r="D3" s="9">
        <f>_xlfn.STDEV.S(B2:F2)</f>
        <v>0.1788854381999834</v>
      </c>
      <c r="E3" s="1" t="s">
        <v>1</v>
      </c>
      <c r="F3" s="9">
        <f>AVERAGE(B2:F2)</f>
        <v>0.51999999999999991</v>
      </c>
      <c r="G3" s="14"/>
      <c r="I3" s="1" t="s">
        <v>7</v>
      </c>
      <c r="J3" s="9">
        <f>_xlfn.STDEV.S(H2:L2)</f>
        <v>0.14142135623730936</v>
      </c>
      <c r="K3" s="1" t="s">
        <v>1</v>
      </c>
      <c r="L3" s="9">
        <f>AVERAGE(H2:L2)</f>
        <v>0.6</v>
      </c>
      <c r="M3" s="14"/>
      <c r="O3" s="1" t="s">
        <v>7</v>
      </c>
      <c r="P3" s="9">
        <f>_xlfn.STDEV.S(N2:R2)</f>
        <v>0.16733200530681486</v>
      </c>
      <c r="Q3" s="1" t="s">
        <v>1</v>
      </c>
      <c r="R3" s="9">
        <f>AVERAGE(N2:R2)</f>
        <v>0.64</v>
      </c>
    </row>
    <row r="4" spans="1:18" ht="22.5" customHeight="1" x14ac:dyDescent="0.25">
      <c r="A4" s="14" t="s">
        <v>2</v>
      </c>
      <c r="B4" s="3">
        <v>0.4</v>
      </c>
      <c r="C4" s="4">
        <v>0.4</v>
      </c>
      <c r="D4" s="4">
        <v>0.2</v>
      </c>
      <c r="E4" s="4">
        <v>0.2</v>
      </c>
      <c r="F4" s="4">
        <v>0.8</v>
      </c>
      <c r="G4" s="14" t="s">
        <v>2</v>
      </c>
      <c r="H4" s="3">
        <v>1</v>
      </c>
      <c r="I4" s="4">
        <v>0.6</v>
      </c>
      <c r="J4" s="4">
        <v>0.4</v>
      </c>
      <c r="K4" s="4">
        <v>0.4</v>
      </c>
      <c r="L4" s="4">
        <v>0.6</v>
      </c>
      <c r="M4" s="14" t="s">
        <v>2</v>
      </c>
      <c r="N4" s="3">
        <v>0.8</v>
      </c>
      <c r="O4" s="4">
        <v>0.6</v>
      </c>
      <c r="P4" s="4">
        <v>0.4</v>
      </c>
      <c r="Q4" s="4">
        <v>0.4</v>
      </c>
      <c r="R4" s="4">
        <v>0.6</v>
      </c>
    </row>
    <row r="5" spans="1:18" ht="22.5" customHeight="1" x14ac:dyDescent="0.25">
      <c r="A5" s="14"/>
      <c r="C5" s="1" t="s">
        <v>7</v>
      </c>
      <c r="D5" s="9">
        <f>_xlfn.STDEV.S(B4:F4)</f>
        <v>0.24494897427831791</v>
      </c>
      <c r="E5" s="1" t="s">
        <v>1</v>
      </c>
      <c r="F5" s="8">
        <f>AVERAGE(B4:F4)</f>
        <v>0.4</v>
      </c>
      <c r="G5" s="14"/>
      <c r="I5" s="1" t="s">
        <v>7</v>
      </c>
      <c r="J5" s="9">
        <f>_xlfn.STDEV.S(H4:L4)</f>
        <v>0.2449489742783178</v>
      </c>
      <c r="K5" s="1" t="s">
        <v>1</v>
      </c>
      <c r="L5" s="5">
        <f>AVERAGE(H4:L4)</f>
        <v>0.6</v>
      </c>
      <c r="M5" s="14"/>
      <c r="O5" s="1" t="s">
        <v>7</v>
      </c>
      <c r="P5" s="9">
        <f>_xlfn.STDEV.S(N4:R4)</f>
        <v>0.16733200530681536</v>
      </c>
      <c r="Q5" s="1" t="s">
        <v>1</v>
      </c>
      <c r="R5" s="9">
        <f>AVERAGE(N4:R4)</f>
        <v>0.55999999999999994</v>
      </c>
    </row>
    <row r="6" spans="1:18" ht="22.5" customHeight="1" x14ac:dyDescent="0.25">
      <c r="A6" s="14" t="s">
        <v>3</v>
      </c>
      <c r="B6" s="3">
        <v>0.4</v>
      </c>
      <c r="C6" s="4">
        <v>0.2</v>
      </c>
      <c r="D6" s="4">
        <v>0.4</v>
      </c>
      <c r="E6" s="4">
        <v>0.4</v>
      </c>
      <c r="F6" s="4">
        <v>0.4</v>
      </c>
      <c r="G6" s="14" t="s">
        <v>3</v>
      </c>
      <c r="H6" s="3">
        <v>0.4</v>
      </c>
      <c r="I6" s="4">
        <v>0</v>
      </c>
      <c r="J6" s="4">
        <v>0.4</v>
      </c>
      <c r="K6" s="4">
        <v>0.4</v>
      </c>
      <c r="L6" s="4">
        <v>0.4</v>
      </c>
      <c r="M6" s="14" t="s">
        <v>3</v>
      </c>
      <c r="N6" s="3">
        <v>0.4</v>
      </c>
      <c r="O6" s="4">
        <v>0</v>
      </c>
      <c r="P6" s="4">
        <v>0.4</v>
      </c>
      <c r="Q6" s="4">
        <v>0.4</v>
      </c>
      <c r="R6" s="4">
        <v>0.4</v>
      </c>
    </row>
    <row r="7" spans="1:18" ht="22.5" customHeight="1" x14ac:dyDescent="0.25">
      <c r="A7" s="14"/>
      <c r="C7" s="1" t="s">
        <v>7</v>
      </c>
      <c r="D7" s="9">
        <f>_xlfn.STDEV.S(B6:F6)</f>
        <v>8.9442719099991935E-2</v>
      </c>
      <c r="E7" s="1" t="s">
        <v>1</v>
      </c>
      <c r="F7" s="5">
        <f>AVERAGE(B6:F6)</f>
        <v>0.36</v>
      </c>
      <c r="G7" s="14"/>
      <c r="I7" s="1" t="s">
        <v>7</v>
      </c>
      <c r="J7" s="9">
        <f>_xlfn.STDEV.S(H6:L6)</f>
        <v>0.17888543819998318</v>
      </c>
      <c r="K7" s="1" t="s">
        <v>1</v>
      </c>
      <c r="L7" s="9">
        <f>AVERAGE(H6:L6)</f>
        <v>0.32</v>
      </c>
      <c r="M7" s="14"/>
      <c r="O7" s="1" t="s">
        <v>7</v>
      </c>
      <c r="P7" s="9">
        <f>_xlfn.STDEV.S(N6:R6)</f>
        <v>0.17888543819998318</v>
      </c>
      <c r="Q7" s="1" t="s">
        <v>1</v>
      </c>
      <c r="R7" s="9">
        <f>AVERAGE(N6:R6)</f>
        <v>0.32</v>
      </c>
    </row>
  </sheetData>
  <mergeCells count="12">
    <mergeCell ref="A4:A5"/>
    <mergeCell ref="G4:G5"/>
    <mergeCell ref="M4:M5"/>
    <mergeCell ref="A6:A7"/>
    <mergeCell ref="G6:G7"/>
    <mergeCell ref="M6:M7"/>
    <mergeCell ref="A1:F1"/>
    <mergeCell ref="G1:L1"/>
    <mergeCell ref="M1:R1"/>
    <mergeCell ref="A2:A3"/>
    <mergeCell ref="G2:G3"/>
    <mergeCell ref="M2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430C1-558E-4FB9-BAC5-DCCAB7DE1C0C}">
  <dimension ref="A1:R14"/>
  <sheetViews>
    <sheetView zoomScale="70" zoomScaleNormal="70" workbookViewId="0">
      <selection activeCell="P14" sqref="P14"/>
    </sheetView>
  </sheetViews>
  <sheetFormatPr defaultRowHeight="15" x14ac:dyDescent="0.25"/>
  <sheetData>
    <row r="1" spans="1:18" ht="21" x14ac:dyDescent="0.35">
      <c r="A1" s="13" t="s">
        <v>17</v>
      </c>
      <c r="B1" s="13"/>
      <c r="C1" s="13"/>
      <c r="D1" s="13"/>
      <c r="E1" s="13"/>
      <c r="F1" s="13"/>
      <c r="G1" s="13" t="s">
        <v>18</v>
      </c>
      <c r="H1" s="13"/>
      <c r="I1" s="13"/>
      <c r="J1" s="13"/>
      <c r="K1" s="13"/>
      <c r="L1" s="13"/>
      <c r="M1" s="13" t="s">
        <v>19</v>
      </c>
      <c r="N1" s="13"/>
      <c r="O1" s="13"/>
      <c r="P1" s="13"/>
      <c r="Q1" s="13"/>
      <c r="R1" s="13"/>
    </row>
    <row r="2" spans="1:18" ht="22.5" customHeight="1" x14ac:dyDescent="0.25">
      <c r="A2" s="14" t="s">
        <v>0</v>
      </c>
      <c r="B2" s="3">
        <v>0.77777777777777779</v>
      </c>
      <c r="C2" s="4">
        <v>0.77777777777777779</v>
      </c>
      <c r="D2" s="4">
        <f>75/90</f>
        <v>0.83333333333333337</v>
      </c>
      <c r="E2" s="4">
        <v>0.66666666666666663</v>
      </c>
      <c r="F2" s="4">
        <v>0.94444444444444442</v>
      </c>
      <c r="G2" s="14" t="s">
        <v>0</v>
      </c>
      <c r="H2" s="3">
        <v>0.94444444000000005</v>
      </c>
      <c r="I2" s="4">
        <v>0.77777777699999995</v>
      </c>
      <c r="J2" s="4">
        <v>0.88888887999999999</v>
      </c>
      <c r="K2" s="4">
        <v>0.88888880000000003</v>
      </c>
      <c r="L2" s="4">
        <v>0.94444444443999997</v>
      </c>
      <c r="M2" s="14" t="s">
        <v>0</v>
      </c>
      <c r="N2" s="4">
        <v>0.88888880000000003</v>
      </c>
      <c r="O2" s="4">
        <v>0.77777777699999995</v>
      </c>
      <c r="P2" s="4">
        <v>0.83333333333000004</v>
      </c>
      <c r="Q2" s="4">
        <v>0.88888880000000003</v>
      </c>
      <c r="R2" s="4">
        <v>0.94444444443999997</v>
      </c>
    </row>
    <row r="3" spans="1:18" ht="22.5" customHeight="1" x14ac:dyDescent="0.25">
      <c r="A3" s="14"/>
      <c r="C3" s="1" t="s">
        <v>7</v>
      </c>
      <c r="D3" s="2">
        <f>_xlfn.STDEV.S(B2:F2)</f>
        <v>0.10092167846991694</v>
      </c>
      <c r="E3" s="1" t="s">
        <v>1</v>
      </c>
      <c r="F3" s="2">
        <f>AVERAGE(B2:F2)</f>
        <v>0.8</v>
      </c>
      <c r="G3" s="14"/>
      <c r="I3" s="1" t="s">
        <v>7</v>
      </c>
      <c r="J3" s="2">
        <f>_xlfn.STDEV.S(H2:L2)</f>
        <v>6.80413811533888E-2</v>
      </c>
      <c r="K3" s="1" t="s">
        <v>1</v>
      </c>
      <c r="L3" s="2">
        <f>AVERAGE(H2:L2)</f>
        <v>0.88888886828800007</v>
      </c>
      <c r="M3" s="14"/>
      <c r="O3" s="1" t="s">
        <v>7</v>
      </c>
      <c r="P3" s="2">
        <f>_xlfn.STDEV.S(N2:R2)</f>
        <v>6.3343063851985237E-2</v>
      </c>
      <c r="Q3" s="1" t="s">
        <v>1</v>
      </c>
      <c r="R3" s="2">
        <f>AVERAGE(N2:R2)</f>
        <v>0.86666663095399998</v>
      </c>
    </row>
    <row r="4" spans="1:18" ht="22.5" customHeight="1" x14ac:dyDescent="0.25">
      <c r="A4" s="14" t="s">
        <v>2</v>
      </c>
      <c r="B4" s="3">
        <v>0.72222220000000004</v>
      </c>
      <c r="C4" s="4">
        <v>0.55555555555000002</v>
      </c>
      <c r="D4" s="4">
        <v>0.61111111110000005</v>
      </c>
      <c r="E4" s="4">
        <v>0.66666665999999997</v>
      </c>
      <c r="F4" s="4">
        <v>0.72222222199999997</v>
      </c>
      <c r="G4" s="14" t="s">
        <v>2</v>
      </c>
      <c r="H4" s="3">
        <v>0.83333330000000005</v>
      </c>
      <c r="I4" s="4">
        <v>0.72222220000000004</v>
      </c>
      <c r="J4" s="4">
        <v>0.5</v>
      </c>
      <c r="K4" s="4">
        <v>0.83333330000000005</v>
      </c>
      <c r="L4" s="4">
        <v>1</v>
      </c>
      <c r="M4" s="14" t="s">
        <v>2</v>
      </c>
      <c r="N4" s="3">
        <v>0.83333330000000005</v>
      </c>
      <c r="O4" s="4">
        <v>0.72222220000000004</v>
      </c>
      <c r="P4" s="4">
        <v>0.55555549999999998</v>
      </c>
      <c r="Q4" s="4">
        <v>0.83333330000000005</v>
      </c>
      <c r="R4" s="4">
        <v>1</v>
      </c>
    </row>
    <row r="5" spans="1:18" ht="22.5" customHeight="1" x14ac:dyDescent="0.25">
      <c r="A5" s="14"/>
      <c r="C5" s="1" t="s">
        <v>7</v>
      </c>
      <c r="D5" s="2">
        <f>_xlfn.STDEV.S(B4:F4)</f>
        <v>7.2435576863765699E-2</v>
      </c>
      <c r="E5" s="1" t="s">
        <v>1</v>
      </c>
      <c r="F5" s="8">
        <f>AVERAGE(B4:F4)</f>
        <v>0.65555554973000008</v>
      </c>
      <c r="G5" s="14"/>
      <c r="I5" s="1" t="s">
        <v>7</v>
      </c>
      <c r="J5" s="2">
        <f>_xlfn.STDEV.S(H4:L4)</f>
        <v>0.18425692944739686</v>
      </c>
      <c r="K5" s="1" t="s">
        <v>1</v>
      </c>
      <c r="L5" s="5">
        <f>AVERAGE(H4:L4)</f>
        <v>0.77777775999999998</v>
      </c>
      <c r="M5" s="14"/>
      <c r="O5" s="1" t="s">
        <v>7</v>
      </c>
      <c r="P5" s="2">
        <f>_xlfn.STDEV.S(N4:R4)</f>
        <v>0.163865364225003</v>
      </c>
      <c r="Q5" s="1" t="s">
        <v>1</v>
      </c>
      <c r="R5" s="2">
        <f>AVERAGE(N4:R4)</f>
        <v>0.78888886000000003</v>
      </c>
    </row>
    <row r="6" spans="1:18" ht="22.5" customHeight="1" x14ac:dyDescent="0.25">
      <c r="A6" s="14" t="s">
        <v>3</v>
      </c>
      <c r="B6" s="3">
        <v>0.77777770000000002</v>
      </c>
      <c r="C6" s="4">
        <v>0.77777700000000005</v>
      </c>
      <c r="D6" s="4">
        <v>0.6666666</v>
      </c>
      <c r="E6" s="4">
        <v>0.72222222000000003</v>
      </c>
      <c r="F6" s="4">
        <v>0.88888888880000005</v>
      </c>
      <c r="G6" s="14" t="s">
        <v>3</v>
      </c>
      <c r="H6" s="3">
        <v>0.77777770000000002</v>
      </c>
      <c r="I6" s="4">
        <v>0.61111110999999996</v>
      </c>
      <c r="J6" s="4">
        <v>0.61111099999999996</v>
      </c>
      <c r="K6" s="4">
        <v>0.66666599999999998</v>
      </c>
      <c r="L6" s="4">
        <v>0.88888800000000001</v>
      </c>
      <c r="M6" s="14" t="s">
        <v>3</v>
      </c>
      <c r="N6" s="3">
        <v>0.77777770000000002</v>
      </c>
      <c r="O6" s="4">
        <v>0.61111110999999996</v>
      </c>
      <c r="P6" s="4">
        <v>0.61111099999999996</v>
      </c>
      <c r="Q6" s="4">
        <v>0.66666599999999998</v>
      </c>
      <c r="R6" s="4">
        <v>0.88888800000000001</v>
      </c>
    </row>
    <row r="7" spans="1:18" ht="22.5" customHeight="1" x14ac:dyDescent="0.25">
      <c r="A7" s="14"/>
      <c r="C7" s="1" t="s">
        <v>7</v>
      </c>
      <c r="D7" s="2">
        <f>_xlfn.STDEV.S(B6:F6)</f>
        <v>8.2402197064755378E-2</v>
      </c>
      <c r="E7" s="1" t="s">
        <v>1</v>
      </c>
      <c r="F7" s="5">
        <f>AVERAGE(B6:F6)</f>
        <v>0.76666648175999996</v>
      </c>
      <c r="G7" s="14"/>
      <c r="I7" s="1" t="s">
        <v>7</v>
      </c>
      <c r="J7" s="2">
        <f>_xlfn.STDEV.S(H6:L6)</f>
        <v>0.12044132040398238</v>
      </c>
      <c r="K7" s="1" t="s">
        <v>1</v>
      </c>
      <c r="L7" s="2">
        <f>AVERAGE(H6:L6)</f>
        <v>0.71111076200000001</v>
      </c>
      <c r="M7" s="14"/>
      <c r="O7" s="1" t="s">
        <v>7</v>
      </c>
      <c r="P7" s="2">
        <f>_xlfn.STDEV.S(N6:R6)</f>
        <v>0.12044132040398238</v>
      </c>
      <c r="Q7" s="1" t="s">
        <v>1</v>
      </c>
      <c r="R7" s="2">
        <f>AVERAGE(N6:R6)</f>
        <v>0.71111076200000001</v>
      </c>
    </row>
    <row r="8" spans="1:18" ht="21" x14ac:dyDescent="0.35">
      <c r="A8" s="13" t="s">
        <v>22</v>
      </c>
      <c r="B8" s="13"/>
      <c r="C8" s="13"/>
      <c r="D8" s="13"/>
      <c r="E8" s="13"/>
      <c r="F8" s="13"/>
      <c r="G8" s="13" t="s">
        <v>21</v>
      </c>
      <c r="H8" s="13"/>
      <c r="I8" s="13"/>
      <c r="J8" s="13"/>
      <c r="K8" s="13"/>
      <c r="L8" s="13"/>
      <c r="M8" s="13" t="s">
        <v>20</v>
      </c>
      <c r="N8" s="13"/>
      <c r="O8" s="13"/>
      <c r="P8" s="13"/>
      <c r="Q8" s="13"/>
      <c r="R8" s="13"/>
    </row>
    <row r="9" spans="1:18" ht="22.5" customHeight="1" x14ac:dyDescent="0.25">
      <c r="A9" s="14" t="s">
        <v>0</v>
      </c>
      <c r="B9" s="3">
        <v>0.77776999999999996</v>
      </c>
      <c r="C9" s="4">
        <v>0.83333299999999999</v>
      </c>
      <c r="D9" s="4">
        <v>0.88888800000000001</v>
      </c>
      <c r="E9" s="4">
        <v>0.66666599999999998</v>
      </c>
      <c r="F9" s="4">
        <v>0.83333330000000005</v>
      </c>
      <c r="G9" s="14" t="s">
        <v>0</v>
      </c>
      <c r="H9" s="3">
        <v>0.88888800000000001</v>
      </c>
      <c r="I9" s="3">
        <v>0.88888800000000001</v>
      </c>
      <c r="J9" s="3">
        <v>0.88888800000000001</v>
      </c>
      <c r="K9" s="4">
        <v>0.94444399999999995</v>
      </c>
      <c r="L9" s="3">
        <v>0.88888800000000001</v>
      </c>
      <c r="M9" s="14" t="s">
        <v>0</v>
      </c>
      <c r="N9" s="4">
        <v>0.94444399999999995</v>
      </c>
      <c r="O9" s="4">
        <v>0.77777700000000005</v>
      </c>
      <c r="P9" s="4">
        <v>0.94444399999999995</v>
      </c>
      <c r="Q9" s="4">
        <v>1</v>
      </c>
      <c r="R9" s="3">
        <v>0.88888800000000001</v>
      </c>
    </row>
    <row r="10" spans="1:18" ht="22.5" customHeight="1" x14ac:dyDescent="0.25">
      <c r="A10" s="14"/>
      <c r="C10" s="1" t="s">
        <v>7</v>
      </c>
      <c r="D10" s="2">
        <f>_xlfn.STDEV.S(B9:F9)</f>
        <v>8.4254677554234353E-2</v>
      </c>
      <c r="E10" s="1" t="s">
        <v>1</v>
      </c>
      <c r="F10" s="2">
        <f>AVERAGE(B9:F9)</f>
        <v>0.79999805999999996</v>
      </c>
      <c r="G10" s="14"/>
      <c r="I10" s="1" t="s">
        <v>7</v>
      </c>
      <c r="J10" s="2">
        <f>_xlfn.STDEV.S(H9:L9)</f>
        <v>2.4845398511595639E-2</v>
      </c>
      <c r="K10" s="1" t="s">
        <v>1</v>
      </c>
      <c r="L10" s="2">
        <f>AVERAGE(H9:L9)</f>
        <v>0.89999919999999989</v>
      </c>
      <c r="M10" s="14"/>
      <c r="O10" s="1" t="s">
        <v>7</v>
      </c>
      <c r="P10" s="2">
        <f>_xlfn.STDEV.S(N9:R9)</f>
        <v>8.4254450005919537E-2</v>
      </c>
      <c r="Q10" s="1" t="s">
        <v>1</v>
      </c>
      <c r="R10" s="2">
        <f>AVERAGE(N9:R9)</f>
        <v>0.91111059999999999</v>
      </c>
    </row>
    <row r="11" spans="1:18" ht="22.5" customHeight="1" x14ac:dyDescent="0.25">
      <c r="A11" s="14" t="s">
        <v>2</v>
      </c>
      <c r="B11" s="3">
        <v>0.72222200000000003</v>
      </c>
      <c r="C11" s="4">
        <v>0.55555500000000002</v>
      </c>
      <c r="D11" s="4">
        <v>0.61111110000000002</v>
      </c>
      <c r="E11" s="4">
        <v>0.55555500000000002</v>
      </c>
      <c r="F11" s="4">
        <v>0.6666666</v>
      </c>
      <c r="G11" s="14" t="s">
        <v>2</v>
      </c>
      <c r="H11" s="3">
        <v>0.88888800000000001</v>
      </c>
      <c r="I11" s="4">
        <v>0.77777700000000005</v>
      </c>
      <c r="J11" s="4">
        <v>0.83333299999999999</v>
      </c>
      <c r="K11" s="4">
        <v>0.66666599999999998</v>
      </c>
      <c r="L11" s="4">
        <v>1</v>
      </c>
      <c r="M11" s="14" t="s">
        <v>2</v>
      </c>
      <c r="N11" s="3">
        <v>0.88888800000000001</v>
      </c>
      <c r="O11" s="4">
        <v>0.77777700000000005</v>
      </c>
      <c r="P11" s="4">
        <v>0.83333299999999999</v>
      </c>
      <c r="Q11" s="4">
        <v>0.66666599999999998</v>
      </c>
      <c r="R11" s="4">
        <v>1</v>
      </c>
    </row>
    <row r="12" spans="1:18" ht="22.5" customHeight="1" x14ac:dyDescent="0.25">
      <c r="A12" s="14"/>
      <c r="C12" s="1" t="s">
        <v>7</v>
      </c>
      <c r="D12" s="2">
        <f>_xlfn.STDEV.S(B11:F11)</f>
        <v>7.2435751438692325E-2</v>
      </c>
      <c r="E12" s="1" t="s">
        <v>1</v>
      </c>
      <c r="F12" s="8">
        <f>AVERAGE(B11:F11)</f>
        <v>0.62222193999999997</v>
      </c>
      <c r="G12" s="14"/>
      <c r="I12" s="1" t="s">
        <v>7</v>
      </c>
      <c r="J12" s="2">
        <f>_xlfn.STDEV.S(H11:L11)</f>
        <v>0.12422620993453877</v>
      </c>
      <c r="K12" s="1" t="s">
        <v>1</v>
      </c>
      <c r="L12" s="5">
        <f>AVERAGE(H11:L11)</f>
        <v>0.83333279999999998</v>
      </c>
      <c r="M12" s="14"/>
      <c r="O12" s="1" t="s">
        <v>7</v>
      </c>
      <c r="P12" s="2">
        <f>_xlfn.STDEV.S(N11:R11)</f>
        <v>0.12422620993453877</v>
      </c>
      <c r="Q12" s="1" t="s">
        <v>1</v>
      </c>
      <c r="R12" s="2">
        <f>AVERAGE(N11:R11)</f>
        <v>0.83333279999999998</v>
      </c>
    </row>
    <row r="13" spans="1:18" ht="22.5" customHeight="1" x14ac:dyDescent="0.25">
      <c r="A13" s="14" t="s">
        <v>3</v>
      </c>
      <c r="B13" s="3">
        <v>0.83333299999999999</v>
      </c>
      <c r="C13" s="4">
        <v>0.66666599999999998</v>
      </c>
      <c r="D13" s="4">
        <v>0.72222200000000003</v>
      </c>
      <c r="E13" s="4">
        <v>0.66666000000000003</v>
      </c>
      <c r="F13" s="4">
        <v>0.83333330000000005</v>
      </c>
      <c r="G13" s="14" t="s">
        <v>3</v>
      </c>
      <c r="H13" s="3">
        <v>0.83333299999999999</v>
      </c>
      <c r="I13" s="4">
        <v>0.61111099999999996</v>
      </c>
      <c r="J13" s="4">
        <v>0.66666000000000003</v>
      </c>
      <c r="K13" s="4">
        <v>0.61111110000000002</v>
      </c>
      <c r="L13" s="4">
        <v>0.83333299999999999</v>
      </c>
      <c r="M13" s="14" t="s">
        <v>3</v>
      </c>
      <c r="N13" s="3">
        <v>0.83333299999999999</v>
      </c>
      <c r="O13" s="4">
        <v>0.61111099999999996</v>
      </c>
      <c r="P13" s="4">
        <v>0.66666000000000003</v>
      </c>
      <c r="Q13" s="4">
        <v>0.61111110000000002</v>
      </c>
      <c r="R13" s="4">
        <v>0.83333299999999999</v>
      </c>
    </row>
    <row r="14" spans="1:18" ht="22.5" customHeight="1" x14ac:dyDescent="0.25">
      <c r="A14" s="14"/>
      <c r="C14" s="1" t="s">
        <v>7</v>
      </c>
      <c r="D14" s="2">
        <f>_xlfn.STDEV.S(B13:F13)</f>
        <v>8.4255781987043435E-2</v>
      </c>
      <c r="E14" s="1" t="s">
        <v>1</v>
      </c>
      <c r="F14" s="5">
        <f>AVERAGE(B13:F13)</f>
        <v>0.74444285999999993</v>
      </c>
      <c r="G14" s="14"/>
      <c r="I14" s="1" t="s">
        <v>7</v>
      </c>
      <c r="J14" s="2">
        <f>_xlfn.STDEV.S(H13:L13)</f>
        <v>0.11385550706870551</v>
      </c>
      <c r="K14" s="1" t="s">
        <v>1</v>
      </c>
      <c r="L14" s="2">
        <f>AVERAGE(H13:L13)</f>
        <v>0.71110962</v>
      </c>
      <c r="M14" s="14"/>
      <c r="O14" s="1" t="s">
        <v>7</v>
      </c>
      <c r="P14" s="2">
        <f>_xlfn.STDEV.S(N13:R13)</f>
        <v>0.11385550706870551</v>
      </c>
      <c r="Q14" s="1" t="s">
        <v>1</v>
      </c>
      <c r="R14" s="2">
        <f>AVERAGE(N13:R13)</f>
        <v>0.71110962</v>
      </c>
    </row>
  </sheetData>
  <mergeCells count="24">
    <mergeCell ref="A11:A12"/>
    <mergeCell ref="G11:G12"/>
    <mergeCell ref="M11:M12"/>
    <mergeCell ref="A13:A14"/>
    <mergeCell ref="G13:G14"/>
    <mergeCell ref="M13:M14"/>
    <mergeCell ref="A8:F8"/>
    <mergeCell ref="G8:L8"/>
    <mergeCell ref="M8:R8"/>
    <mergeCell ref="A9:A10"/>
    <mergeCell ref="G9:G10"/>
    <mergeCell ref="M9:M10"/>
    <mergeCell ref="A4:A5"/>
    <mergeCell ref="G4:G5"/>
    <mergeCell ref="M4:M5"/>
    <mergeCell ref="A6:A7"/>
    <mergeCell ref="G6:G7"/>
    <mergeCell ref="M6:M7"/>
    <mergeCell ref="A1:F1"/>
    <mergeCell ref="G1:L1"/>
    <mergeCell ref="M1:R1"/>
    <mergeCell ref="A2:A3"/>
    <mergeCell ref="G2:G3"/>
    <mergeCell ref="M2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D4A28-5241-4463-9FAE-064E0E584E5A}">
  <dimension ref="A1:R7"/>
  <sheetViews>
    <sheetView zoomScale="130" zoomScaleNormal="130" workbookViewId="0">
      <selection activeCell="R5" sqref="R5"/>
    </sheetView>
  </sheetViews>
  <sheetFormatPr defaultRowHeight="15" x14ac:dyDescent="0.25"/>
  <sheetData>
    <row r="1" spans="1:18" ht="21" x14ac:dyDescent="0.35">
      <c r="A1" s="13" t="s">
        <v>13</v>
      </c>
      <c r="B1" s="13"/>
      <c r="C1" s="13"/>
      <c r="D1" s="13"/>
      <c r="E1" s="13"/>
      <c r="F1" s="13"/>
      <c r="G1" s="13" t="s">
        <v>12</v>
      </c>
      <c r="H1" s="13"/>
      <c r="I1" s="13"/>
      <c r="J1" s="13"/>
      <c r="K1" s="13"/>
      <c r="L1" s="13"/>
      <c r="M1" s="13" t="s">
        <v>11</v>
      </c>
      <c r="N1" s="13"/>
      <c r="O1" s="13"/>
      <c r="P1" s="13"/>
      <c r="Q1" s="13"/>
      <c r="R1" s="13"/>
    </row>
    <row r="2" spans="1:18" ht="22.5" customHeight="1" x14ac:dyDescent="0.25">
      <c r="A2" s="14" t="s">
        <v>0</v>
      </c>
      <c r="B2" s="3">
        <v>1</v>
      </c>
      <c r="C2" s="4">
        <v>1</v>
      </c>
      <c r="D2" s="4">
        <v>1</v>
      </c>
      <c r="E2" s="4">
        <v>1</v>
      </c>
      <c r="F2" s="4">
        <v>1</v>
      </c>
      <c r="G2" s="14" t="s">
        <v>0</v>
      </c>
      <c r="H2" s="3">
        <v>1</v>
      </c>
      <c r="I2" s="4">
        <v>1</v>
      </c>
      <c r="J2" s="4">
        <v>1</v>
      </c>
      <c r="K2" s="4">
        <v>1</v>
      </c>
      <c r="L2" s="4">
        <v>1</v>
      </c>
      <c r="M2" s="14" t="s">
        <v>0</v>
      </c>
      <c r="N2" s="3">
        <v>1</v>
      </c>
      <c r="O2" s="4">
        <v>1</v>
      </c>
      <c r="P2" s="4">
        <v>1</v>
      </c>
      <c r="Q2" s="4">
        <v>1</v>
      </c>
      <c r="R2" s="4">
        <v>1</v>
      </c>
    </row>
    <row r="3" spans="1:18" ht="22.5" customHeight="1" x14ac:dyDescent="0.25">
      <c r="A3" s="14"/>
      <c r="C3" s="1" t="s">
        <v>7</v>
      </c>
      <c r="D3" s="2">
        <f>_xlfn.STDEV.S(B2:F2)</f>
        <v>0</v>
      </c>
      <c r="E3" s="1" t="s">
        <v>1</v>
      </c>
      <c r="F3" s="2">
        <f>AVERAGE(B2:F2)</f>
        <v>1</v>
      </c>
      <c r="G3" s="14"/>
      <c r="I3" s="1" t="s">
        <v>7</v>
      </c>
      <c r="J3" s="2">
        <f>_xlfn.STDEV.S(H2:L2)</f>
        <v>0</v>
      </c>
      <c r="K3" s="1" t="s">
        <v>1</v>
      </c>
      <c r="L3" s="2">
        <f>AVERAGE(H2:L2)</f>
        <v>1</v>
      </c>
      <c r="M3" s="14"/>
      <c r="O3" s="1" t="s">
        <v>7</v>
      </c>
      <c r="P3" s="2">
        <f>_xlfn.STDEV.S(N2:R2)</f>
        <v>0</v>
      </c>
      <c r="Q3" s="1" t="s">
        <v>1</v>
      </c>
      <c r="R3" s="2">
        <f>AVERAGE(N2:R2)</f>
        <v>1</v>
      </c>
    </row>
    <row r="4" spans="1:18" ht="22.5" customHeight="1" x14ac:dyDescent="0.25">
      <c r="A4" s="14" t="s">
        <v>2</v>
      </c>
      <c r="B4" s="3">
        <v>0.9</v>
      </c>
      <c r="C4" s="4">
        <v>0.9</v>
      </c>
      <c r="D4" s="4">
        <v>1</v>
      </c>
      <c r="E4" s="4">
        <v>1</v>
      </c>
      <c r="F4" s="4">
        <v>0.8</v>
      </c>
      <c r="G4" s="14" t="s">
        <v>2</v>
      </c>
      <c r="H4" s="3">
        <v>1</v>
      </c>
      <c r="I4" s="4">
        <v>1</v>
      </c>
      <c r="J4" s="4">
        <v>0.7</v>
      </c>
      <c r="K4" s="4">
        <v>1</v>
      </c>
      <c r="L4" s="4">
        <v>0.9</v>
      </c>
      <c r="M4" s="14" t="s">
        <v>2</v>
      </c>
      <c r="N4" s="3">
        <v>1</v>
      </c>
      <c r="O4" s="4">
        <v>1</v>
      </c>
      <c r="P4" s="4">
        <v>0.7</v>
      </c>
      <c r="Q4" s="4">
        <v>1</v>
      </c>
      <c r="R4" s="4">
        <v>0.9</v>
      </c>
    </row>
    <row r="5" spans="1:18" ht="22.5" customHeight="1" x14ac:dyDescent="0.25">
      <c r="A5" s="14"/>
      <c r="C5" s="1" t="s">
        <v>7</v>
      </c>
      <c r="D5" s="2">
        <f>_xlfn.STDEV.S(B4:F4)</f>
        <v>8.366600265340754E-2</v>
      </c>
      <c r="E5" s="1" t="s">
        <v>1</v>
      </c>
      <c r="F5" s="8">
        <f>AVERAGE(B4:F4)</f>
        <v>0.91999999999999993</v>
      </c>
      <c r="G5" s="14"/>
      <c r="I5" s="1" t="s">
        <v>7</v>
      </c>
      <c r="J5" s="2">
        <f>_xlfn.STDEV.S(H4:L4)</f>
        <v>0.13038404810405174</v>
      </c>
      <c r="K5" s="1" t="s">
        <v>1</v>
      </c>
      <c r="L5" s="5">
        <f>AVERAGE(H4:L4)</f>
        <v>0.92000000000000015</v>
      </c>
      <c r="M5" s="14"/>
      <c r="O5" s="1" t="s">
        <v>7</v>
      </c>
      <c r="P5" s="2">
        <f>_xlfn.STDEV.S(N4:R4)</f>
        <v>0.13038404810405174</v>
      </c>
      <c r="Q5" s="1" t="s">
        <v>1</v>
      </c>
      <c r="R5" s="2">
        <f>AVERAGE(N4:R4)</f>
        <v>0.92000000000000015</v>
      </c>
    </row>
    <row r="6" spans="1:18" ht="22.5" customHeight="1" x14ac:dyDescent="0.25">
      <c r="A6" s="14" t="s">
        <v>3</v>
      </c>
      <c r="B6" s="3">
        <v>1</v>
      </c>
      <c r="C6" s="4">
        <v>1</v>
      </c>
      <c r="D6" s="4">
        <v>1</v>
      </c>
      <c r="E6" s="4">
        <v>1</v>
      </c>
      <c r="F6" s="4">
        <v>0.7</v>
      </c>
      <c r="G6" s="14" t="s">
        <v>3</v>
      </c>
      <c r="H6" s="3">
        <v>1</v>
      </c>
      <c r="I6" s="4">
        <v>1</v>
      </c>
      <c r="J6" s="4">
        <v>1</v>
      </c>
      <c r="K6" s="4">
        <v>1</v>
      </c>
      <c r="L6" s="4">
        <v>1</v>
      </c>
      <c r="M6" s="14" t="s">
        <v>3</v>
      </c>
      <c r="N6" s="3">
        <v>1</v>
      </c>
      <c r="O6" s="4">
        <v>1</v>
      </c>
      <c r="P6" s="4">
        <v>1</v>
      </c>
      <c r="Q6" s="4">
        <v>1</v>
      </c>
      <c r="R6" s="4">
        <v>1</v>
      </c>
    </row>
    <row r="7" spans="1:18" ht="22.5" customHeight="1" x14ac:dyDescent="0.25">
      <c r="A7" s="14"/>
      <c r="C7" s="1" t="s">
        <v>7</v>
      </c>
      <c r="D7" s="2">
        <f>_xlfn.STDEV.S(B6:F6)</f>
        <v>0.13416407864998661</v>
      </c>
      <c r="E7" s="1" t="s">
        <v>1</v>
      </c>
      <c r="F7" s="5">
        <f>AVERAGE(B6:F6)</f>
        <v>0.94000000000000006</v>
      </c>
      <c r="G7" s="14"/>
      <c r="I7" s="1" t="s">
        <v>7</v>
      </c>
      <c r="J7" s="2">
        <f>_xlfn.STDEV.S(H6:L6)</f>
        <v>0</v>
      </c>
      <c r="K7" s="1" t="s">
        <v>1</v>
      </c>
      <c r="L7" s="2">
        <f>AVERAGE(H6:L6)</f>
        <v>1</v>
      </c>
      <c r="M7" s="14"/>
      <c r="O7" s="1" t="s">
        <v>7</v>
      </c>
      <c r="P7" s="2">
        <f>_xlfn.STDEV.S(N6:R6)</f>
        <v>0</v>
      </c>
      <c r="Q7" s="1" t="s">
        <v>1</v>
      </c>
      <c r="R7" s="2">
        <f>AVERAGE(N6:R6)</f>
        <v>1</v>
      </c>
    </row>
  </sheetData>
  <mergeCells count="12">
    <mergeCell ref="A4:A5"/>
    <mergeCell ref="G4:G5"/>
    <mergeCell ref="M4:M5"/>
    <mergeCell ref="A6:A7"/>
    <mergeCell ref="G6:G7"/>
    <mergeCell ref="M6:M7"/>
    <mergeCell ref="A1:F1"/>
    <mergeCell ref="G1:L1"/>
    <mergeCell ref="M1:R1"/>
    <mergeCell ref="A2:A3"/>
    <mergeCell ref="G2:G3"/>
    <mergeCell ref="M2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14B4F-BABF-411D-BD1D-AA883840B8C3}">
  <dimension ref="A1:R14"/>
  <sheetViews>
    <sheetView zoomScale="85" zoomScaleNormal="85" workbookViewId="0">
      <selection activeCell="D14" sqref="D14"/>
    </sheetView>
  </sheetViews>
  <sheetFormatPr defaultColWidth="8.85546875" defaultRowHeight="15" x14ac:dyDescent="0.25"/>
  <cols>
    <col min="1" max="1" width="10.7109375" customWidth="1"/>
    <col min="7" max="7" width="10.7109375" customWidth="1"/>
    <col min="13" max="13" width="10.7109375" customWidth="1"/>
  </cols>
  <sheetData>
    <row r="1" spans="1:18" ht="21" x14ac:dyDescent="0.35">
      <c r="A1" s="13" t="s">
        <v>6</v>
      </c>
      <c r="B1" s="13"/>
      <c r="C1" s="13"/>
      <c r="D1" s="13"/>
      <c r="E1" s="13"/>
      <c r="F1" s="13"/>
      <c r="G1" s="13" t="s">
        <v>4</v>
      </c>
      <c r="H1" s="13"/>
      <c r="I1" s="13"/>
      <c r="J1" s="13"/>
      <c r="K1" s="13"/>
      <c r="L1" s="13"/>
      <c r="M1" s="13" t="s">
        <v>5</v>
      </c>
      <c r="N1" s="13"/>
      <c r="O1" s="13"/>
      <c r="P1" s="13"/>
      <c r="Q1" s="13"/>
      <c r="R1" s="13"/>
    </row>
    <row r="2" spans="1:18" ht="22.5" customHeight="1" x14ac:dyDescent="0.25">
      <c r="A2" s="14" t="s">
        <v>0</v>
      </c>
      <c r="B2" s="3">
        <v>0.69230769000000003</v>
      </c>
      <c r="C2" s="4">
        <v>0.84615384999999999</v>
      </c>
      <c r="D2" s="4">
        <v>0.92307691999999997</v>
      </c>
      <c r="E2" s="4">
        <v>0.76923076999999995</v>
      </c>
      <c r="F2" s="4">
        <v>0.69230769000000003</v>
      </c>
      <c r="G2" s="14" t="s">
        <v>0</v>
      </c>
      <c r="H2" s="3">
        <v>0.84615384999999999</v>
      </c>
      <c r="I2" s="4">
        <v>0.84615384999999999</v>
      </c>
      <c r="J2" s="4">
        <v>0.76923076999999995</v>
      </c>
      <c r="K2" s="4">
        <v>0.76923076999999995</v>
      </c>
      <c r="L2" s="4">
        <v>0.84615384999999999</v>
      </c>
      <c r="M2" s="14" t="s">
        <v>0</v>
      </c>
      <c r="N2" s="3">
        <v>0.92307691999999997</v>
      </c>
      <c r="O2" s="4">
        <v>0.92307691999999997</v>
      </c>
      <c r="P2" s="4">
        <v>0.92307691999999997</v>
      </c>
      <c r="Q2" s="4">
        <v>0.76923076999999995</v>
      </c>
      <c r="R2" s="4">
        <v>1</v>
      </c>
    </row>
    <row r="3" spans="1:18" ht="22.5" customHeight="1" x14ac:dyDescent="0.25">
      <c r="A3" s="14"/>
      <c r="C3" s="1" t="s">
        <v>7</v>
      </c>
      <c r="D3" s="2">
        <f>_xlfn.STDEV.S(B2:F2)</f>
        <v>0.10029542217897745</v>
      </c>
      <c r="E3" s="1" t="s">
        <v>1</v>
      </c>
      <c r="F3" s="2">
        <f>AVERAGE(B2:F2)</f>
        <v>0.78461538399999997</v>
      </c>
      <c r="G3" s="14"/>
      <c r="I3" s="1" t="s">
        <v>7</v>
      </c>
      <c r="J3" s="2">
        <f>_xlfn.STDEV.S(H2:L2)</f>
        <v>4.213250610877451E-2</v>
      </c>
      <c r="K3" s="1" t="s">
        <v>1</v>
      </c>
      <c r="L3" s="2">
        <f>AVERAGE(H2:L2)</f>
        <v>0.81538461800000006</v>
      </c>
      <c r="M3" s="14"/>
      <c r="O3" s="1" t="s">
        <v>7</v>
      </c>
      <c r="P3" s="2">
        <f>_xlfn.STDEV.S(N2:R2)</f>
        <v>8.4265008109629835E-2</v>
      </c>
      <c r="Q3" s="1" t="s">
        <v>1</v>
      </c>
      <c r="R3" s="2">
        <f>AVERAGE(N2:R2)</f>
        <v>0.90769230600000006</v>
      </c>
    </row>
    <row r="4" spans="1:18" ht="22.5" customHeight="1" x14ac:dyDescent="0.25">
      <c r="A4" s="14" t="s">
        <v>2</v>
      </c>
      <c r="B4" s="3">
        <v>0.61538462000000005</v>
      </c>
      <c r="C4" s="4">
        <v>0.53846154000000002</v>
      </c>
      <c r="D4" s="4">
        <v>0.53846154000000002</v>
      </c>
      <c r="E4" s="4">
        <v>0.46153845999999998</v>
      </c>
      <c r="F4" s="4">
        <v>0.61538462000000005</v>
      </c>
      <c r="G4" s="14" t="s">
        <v>2</v>
      </c>
      <c r="H4" s="3">
        <v>0.69230769000000003</v>
      </c>
      <c r="I4" s="4">
        <v>0.84615384999999999</v>
      </c>
      <c r="J4" s="4">
        <v>0.76923076999999995</v>
      </c>
      <c r="K4" s="4">
        <v>0.61538462000000005</v>
      </c>
      <c r="L4" s="4">
        <v>0.92307691999999997</v>
      </c>
      <c r="M4" s="14" t="s">
        <v>2</v>
      </c>
      <c r="N4" s="3">
        <v>0.69230769000000003</v>
      </c>
      <c r="O4" s="4">
        <v>0.84615384999999999</v>
      </c>
      <c r="P4" s="4">
        <v>0.76923076999999995</v>
      </c>
      <c r="Q4" s="4">
        <v>0.61538462000000005</v>
      </c>
      <c r="R4" s="4">
        <v>0.92307691999999997</v>
      </c>
    </row>
    <row r="5" spans="1:18" ht="22.5" customHeight="1" x14ac:dyDescent="0.25">
      <c r="A5" s="14"/>
      <c r="C5" s="1" t="s">
        <v>7</v>
      </c>
      <c r="D5" s="2">
        <f>_xlfn.STDEV.S(B4:F4)</f>
        <v>6.4358466153882521E-2</v>
      </c>
      <c r="E5" s="1" t="s">
        <v>1</v>
      </c>
      <c r="F5" s="2">
        <f>AVERAGE(B4:F4)</f>
        <v>0.55384615599999998</v>
      </c>
      <c r="G5" s="14"/>
      <c r="I5" s="1" t="s">
        <v>7</v>
      </c>
      <c r="J5" s="2">
        <f>_xlfn.STDEV.S(H4:L4)</f>
        <v>0.1216260623931167</v>
      </c>
      <c r="K5" s="1" t="s">
        <v>1</v>
      </c>
      <c r="L5" s="2">
        <f>AVERAGE(H4:L4)</f>
        <v>0.76923077000000006</v>
      </c>
      <c r="M5" s="14"/>
      <c r="O5" s="1" t="s">
        <v>7</v>
      </c>
      <c r="P5" s="2">
        <f>_xlfn.STDEV.S(N4:R4)</f>
        <v>0.1216260623931167</v>
      </c>
      <c r="Q5" s="1" t="s">
        <v>1</v>
      </c>
      <c r="R5" s="2">
        <f>AVERAGE(N4:R4)</f>
        <v>0.76923077000000006</v>
      </c>
    </row>
    <row r="6" spans="1:18" ht="22.5" customHeight="1" x14ac:dyDescent="0.25">
      <c r="A6" s="14" t="s">
        <v>3</v>
      </c>
      <c r="B6" s="3">
        <v>0.53846154000000002</v>
      </c>
      <c r="C6" s="4">
        <v>0.84615384999999999</v>
      </c>
      <c r="D6" s="4">
        <v>0.76923076999999995</v>
      </c>
      <c r="E6" s="4">
        <v>0.61538462000000005</v>
      </c>
      <c r="F6" s="4">
        <v>0.69230769000000003</v>
      </c>
      <c r="G6" s="14" t="s">
        <v>3</v>
      </c>
      <c r="H6" s="3">
        <v>0.46153845999999998</v>
      </c>
      <c r="I6" s="4">
        <v>0.69230769000000003</v>
      </c>
      <c r="J6" s="4">
        <v>0.69230769000000003</v>
      </c>
      <c r="K6" s="4">
        <v>0.53846154000000002</v>
      </c>
      <c r="L6" s="4">
        <v>0.76923076999999995</v>
      </c>
      <c r="M6" s="14" t="s">
        <v>3</v>
      </c>
      <c r="N6" s="3">
        <v>0.46153845999999998</v>
      </c>
      <c r="O6" s="4">
        <v>0.69230769000000003</v>
      </c>
      <c r="P6" s="4">
        <v>0.69230769000000003</v>
      </c>
      <c r="Q6" s="4">
        <v>0.53846154000000002</v>
      </c>
      <c r="R6" s="4">
        <v>0.76923076999999995</v>
      </c>
    </row>
    <row r="7" spans="1:18" ht="22.5" customHeight="1" x14ac:dyDescent="0.25">
      <c r="A7" s="14"/>
      <c r="C7" s="1" t="s">
        <v>7</v>
      </c>
      <c r="D7" s="2">
        <f>_xlfn.STDEV.S(B6:F6)</f>
        <v>0.12162606397425672</v>
      </c>
      <c r="E7" s="1" t="s">
        <v>1</v>
      </c>
      <c r="F7" s="2">
        <f>AVERAGE(B6:F6)</f>
        <v>0.69230769399999992</v>
      </c>
      <c r="G7" s="14"/>
      <c r="I7" s="1" t="s">
        <v>7</v>
      </c>
      <c r="J7" s="2">
        <f>_xlfn.STDEV.S(H6:L6)</f>
        <v>0.12639751315338801</v>
      </c>
      <c r="K7" s="1" t="s">
        <v>1</v>
      </c>
      <c r="L7" s="2">
        <f>AVERAGE(H6:L6)</f>
        <v>0.63076923000000007</v>
      </c>
      <c r="M7" s="14"/>
      <c r="O7" s="1" t="s">
        <v>7</v>
      </c>
      <c r="P7" s="2">
        <f>_xlfn.STDEV.S(N6:R6)</f>
        <v>0.12639751315338801</v>
      </c>
      <c r="Q7" s="1" t="s">
        <v>1</v>
      </c>
      <c r="R7" s="2">
        <f>AVERAGE(N6:R6)</f>
        <v>0.63076923000000007</v>
      </c>
    </row>
    <row r="8" spans="1:18" ht="21" x14ac:dyDescent="0.35">
      <c r="A8" s="13" t="s">
        <v>16</v>
      </c>
      <c r="B8" s="13"/>
      <c r="C8" s="13"/>
      <c r="D8" s="13"/>
      <c r="E8" s="13"/>
      <c r="F8" s="13"/>
      <c r="G8" s="13" t="s">
        <v>15</v>
      </c>
      <c r="H8" s="13"/>
      <c r="I8" s="13"/>
      <c r="J8" s="13"/>
      <c r="K8" s="13"/>
      <c r="L8" s="13"/>
      <c r="M8" s="13" t="s">
        <v>14</v>
      </c>
      <c r="N8" s="13"/>
      <c r="O8" s="13"/>
      <c r="P8" s="13"/>
      <c r="Q8" s="13"/>
      <c r="R8" s="13"/>
    </row>
    <row r="9" spans="1:18" ht="22.5" customHeight="1" x14ac:dyDescent="0.25">
      <c r="A9" s="14" t="s">
        <v>0</v>
      </c>
      <c r="B9" s="3">
        <v>0.69230769000000003</v>
      </c>
      <c r="C9" s="4">
        <v>0.84615384999999999</v>
      </c>
      <c r="D9" s="4">
        <v>0.92307691999999997</v>
      </c>
      <c r="E9" s="4">
        <v>0.76923076999999995</v>
      </c>
      <c r="F9" s="4">
        <v>0.69230769000000003</v>
      </c>
      <c r="G9" s="14" t="s">
        <v>0</v>
      </c>
      <c r="H9" s="3">
        <v>0.84615384999999999</v>
      </c>
      <c r="I9" s="4">
        <v>0.84615384999999999</v>
      </c>
      <c r="J9" s="4">
        <v>0.76923076999999995</v>
      </c>
      <c r="K9" s="4">
        <v>0.76923076999999995</v>
      </c>
      <c r="L9" s="4">
        <v>0.84615384999999999</v>
      </c>
      <c r="M9" s="14" t="s">
        <v>0</v>
      </c>
      <c r="N9" s="3">
        <v>0.92307691999999997</v>
      </c>
      <c r="O9" s="4">
        <v>0.92307691999999997</v>
      </c>
      <c r="P9" s="4">
        <v>0.92307691999999997</v>
      </c>
      <c r="Q9" s="4">
        <v>0.76923076999999995</v>
      </c>
      <c r="R9" s="4">
        <v>1</v>
      </c>
    </row>
    <row r="10" spans="1:18" ht="22.5" customHeight="1" x14ac:dyDescent="0.25">
      <c r="A10" s="14"/>
      <c r="C10" s="1" t="s">
        <v>7</v>
      </c>
      <c r="D10" s="2">
        <f>_xlfn.STDEV.S(B9:F9)</f>
        <v>0.10029542217897745</v>
      </c>
      <c r="E10" s="1" t="s">
        <v>1</v>
      </c>
      <c r="F10" s="2">
        <f>AVERAGE(B9:F9)</f>
        <v>0.78461538399999997</v>
      </c>
      <c r="G10" s="14"/>
      <c r="I10" s="1" t="s">
        <v>7</v>
      </c>
      <c r="J10" s="2">
        <f>_xlfn.STDEV.S(H9:L9)</f>
        <v>4.213250610877451E-2</v>
      </c>
      <c r="K10" s="1" t="s">
        <v>1</v>
      </c>
      <c r="L10" s="2">
        <f>AVERAGE(H9:L9)</f>
        <v>0.81538461800000006</v>
      </c>
      <c r="M10" s="14"/>
      <c r="O10" s="1" t="s">
        <v>7</v>
      </c>
      <c r="P10" s="2">
        <f>_xlfn.STDEV.S(N9:R9)</f>
        <v>8.4265008109629835E-2</v>
      </c>
      <c r="Q10" s="1" t="s">
        <v>1</v>
      </c>
      <c r="R10" s="2">
        <f>AVERAGE(N9:R9)</f>
        <v>0.90769230600000006</v>
      </c>
    </row>
    <row r="11" spans="1:18" ht="22.5" customHeight="1" x14ac:dyDescent="0.25">
      <c r="A11" s="14" t="s">
        <v>2</v>
      </c>
      <c r="B11" s="3">
        <v>0.61538462000000005</v>
      </c>
      <c r="C11" s="4">
        <v>0.53846154000000002</v>
      </c>
      <c r="D11" s="4">
        <v>0.53846154000000002</v>
      </c>
      <c r="E11" s="4">
        <v>0.46153845999999998</v>
      </c>
      <c r="F11" s="4">
        <v>0.61538462000000005</v>
      </c>
      <c r="G11" s="14" t="s">
        <v>2</v>
      </c>
      <c r="H11" s="3">
        <v>0.69230769000000003</v>
      </c>
      <c r="I11" s="4">
        <v>0.84615384999999999</v>
      </c>
      <c r="J11" s="4">
        <v>0.76923076999999995</v>
      </c>
      <c r="K11" s="4">
        <v>0.61538462000000005</v>
      </c>
      <c r="L11" s="4">
        <v>0.92307691999999997</v>
      </c>
      <c r="M11" s="14" t="s">
        <v>2</v>
      </c>
      <c r="N11" s="3">
        <v>0.69230769000000003</v>
      </c>
      <c r="O11" s="4">
        <v>0.84615384999999999</v>
      </c>
      <c r="P11" s="4">
        <v>0.76923076999999995</v>
      </c>
      <c r="Q11" s="4">
        <v>0.61538462000000005</v>
      </c>
      <c r="R11" s="4">
        <v>0.92307691999999997</v>
      </c>
    </row>
    <row r="12" spans="1:18" ht="22.5" customHeight="1" x14ac:dyDescent="0.25">
      <c r="A12" s="14"/>
      <c r="C12" s="1" t="s">
        <v>7</v>
      </c>
      <c r="D12" s="2">
        <f>_xlfn.STDEV.S(B11:F11)</f>
        <v>6.4358466153882521E-2</v>
      </c>
      <c r="E12" s="1" t="s">
        <v>1</v>
      </c>
      <c r="F12" s="2">
        <f>AVERAGE(B11:F11)</f>
        <v>0.55384615599999998</v>
      </c>
      <c r="G12" s="14"/>
      <c r="I12" s="1" t="s">
        <v>7</v>
      </c>
      <c r="J12" s="2">
        <f>_xlfn.STDEV.S(H11:L11)</f>
        <v>0.1216260623931167</v>
      </c>
      <c r="K12" s="1" t="s">
        <v>1</v>
      </c>
      <c r="L12" s="2">
        <f>AVERAGE(H11:L11)</f>
        <v>0.76923077000000006</v>
      </c>
      <c r="M12" s="14"/>
      <c r="O12" s="1" t="s">
        <v>7</v>
      </c>
      <c r="P12" s="2">
        <f>_xlfn.STDEV.S(N11:R11)</f>
        <v>0.1216260623931167</v>
      </c>
      <c r="Q12" s="1" t="s">
        <v>1</v>
      </c>
      <c r="R12" s="2">
        <f>AVERAGE(N11:R11)</f>
        <v>0.76923077000000006</v>
      </c>
    </row>
    <row r="13" spans="1:18" ht="22.5" customHeight="1" x14ac:dyDescent="0.25">
      <c r="A13" s="14" t="s">
        <v>3</v>
      </c>
      <c r="B13" s="3">
        <v>0.53846154000000002</v>
      </c>
      <c r="C13" s="4">
        <v>0.84615384999999999</v>
      </c>
      <c r="D13" s="4">
        <v>0.76923076999999995</v>
      </c>
      <c r="E13" s="4">
        <v>0.61538462000000005</v>
      </c>
      <c r="F13" s="4">
        <v>0.69230769000000003</v>
      </c>
      <c r="G13" s="14" t="s">
        <v>3</v>
      </c>
      <c r="H13" s="3">
        <v>0.46153845999999998</v>
      </c>
      <c r="I13" s="4">
        <v>0.69230769000000003</v>
      </c>
      <c r="J13" s="4">
        <v>0.69230769000000003</v>
      </c>
      <c r="K13" s="4">
        <v>0.53846154000000002</v>
      </c>
      <c r="L13" s="4">
        <v>0.76923076999999995</v>
      </c>
      <c r="M13" s="14" t="s">
        <v>3</v>
      </c>
      <c r="N13" s="3">
        <v>0.46153845999999998</v>
      </c>
      <c r="O13" s="4">
        <v>0.69230769000000003</v>
      </c>
      <c r="P13" s="4">
        <v>0.69230769000000003</v>
      </c>
      <c r="Q13" s="4">
        <v>0.53846154000000002</v>
      </c>
      <c r="R13" s="4">
        <v>0.76923076999999995</v>
      </c>
    </row>
    <row r="14" spans="1:18" ht="22.5" customHeight="1" x14ac:dyDescent="0.25">
      <c r="A14" s="14"/>
      <c r="C14" s="1" t="s">
        <v>7</v>
      </c>
      <c r="D14" s="2">
        <f>_xlfn.STDEV.S(B13:F13)</f>
        <v>0.12162606397425672</v>
      </c>
      <c r="E14" s="1" t="s">
        <v>1</v>
      </c>
      <c r="F14" s="2">
        <f>AVERAGE(B13:F13)</f>
        <v>0.69230769399999992</v>
      </c>
      <c r="G14" s="14"/>
      <c r="I14" s="1" t="s">
        <v>7</v>
      </c>
      <c r="J14" s="2">
        <f>_xlfn.STDEV.S(H13:L13)</f>
        <v>0.12639751315338801</v>
      </c>
      <c r="K14" s="1" t="s">
        <v>1</v>
      </c>
      <c r="L14" s="2">
        <f>AVERAGE(H13:L13)</f>
        <v>0.63076923000000007</v>
      </c>
      <c r="M14" s="14"/>
      <c r="O14" s="1" t="s">
        <v>7</v>
      </c>
      <c r="P14" s="2">
        <f>_xlfn.STDEV.S(N13:R13)</f>
        <v>0.12639751315338801</v>
      </c>
      <c r="Q14" s="1" t="s">
        <v>1</v>
      </c>
      <c r="R14" s="2">
        <f>AVERAGE(N13:R13)</f>
        <v>0.63076923000000007</v>
      </c>
    </row>
  </sheetData>
  <mergeCells count="24">
    <mergeCell ref="A11:A12"/>
    <mergeCell ref="G11:G12"/>
    <mergeCell ref="M11:M12"/>
    <mergeCell ref="A13:A14"/>
    <mergeCell ref="G13:G14"/>
    <mergeCell ref="M13:M14"/>
    <mergeCell ref="A8:F8"/>
    <mergeCell ref="G8:L8"/>
    <mergeCell ref="M8:R8"/>
    <mergeCell ref="A9:A10"/>
    <mergeCell ref="G9:G10"/>
    <mergeCell ref="M9:M10"/>
    <mergeCell ref="A4:A5"/>
    <mergeCell ref="G4:G5"/>
    <mergeCell ref="M4:M5"/>
    <mergeCell ref="A6:A7"/>
    <mergeCell ref="G6:G7"/>
    <mergeCell ref="M6:M7"/>
    <mergeCell ref="A1:F1"/>
    <mergeCell ref="G1:L1"/>
    <mergeCell ref="M1:R1"/>
    <mergeCell ref="A2:A3"/>
    <mergeCell ref="G2:G3"/>
    <mergeCell ref="M2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B39A-0E4A-4FE7-9741-E358EE5CF3D0}">
  <dimension ref="A1:R19"/>
  <sheetViews>
    <sheetView zoomScale="85" zoomScaleNormal="85" workbookViewId="0">
      <selection activeCell="P7" sqref="P7"/>
    </sheetView>
  </sheetViews>
  <sheetFormatPr defaultColWidth="8.85546875" defaultRowHeight="15" x14ac:dyDescent="0.25"/>
  <cols>
    <col min="1" max="1" width="10.85546875" customWidth="1"/>
    <col min="7" max="7" width="10.85546875" customWidth="1"/>
    <col min="13" max="13" width="10.85546875" customWidth="1"/>
  </cols>
  <sheetData>
    <row r="1" spans="1:18" ht="21" x14ac:dyDescent="0.35">
      <c r="A1" s="13" t="s">
        <v>6</v>
      </c>
      <c r="B1" s="13"/>
      <c r="C1" s="13"/>
      <c r="D1" s="13"/>
      <c r="E1" s="13"/>
      <c r="F1" s="13"/>
      <c r="G1" s="13" t="s">
        <v>4</v>
      </c>
      <c r="H1" s="13"/>
      <c r="I1" s="13"/>
      <c r="J1" s="13"/>
      <c r="K1" s="13"/>
      <c r="L1" s="13"/>
      <c r="M1" s="13" t="s">
        <v>5</v>
      </c>
      <c r="N1" s="13"/>
      <c r="O1" s="13"/>
      <c r="P1" s="13"/>
      <c r="Q1" s="13"/>
      <c r="R1" s="13"/>
    </row>
    <row r="2" spans="1:18" ht="22.5" customHeight="1" x14ac:dyDescent="0.25">
      <c r="A2" s="14" t="s">
        <v>0</v>
      </c>
      <c r="B2" s="3">
        <v>0.8</v>
      </c>
      <c r="C2" s="4">
        <v>0.89473683999999998</v>
      </c>
      <c r="D2" s="4">
        <v>0.84210525999999997</v>
      </c>
      <c r="E2" s="4">
        <v>0.89473683999999998</v>
      </c>
      <c r="F2" s="4">
        <v>0.78947367999999996</v>
      </c>
      <c r="G2" s="14" t="s">
        <v>0</v>
      </c>
      <c r="H2" s="3">
        <v>0.85</v>
      </c>
      <c r="I2" s="4">
        <v>0.84210525999999997</v>
      </c>
      <c r="J2" s="4">
        <v>0.84210525999999997</v>
      </c>
      <c r="K2" s="4">
        <v>0.89473683999999998</v>
      </c>
      <c r="L2" s="4">
        <v>0.73684210999999999</v>
      </c>
      <c r="M2" s="14" t="s">
        <v>0</v>
      </c>
      <c r="N2" s="3">
        <v>0.8</v>
      </c>
      <c r="O2" s="4">
        <v>0.78571429000000004</v>
      </c>
      <c r="P2" s="4">
        <v>0.89473683999999998</v>
      </c>
      <c r="Q2" s="4">
        <v>0.89473683999999998</v>
      </c>
      <c r="R2" s="4">
        <v>0.73684210999999999</v>
      </c>
    </row>
    <row r="3" spans="1:18" ht="22.5" customHeight="1" x14ac:dyDescent="0.25">
      <c r="A3" s="14"/>
      <c r="C3" s="1" t="s">
        <v>7</v>
      </c>
      <c r="D3" s="2">
        <f>_xlfn.STDEV.S(B2:F2)</f>
        <v>5.0152123277604897E-2</v>
      </c>
      <c r="E3" s="1" t="s">
        <v>1</v>
      </c>
      <c r="F3" s="5">
        <f>AVERAGE(B2:F2)</f>
        <v>0.84421052399999996</v>
      </c>
      <c r="G3" s="14"/>
      <c r="I3" s="1" t="s">
        <v>7</v>
      </c>
      <c r="J3" s="2">
        <f>_xlfn.STDEV.S(H2:L2)</f>
        <v>5.8121562455763172E-2</v>
      </c>
      <c r="K3" s="1" t="s">
        <v>1</v>
      </c>
      <c r="L3" s="2">
        <f>AVERAGE(H2:L2)</f>
        <v>0.83315789399999995</v>
      </c>
      <c r="M3" s="14"/>
      <c r="O3" s="1" t="s">
        <v>7</v>
      </c>
      <c r="P3" s="2">
        <f>_xlfn.STDEV.S(N2:R2)</f>
        <v>7.0058886875374538E-2</v>
      </c>
      <c r="Q3" s="1" t="s">
        <v>1</v>
      </c>
      <c r="R3" s="2">
        <f>AVERAGE(N2:R2)</f>
        <v>0.82240601600000007</v>
      </c>
    </row>
    <row r="4" spans="1:18" ht="22.5" customHeight="1" x14ac:dyDescent="0.25">
      <c r="A4" s="14" t="s">
        <v>2</v>
      </c>
      <c r="B4" s="3">
        <v>0.7</v>
      </c>
      <c r="C4" s="4">
        <v>0.78947367999999996</v>
      </c>
      <c r="D4" s="4">
        <v>0.63157894999999997</v>
      </c>
      <c r="E4" s="4">
        <v>0.78947367999999996</v>
      </c>
      <c r="F4" s="4">
        <v>0.73684210999999999</v>
      </c>
      <c r="G4" s="14" t="s">
        <v>2</v>
      </c>
      <c r="H4" s="3">
        <v>0.75</v>
      </c>
      <c r="I4" s="4">
        <v>0.84210525999999997</v>
      </c>
      <c r="J4" s="4">
        <v>0.78947367999999996</v>
      </c>
      <c r="K4" s="4">
        <v>0.89473683999999998</v>
      </c>
      <c r="L4" s="4">
        <v>0.78947367999999996</v>
      </c>
      <c r="M4" s="14" t="s">
        <v>2</v>
      </c>
      <c r="N4" s="3">
        <v>0.75</v>
      </c>
      <c r="O4" s="4">
        <v>0.84210525999999997</v>
      </c>
      <c r="P4" s="4">
        <v>0.78947367999999996</v>
      </c>
      <c r="Q4" s="4">
        <v>0.89473683999999998</v>
      </c>
      <c r="R4" s="4">
        <v>0.78947367999999996</v>
      </c>
    </row>
    <row r="5" spans="1:18" ht="22.5" customHeight="1" x14ac:dyDescent="0.25">
      <c r="A5" s="14"/>
      <c r="C5" s="1" t="s">
        <v>7</v>
      </c>
      <c r="D5" s="2">
        <f>_xlfn.STDEV.S(B4:F4)</f>
        <v>6.6532641866943992E-2</v>
      </c>
      <c r="E5" s="1" t="s">
        <v>1</v>
      </c>
      <c r="F5" s="2">
        <f>AVERAGE(B4:F4)</f>
        <v>0.72947368400000001</v>
      </c>
      <c r="G5" s="14"/>
      <c r="I5" s="1" t="s">
        <v>7</v>
      </c>
      <c r="J5" s="2">
        <f>_xlfn.STDEV.S(H4:L4)</f>
        <v>5.6133497104936543E-2</v>
      </c>
      <c r="K5" s="1" t="s">
        <v>1</v>
      </c>
      <c r="L5" s="2">
        <f>AVERAGE(H4:L4)</f>
        <v>0.81315789199999988</v>
      </c>
      <c r="M5" s="14"/>
      <c r="O5" s="1" t="s">
        <v>7</v>
      </c>
      <c r="P5" s="2">
        <f>_xlfn.STDEV.S(N4:R4)</f>
        <v>5.6133497104936543E-2</v>
      </c>
      <c r="Q5" s="1" t="s">
        <v>1</v>
      </c>
      <c r="R5" s="2">
        <f>AVERAGE(N4:R4)</f>
        <v>0.81315789199999988</v>
      </c>
    </row>
    <row r="6" spans="1:18" ht="22.5" customHeight="1" x14ac:dyDescent="0.25">
      <c r="A6" s="14" t="s">
        <v>3</v>
      </c>
      <c r="B6" s="3">
        <v>0.7</v>
      </c>
      <c r="C6" s="4">
        <v>0.63157894999999997</v>
      </c>
      <c r="D6" s="4">
        <v>0.68421052999999998</v>
      </c>
      <c r="E6" s="4">
        <v>0.68421052999999998</v>
      </c>
      <c r="F6" s="4">
        <v>0.47368420999999999</v>
      </c>
      <c r="G6" s="14" t="s">
        <v>3</v>
      </c>
      <c r="H6" s="3">
        <v>0.65</v>
      </c>
      <c r="I6" s="4">
        <v>0.84210525999999997</v>
      </c>
      <c r="J6" s="4">
        <v>0.73684210999999999</v>
      </c>
      <c r="K6" s="4">
        <v>0.89473683999999998</v>
      </c>
      <c r="L6" s="4">
        <v>0.78947367999999996</v>
      </c>
      <c r="M6" s="14" t="s">
        <v>3</v>
      </c>
      <c r="N6" s="3">
        <v>0.65</v>
      </c>
      <c r="O6" s="4">
        <v>0.84210525999999997</v>
      </c>
      <c r="P6" s="4">
        <v>0.73684210999999999</v>
      </c>
      <c r="Q6" s="4">
        <v>0.89473683999999998</v>
      </c>
      <c r="R6" s="4">
        <v>0.78947367999999996</v>
      </c>
    </row>
    <row r="7" spans="1:18" ht="22.5" customHeight="1" x14ac:dyDescent="0.25">
      <c r="A7" s="14"/>
      <c r="C7" s="1" t="s">
        <v>7</v>
      </c>
      <c r="D7" s="2">
        <f>_xlfn.STDEV.S(B6:F6)</f>
        <v>9.3678297855995352E-2</v>
      </c>
      <c r="E7" s="1" t="s">
        <v>1</v>
      </c>
      <c r="F7" s="2">
        <f>AVERAGE(B6:F6)</f>
        <v>0.63473684400000008</v>
      </c>
      <c r="G7" s="14"/>
      <c r="I7" s="1" t="s">
        <v>7</v>
      </c>
      <c r="J7" s="2">
        <f>_xlfn.STDEV.S(H6:L6)</f>
        <v>9.4656396826886924E-2</v>
      </c>
      <c r="K7" s="1" t="s">
        <v>1</v>
      </c>
      <c r="L7" s="2">
        <f>AVERAGE(H6:L6)</f>
        <v>0.78263157800000005</v>
      </c>
      <c r="M7" s="14"/>
      <c r="O7" s="1" t="s">
        <v>7</v>
      </c>
      <c r="P7" s="2">
        <f>_xlfn.STDEV.S(N6:R6)</f>
        <v>9.4656396826886924E-2</v>
      </c>
      <c r="Q7" s="1" t="s">
        <v>1</v>
      </c>
      <c r="R7" s="2">
        <f>AVERAGE(N6:R6)</f>
        <v>0.78263157800000005</v>
      </c>
    </row>
    <row r="8" spans="1:18" ht="21" x14ac:dyDescent="0.35">
      <c r="A8" s="13" t="s">
        <v>16</v>
      </c>
      <c r="B8" s="13"/>
      <c r="C8" s="13"/>
      <c r="D8" s="13"/>
      <c r="E8" s="13"/>
      <c r="F8" s="13"/>
      <c r="G8" s="13" t="s">
        <v>15</v>
      </c>
      <c r="H8" s="13"/>
      <c r="I8" s="13"/>
      <c r="J8" s="13"/>
      <c r="K8" s="13"/>
      <c r="L8" s="13"/>
      <c r="M8" s="13" t="s">
        <v>14</v>
      </c>
      <c r="N8" s="13"/>
      <c r="O8" s="13"/>
      <c r="P8" s="13"/>
      <c r="Q8" s="13"/>
      <c r="R8" s="13"/>
    </row>
    <row r="9" spans="1:18" ht="23.25" customHeight="1" x14ac:dyDescent="0.25">
      <c r="A9" s="14" t="s">
        <v>0</v>
      </c>
      <c r="B9" s="3">
        <v>0.82608696000000004</v>
      </c>
      <c r="C9" s="4">
        <v>0.95652174000000001</v>
      </c>
      <c r="D9" s="4">
        <v>0.82608696000000004</v>
      </c>
      <c r="E9" s="4">
        <v>0.73913043</v>
      </c>
      <c r="F9" s="4">
        <v>0.91304348000000002</v>
      </c>
      <c r="G9" s="14" t="s">
        <v>0</v>
      </c>
      <c r="H9" s="3">
        <v>0.82608696000000004</v>
      </c>
      <c r="I9" s="4">
        <v>0.91304348000000002</v>
      </c>
      <c r="J9" s="4">
        <v>0.82608696000000004</v>
      </c>
      <c r="K9" s="4">
        <v>0.95652174000000001</v>
      </c>
      <c r="L9" s="4">
        <v>0.91304348000000002</v>
      </c>
      <c r="M9" s="14" t="s">
        <v>0</v>
      </c>
      <c r="N9" s="3">
        <v>0.91304348000000002</v>
      </c>
      <c r="O9" s="4">
        <v>0.91304348000000002</v>
      </c>
      <c r="P9" s="4">
        <v>0.86956522000000003</v>
      </c>
      <c r="Q9" s="4">
        <v>0.95652174000000001</v>
      </c>
      <c r="R9" s="4">
        <v>0.95652174000000001</v>
      </c>
    </row>
    <row r="10" spans="1:18" ht="23.25" customHeight="1" x14ac:dyDescent="0.25">
      <c r="A10" s="14"/>
      <c r="C10" s="1" t="s">
        <v>7</v>
      </c>
      <c r="D10" s="2">
        <f>_xlfn.STDEV.S(B9:F9)</f>
        <v>8.4754735072456455E-2</v>
      </c>
      <c r="E10" s="1" t="s">
        <v>1</v>
      </c>
      <c r="F10" s="2">
        <f>AVERAGE(B9:F9)</f>
        <v>0.85217391399999998</v>
      </c>
      <c r="G10" s="14"/>
      <c r="I10" s="1" t="s">
        <v>7</v>
      </c>
      <c r="J10" s="2">
        <f>_xlfn.STDEV.S(H9:L9)</f>
        <v>5.8332206942045987E-2</v>
      </c>
      <c r="K10" s="1" t="s">
        <v>1</v>
      </c>
      <c r="L10" s="2">
        <f>AVERAGE(H9:L9)</f>
        <v>0.88695652400000002</v>
      </c>
      <c r="M10" s="14"/>
      <c r="O10" s="1" t="s">
        <v>7</v>
      </c>
      <c r="P10" s="2">
        <f>_xlfn.STDEV.S(N9:R9)</f>
        <v>3.6376522165255422E-2</v>
      </c>
      <c r="Q10" s="1" t="s">
        <v>1</v>
      </c>
      <c r="R10" s="2">
        <f>AVERAGE(N9:R9)</f>
        <v>0.92173913200000013</v>
      </c>
    </row>
    <row r="11" spans="1:18" ht="23.25" customHeight="1" x14ac:dyDescent="0.25">
      <c r="A11" s="14" t="s">
        <v>2</v>
      </c>
      <c r="B11" s="3">
        <v>0.69565217000000001</v>
      </c>
      <c r="C11" s="4">
        <v>0.73913043</v>
      </c>
      <c r="D11" s="4">
        <v>0.78260870000000005</v>
      </c>
      <c r="E11" s="4">
        <v>0.73913043</v>
      </c>
      <c r="F11" s="4">
        <v>0.73913043</v>
      </c>
      <c r="G11" s="14" t="s">
        <v>2</v>
      </c>
      <c r="H11" s="3">
        <v>0.86956522000000003</v>
      </c>
      <c r="I11" s="4">
        <v>0.95652174000000001</v>
      </c>
      <c r="J11" s="4">
        <v>0.69565217000000001</v>
      </c>
      <c r="K11" s="4">
        <v>0.78260870000000005</v>
      </c>
      <c r="L11" s="4">
        <v>0.91304348000000002</v>
      </c>
      <c r="M11" s="14" t="s">
        <v>2</v>
      </c>
      <c r="N11" s="3">
        <v>0.86956522000000003</v>
      </c>
      <c r="O11" s="4">
        <v>0.95652174000000001</v>
      </c>
      <c r="P11" s="4">
        <v>0.69565217000000001</v>
      </c>
      <c r="Q11" s="4">
        <v>0.78260870000000005</v>
      </c>
      <c r="R11" s="4">
        <v>0.91304348000000002</v>
      </c>
    </row>
    <row r="12" spans="1:18" ht="23.25" customHeight="1" x14ac:dyDescent="0.25">
      <c r="A12" s="14"/>
      <c r="C12" s="1" t="s">
        <v>7</v>
      </c>
      <c r="D12" s="2">
        <f>_xlfn.STDEV.S(B11:F11)</f>
        <v>3.0743776015725859E-2</v>
      </c>
      <c r="E12" s="1" t="s">
        <v>1</v>
      </c>
      <c r="F12" s="2">
        <f>AVERAGE(B11:F11)</f>
        <v>0.73913043199999995</v>
      </c>
      <c r="G12" s="14"/>
      <c r="I12" s="1" t="s">
        <v>7</v>
      </c>
      <c r="J12" s="2">
        <f>_xlfn.STDEV.S(H11:L11)</f>
        <v>0.10470951951169648</v>
      </c>
      <c r="K12" s="1" t="s">
        <v>1</v>
      </c>
      <c r="L12" s="2">
        <f>AVERAGE(H11:L11)</f>
        <v>0.84347826199999998</v>
      </c>
      <c r="M12" s="14"/>
      <c r="O12" s="1" t="s">
        <v>7</v>
      </c>
      <c r="P12" s="2">
        <f>_xlfn.STDEV.S(N11:R11)</f>
        <v>0.10470951951169648</v>
      </c>
      <c r="Q12" s="1" t="s">
        <v>1</v>
      </c>
      <c r="R12" s="2">
        <f>AVERAGE(N11:R11)</f>
        <v>0.84347826199999998</v>
      </c>
    </row>
    <row r="13" spans="1:18" ht="23.25" customHeight="1" x14ac:dyDescent="0.25">
      <c r="A13" s="14" t="s">
        <v>3</v>
      </c>
      <c r="B13" s="3">
        <v>0.60869565000000003</v>
      </c>
      <c r="C13" s="4">
        <v>0.86956522000000003</v>
      </c>
      <c r="D13" s="4">
        <v>0.91304348000000002</v>
      </c>
      <c r="E13" s="4">
        <v>0.73913043</v>
      </c>
      <c r="F13" s="4">
        <v>0.82608696000000004</v>
      </c>
      <c r="G13" s="14" t="s">
        <v>3</v>
      </c>
      <c r="H13" s="3">
        <v>0.65217391000000002</v>
      </c>
      <c r="I13" s="4">
        <v>0.91304348000000002</v>
      </c>
      <c r="J13" s="4">
        <v>0.82608696000000004</v>
      </c>
      <c r="K13" s="4">
        <v>0.69565217000000001</v>
      </c>
      <c r="L13" s="4">
        <v>0.82608696000000004</v>
      </c>
      <c r="M13" s="14" t="s">
        <v>3</v>
      </c>
      <c r="N13" s="3">
        <v>0.65217391000000002</v>
      </c>
      <c r="O13" s="4">
        <v>0.91304348000000002</v>
      </c>
      <c r="P13" s="4">
        <v>0.82608696000000004</v>
      </c>
      <c r="Q13" s="4">
        <v>0.69565217000000001</v>
      </c>
      <c r="R13" s="4">
        <v>0.82608696000000004</v>
      </c>
    </row>
    <row r="14" spans="1:18" ht="23.25" customHeight="1" x14ac:dyDescent="0.25">
      <c r="A14" s="14"/>
      <c r="C14" s="1" t="s">
        <v>7</v>
      </c>
      <c r="D14" s="2">
        <f>_xlfn.STDEV.S(B13:F13)</f>
        <v>0.12064728006526132</v>
      </c>
      <c r="E14" s="1" t="s">
        <v>1</v>
      </c>
      <c r="F14" s="2">
        <f>AVERAGE(B13:F13)</f>
        <v>0.79130434800000005</v>
      </c>
      <c r="G14" s="14"/>
      <c r="I14" s="1" t="s">
        <v>7</v>
      </c>
      <c r="J14" s="2">
        <f>_xlfn.STDEV.S(H13:L13)</f>
        <v>0.10649955700716425</v>
      </c>
      <c r="K14" s="1" t="s">
        <v>1</v>
      </c>
      <c r="L14" s="2">
        <f>AVERAGE(H13:L13)</f>
        <v>0.78260869600000005</v>
      </c>
      <c r="M14" s="14"/>
      <c r="O14" s="1" t="s">
        <v>7</v>
      </c>
      <c r="P14" s="2">
        <f>_xlfn.STDEV.S(N13:R13)</f>
        <v>0.10649955700716425</v>
      </c>
      <c r="Q14" s="1" t="s">
        <v>1</v>
      </c>
      <c r="R14" s="2">
        <f>AVERAGE(N13:R13)</f>
        <v>0.78260869600000005</v>
      </c>
    </row>
    <row r="17" spans="7:16" x14ac:dyDescent="0.25">
      <c r="G17" s="1"/>
      <c r="H17" s="6"/>
      <c r="I17" s="1"/>
      <c r="J17" s="6"/>
    </row>
    <row r="19" spans="7:16" x14ac:dyDescent="0.25">
      <c r="M19" s="1"/>
      <c r="N19" s="6"/>
      <c r="O19" s="1"/>
      <c r="P19" s="6"/>
    </row>
  </sheetData>
  <mergeCells count="24">
    <mergeCell ref="A8:F8"/>
    <mergeCell ref="G8:L8"/>
    <mergeCell ref="M8:R8"/>
    <mergeCell ref="A9:A10"/>
    <mergeCell ref="G9:G10"/>
    <mergeCell ref="M9:M10"/>
    <mergeCell ref="A11:A12"/>
    <mergeCell ref="G11:G12"/>
    <mergeCell ref="M11:M12"/>
    <mergeCell ref="A13:A14"/>
    <mergeCell ref="G13:G14"/>
    <mergeCell ref="M13:M14"/>
    <mergeCell ref="M1:R1"/>
    <mergeCell ref="M2:M3"/>
    <mergeCell ref="M4:M5"/>
    <mergeCell ref="M6:M7"/>
    <mergeCell ref="A2:A3"/>
    <mergeCell ref="A4:A5"/>
    <mergeCell ref="A6:A7"/>
    <mergeCell ref="A1:F1"/>
    <mergeCell ref="G1:L1"/>
    <mergeCell ref="G2:G3"/>
    <mergeCell ref="G4:G5"/>
    <mergeCell ref="G6:G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8AF3-887C-4B1D-A463-6A83FC3689F9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 Summary</vt:lpstr>
      <vt:lpstr>Triclosan CTf Comparisons</vt:lpstr>
      <vt:lpstr>Subset CTf Comparisons</vt:lpstr>
      <vt:lpstr>Ag Nano CTf Comparisons</vt:lpstr>
      <vt:lpstr>Ouzo CTf Comparisons</vt:lpstr>
      <vt:lpstr>R6g CTf Comparisons</vt:lpstr>
      <vt:lpstr>Figure- Evaluation of Transform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KNU-LIFE</dc:creator>
  <cp:lastModifiedBy>KNU-LIFE</cp:lastModifiedBy>
  <dcterms:created xsi:type="dcterms:W3CDTF">2022-06-22T07:51:18Z</dcterms:created>
  <dcterms:modified xsi:type="dcterms:W3CDTF">2022-07-06T05:35:22Z</dcterms:modified>
</cp:coreProperties>
</file>