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Spring_2021\AIT 580_Prof.Harry Foxwell\7. Week 7\"/>
    </mc:Choice>
  </mc:AlternateContent>
  <bookViews>
    <workbookView xWindow="0" yWindow="0" windowWidth="19368" windowHeight="9192" firstSheet="2" activeTab="3"/>
  </bookViews>
  <sheets>
    <sheet name="Frequency_of_HighestCategory" sheetId="5" r:id="rId1"/>
    <sheet name="Count_of_Hurricanes_month" sheetId="2" r:id="rId2"/>
    <sheet name="Sheet1" sheetId="1" r:id="rId3"/>
    <sheet name="state_hurricane count" sheetId="11" r:id="rId4"/>
    <sheet name="Centaralp _ Wind boxplot" sheetId="6" r:id="rId5"/>
    <sheet name="relation- pressure,maxwinds" sheetId="7" r:id="rId6"/>
  </sheets>
  <externalReferences>
    <externalReference r:id="rId7"/>
  </externalReferences>
  <definedNames>
    <definedName name="_xlchart.0" hidden="1">Sheet1!$E$2:$E$282</definedName>
    <definedName name="_xlchart.1" hidden="1">Sheet1!$F$2:$F$283</definedName>
  </definedNames>
  <calcPr calcId="162913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7" i="1" l="1"/>
  <c r="F283" i="1"/>
  <c r="H13" i="1"/>
  <c r="I11" i="1"/>
  <c r="I5" i="1"/>
  <c r="I6" i="1"/>
  <c r="I4" i="1"/>
  <c r="I9" i="1"/>
  <c r="I8" i="1"/>
  <c r="J4" i="1" l="1"/>
  <c r="J8" i="1"/>
  <c r="J9" i="1"/>
  <c r="J6" i="1"/>
  <c r="J5" i="1"/>
</calcChain>
</file>

<file path=xl/sharedStrings.xml><?xml version="1.0" encoding="utf-8"?>
<sst xmlns="http://schemas.openxmlformats.org/spreadsheetml/2006/main" count="1865" uniqueCount="382">
  <si>
    <t>Year</t>
  </si>
  <si>
    <t>Month</t>
  </si>
  <si>
    <t>States_Affected</t>
  </si>
  <si>
    <t>Highest_Category</t>
  </si>
  <si>
    <t>Central_Pressure_mb</t>
  </si>
  <si>
    <t>Max_Winds_kt</t>
  </si>
  <si>
    <t>Name</t>
  </si>
  <si>
    <t>Jun</t>
  </si>
  <si>
    <t>TX,C1</t>
  </si>
  <si>
    <t>NA</t>
  </si>
  <si>
    <t>Aug</t>
  </si>
  <si>
    <t>FL,NW3</t>
  </si>
  <si>
    <t>Great Middle Florida</t>
  </si>
  <si>
    <t>LA,2</t>
  </si>
  <si>
    <t>Great Mobile</t>
  </si>
  <si>
    <t>Sep</t>
  </si>
  <si>
    <t>FL,SW1</t>
  </si>
  <si>
    <t>Oct</t>
  </si>
  <si>
    <t>FL,NW2</t>
  </si>
  <si>
    <t>Middle Florida</t>
  </si>
  <si>
    <t>GA,1</t>
  </si>
  <si>
    <t>TX,S1</t>
  </si>
  <si>
    <t>SC,2</t>
  </si>
  <si>
    <t>FL,NE1</t>
  </si>
  <si>
    <t>Great Carolina</t>
  </si>
  <si>
    <t>TX,C2</t>
  </si>
  <si>
    <t>Matagorda</t>
  </si>
  <si>
    <t>LA,3</t>
  </si>
  <si>
    <t>Middle Gulf Shore</t>
  </si>
  <si>
    <t>LA,4</t>
  </si>
  <si>
    <t>Last Island</t>
  </si>
  <si>
    <t>Southeastern States</t>
  </si>
  <si>
    <t>NC,1</t>
  </si>
  <si>
    <t>NY,1</t>
  </si>
  <si>
    <t>New England</t>
  </si>
  <si>
    <t>AL,1</t>
  </si>
  <si>
    <t>FL,NW1</t>
  </si>
  <si>
    <t>Key West</t>
  </si>
  <si>
    <t>Equinoctial</t>
  </si>
  <si>
    <t>Expedition</t>
  </si>
  <si>
    <t>TX,N1</t>
  </si>
  <si>
    <t>Sabine River-Lake Calcasieu</t>
  </si>
  <si>
    <t>FL,SW2</t>
  </si>
  <si>
    <t>FL,SE1</t>
  </si>
  <si>
    <t>SC,1</t>
  </si>
  <si>
    <t>Galveston</t>
  </si>
  <si>
    <t>Lower Texas Coast</t>
  </si>
  <si>
    <t>LA,1</t>
  </si>
  <si>
    <t>Eastern New England</t>
  </si>
  <si>
    <t>Saxby's Gale</t>
  </si>
  <si>
    <t>Mobile</t>
  </si>
  <si>
    <t>FL,SW1,SE1</t>
  </si>
  <si>
    <t>Twin Key West (I)</t>
  </si>
  <si>
    <t>Twin Key West (II)</t>
  </si>
  <si>
    <t>FL,SE3,NE1,NW1</t>
  </si>
  <si>
    <t>FL,SE2,NE1</t>
  </si>
  <si>
    <t>FL,NW1,SW1</t>
  </si>
  <si>
    <t>FL,SW3,SE2,NE1</t>
  </si>
  <si>
    <t>TX,C3,S2</t>
  </si>
  <si>
    <t>FL,SW2,SE1</t>
  </si>
  <si>
    <t>NC,2</t>
  </si>
  <si>
    <t>NC,3</t>
  </si>
  <si>
    <t>TX,N2</t>
  </si>
  <si>
    <t>TX,S3</t>
  </si>
  <si>
    <t>FL,SE2,NE1,NW1</t>
  </si>
  <si>
    <t>SC,3</t>
  </si>
  <si>
    <t>TX,C4</t>
  </si>
  <si>
    <t>Indianola</t>
  </si>
  <si>
    <t>TX,S1,C1</t>
  </si>
  <si>
    <t>TX,S2</t>
  </si>
  <si>
    <t>MA,TS</t>
  </si>
  <si>
    <t>TS</t>
  </si>
  <si>
    <t>FL,NW2,NE1</t>
  </si>
  <si>
    <t>TX,C1,N1</t>
  </si>
  <si>
    <t>Midnight Storm</t>
  </si>
  <si>
    <t>Sea Islands</t>
  </si>
  <si>
    <t>Chenier Caminanda</t>
  </si>
  <si>
    <t>FL,NE2</t>
  </si>
  <si>
    <t>TX,N4</t>
  </si>
  <si>
    <t>MS,1</t>
  </si>
  <si>
    <t>FL,SE1,NW1</t>
  </si>
  <si>
    <t>FL,SW3,SE3</t>
  </si>
  <si>
    <t>NC,TS</t>
  </si>
  <si>
    <t>TX,N3</t>
  </si>
  <si>
    <t>Velasco</t>
  </si>
  <si>
    <t>Grand Isle</t>
  </si>
  <si>
    <t>New Orleans</t>
  </si>
  <si>
    <t>TX,S4</t>
  </si>
  <si>
    <t>FL,SW3,NE2</t>
  </si>
  <si>
    <t>Tampa Bay</t>
  </si>
  <si>
    <t>Great Miami</t>
  </si>
  <si>
    <t>FL,SE2</t>
  </si>
  <si>
    <t>Lake Okeechobee</t>
  </si>
  <si>
    <t>FL,SE3,NW2</t>
  </si>
  <si>
    <t>Freeport</t>
  </si>
  <si>
    <t>FL,SE3</t>
  </si>
  <si>
    <t>FL,SW5,NW2</t>
  </si>
  <si>
    <t>Labor Day</t>
  </si>
  <si>
    <t>Great New England</t>
  </si>
  <si>
    <t>FL,SE2,SW2,NW2</t>
  </si>
  <si>
    <t>TX,C3</t>
  </si>
  <si>
    <t>FL,SW3,SE2</t>
  </si>
  <si>
    <t>Baker</t>
  </si>
  <si>
    <t>Easy</t>
  </si>
  <si>
    <t>King</t>
  </si>
  <si>
    <t>Able</t>
  </si>
  <si>
    <t>Barbara</t>
  </si>
  <si>
    <t>ME,1</t>
  </si>
  <si>
    <t>Carol</t>
  </si>
  <si>
    <t>Florence</t>
  </si>
  <si>
    <t>Edna</t>
  </si>
  <si>
    <t>Hazel</t>
  </si>
  <si>
    <t>Connie</t>
  </si>
  <si>
    <t>Diane</t>
  </si>
  <si>
    <t>Ione</t>
  </si>
  <si>
    <t>Flossy</t>
  </si>
  <si>
    <t>Audrey</t>
  </si>
  <si>
    <t>Helene</t>
  </si>
  <si>
    <t>Cindy</t>
  </si>
  <si>
    <t>Debra</t>
  </si>
  <si>
    <t>Gracie</t>
  </si>
  <si>
    <t>Donna</t>
  </si>
  <si>
    <t>Ethel</t>
  </si>
  <si>
    <t>Carla</t>
  </si>
  <si>
    <t>Cleo</t>
  </si>
  <si>
    <t>Dora</t>
  </si>
  <si>
    <t>Hilda</t>
  </si>
  <si>
    <t>FL,SW2,SE2</t>
  </si>
  <si>
    <t>Isbell</t>
  </si>
  <si>
    <t>Betsy</t>
  </si>
  <si>
    <t>Alma</t>
  </si>
  <si>
    <t>Inez</t>
  </si>
  <si>
    <t>Beulah</t>
  </si>
  <si>
    <t>Gladys</t>
  </si>
  <si>
    <t>Camille</t>
  </si>
  <si>
    <t>Gerda</t>
  </si>
  <si>
    <t>Celia</t>
  </si>
  <si>
    <t>Edith</t>
  </si>
  <si>
    <t>Fern</t>
  </si>
  <si>
    <t>Ginger</t>
  </si>
  <si>
    <t>Agnes</t>
  </si>
  <si>
    <t>Carmen</t>
  </si>
  <si>
    <t>Eloise</t>
  </si>
  <si>
    <t>Belle</t>
  </si>
  <si>
    <t>Babe</t>
  </si>
  <si>
    <t>Bob</t>
  </si>
  <si>
    <t>David</t>
  </si>
  <si>
    <t>Frederic</t>
  </si>
  <si>
    <t>Allen</t>
  </si>
  <si>
    <t>Alicia</t>
  </si>
  <si>
    <t>Diana</t>
  </si>
  <si>
    <t>Danny</t>
  </si>
  <si>
    <t>Elena</t>
  </si>
  <si>
    <t>Gloria</t>
  </si>
  <si>
    <t>Juan</t>
  </si>
  <si>
    <t>Kate</t>
  </si>
  <si>
    <t>Bonnie</t>
  </si>
  <si>
    <t>Charley</t>
  </si>
  <si>
    <t>Floyd</t>
  </si>
  <si>
    <t>Chantal</t>
  </si>
  <si>
    <t>Hugo</t>
  </si>
  <si>
    <t>Jerry</t>
  </si>
  <si>
    <t>Andrew</t>
  </si>
  <si>
    <t>Emily</t>
  </si>
  <si>
    <t>FL,NW2,SE1</t>
  </si>
  <si>
    <t>Erin</t>
  </si>
  <si>
    <t>FL,NW3,I-AL 1</t>
  </si>
  <si>
    <t>Opal</t>
  </si>
  <si>
    <t>Bertha</t>
  </si>
  <si>
    <t>Fran</t>
  </si>
  <si>
    <t>Earl</t>
  </si>
  <si>
    <t>Georges</t>
  </si>
  <si>
    <t>Bret</t>
  </si>
  <si>
    <t>Irene</t>
  </si>
  <si>
    <t>Lili</t>
  </si>
  <si>
    <t>Claudette</t>
  </si>
  <si>
    <t>Isabel</t>
  </si>
  <si>
    <t>Alex</t>
  </si>
  <si>
    <t>Gaston</t>
  </si>
  <si>
    <t>FL,SE2,SW1</t>
  </si>
  <si>
    <t>Frances</t>
  </si>
  <si>
    <t>Ivan</t>
  </si>
  <si>
    <t>FL,SE3,SW1,NW1</t>
  </si>
  <si>
    <t>Jeanne</t>
  </si>
  <si>
    <t>Dennis</t>
  </si>
  <si>
    <t>Katrina</t>
  </si>
  <si>
    <t>Ophelia</t>
  </si>
  <si>
    <t>Rita</t>
  </si>
  <si>
    <t xml:space="preserve">Wilma </t>
  </si>
  <si>
    <t xml:space="preserve">Humberto  </t>
  </si>
  <si>
    <t>FL,NW3;I-GA,1</t>
  </si>
  <si>
    <t>AL,3;MS,3;LA,2;FL,SW2,NW1</t>
  </si>
  <si>
    <t>FL,NW2;I-GA,1</t>
  </si>
  <si>
    <t>GA,3;SC,2;FL,NE1</t>
  </si>
  <si>
    <t>LA,3;MS,3</t>
  </si>
  <si>
    <t>FL,NW2;I-AL,1;I-GA,1</t>
  </si>
  <si>
    <t>NY,1;CT,1;RI,1;MA,1</t>
  </si>
  <si>
    <t>AL,1;FL,NW1</t>
  </si>
  <si>
    <t>LA,3;MS,3;AL,2</t>
  </si>
  <si>
    <t>LA,2;MS,2;AL,1</t>
  </si>
  <si>
    <t>LA,2;TX,N1</t>
  </si>
  <si>
    <t>FL,SW2;FL,SE1</t>
  </si>
  <si>
    <t>LA,2;TX,S1,N1;FL,NW1</t>
  </si>
  <si>
    <t>RI,3;MA,3;NY,1;CT,1</t>
  </si>
  <si>
    <t>ME,2;MA,1</t>
  </si>
  <si>
    <t>FL,NW1;SC,1;NC,1</t>
  </si>
  <si>
    <t>NC,1;VA,1</t>
  </si>
  <si>
    <t>LA,1;FL,NW1</t>
  </si>
  <si>
    <t>FL,NW2,SW2,NE1;SC,1;GA,1</t>
  </si>
  <si>
    <t>NC,2;VA,1;MD,1;DE,1;NJ,1;I-PA,1</t>
  </si>
  <si>
    <t>NC,3;VA,2;MA,1</t>
  </si>
  <si>
    <t>TX,N2;LA,2</t>
  </si>
  <si>
    <t>GA,2;SC,1</t>
  </si>
  <si>
    <t>FL,NW3;I-AL,1</t>
  </si>
  <si>
    <t>NC,2;SC,1</t>
  </si>
  <si>
    <t>SC,3;NC,2;GA,1;FL,NE1</t>
  </si>
  <si>
    <t>LA,3;TX,N2</t>
  </si>
  <si>
    <t>FL,NW1;I-AL,1</t>
  </si>
  <si>
    <t>FL,SE3,SW1;LA2</t>
  </si>
  <si>
    <t>NY,1;CT,1</t>
  </si>
  <si>
    <t>GA,3;SC,3;I-NC,1;FL,NE1</t>
  </si>
  <si>
    <t>LA,4;MS,2;AL,2</t>
  </si>
  <si>
    <t>SC,3;NC,2;I-VA,1</t>
  </si>
  <si>
    <t>FL,SW2,NE1;SC,1;VA,1</t>
  </si>
  <si>
    <t>FL,NW3;I-GA,1;NY,1;RI,1;CT,1</t>
  </si>
  <si>
    <t>RI,1;MA,1</t>
  </si>
  <si>
    <t>FL,NW3,NE3;GA,2;SC,1;I-NC,1;I-VA,1</t>
  </si>
  <si>
    <t>LA,1;TX,N1</t>
  </si>
  <si>
    <t>GA,1;SC,1</t>
  </si>
  <si>
    <t>GA,4;FL,NE2</t>
  </si>
  <si>
    <t>NC,2;SC,2</t>
  </si>
  <si>
    <t>LA,1;MS,1;AL,1</t>
  </si>
  <si>
    <t>NJ,1;DE,1</t>
  </si>
  <si>
    <t>SC,1;NC,1</t>
  </si>
  <si>
    <t>MS,2;AL,2;FL,NW2;LA,1</t>
  </si>
  <si>
    <t>LA,3;MS,2</t>
  </si>
  <si>
    <t>FL,NW1;AL,1</t>
  </si>
  <si>
    <t>SC,2;GA,1</t>
  </si>
  <si>
    <t>TX,N4,C1;LA,1</t>
  </si>
  <si>
    <t>MS,3;AL,2;FL,NW2</t>
  </si>
  <si>
    <t>AL,2;FL,NW2</t>
  </si>
  <si>
    <t>FL,NW3;LA,2;AL,1</t>
  </si>
  <si>
    <t>LA,3;TX,N1</t>
  </si>
  <si>
    <t>FL,SW4,SE2;TX,S3,C3</t>
  </si>
  <si>
    <t>FL,SE4,SW3,NW3;AL,3</t>
  </si>
  <si>
    <t>FL,SE4,NE2;GA,1;SC,1</t>
  </si>
  <si>
    <t>TX,S2;FL,SE1</t>
  </si>
  <si>
    <t>NC,2;VA,2</t>
  </si>
  <si>
    <t>NY,3;CT,3;RI,3;MA,3</t>
  </si>
  <si>
    <t>GA,2;SC,2</t>
  </si>
  <si>
    <t>NC,3;VA,3;NY,3;CT,3;RI,3;MA,2</t>
  </si>
  <si>
    <t>FL,SE4,SW2;MS,3;LA,3</t>
  </si>
  <si>
    <t>GA,2;SC,2;FL,SE1</t>
  </si>
  <si>
    <t>NY,3;CT,3;RI,3;NC,2</t>
  </si>
  <si>
    <t>MA,3;ME,1</t>
  </si>
  <si>
    <t>SC,4;NC,4;MD,2</t>
  </si>
  <si>
    <t>NC,3;VA,1</t>
  </si>
  <si>
    <t>LA,2;FL,NW1</t>
  </si>
  <si>
    <t>TX,N4;LA,4</t>
  </si>
  <si>
    <t>FL,SW4;NC,3;NY,3;FL,NE2;CT,2;RI,2;MA,1;NH,1;ME,1</t>
  </si>
  <si>
    <t>FL,SE3;LA,3</t>
  </si>
  <si>
    <t>LA,5;MS,5</t>
  </si>
  <si>
    <t>FL,NW1;NY,1;CT,1</t>
  </si>
  <si>
    <t>FL,NW3;I-AL1</t>
  </si>
  <si>
    <t>FL,SE2,NE2;GA,2;SC,2</t>
  </si>
  <si>
    <t>AL,3;MS,3</t>
  </si>
  <si>
    <t>AL,3;MS,3;FL,NW3</t>
  </si>
  <si>
    <t>NC,3;NY,3;CT,2;NH,2;ME,1</t>
  </si>
  <si>
    <t>FL,NW2;I-GA 1</t>
  </si>
  <si>
    <t>SC,4;I-NC 1</t>
  </si>
  <si>
    <t>RI,2;MA,2;NY,2;CT,2</t>
  </si>
  <si>
    <t>FL,SE5,SW4;LA,3</t>
  </si>
  <si>
    <t>LA,1;AL,1</t>
  </si>
  <si>
    <t>FL,SW2;MS,2</t>
  </si>
  <si>
    <t>NC,2;VA,1</t>
  </si>
  <si>
    <t>FL,SW4,SE1,NE1;SC,1;NC,1</t>
  </si>
  <si>
    <t>AL,3;FL,NW3</t>
  </si>
  <si>
    <t>FL,NW3;I-AL 1</t>
  </si>
  <si>
    <t>FL,SE1,SW1;LA,3;MS,3;AL,1</t>
  </si>
  <si>
    <t>FL,SW1;LA,3;TX,N2</t>
  </si>
  <si>
    <t>FL,SW3;FL,SE2</t>
  </si>
  <si>
    <t>TX,N1;LA,1</t>
  </si>
  <si>
    <t>Count of Month</t>
  </si>
  <si>
    <t>Count of Highest_Category</t>
  </si>
  <si>
    <t>I-GA,1</t>
  </si>
  <si>
    <t>AL,3</t>
  </si>
  <si>
    <t>MS,3</t>
  </si>
  <si>
    <t>FL,SW2,NW1</t>
  </si>
  <si>
    <t>GA,3</t>
  </si>
  <si>
    <t>I-AL,1</t>
  </si>
  <si>
    <t>CT,1</t>
  </si>
  <si>
    <t>RI,1</t>
  </si>
  <si>
    <t>MA,1</t>
  </si>
  <si>
    <t>AL,2</t>
  </si>
  <si>
    <t>MS,2</t>
  </si>
  <si>
    <t>TX,S1,N1</t>
  </si>
  <si>
    <t>RI,3</t>
  </si>
  <si>
    <t>MA,3</t>
  </si>
  <si>
    <t>ME,2</t>
  </si>
  <si>
    <t>VA,1</t>
  </si>
  <si>
    <t>FL,NW2,SW2,NE1</t>
  </si>
  <si>
    <t>MD,1</t>
  </si>
  <si>
    <t>DE,1</t>
  </si>
  <si>
    <t>NJ,1</t>
  </si>
  <si>
    <t>VA,2</t>
  </si>
  <si>
    <t>GA,2</t>
  </si>
  <si>
    <t>FL,SE3,SW1</t>
  </si>
  <si>
    <t>LA2</t>
  </si>
  <si>
    <t>I-NC,1</t>
  </si>
  <si>
    <t>I-VA,1</t>
  </si>
  <si>
    <t>FL,SW2,NE1</t>
  </si>
  <si>
    <t>FL,NW3,NE3</t>
  </si>
  <si>
    <t>GA,4</t>
  </si>
  <si>
    <t>TX,N4,C1</t>
  </si>
  <si>
    <t>FL,SW4,SE2</t>
  </si>
  <si>
    <t>TX,S3,C3</t>
  </si>
  <si>
    <t>FL,SE4,SW3,NW3</t>
  </si>
  <si>
    <t>FL,SE4,NE2</t>
  </si>
  <si>
    <t>NY,3</t>
  </si>
  <si>
    <t>CT,3</t>
  </si>
  <si>
    <t>VA,3</t>
  </si>
  <si>
    <t>MA,2</t>
  </si>
  <si>
    <t>FL,SE4,SW2</t>
  </si>
  <si>
    <t>SC,4</t>
  </si>
  <si>
    <t>NC,4</t>
  </si>
  <si>
    <t>MD,2</t>
  </si>
  <si>
    <t>FL,SW4</t>
  </si>
  <si>
    <t>CT,2</t>
  </si>
  <si>
    <t>RI,2</t>
  </si>
  <si>
    <t>LA,5</t>
  </si>
  <si>
    <t>MS,5</t>
  </si>
  <si>
    <t>I-AL1</t>
  </si>
  <si>
    <t>FL,SE2,NE2</t>
  </si>
  <si>
    <t>NH,2</t>
  </si>
  <si>
    <t>I-GA 1</t>
  </si>
  <si>
    <t>I-NC 1</t>
  </si>
  <si>
    <t>NY,2</t>
  </si>
  <si>
    <t>FL,SE5,SW4</t>
  </si>
  <si>
    <t>FL,SW4,SE1,NE1</t>
  </si>
  <si>
    <t>I-AL 1</t>
  </si>
  <si>
    <t>FL,SE1,SW1</t>
  </si>
  <si>
    <t>FL,SW3</t>
  </si>
  <si>
    <t>I-GA</t>
  </si>
  <si>
    <t>MS</t>
  </si>
  <si>
    <t>SC</t>
  </si>
  <si>
    <t>I-AL</t>
  </si>
  <si>
    <t>CT</t>
  </si>
  <si>
    <t>FL</t>
  </si>
  <si>
    <t>TX</t>
  </si>
  <si>
    <t>MA</t>
  </si>
  <si>
    <t>VA</t>
  </si>
  <si>
    <t>LA</t>
  </si>
  <si>
    <t>NC</t>
  </si>
  <si>
    <t>DE</t>
  </si>
  <si>
    <t>AL</t>
  </si>
  <si>
    <t>GA</t>
  </si>
  <si>
    <t>ME</t>
  </si>
  <si>
    <t>NY</t>
  </si>
  <si>
    <t>RI</t>
  </si>
  <si>
    <t>NJ</t>
  </si>
  <si>
    <t>NE1</t>
  </si>
  <si>
    <t>NW1</t>
  </si>
  <si>
    <t>MD</t>
  </si>
  <si>
    <t>I-NC</t>
  </si>
  <si>
    <t>I-VA</t>
  </si>
  <si>
    <t>NW2</t>
  </si>
  <si>
    <t>SE1</t>
  </si>
  <si>
    <t>NW3</t>
  </si>
  <si>
    <t>N2</t>
  </si>
  <si>
    <t>SW2</t>
  </si>
  <si>
    <t>NE2</t>
  </si>
  <si>
    <t>NH</t>
  </si>
  <si>
    <t>range</t>
  </si>
  <si>
    <t>min</t>
  </si>
  <si>
    <t>max</t>
  </si>
  <si>
    <t>mean</t>
  </si>
  <si>
    <t>median</t>
  </si>
  <si>
    <t>pressure</t>
  </si>
  <si>
    <t>wind</t>
  </si>
  <si>
    <t>PA</t>
  </si>
  <si>
    <t>state</t>
  </si>
  <si>
    <t>hurricane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</si>
</sst>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[FINAL.xlsx]Frequency_of_HighestCategory!PivotTable19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>
                <a:latin typeface="Times New Roman" panose="02020603050405020304" pitchFamily="18" charset="0"/>
                <a:cs typeface="Times New Roman" panose="02020603050405020304" pitchFamily="18" charset="0"/>
              </a:rPr>
              <a:t>Frequency of Highest_Category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B/>
          </a:sp3d>
        </c:spPr>
        <c:marker>
          <c:symbol val="none"/>
        </c:marker>
      </c:pivotFmt>
      <c:pivotFmt>
        <c:idx val="2"/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  <a:bevelB/>
          </a:sp3d>
        </c:spPr>
        <c:marker>
          <c:symbol val="none"/>
        </c:marke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Frequency_of_HighestCategory!$B$3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Frequency_of_HighestCategory!$A$4:$A$9</c:f>
              <c:strCache>
                <c:ptCount val="6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TS</c:v>
                </c:pt>
              </c:strCache>
            </c:strRef>
          </c:cat>
          <c:val>
            <c:numRef>
              <c:f>Frequency_of_HighestCategory!$B$4:$B$9</c:f>
              <c:numCache>
                <c:formatCode>General</c:formatCode>
                <c:ptCount val="6"/>
                <c:pt idx="0">
                  <c:v>109</c:v>
                </c:pt>
                <c:pt idx="1">
                  <c:v>75</c:v>
                </c:pt>
                <c:pt idx="2">
                  <c:v>74</c:v>
                </c:pt>
                <c:pt idx="3">
                  <c:v>18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1-45BD-A915-319390A021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86610607"/>
        <c:axId val="886611023"/>
      </c:barChart>
      <c:catAx>
        <c:axId val="886610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HIGHEST_CATEGORY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611023"/>
        <c:crosses val="autoZero"/>
        <c:auto val="1"/>
        <c:lblAlgn val="ctr"/>
        <c:lblOffset val="100"/>
        <c:noMultiLvlLbl val="0"/>
      </c:catAx>
      <c:valAx>
        <c:axId val="88661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COUNT</a:t>
                </a:r>
                <a:r>
                  <a:rPr lang="en-IN" baseline="0"/>
                  <a:t> 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61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[FINAL.xlsx]Count_of_Hurricanes_month!PivotTable9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200">
                <a:solidFill>
                  <a:schemeClr val="bg2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Count of</a:t>
            </a:r>
            <a:r>
              <a:rPr lang="en-IN" sz="1200" baseline="0">
                <a:solidFill>
                  <a:schemeClr val="bg2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Hurricanes in each Month</a:t>
            </a:r>
            <a:endParaRPr lang="en-IN" sz="1200">
              <a:solidFill>
                <a:schemeClr val="bg2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5550578574094812"/>
          <c:y val="6.05510142294883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softEdge rad="0"/>
          </a:effectLst>
          <a:scene3d>
            <a:camera prst="orthographicFront"/>
            <a:lightRig rig="threePt" dir="t"/>
          </a:scene3d>
          <a:sp3d>
            <a:bevelT/>
          </a:sp3d>
        </c:spPr>
      </c:pivotFmt>
    </c:pivotFmts>
    <c:plotArea>
      <c:layout>
        <c:manualLayout>
          <c:layoutTarget val="inner"/>
          <c:xMode val="edge"/>
          <c:yMode val="edge"/>
          <c:x val="4.5919464984909682E-2"/>
          <c:y val="0.1836483654802005"/>
          <c:w val="0.93521938076324529"/>
          <c:h val="0.700704441917512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Count_of_Hurricanes_month!$B$3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450A-4BA9-BEFB-E8B194A1189E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softEdge rad="0"/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2-5763-422E-A93F-05B2E3F741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Count_of_Hurricanes_month!$A$4:$A$7</c:f>
              <c:strCache>
                <c:ptCount val="4"/>
                <c:pt idx="0">
                  <c:v>Sep</c:v>
                </c:pt>
                <c:pt idx="1">
                  <c:v>Aug</c:v>
                </c:pt>
                <c:pt idx="2">
                  <c:v>Oct</c:v>
                </c:pt>
                <c:pt idx="3">
                  <c:v>Jun</c:v>
                </c:pt>
              </c:strCache>
            </c:strRef>
          </c:cat>
          <c:val>
            <c:numRef>
              <c:f>Count_of_Hurricanes_month!$B$4:$B$7</c:f>
              <c:numCache>
                <c:formatCode>General</c:formatCode>
                <c:ptCount val="4"/>
                <c:pt idx="0">
                  <c:v>126</c:v>
                </c:pt>
                <c:pt idx="1">
                  <c:v>84</c:v>
                </c:pt>
                <c:pt idx="2">
                  <c:v>42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0A-4BA9-BEFB-E8B194A118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62770911"/>
        <c:axId val="666617103"/>
      </c:barChart>
      <c:catAx>
        <c:axId val="662770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r"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0" i="0" baseline="0">
                    <a:solidFill>
                      <a:schemeClr val="bg1"/>
                    </a:solidFill>
                    <a:latin typeface="Times New Roman" panose="02020603050405020304" pitchFamily="18" charset="0"/>
                  </a:rPr>
                  <a:t>MONTh</a:t>
                </a:r>
                <a:r>
                  <a:rPr lang="en-IN" baseline="0"/>
                  <a:t> 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5934374384612897"/>
              <c:y val="0.951559188616409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r"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617103"/>
        <c:crosses val="autoZero"/>
        <c:auto val="1"/>
        <c:lblAlgn val="ctr"/>
        <c:lblOffset val="100"/>
        <c:noMultiLvlLbl val="0"/>
      </c:catAx>
      <c:valAx>
        <c:axId val="66661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770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Hurricane Count in US States</a:t>
            </a:r>
            <a:endParaRPr lang="en-I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'state_hurricane count'!$M$2:$M$19</c:f>
              <c:strCache>
                <c:ptCount val="18"/>
                <c:pt idx="0">
                  <c:v>TX</c:v>
                </c:pt>
                <c:pt idx="1">
                  <c:v>FL</c:v>
                </c:pt>
                <c:pt idx="2">
                  <c:v>AL</c:v>
                </c:pt>
                <c:pt idx="3">
                  <c:v>GA</c:v>
                </c:pt>
                <c:pt idx="4">
                  <c:v>LA</c:v>
                </c:pt>
                <c:pt idx="5">
                  <c:v>NY</c:v>
                </c:pt>
                <c:pt idx="6">
                  <c:v>SC</c:v>
                </c:pt>
                <c:pt idx="7">
                  <c:v>RI</c:v>
                </c:pt>
                <c:pt idx="8">
                  <c:v>MA</c:v>
                </c:pt>
                <c:pt idx="9">
                  <c:v>NJ</c:v>
                </c:pt>
                <c:pt idx="10">
                  <c:v>CT</c:v>
                </c:pt>
                <c:pt idx="11">
                  <c:v>ME</c:v>
                </c:pt>
                <c:pt idx="12">
                  <c:v>NC</c:v>
                </c:pt>
                <c:pt idx="13">
                  <c:v>PA</c:v>
                </c:pt>
                <c:pt idx="14">
                  <c:v>VA</c:v>
                </c:pt>
                <c:pt idx="15">
                  <c:v>NH</c:v>
                </c:pt>
                <c:pt idx="16">
                  <c:v>MS</c:v>
                </c:pt>
                <c:pt idx="17">
                  <c:v>DE</c:v>
                </c:pt>
              </c:strCache>
            </c:strRef>
          </c:cat>
          <c:val>
            <c:numRef>
              <c:f>'state_hurricane count'!$N$2:$N$19</c:f>
              <c:numCache>
                <c:formatCode>General</c:formatCode>
                <c:ptCount val="18"/>
                <c:pt idx="0">
                  <c:v>54</c:v>
                </c:pt>
                <c:pt idx="1">
                  <c:v>102</c:v>
                </c:pt>
                <c:pt idx="2">
                  <c:v>11</c:v>
                </c:pt>
                <c:pt idx="3">
                  <c:v>15</c:v>
                </c:pt>
                <c:pt idx="4">
                  <c:v>44</c:v>
                </c:pt>
                <c:pt idx="5">
                  <c:v>5</c:v>
                </c:pt>
                <c:pt idx="6">
                  <c:v>15</c:v>
                </c:pt>
                <c:pt idx="7">
                  <c:v>4</c:v>
                </c:pt>
                <c:pt idx="8">
                  <c:v>7</c:v>
                </c:pt>
                <c:pt idx="9">
                  <c:v>1</c:v>
                </c:pt>
                <c:pt idx="10">
                  <c:v>9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12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5-4E9D-8566-B84EEB06EF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7590976"/>
        <c:axId val="737591392"/>
      </c:barChart>
      <c:catAx>
        <c:axId val="73759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STATES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591392"/>
        <c:crosses val="autoZero"/>
        <c:auto val="1"/>
        <c:lblAlgn val="ctr"/>
        <c:lblOffset val="100"/>
        <c:noMultiLvlLbl val="0"/>
      </c:catAx>
      <c:valAx>
        <c:axId val="73759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59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 sz="1400">
                <a:latin typeface="Times New Roman" panose="02020603050405020304" pitchFamily="18" charset="0"/>
                <a:cs typeface="Times New Roman" panose="02020603050405020304" pitchFamily="18" charset="0"/>
              </a:rPr>
              <a:t>Range,Mean,Median - Central Pressure</a:t>
            </a:r>
          </a:p>
        </cx:rich>
      </cx:tx>
    </cx:title>
    <cx:plotArea>
      <cx:plotAreaRegion>
        <cx:series layoutId="boxWhisker" uniqueId="{6A63DB3E-2987-4384-A17B-894312A426E0}">
          <cx:dataLabels>
            <cx:visibility seriesName="0" categoryName="0" value="1"/>
            <cx:dataLabelHidden idx="0"/>
            <cx:dataLabelHidden idx="4"/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ax="1000" min="86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CENTRAL PRESSURE_MB</a:t>
                </a:r>
              </a:p>
            </cx:rich>
          </cx:tx>
        </cx:title>
        <cx:majorGridlines/>
        <cx:tickLabels/>
      </cx:axis>
    </cx:plotArea>
  </cx:chart>
  <cx:spPr>
    <a:ln>
      <a:solidFill>
        <a:srgbClr val="92D050"/>
      </a:solidFill>
    </a:ln>
  </cx:spPr>
  <cx:clrMapOvr bg1="lt1" tx1="dk1" bg2="lt2" tx2="dk2" accent1="accent1" accent2="accent2" accent3="accent3" accent4="accent4" accent5="accent5" accent6="accent6" hlink="hlink" folHlink="folHlink"/>
</cx:chartSpace>
</file>

<file path=xl/charts/chart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 sz="1400">
                <a:latin typeface="Times New Roman" panose="02020603050405020304" pitchFamily="18" charset="0"/>
                <a:cs typeface="Times New Roman" panose="02020603050405020304" pitchFamily="18" charset="0"/>
              </a:rPr>
              <a:t>Range,Mean,Median - Max_Winds</a:t>
            </a:r>
          </a:p>
        </cx:rich>
      </cx:tx>
    </cx:title>
    <cx:plotArea>
      <cx:plotAreaRegion>
        <cx:series layoutId="boxWhisker" uniqueId="{B4D58018-7F3C-4C25-9ED0-EAA613FD71F6}">
          <cx:dataLabels>
            <cx:txPr>
              <a:bodyPr spcFirstLastPara="1" vertOverflow="ellipsis" wrap="square" lIns="0" tIns="0" rIns="0" bIns="0" anchor="ctr" anchorCtr="1"/>
              <a:lstStyle/>
              <a:p>
                <a:pPr>
                  <a:defRPr/>
                </a:pPr>
                <a:endParaRPr lang="en-US"/>
              </a:p>
            </cx:txPr>
            <cx:visibility seriesName="0" categoryName="0" value="1"/>
            <cx:dataLabelHidden idx="70"/>
            <cx:dataLabelHidden idx="282"/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in="-5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MAX_WINDS_KT</a:t>
                </a:r>
              </a:p>
            </cx:rich>
          </cx:tx>
        </cx:title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Correlation between Pressure and Winds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Sheet1!$F$1:$F$236</c:f>
              <c:strCache>
                <c:ptCount val="236"/>
                <c:pt idx="0">
                  <c:v>Max_Winds_kt</c:v>
                </c:pt>
                <c:pt idx="1">
                  <c:v>80</c:v>
                </c:pt>
                <c:pt idx="2">
                  <c:v>100</c:v>
                </c:pt>
                <c:pt idx="3">
                  <c:v>100</c:v>
                </c:pt>
                <c:pt idx="4">
                  <c:v>70</c:v>
                </c:pt>
                <c:pt idx="5">
                  <c:v>90</c:v>
                </c:pt>
                <c:pt idx="6">
                  <c:v>70</c:v>
                </c:pt>
                <c:pt idx="7">
                  <c:v>70</c:v>
                </c:pt>
                <c:pt idx="8">
                  <c:v>100</c:v>
                </c:pt>
                <c:pt idx="9">
                  <c:v>90</c:v>
                </c:pt>
                <c:pt idx="10">
                  <c:v>110</c:v>
                </c:pt>
                <c:pt idx="11">
                  <c:v>130</c:v>
                </c:pt>
                <c:pt idx="12">
                  <c:v>90</c:v>
                </c:pt>
                <c:pt idx="13">
                  <c:v>80</c:v>
                </c:pt>
                <c:pt idx="14">
                  <c:v>80</c:v>
                </c:pt>
                <c:pt idx="15">
                  <c:v>70</c:v>
                </c:pt>
                <c:pt idx="16">
                  <c:v>110</c:v>
                </c:pt>
                <c:pt idx="17">
                  <c:v>90</c:v>
                </c:pt>
                <c:pt idx="18">
                  <c:v>90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70</c:v>
                </c:pt>
                <c:pt idx="26">
                  <c:v>90</c:v>
                </c:pt>
                <c:pt idx="27">
                  <c:v>90</c:v>
                </c:pt>
                <c:pt idx="28">
                  <c:v>70</c:v>
                </c:pt>
                <c:pt idx="29">
                  <c:v>100</c:v>
                </c:pt>
                <c:pt idx="30">
                  <c:v>90</c:v>
                </c:pt>
                <c:pt idx="31">
                  <c:v>70</c:v>
                </c:pt>
                <c:pt idx="32">
                  <c:v>70</c:v>
                </c:pt>
                <c:pt idx="33">
                  <c:v>80</c:v>
                </c:pt>
                <c:pt idx="34">
                  <c:v>100</c:v>
                </c:pt>
                <c:pt idx="35">
                  <c:v>90</c:v>
                </c:pt>
                <c:pt idx="36">
                  <c:v>70</c:v>
                </c:pt>
                <c:pt idx="37">
                  <c:v>70</c:v>
                </c:pt>
                <c:pt idx="38">
                  <c:v>100</c:v>
                </c:pt>
                <c:pt idx="39">
                  <c:v>70</c:v>
                </c:pt>
                <c:pt idx="40">
                  <c:v>100</c:v>
                </c:pt>
                <c:pt idx="41">
                  <c:v>80</c:v>
                </c:pt>
                <c:pt idx="42">
                  <c:v>90</c:v>
                </c:pt>
                <c:pt idx="43">
                  <c:v>70</c:v>
                </c:pt>
                <c:pt idx="44">
                  <c:v>100</c:v>
                </c:pt>
                <c:pt idx="45">
                  <c:v>90</c:v>
                </c:pt>
                <c:pt idx="46">
                  <c:v>90</c:v>
                </c:pt>
                <c:pt idx="47">
                  <c:v>100</c:v>
                </c:pt>
                <c:pt idx="48">
                  <c:v>90</c:v>
                </c:pt>
                <c:pt idx="49">
                  <c:v>110</c:v>
                </c:pt>
                <c:pt idx="50">
                  <c:v>110</c:v>
                </c:pt>
                <c:pt idx="51">
                  <c:v>90</c:v>
                </c:pt>
                <c:pt idx="52">
                  <c:v>70</c:v>
                </c:pt>
                <c:pt idx="53">
                  <c:v>70</c:v>
                </c:pt>
                <c:pt idx="54">
                  <c:v>90</c:v>
                </c:pt>
                <c:pt idx="55">
                  <c:v>90</c:v>
                </c:pt>
                <c:pt idx="56">
                  <c:v>100</c:v>
                </c:pt>
                <c:pt idx="57">
                  <c:v>90</c:v>
                </c:pt>
                <c:pt idx="58">
                  <c:v>70</c:v>
                </c:pt>
                <c:pt idx="59">
                  <c:v>90</c:v>
                </c:pt>
                <c:pt idx="60">
                  <c:v>100</c:v>
                </c:pt>
                <c:pt idx="61">
                  <c:v>85</c:v>
                </c:pt>
                <c:pt idx="62">
                  <c:v>85</c:v>
                </c:pt>
                <c:pt idx="63">
                  <c:v>85</c:v>
                </c:pt>
                <c:pt idx="64">
                  <c:v>70</c:v>
                </c:pt>
                <c:pt idx="65">
                  <c:v>135</c:v>
                </c:pt>
                <c:pt idx="66">
                  <c:v>80</c:v>
                </c:pt>
                <c:pt idx="67">
                  <c:v>105</c:v>
                </c:pt>
                <c:pt idx="68">
                  <c:v>75</c:v>
                </c:pt>
                <c:pt idx="69">
                  <c:v>65</c:v>
                </c:pt>
                <c:pt idx="70">
                  <c:v>85</c:v>
                </c:pt>
                <c:pt idx="71">
                  <c:v>75</c:v>
                </c:pt>
                <c:pt idx="72">
                  <c:v>70</c:v>
                </c:pt>
                <c:pt idx="73">
                  <c:v>110</c:v>
                </c:pt>
                <c:pt idx="74">
                  <c:v>55</c:v>
                </c:pt>
                <c:pt idx="75">
                  <c:v>95</c:v>
                </c:pt>
                <c:pt idx="76">
                  <c:v>70</c:v>
                </c:pt>
                <c:pt idx="77">
                  <c:v>80</c:v>
                </c:pt>
                <c:pt idx="78">
                  <c:v>70</c:v>
                </c:pt>
                <c:pt idx="79">
                  <c:v>75</c:v>
                </c:pt>
                <c:pt idx="80">
                  <c:v>100</c:v>
                </c:pt>
                <c:pt idx="81">
                  <c:v>85</c:v>
                </c:pt>
                <c:pt idx="82">
                  <c:v>115</c:v>
                </c:pt>
                <c:pt idx="83">
                  <c:v>105</c:v>
                </c:pt>
                <c:pt idx="84">
                  <c:v>90</c:v>
                </c:pt>
                <c:pt idx="85">
                  <c:v>105</c:v>
                </c:pt>
                <c:pt idx="86">
                  <c:v>65</c:v>
                </c:pt>
                <c:pt idx="87">
                  <c:v>85</c:v>
                </c:pt>
                <c:pt idx="88">
                  <c:v>70</c:v>
                </c:pt>
                <c:pt idx="89">
                  <c:v>110</c:v>
                </c:pt>
                <c:pt idx="90">
                  <c:v>75</c:v>
                </c:pt>
                <c:pt idx="91">
                  <c:v>70</c:v>
                </c:pt>
                <c:pt idx="92">
                  <c:v>75</c:v>
                </c:pt>
                <c:pt idx="93">
                  <c:v>115</c:v>
                </c:pt>
                <c:pt idx="94">
                  <c:v>85</c:v>
                </c:pt>
                <c:pt idx="95">
                  <c:v>105</c:v>
                </c:pt>
                <c:pt idx="96">
                  <c:v>95</c:v>
                </c:pt>
                <c:pt idx="97">
                  <c:v>125</c:v>
                </c:pt>
                <c:pt idx="98">
                  <c:v>70</c:v>
                </c:pt>
                <c:pt idx="99">
                  <c:v>80</c:v>
                </c:pt>
                <c:pt idx="100">
                  <c:v>80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75</c:v>
                </c:pt>
                <c:pt idx="105">
                  <c:v>80</c:v>
                </c:pt>
                <c:pt idx="106">
                  <c:v>95</c:v>
                </c:pt>
                <c:pt idx="107">
                  <c:v>105</c:v>
                </c:pt>
                <c:pt idx="108">
                  <c:v>55</c:v>
                </c:pt>
                <c:pt idx="109">
                  <c:v>70</c:v>
                </c:pt>
                <c:pt idx="110">
                  <c:v>85</c:v>
                </c:pt>
                <c:pt idx="111">
                  <c:v>100</c:v>
                </c:pt>
                <c:pt idx="112">
                  <c:v>65</c:v>
                </c:pt>
                <c:pt idx="113">
                  <c:v>105</c:v>
                </c:pt>
                <c:pt idx="114">
                  <c:v>100</c:v>
                </c:pt>
                <c:pt idx="115">
                  <c:v>95</c:v>
                </c:pt>
                <c:pt idx="116">
                  <c:v>95</c:v>
                </c:pt>
                <c:pt idx="117">
                  <c:v>70</c:v>
                </c:pt>
                <c:pt idx="118">
                  <c:v>85</c:v>
                </c:pt>
                <c:pt idx="119">
                  <c:v>65</c:v>
                </c:pt>
                <c:pt idx="120">
                  <c:v>85</c:v>
                </c:pt>
                <c:pt idx="121">
                  <c:v>65</c:v>
                </c:pt>
                <c:pt idx="122">
                  <c:v>75</c:v>
                </c:pt>
                <c:pt idx="123">
                  <c:v>65</c:v>
                </c:pt>
                <c:pt idx="124">
                  <c:v>65</c:v>
                </c:pt>
                <c:pt idx="125">
                  <c:v>115</c:v>
                </c:pt>
                <c:pt idx="126">
                  <c:v>80</c:v>
                </c:pt>
                <c:pt idx="127">
                  <c:v>110</c:v>
                </c:pt>
                <c:pt idx="128">
                  <c:v>105</c:v>
                </c:pt>
                <c:pt idx="129">
                  <c:v>95</c:v>
                </c:pt>
                <c:pt idx="130">
                  <c:v>115</c:v>
                </c:pt>
                <c:pt idx="131">
                  <c:v>95</c:v>
                </c:pt>
                <c:pt idx="132">
                  <c:v>100</c:v>
                </c:pt>
                <c:pt idx="133">
                  <c:v>110</c:v>
                </c:pt>
                <c:pt idx="134">
                  <c:v>65</c:v>
                </c:pt>
                <c:pt idx="135">
                  <c:v>130</c:v>
                </c:pt>
                <c:pt idx="136">
                  <c:v>85</c:v>
                </c:pt>
                <c:pt idx="137">
                  <c:v>NA</c:v>
                </c:pt>
                <c:pt idx="138">
                  <c:v>NA</c:v>
                </c:pt>
                <c:pt idx="139">
                  <c:v>NA</c:v>
                </c:pt>
                <c:pt idx="140">
                  <c:v>NA</c:v>
                </c:pt>
                <c:pt idx="141">
                  <c:v>NA</c:v>
                </c:pt>
                <c:pt idx="142">
                  <c:v>NA</c:v>
                </c:pt>
                <c:pt idx="143">
                  <c:v>NA</c:v>
                </c:pt>
                <c:pt idx="144">
                  <c:v>NA</c:v>
                </c:pt>
                <c:pt idx="145">
                  <c:v>NA</c:v>
                </c:pt>
                <c:pt idx="146">
                  <c:v>NA</c:v>
                </c:pt>
                <c:pt idx="147">
                  <c:v>NA</c:v>
                </c:pt>
                <c:pt idx="148">
                  <c:v>NA</c:v>
                </c:pt>
                <c:pt idx="149">
                  <c:v>NA</c:v>
                </c:pt>
                <c:pt idx="150">
                  <c:v>NA</c:v>
                </c:pt>
                <c:pt idx="151">
                  <c:v>NA</c:v>
                </c:pt>
                <c:pt idx="152">
                  <c:v>NA</c:v>
                </c:pt>
                <c:pt idx="153">
                  <c:v>NA</c:v>
                </c:pt>
                <c:pt idx="154">
                  <c:v>NA</c:v>
                </c:pt>
                <c:pt idx="155">
                  <c:v>NA</c:v>
                </c:pt>
                <c:pt idx="156">
                  <c:v>NA</c:v>
                </c:pt>
                <c:pt idx="157">
                  <c:v>NA</c:v>
                </c:pt>
                <c:pt idx="158">
                  <c:v>NA</c:v>
                </c:pt>
                <c:pt idx="159">
                  <c:v>NA</c:v>
                </c:pt>
                <c:pt idx="160">
                  <c:v>NA</c:v>
                </c:pt>
                <c:pt idx="161">
                  <c:v>NA</c:v>
                </c:pt>
                <c:pt idx="162">
                  <c:v>NA</c:v>
                </c:pt>
                <c:pt idx="163">
                  <c:v>NA</c:v>
                </c:pt>
                <c:pt idx="164">
                  <c:v>NA</c:v>
                </c:pt>
                <c:pt idx="165">
                  <c:v>NA</c:v>
                </c:pt>
                <c:pt idx="166">
                  <c:v>NA</c:v>
                </c:pt>
                <c:pt idx="167">
                  <c:v>NA</c:v>
                </c:pt>
                <c:pt idx="168">
                  <c:v>NA</c:v>
                </c:pt>
                <c:pt idx="169">
                  <c:v>NA</c:v>
                </c:pt>
                <c:pt idx="170">
                  <c:v>NA</c:v>
                </c:pt>
                <c:pt idx="171">
                  <c:v>NA</c:v>
                </c:pt>
                <c:pt idx="172">
                  <c:v>NA</c:v>
                </c:pt>
                <c:pt idx="173">
                  <c:v>NA</c:v>
                </c:pt>
                <c:pt idx="174">
                  <c:v>NA</c:v>
                </c:pt>
                <c:pt idx="175">
                  <c:v>NA</c:v>
                </c:pt>
                <c:pt idx="176">
                  <c:v>NA</c:v>
                </c:pt>
                <c:pt idx="177">
                  <c:v>NA</c:v>
                </c:pt>
                <c:pt idx="178">
                  <c:v>NA</c:v>
                </c:pt>
                <c:pt idx="179">
                  <c:v>NA</c:v>
                </c:pt>
                <c:pt idx="180">
                  <c:v>NA</c:v>
                </c:pt>
                <c:pt idx="181">
                  <c:v>NA</c:v>
                </c:pt>
                <c:pt idx="182">
                  <c:v>NA</c:v>
                </c:pt>
                <c:pt idx="183">
                  <c:v>NA</c:v>
                </c:pt>
                <c:pt idx="184">
                  <c:v>NA</c:v>
                </c:pt>
                <c:pt idx="185">
                  <c:v>NA</c:v>
                </c:pt>
                <c:pt idx="186">
                  <c:v>NA</c:v>
                </c:pt>
                <c:pt idx="187">
                  <c:v>NA</c:v>
                </c:pt>
                <c:pt idx="188">
                  <c:v>NA</c:v>
                </c:pt>
                <c:pt idx="189">
                  <c:v>NA</c:v>
                </c:pt>
                <c:pt idx="190">
                  <c:v>NA</c:v>
                </c:pt>
                <c:pt idx="191">
                  <c:v>NA</c:v>
                </c:pt>
                <c:pt idx="192">
                  <c:v>NA</c:v>
                </c:pt>
                <c:pt idx="193">
                  <c:v>NA</c:v>
                </c:pt>
                <c:pt idx="194">
                  <c:v>NA</c:v>
                </c:pt>
                <c:pt idx="195">
                  <c:v>NA</c:v>
                </c:pt>
                <c:pt idx="196">
                  <c:v>NA</c:v>
                </c:pt>
                <c:pt idx="197">
                  <c:v>NA</c:v>
                </c:pt>
                <c:pt idx="198">
                  <c:v>NA</c:v>
                </c:pt>
                <c:pt idx="199">
                  <c:v>NA</c:v>
                </c:pt>
                <c:pt idx="200">
                  <c:v>NA</c:v>
                </c:pt>
                <c:pt idx="201">
                  <c:v>NA</c:v>
                </c:pt>
                <c:pt idx="202">
                  <c:v>NA</c:v>
                </c:pt>
                <c:pt idx="203">
                  <c:v>NA</c:v>
                </c:pt>
                <c:pt idx="204">
                  <c:v>NA</c:v>
                </c:pt>
                <c:pt idx="205">
                  <c:v>NA</c:v>
                </c:pt>
                <c:pt idx="206">
                  <c:v>NA</c:v>
                </c:pt>
                <c:pt idx="207">
                  <c:v>NA</c:v>
                </c:pt>
                <c:pt idx="208">
                  <c:v>NA</c:v>
                </c:pt>
                <c:pt idx="209">
                  <c:v>NA</c:v>
                </c:pt>
                <c:pt idx="210">
                  <c:v>NA</c:v>
                </c:pt>
                <c:pt idx="211">
                  <c:v>NA</c:v>
                </c:pt>
                <c:pt idx="212">
                  <c:v>NA</c:v>
                </c:pt>
                <c:pt idx="213">
                  <c:v>NA</c:v>
                </c:pt>
                <c:pt idx="214">
                  <c:v>NA</c:v>
                </c:pt>
                <c:pt idx="215">
                  <c:v>NA</c:v>
                </c:pt>
                <c:pt idx="216">
                  <c:v>NA</c:v>
                </c:pt>
                <c:pt idx="217">
                  <c:v>NA</c:v>
                </c:pt>
                <c:pt idx="218">
                  <c:v>NA</c:v>
                </c:pt>
                <c:pt idx="219">
                  <c:v>NA</c:v>
                </c:pt>
                <c:pt idx="220">
                  <c:v>NA</c:v>
                </c:pt>
                <c:pt idx="221">
                  <c:v>NA</c:v>
                </c:pt>
                <c:pt idx="222">
                  <c:v>NA</c:v>
                </c:pt>
                <c:pt idx="223">
                  <c:v>NA</c:v>
                </c:pt>
                <c:pt idx="224">
                  <c:v>NA</c:v>
                </c:pt>
                <c:pt idx="225">
                  <c:v>NA</c:v>
                </c:pt>
                <c:pt idx="226">
                  <c:v>NA</c:v>
                </c:pt>
                <c:pt idx="227">
                  <c:v>NA</c:v>
                </c:pt>
                <c:pt idx="228">
                  <c:v>NA</c:v>
                </c:pt>
                <c:pt idx="229">
                  <c:v>NA</c:v>
                </c:pt>
                <c:pt idx="230">
                  <c:v>NA</c:v>
                </c:pt>
                <c:pt idx="231">
                  <c:v>NA</c:v>
                </c:pt>
                <c:pt idx="232">
                  <c:v>NA</c:v>
                </c:pt>
                <c:pt idx="233">
                  <c:v>NA</c:v>
                </c:pt>
                <c:pt idx="234">
                  <c:v>NA</c:v>
                </c:pt>
                <c:pt idx="235">
                  <c:v>NA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Sheet1!$E$237:$E$282</c:f>
              <c:numCache>
                <c:formatCode>General</c:formatCode>
                <c:ptCount val="46"/>
                <c:pt idx="0">
                  <c:v>945</c:v>
                </c:pt>
                <c:pt idx="1">
                  <c:v>962</c:v>
                </c:pt>
                <c:pt idx="2">
                  <c:v>949</c:v>
                </c:pt>
                <c:pt idx="3">
                  <c:v>100</c:v>
                </c:pt>
                <c:pt idx="4">
                  <c:v>987</c:v>
                </c:pt>
                <c:pt idx="5">
                  <c:v>959</c:v>
                </c:pt>
                <c:pt idx="6">
                  <c:v>942</c:v>
                </c:pt>
                <c:pt idx="7">
                  <c:v>971</c:v>
                </c:pt>
                <c:pt idx="8">
                  <c:v>967</c:v>
                </c:pt>
                <c:pt idx="9">
                  <c:v>990</c:v>
                </c:pt>
                <c:pt idx="10">
                  <c:v>990</c:v>
                </c:pt>
                <c:pt idx="11">
                  <c:v>993</c:v>
                </c:pt>
                <c:pt idx="12">
                  <c:v>984</c:v>
                </c:pt>
                <c:pt idx="13">
                  <c:v>986</c:v>
                </c:pt>
                <c:pt idx="14">
                  <c:v>934</c:v>
                </c:pt>
                <c:pt idx="15">
                  <c:v>983</c:v>
                </c:pt>
                <c:pt idx="16">
                  <c:v>962</c:v>
                </c:pt>
                <c:pt idx="17">
                  <c:v>922</c:v>
                </c:pt>
                <c:pt idx="18">
                  <c:v>960</c:v>
                </c:pt>
                <c:pt idx="19">
                  <c:v>973</c:v>
                </c:pt>
                <c:pt idx="20">
                  <c:v>942</c:v>
                </c:pt>
                <c:pt idx="21">
                  <c:v>974</c:v>
                </c:pt>
                <c:pt idx="22">
                  <c:v>954</c:v>
                </c:pt>
                <c:pt idx="23">
                  <c:v>984</c:v>
                </c:pt>
                <c:pt idx="24">
                  <c:v>964</c:v>
                </c:pt>
                <c:pt idx="25">
                  <c:v>987</c:v>
                </c:pt>
                <c:pt idx="26">
                  <c:v>964</c:v>
                </c:pt>
                <c:pt idx="27">
                  <c:v>951</c:v>
                </c:pt>
                <c:pt idx="28">
                  <c:v>956</c:v>
                </c:pt>
                <c:pt idx="29">
                  <c:v>987</c:v>
                </c:pt>
                <c:pt idx="30">
                  <c:v>963</c:v>
                </c:pt>
                <c:pt idx="31">
                  <c:v>979</c:v>
                </c:pt>
                <c:pt idx="32">
                  <c:v>957</c:v>
                </c:pt>
                <c:pt idx="33">
                  <c:v>972</c:v>
                </c:pt>
                <c:pt idx="34">
                  <c:v>941</c:v>
                </c:pt>
                <c:pt idx="35">
                  <c:v>985</c:v>
                </c:pt>
                <c:pt idx="36">
                  <c:v>960</c:v>
                </c:pt>
                <c:pt idx="37">
                  <c:v>946</c:v>
                </c:pt>
                <c:pt idx="38">
                  <c:v>950</c:v>
                </c:pt>
                <c:pt idx="39">
                  <c:v>991</c:v>
                </c:pt>
                <c:pt idx="40">
                  <c:v>946</c:v>
                </c:pt>
                <c:pt idx="41">
                  <c:v>920</c:v>
                </c:pt>
                <c:pt idx="42">
                  <c:v>982</c:v>
                </c:pt>
                <c:pt idx="43">
                  <c:v>937</c:v>
                </c:pt>
                <c:pt idx="44">
                  <c:v>950</c:v>
                </c:pt>
                <c:pt idx="45">
                  <c:v>985</c:v>
                </c:pt>
              </c:numCache>
            </c:numRef>
          </c:xVal>
          <c:yVal>
            <c:numRef>
              <c:f>Sheet1!$F$237:$F$282</c:f>
              <c:numCache>
                <c:formatCode>General</c:formatCode>
                <c:ptCount val="46"/>
                <c:pt idx="0">
                  <c:v>100</c:v>
                </c:pt>
                <c:pt idx="1">
                  <c:v>100</c:v>
                </c:pt>
                <c:pt idx="2">
                  <c:v>95</c:v>
                </c:pt>
                <c:pt idx="3">
                  <c:v>265</c:v>
                </c:pt>
                <c:pt idx="4">
                  <c:v>80</c:v>
                </c:pt>
                <c:pt idx="5">
                  <c:v>100</c:v>
                </c:pt>
                <c:pt idx="6">
                  <c:v>90</c:v>
                </c:pt>
                <c:pt idx="7">
                  <c:v>75</c:v>
                </c:pt>
                <c:pt idx="8">
                  <c:v>85</c:v>
                </c:pt>
                <c:pt idx="9">
                  <c:v>75</c:v>
                </c:pt>
                <c:pt idx="10">
                  <c:v>65</c:v>
                </c:pt>
                <c:pt idx="11">
                  <c:v>65</c:v>
                </c:pt>
                <c:pt idx="12">
                  <c:v>70</c:v>
                </c:pt>
                <c:pt idx="13">
                  <c:v>70</c:v>
                </c:pt>
                <c:pt idx="14">
                  <c:v>120</c:v>
                </c:pt>
                <c:pt idx="15">
                  <c:v>75</c:v>
                </c:pt>
                <c:pt idx="16">
                  <c:v>90</c:v>
                </c:pt>
                <c:pt idx="17">
                  <c:v>145</c:v>
                </c:pt>
                <c:pt idx="18">
                  <c:v>100</c:v>
                </c:pt>
                <c:pt idx="19">
                  <c:v>85</c:v>
                </c:pt>
                <c:pt idx="20">
                  <c:v>100</c:v>
                </c:pt>
                <c:pt idx="21">
                  <c:v>90</c:v>
                </c:pt>
                <c:pt idx="22">
                  <c:v>100</c:v>
                </c:pt>
                <c:pt idx="23">
                  <c:v>70</c:v>
                </c:pt>
                <c:pt idx="24">
                  <c:v>95</c:v>
                </c:pt>
                <c:pt idx="25">
                  <c:v>70</c:v>
                </c:pt>
                <c:pt idx="26">
                  <c:v>90</c:v>
                </c:pt>
                <c:pt idx="27">
                  <c:v>100</c:v>
                </c:pt>
                <c:pt idx="28">
                  <c:v>90</c:v>
                </c:pt>
                <c:pt idx="29">
                  <c:v>70</c:v>
                </c:pt>
                <c:pt idx="30">
                  <c:v>80</c:v>
                </c:pt>
                <c:pt idx="31">
                  <c:v>80</c:v>
                </c:pt>
                <c:pt idx="32">
                  <c:v>90</c:v>
                </c:pt>
                <c:pt idx="33">
                  <c:v>70</c:v>
                </c:pt>
                <c:pt idx="34">
                  <c:v>130</c:v>
                </c:pt>
                <c:pt idx="35">
                  <c:v>65</c:v>
                </c:pt>
                <c:pt idx="36">
                  <c:v>90</c:v>
                </c:pt>
                <c:pt idx="37">
                  <c:v>105</c:v>
                </c:pt>
                <c:pt idx="38">
                  <c:v>105</c:v>
                </c:pt>
                <c:pt idx="39">
                  <c:v>65</c:v>
                </c:pt>
                <c:pt idx="40">
                  <c:v>105</c:v>
                </c:pt>
                <c:pt idx="41">
                  <c:v>110</c:v>
                </c:pt>
                <c:pt idx="42">
                  <c:v>65</c:v>
                </c:pt>
                <c:pt idx="43">
                  <c:v>100</c:v>
                </c:pt>
                <c:pt idx="44">
                  <c:v>105</c:v>
                </c:pt>
                <c:pt idx="45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AA-41B5-BF3E-0415F9F4E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7776"/>
        <c:axId val="2980704"/>
      </c:scatterChart>
      <c:valAx>
        <c:axId val="2987776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CENTRAL_PRESSURE_mb</a:t>
                </a:r>
              </a:p>
            </c:rich>
          </c:tx>
          <c:layout>
            <c:manualLayout>
              <c:xMode val="edge"/>
              <c:yMode val="edge"/>
              <c:x val="0.40570220024466308"/>
              <c:y val="0.92629781896731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704"/>
        <c:crosses val="autoZero"/>
        <c:crossBetween val="midCat"/>
      </c:valAx>
      <c:valAx>
        <c:axId val="298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MAX_WINDS_KT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  <cs:bodyPr rot="-60000000" vert="horz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tx1"/>
    </cs:fontRef>
    <cs:spPr>
      <a:effectLst>
        <a:outerShdw blurRad="40000" dist="23000" dir="5400000" rotWithShape="0">
          <a:srgbClr val="000000">
            <a:alpha val="35000"/>
          </a:srgbClr>
        </a:outerShdw>
      </a:effectLst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gradFill rotWithShape="1">
        <a:gsLst>
          <a:gs pos="0">
            <a:schemeClr val="phClr">
              <a:lumMod val="60000"/>
              <a:shade val="51000"/>
              <a:satMod val="130000"/>
            </a:schemeClr>
          </a:gs>
          <a:gs pos="80000">
            <a:schemeClr val="phClr">
              <a:lumMod val="60000"/>
              <a:shade val="93000"/>
              <a:satMod val="130000"/>
            </a:schemeClr>
          </a:gs>
          <a:gs pos="100000">
            <a:schemeClr val="phClr">
              <a:lumMod val="60000"/>
              <a:shade val="94000"/>
              <a:satMod val="135000"/>
            </a:schemeClr>
          </a:gs>
        </a:gsLst>
        <a:lin ang="16200000" scaled="0"/>
      </a:gradFill>
      <a:ln w="9525">
        <a:solidFill>
          <a:schemeClr val="phClr">
            <a:lumMod val="60000"/>
          </a:schemeClr>
        </a:solidFill>
        <a:round/>
      </a:ln>
      <a:effectLst>
        <a:outerShdw blurRad="40000" dist="23000" dir="5400000" rotWithShape="0">
          <a:srgbClr val="000000">
            <a:alpha val="35000"/>
          </a:srgbClr>
        </a:outerShdw>
      </a:effectLst>
      <a:scene3d>
        <a:camera prst="orthographicFront">
          <a:rot lat="0" lon="0" rev="0"/>
        </a:camera>
        <a:lightRig rig="threePt" dir="t">
          <a:rot lat="0" lon="0" rev="1200000"/>
        </a:lightRig>
      </a:scene3d>
      <a:sp3d>
        <a:bevelT w="63500" h="25400"/>
      </a:sp3d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  <cs:bodyPr rot="0" vert="horz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  <cs:bodyPr rot="-60000000" vert="horz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tx1"/>
    </cs:fontRef>
    <cs:spPr>
      <a:effectLst>
        <a:outerShdw blurRad="40000" dist="23000" dir="5400000" rotWithShape="0">
          <a:srgbClr val="000000">
            <a:alpha val="35000"/>
          </a:srgbClr>
        </a:outerShdw>
      </a:effectLst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gradFill rotWithShape="1">
        <a:gsLst>
          <a:gs pos="0">
            <a:schemeClr val="phClr">
              <a:lumMod val="60000"/>
              <a:shade val="51000"/>
              <a:satMod val="130000"/>
            </a:schemeClr>
          </a:gs>
          <a:gs pos="80000">
            <a:schemeClr val="phClr">
              <a:lumMod val="60000"/>
              <a:shade val="93000"/>
              <a:satMod val="130000"/>
            </a:schemeClr>
          </a:gs>
          <a:gs pos="100000">
            <a:schemeClr val="phClr">
              <a:lumMod val="60000"/>
              <a:shade val="94000"/>
              <a:satMod val="135000"/>
            </a:schemeClr>
          </a:gs>
        </a:gsLst>
        <a:lin ang="16200000" scaled="0"/>
      </a:gradFill>
      <a:ln w="9525">
        <a:solidFill>
          <a:schemeClr val="phClr">
            <a:lumMod val="60000"/>
          </a:schemeClr>
        </a:solidFill>
        <a:round/>
      </a:ln>
      <a:effectLst>
        <a:outerShdw blurRad="40000" dist="23000" dir="5400000" rotWithShape="0">
          <a:srgbClr val="000000">
            <a:alpha val="35000"/>
          </a:srgbClr>
        </a:outerShdw>
      </a:effectLst>
      <a:scene3d>
        <a:camera prst="orthographicFront">
          <a:rot lat="0" lon="0" rev="0"/>
        </a:camera>
        <a:lightRig rig="threePt" dir="t">
          <a:rot lat="0" lon="0" rev="1200000"/>
        </a:lightRig>
      </a:scene3d>
      <a:sp3d>
        <a:bevelT w="63500" h="25400"/>
      </a:sp3d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  <cs:bodyPr rot="0" vert="horz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487680</xdr:colOff>
      <xdr:row>4</xdr:row>
      <xdr:rowOff>30480</xdr:rowOff>
    </xdr:from>
    <xdr:to>
      <xdr:col>14</xdr:col>
      <xdr:colOff>441960</xdr:colOff>
      <xdr:row>27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541020</xdr:colOff>
      <xdr:row>5</xdr:row>
      <xdr:rowOff>30480</xdr:rowOff>
    </xdr:from>
    <xdr:to>
      <xdr:col>15</xdr:col>
      <xdr:colOff>30480</xdr:colOff>
      <xdr:row>28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525780</xdr:colOff>
      <xdr:row>3</xdr:row>
      <xdr:rowOff>7620</xdr:rowOff>
    </xdr:from>
    <xdr:to>
      <xdr:col>10</xdr:col>
      <xdr:colOff>190500</xdr:colOff>
      <xdr:row>24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91440</xdr:colOff>
      <xdr:row>2</xdr:row>
      <xdr:rowOff>76200</xdr:rowOff>
    </xdr:from>
    <xdr:to>
      <xdr:col>7</xdr:col>
      <xdr:colOff>297180</xdr:colOff>
      <xdr:row>27</xdr:row>
      <xdr:rowOff>30480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Chart 1" title="Summary Statistics - Range,Mean,Media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518160</xdr:colOff>
      <xdr:row>2</xdr:row>
      <xdr:rowOff>83820</xdr:rowOff>
    </xdr:from>
    <xdr:to>
      <xdr:col>13</xdr:col>
      <xdr:colOff>396240</xdr:colOff>
      <xdr:row>26</xdr:row>
      <xdr:rowOff>137160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0</xdr:rowOff>
    </xdr:from>
    <xdr:to>
      <xdr:col>13</xdr:col>
      <xdr:colOff>259080</xdr:colOff>
      <xdr:row>31</xdr:row>
      <xdr:rowOff>99060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_affected_column_divi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6">
          <cell r="O66">
            <v>54</v>
          </cell>
        </row>
        <row r="67">
          <cell r="O67">
            <v>97</v>
          </cell>
        </row>
        <row r="68">
          <cell r="O68">
            <v>10</v>
          </cell>
        </row>
        <row r="69">
          <cell r="O69">
            <v>14</v>
          </cell>
        </row>
        <row r="70">
          <cell r="O70">
            <v>40</v>
          </cell>
        </row>
        <row r="71">
          <cell r="O71">
            <v>5</v>
          </cell>
        </row>
        <row r="72">
          <cell r="O72">
            <v>15</v>
          </cell>
        </row>
        <row r="73">
          <cell r="O73">
            <v>3</v>
          </cell>
        </row>
        <row r="74">
          <cell r="O74">
            <v>2</v>
          </cell>
        </row>
        <row r="75">
          <cell r="O75">
            <v>1</v>
          </cell>
        </row>
        <row r="76">
          <cell r="O76">
            <v>1</v>
          </cell>
        </row>
        <row r="77">
          <cell r="O77">
            <v>1</v>
          </cell>
        </row>
        <row r="78">
          <cell r="O78">
            <v>1</v>
          </cell>
        </row>
        <row r="79">
          <cell r="O79">
            <v>1</v>
          </cell>
        </row>
        <row r="80">
          <cell r="O80">
            <v>1</v>
          </cell>
        </row>
        <row r="81">
          <cell r="O81">
            <v>1</v>
          </cell>
        </row>
        <row r="82">
          <cell r="O82">
            <v>1</v>
          </cell>
        </row>
        <row r="83">
          <cell r="O83">
            <v>4</v>
          </cell>
        </row>
        <row r="89">
          <cell r="O89" t="str">
            <v>TX</v>
          </cell>
        </row>
        <row r="90">
          <cell r="O90" t="str">
            <v>FL</v>
          </cell>
        </row>
        <row r="91">
          <cell r="O91" t="str">
            <v>AL</v>
          </cell>
        </row>
        <row r="92">
          <cell r="O92" t="str">
            <v>GA</v>
          </cell>
        </row>
        <row r="93">
          <cell r="O93" t="str">
            <v>LA</v>
          </cell>
        </row>
        <row r="94">
          <cell r="O94" t="str">
            <v>NY</v>
          </cell>
        </row>
        <row r="95">
          <cell r="O95" t="str">
            <v>SC</v>
          </cell>
        </row>
        <row r="96">
          <cell r="O96" t="str">
            <v>RI</v>
          </cell>
        </row>
        <row r="97">
          <cell r="O97" t="str">
            <v>MA</v>
          </cell>
        </row>
        <row r="98">
          <cell r="O98" t="str">
            <v>NJ</v>
          </cell>
        </row>
        <row r="99">
          <cell r="O99" t="str">
            <v>GA</v>
          </cell>
        </row>
        <row r="100">
          <cell r="O100" t="str">
            <v>RI</v>
          </cell>
        </row>
        <row r="101">
          <cell r="O101" t="str">
            <v>ME</v>
          </cell>
        </row>
        <row r="102">
          <cell r="O102" t="str">
            <v>NC</v>
          </cell>
        </row>
        <row r="103">
          <cell r="O103" t="str">
            <v>AL</v>
          </cell>
        </row>
        <row r="104">
          <cell r="O104" t="str">
            <v>PA</v>
          </cell>
        </row>
        <row r="105">
          <cell r="O105" t="str">
            <v>MA</v>
          </cell>
        </row>
        <row r="106">
          <cell r="O106" t="str">
            <v>MA</v>
          </cell>
        </row>
        <row r="107">
          <cell r="O107" t="str">
            <v>DE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akri" refreshedDate="44268.895375925924" createdVersion="6" refreshedVersion="6" minRefreshableVersion="3" recordCount="281">
  <cacheSource type="worksheet">
    <worksheetSource ref="A1:G282" sheet="Sheet1"/>
  </cacheSource>
  <cacheFields count="7">
    <cacheField name="Year" numFmtId="0">
      <sharedItems containsSemiMixedTypes="0" containsString="0" containsNumber="1" containsInteger="1" minValue="1851" maxValue="2007"/>
    </cacheField>
    <cacheField name="Month" numFmtId="0">
      <sharedItems count="4">
        <s v="Jun"/>
        <s v="Aug"/>
        <s v="Sep"/>
        <s v="Oct"/>
      </sharedItems>
    </cacheField>
    <cacheField name="States_Affected" numFmtId="0">
      <sharedItems/>
    </cacheField>
    <cacheField name="Highest_Category" numFmtId="0">
      <sharedItems containsMixedTypes="1" containsNumber="1" containsInteger="1" minValue="1" maxValue="5"/>
    </cacheField>
    <cacheField name="Central_Pressure_mb" numFmtId="0">
      <sharedItems containsMixedTypes="1" containsNumber="1" containsInteger="1" minValue="100" maxValue="996"/>
    </cacheField>
    <cacheField name="Max_Winds_kt" numFmtId="0">
      <sharedItems containsMixedTypes="1" containsNumber="1" containsInteger="1" minValue="55" maxValue="265"/>
    </cacheField>
    <cacheField name="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hakri" refreshedDate="44268.903356828705" createdVersion="6" refreshedVersion="6" minRefreshableVersion="3" recordCount="281">
  <cacheSource type="worksheet">
    <worksheetSource ref="A1:G282" sheet="Sheet1"/>
  </cacheSource>
  <cacheFields count="7">
    <cacheField name="Year" numFmtId="0">
      <sharedItems containsSemiMixedTypes="0" containsString="0" containsNumber="1" containsInteger="1" minValue="1851" maxValue="2007"/>
    </cacheField>
    <cacheField name="Month" numFmtId="0">
      <sharedItems/>
    </cacheField>
    <cacheField name="States_Affected" numFmtId="0">
      <sharedItems/>
    </cacheField>
    <cacheField name="Highest_Category" numFmtId="0">
      <sharedItems containsMixedTypes="1" containsNumber="1" containsInteger="1" minValue="1" maxValue="5" count="6">
        <n v="1"/>
        <n v="3"/>
        <n v="2"/>
        <n v="4"/>
        <s v="TS"/>
        <n v="5"/>
      </sharedItems>
    </cacheField>
    <cacheField name="Central_Pressure_mb" numFmtId="0">
      <sharedItems containsMixedTypes="1" containsNumber="1" containsInteger="1" minValue="100" maxValue="996"/>
    </cacheField>
    <cacheField name="Max_Winds_kt" numFmtId="0">
      <sharedItems containsMixedTypes="1" containsNumber="1" containsInteger="1" minValue="55" maxValue="265"/>
    </cacheField>
    <cacheField name="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1">
  <r>
    <n v="1851"/>
    <x v="0"/>
    <s v="TX,C1"/>
    <n v="1"/>
    <n v="977"/>
    <n v="80"/>
    <s v="NA"/>
  </r>
  <r>
    <n v="1851"/>
    <x v="1"/>
    <s v="FL,NW3;I-GA,1"/>
    <n v="3"/>
    <n v="960"/>
    <n v="100"/>
    <s v="Great Middle Florida"/>
  </r>
  <r>
    <n v="1852"/>
    <x v="1"/>
    <s v="AL,3;MS,3;LA,2;FL,SW2,NW1"/>
    <n v="3"/>
    <n v="961"/>
    <n v="100"/>
    <s v="Great Mobile"/>
  </r>
  <r>
    <n v="1852"/>
    <x v="2"/>
    <s v="FL,SW1"/>
    <n v="1"/>
    <n v="985"/>
    <n v="70"/>
    <s v="NA"/>
  </r>
  <r>
    <n v="1852"/>
    <x v="3"/>
    <s v="FL,NW2;I-GA,1"/>
    <n v="2"/>
    <n v="969"/>
    <n v="90"/>
    <s v="Middle Florida"/>
  </r>
  <r>
    <n v="1853"/>
    <x v="3"/>
    <s v="GA,1"/>
    <n v="1"/>
    <n v="965"/>
    <n v="70"/>
    <s v="NA"/>
  </r>
  <r>
    <n v="1854"/>
    <x v="0"/>
    <s v="TX,S1"/>
    <n v="1"/>
    <n v="985"/>
    <n v="70"/>
    <s v="NA"/>
  </r>
  <r>
    <n v="1854"/>
    <x v="2"/>
    <s v="GA,3;SC,2;FL,NE1"/>
    <n v="3"/>
    <n v="950"/>
    <n v="100"/>
    <s v="Great Carolina"/>
  </r>
  <r>
    <n v="1854"/>
    <x v="2"/>
    <s v="TX,C2"/>
    <n v="2"/>
    <n v="969"/>
    <n v="90"/>
    <s v="Matagorda"/>
  </r>
  <r>
    <n v="1855"/>
    <x v="2"/>
    <s v="LA,3;MS,3"/>
    <n v="3"/>
    <n v="950"/>
    <n v="110"/>
    <s v="Middle Gulf Shore"/>
  </r>
  <r>
    <n v="1856"/>
    <x v="1"/>
    <s v="LA,4"/>
    <n v="4"/>
    <n v="934"/>
    <n v="130"/>
    <s v="Last Island"/>
  </r>
  <r>
    <n v="1856"/>
    <x v="1"/>
    <s v="FL,NW2;I-AL,1;I-GA,1"/>
    <n v="2"/>
    <n v="969"/>
    <n v="90"/>
    <s v="Southeastern States"/>
  </r>
  <r>
    <n v="1857"/>
    <x v="2"/>
    <s v="NC,1"/>
    <n v="1"/>
    <n v="961"/>
    <n v="80"/>
    <s v="NA"/>
  </r>
  <r>
    <n v="1858"/>
    <x v="2"/>
    <s v="NY,1;CT,1;RI,1;MA,1"/>
    <n v="1"/>
    <n v="976"/>
    <n v="80"/>
    <s v="New England"/>
  </r>
  <r>
    <n v="1859"/>
    <x v="2"/>
    <s v="AL,1;FL,NW1"/>
    <n v="1"/>
    <n v="985"/>
    <n v="70"/>
    <s v="NA"/>
  </r>
  <r>
    <n v="1860"/>
    <x v="1"/>
    <s v="LA,3;MS,3;AL,2"/>
    <n v="3"/>
    <n v="950"/>
    <n v="110"/>
    <s v="NA"/>
  </r>
  <r>
    <n v="1860"/>
    <x v="2"/>
    <s v="LA,2;MS,2;AL,1"/>
    <n v="2"/>
    <n v="969"/>
    <n v="90"/>
    <s v="NA"/>
  </r>
  <r>
    <n v="1860"/>
    <x v="3"/>
    <s v="LA,2"/>
    <n v="2"/>
    <n v="969"/>
    <n v="90"/>
    <s v="NA"/>
  </r>
  <r>
    <n v="1861"/>
    <x v="1"/>
    <s v="FL,SW1"/>
    <n v="1"/>
    <n v="970"/>
    <n v="70"/>
    <s v="Key West"/>
  </r>
  <r>
    <n v="1861"/>
    <x v="2"/>
    <s v="NC,1"/>
    <n v="1"/>
    <n v="985"/>
    <n v="70"/>
    <s v="Equinoctial"/>
  </r>
  <r>
    <n v="1861"/>
    <x v="0"/>
    <s v="NC,1"/>
    <n v="1"/>
    <n v="985"/>
    <n v="70"/>
    <s v="Expedition"/>
  </r>
  <r>
    <n v="1865"/>
    <x v="1"/>
    <s v="LA,2;TX,N1"/>
    <n v="2"/>
    <n v="969"/>
    <n v="90"/>
    <s v="Sabine River-Lake Calcasieu"/>
  </r>
  <r>
    <n v="1865"/>
    <x v="1"/>
    <s v="FL,SW2;FL,SE1"/>
    <n v="2"/>
    <n v="969"/>
    <n v="90"/>
    <s v="NA"/>
  </r>
  <r>
    <n v="1866"/>
    <x v="2"/>
    <s v="TX,C2"/>
    <n v="2"/>
    <n v="969"/>
    <n v="90"/>
    <s v="NA"/>
  </r>
  <r>
    <n v="1867"/>
    <x v="3"/>
    <s v="SC,1"/>
    <n v="1"/>
    <n v="985"/>
    <n v="70"/>
    <s v="NA"/>
  </r>
  <r>
    <n v="1867"/>
    <x v="3"/>
    <s v="LA,2;TX,S1,N1;FL,NW1"/>
    <n v="2"/>
    <n v="969"/>
    <n v="90"/>
    <s v="Galveston"/>
  </r>
  <r>
    <n v="1869"/>
    <x v="0"/>
    <s v="TX,C2"/>
    <n v="2"/>
    <n v="969"/>
    <n v="90"/>
    <s v="Lower Texas Coast"/>
  </r>
  <r>
    <n v="1869"/>
    <x v="2"/>
    <s v="LA,1"/>
    <n v="1"/>
    <n v="985"/>
    <n v="70"/>
    <s v="NA"/>
  </r>
  <r>
    <n v="1869"/>
    <x v="2"/>
    <s v="RI,3;MA,3;NY,1;CT,1"/>
    <n v="3"/>
    <n v="963"/>
    <n v="100"/>
    <s v="Eastern New England"/>
  </r>
  <r>
    <n v="1869"/>
    <x v="2"/>
    <s v="ME,2;MA,1"/>
    <n v="2"/>
    <n v="965"/>
    <n v="90"/>
    <s v="Saxby's Gale"/>
  </r>
  <r>
    <n v="1870"/>
    <x v="1"/>
    <s v="AL,1"/>
    <n v="1"/>
    <n v="985"/>
    <n v="70"/>
    <s v="Mobile"/>
  </r>
  <r>
    <n v="1870"/>
    <x v="1"/>
    <s v="FL,SW1,SE1"/>
    <n v="1"/>
    <n v="970"/>
    <n v="70"/>
    <s v="Twin Key West (I)"/>
  </r>
  <r>
    <n v="1870"/>
    <x v="2"/>
    <s v="FL,SW1"/>
    <n v="1"/>
    <n v="977"/>
    <n v="80"/>
    <s v="Twin Key West (II)"/>
  </r>
  <r>
    <n v="1871"/>
    <x v="2"/>
    <s v="FL,SE3,NE1,NW1"/>
    <n v="3"/>
    <n v="955"/>
    <n v="100"/>
    <s v="NA"/>
  </r>
  <r>
    <n v="1871"/>
    <x v="2"/>
    <s v="FL,SE2,NE1"/>
    <n v="2"/>
    <n v="965"/>
    <n v="90"/>
    <s v="NA"/>
  </r>
  <r>
    <n v="1871"/>
    <x v="1"/>
    <s v="FL,NW1,SW1"/>
    <n v="1"/>
    <n v="985"/>
    <n v="70"/>
    <s v="NA"/>
  </r>
  <r>
    <n v="1873"/>
    <x v="2"/>
    <s v="FL,NW1"/>
    <n v="1"/>
    <n v="985"/>
    <n v="70"/>
    <s v="NA"/>
  </r>
  <r>
    <n v="1873"/>
    <x v="3"/>
    <s v="FL,SW3,SE2,NE1"/>
    <n v="3"/>
    <n v="959"/>
    <n v="100"/>
    <s v="NA"/>
  </r>
  <r>
    <n v="1874"/>
    <x v="1"/>
    <s v="FL,NW1;SC,1;NC,1"/>
    <n v="1"/>
    <n v="985"/>
    <n v="70"/>
    <s v="NA"/>
  </r>
  <r>
    <n v="1875"/>
    <x v="2"/>
    <s v="TX,C3,S2"/>
    <n v="3"/>
    <n v="960"/>
    <n v="100"/>
    <s v="NA"/>
  </r>
  <r>
    <n v="1876"/>
    <x v="0"/>
    <s v="NC,1;VA,1"/>
    <n v="1"/>
    <n v="980"/>
    <n v="80"/>
    <s v="NA"/>
  </r>
  <r>
    <n v="1876"/>
    <x v="1"/>
    <s v="FL,SW2,SE1"/>
    <n v="2"/>
    <n v="973"/>
    <n v="90"/>
    <s v="NA"/>
  </r>
  <r>
    <n v="1877"/>
    <x v="1"/>
    <s v="LA,1;FL,NW1"/>
    <n v="1"/>
    <n v="985"/>
    <n v="70"/>
    <s v="NA"/>
  </r>
  <r>
    <n v="1877"/>
    <x v="2"/>
    <s v="FL,NW3;I-GA,1"/>
    <n v="3"/>
    <n v="960"/>
    <n v="100"/>
    <s v="NA"/>
  </r>
  <r>
    <n v="1878"/>
    <x v="3"/>
    <s v="FL,NW2,SW2,NE1;SC,1;GA,1"/>
    <n v="2"/>
    <n v="970"/>
    <n v="90"/>
    <s v="NA"/>
  </r>
  <r>
    <n v="1878"/>
    <x v="3"/>
    <s v="NC,2;VA,1;MD,1;DE,1;NJ,1;I-PA,1"/>
    <n v="2"/>
    <n v="963"/>
    <n v="90"/>
    <s v="NA"/>
  </r>
  <r>
    <n v="1879"/>
    <x v="0"/>
    <s v="NC,3;VA,2;MA,1"/>
    <n v="3"/>
    <n v="971"/>
    <n v="100"/>
    <s v="NA"/>
  </r>
  <r>
    <n v="1879"/>
    <x v="2"/>
    <s v="TX,N2;LA,2"/>
    <n v="2"/>
    <n v="964"/>
    <n v="90"/>
    <s v="NA"/>
  </r>
  <r>
    <n v="1879"/>
    <x v="2"/>
    <s v="LA,3"/>
    <n v="3"/>
    <n v="950"/>
    <n v="110"/>
    <s v="NA"/>
  </r>
  <r>
    <n v="1880"/>
    <x v="2"/>
    <s v="TX,S3"/>
    <n v="3"/>
    <n v="931"/>
    <n v="110"/>
    <s v="NA"/>
  </r>
  <r>
    <n v="1880"/>
    <x v="1"/>
    <s v="FL,SE2,NE1,NW1"/>
    <n v="2"/>
    <n v="972"/>
    <n v="90"/>
    <s v="NA"/>
  </r>
  <r>
    <n v="1880"/>
    <x v="1"/>
    <s v="NC,1"/>
    <n v="1"/>
    <n v="987"/>
    <n v="70"/>
    <s v="NA"/>
  </r>
  <r>
    <n v="1880"/>
    <x v="2"/>
    <s v="FL,NW1"/>
    <n v="1"/>
    <n v="985"/>
    <n v="70"/>
    <s v="NA"/>
  </r>
  <r>
    <n v="1881"/>
    <x v="2"/>
    <s v="GA,2;SC,1"/>
    <n v="2"/>
    <n v="970"/>
    <n v="90"/>
    <s v="NA"/>
  </r>
  <r>
    <n v="1881"/>
    <x v="2"/>
    <s v="NC,2"/>
    <n v="2"/>
    <n v="975"/>
    <n v="90"/>
    <s v="NA"/>
  </r>
  <r>
    <n v="1882"/>
    <x v="1"/>
    <s v="FL,NW3;I-AL,1"/>
    <n v="3"/>
    <n v="949"/>
    <n v="100"/>
    <s v="NA"/>
  </r>
  <r>
    <n v="1882"/>
    <x v="2"/>
    <s v="LA,2;TX,N1"/>
    <n v="2"/>
    <n v="969"/>
    <n v="90"/>
    <s v="NA"/>
  </r>
  <r>
    <n v="1882"/>
    <x v="3"/>
    <s v="FL,NW1"/>
    <n v="1"/>
    <n v="985"/>
    <n v="70"/>
    <s v="NA"/>
  </r>
  <r>
    <n v="1883"/>
    <x v="1"/>
    <s v="NC,2;SC,1"/>
    <n v="2"/>
    <n v="965"/>
    <n v="90"/>
    <s v="NA"/>
  </r>
  <r>
    <n v="1885"/>
    <x v="2"/>
    <s v="SC,3;NC,2;GA,1;FL,NE1"/>
    <n v="3"/>
    <n v="953"/>
    <n v="100"/>
    <s v="NA"/>
  </r>
  <r>
    <n v="1886"/>
    <x v="0"/>
    <s v="TX,N2;LA,2"/>
    <n v="2"/>
    <n v="973"/>
    <n v="85"/>
    <s v="NA"/>
  </r>
  <r>
    <n v="1886"/>
    <x v="1"/>
    <s v="FL,NW2;I-GA,1"/>
    <n v="2"/>
    <n v="973"/>
    <n v="85"/>
    <s v="NA"/>
  </r>
  <r>
    <n v="1886"/>
    <x v="1"/>
    <s v="FL,NW2;I-GA,1"/>
    <n v="2"/>
    <n v="973"/>
    <n v="85"/>
    <s v="NA"/>
  </r>
  <r>
    <n v="1886"/>
    <x v="2"/>
    <s v="FL,NW1"/>
    <n v="1"/>
    <n v="985"/>
    <n v="70"/>
    <s v="NA"/>
  </r>
  <r>
    <n v="1886"/>
    <x v="3"/>
    <s v="TX,C4"/>
    <n v="4"/>
    <n v="925"/>
    <n v="135"/>
    <s v="Indianola"/>
  </r>
  <r>
    <n v="1886"/>
    <x v="3"/>
    <s v="TX,S1,C1"/>
    <n v="1"/>
    <n v="973"/>
    <n v="80"/>
    <s v="NA"/>
  </r>
  <r>
    <n v="1886"/>
    <x v="0"/>
    <s v="LA,3;TX,N2"/>
    <n v="3"/>
    <n v="955"/>
    <n v="105"/>
    <s v="NA"/>
  </r>
  <r>
    <n v="1887"/>
    <x v="2"/>
    <s v="FL,NW1;I-AL,1"/>
    <n v="1"/>
    <n v="981"/>
    <n v="75"/>
    <s v="NA"/>
  </r>
  <r>
    <n v="1887"/>
    <x v="2"/>
    <s v="NC,1"/>
    <n v="1"/>
    <n v="946"/>
    <n v="65"/>
    <s v="NA"/>
  </r>
  <r>
    <n v="1887"/>
    <x v="2"/>
    <s v="TX,S2"/>
    <n v="2"/>
    <n v="973"/>
    <n v="85"/>
    <s v="NA"/>
  </r>
  <r>
    <n v="1887"/>
    <x v="1"/>
    <s v="LA,1"/>
    <n v="1"/>
    <n v="981"/>
    <n v="75"/>
    <s v="NA"/>
  </r>
  <r>
    <n v="1888"/>
    <x v="1"/>
    <s v="TX,C1"/>
    <n v="1"/>
    <n v="985"/>
    <n v="70"/>
    <s v="NA"/>
  </r>
  <r>
    <n v="1888"/>
    <x v="2"/>
    <s v="FL,SE3,SW1;LA2"/>
    <n v="3"/>
    <n v="945"/>
    <n v="110"/>
    <s v="NA"/>
  </r>
  <r>
    <n v="1888"/>
    <x v="2"/>
    <s v="MA,TS"/>
    <s v="TS"/>
    <n v="985"/>
    <n v="55"/>
    <s v="NA"/>
  </r>
  <r>
    <n v="1888"/>
    <x v="2"/>
    <s v="FL,NW2,NE1"/>
    <n v="2"/>
    <n v="970"/>
    <n v="95"/>
    <s v="NA"/>
  </r>
  <r>
    <n v="1889"/>
    <x v="1"/>
    <s v="LA,1"/>
    <n v="1"/>
    <n v="985"/>
    <n v="70"/>
    <s v="NA"/>
  </r>
  <r>
    <n v="1891"/>
    <x v="2"/>
    <s v="TX,C1,N1"/>
    <n v="1"/>
    <n v="977"/>
    <n v="80"/>
    <s v="NA"/>
  </r>
  <r>
    <n v="1891"/>
    <x v="3"/>
    <s v="FL,SE1"/>
    <n v="1"/>
    <n v="985"/>
    <n v="70"/>
    <s v="NA"/>
  </r>
  <r>
    <n v="1893"/>
    <x v="1"/>
    <s v="NY,1;CT,1"/>
    <n v="1"/>
    <n v="986"/>
    <n v="75"/>
    <s v="Midnight Storm"/>
  </r>
  <r>
    <n v="1893"/>
    <x v="2"/>
    <s v="GA,3;SC,3;I-NC,1;FL,NE1"/>
    <n v="3"/>
    <n v="954"/>
    <n v="100"/>
    <s v="Sea Islands"/>
  </r>
  <r>
    <n v="1893"/>
    <x v="0"/>
    <s v="LA,2"/>
    <n v="2"/>
    <n v="973"/>
    <n v="85"/>
    <s v="NA"/>
  </r>
  <r>
    <n v="1893"/>
    <x v="1"/>
    <s v="LA,4;MS,2;AL,2"/>
    <n v="4"/>
    <n v="948"/>
    <n v="115"/>
    <s v="Chenier Caminanda"/>
  </r>
  <r>
    <n v="1893"/>
    <x v="1"/>
    <s v="SC,3;NC,2;I-VA,1"/>
    <n v="3"/>
    <n v="955"/>
    <n v="105"/>
    <s v="NA"/>
  </r>
  <r>
    <n v="1894"/>
    <x v="2"/>
    <s v="FL,SW2,NE1;SC,1;VA,1"/>
    <n v="2"/>
    <n v="975"/>
    <n v="90"/>
    <s v="NA"/>
  </r>
  <r>
    <n v="1894"/>
    <x v="3"/>
    <s v="FL,NW3;I-GA,1;NY,1;RI,1;CT,1"/>
    <n v="3"/>
    <n v="955"/>
    <n v="105"/>
    <s v="NA"/>
  </r>
  <r>
    <n v="1895"/>
    <x v="3"/>
    <s v="TX,S1"/>
    <n v="1"/>
    <n v="973"/>
    <n v="65"/>
    <s v="NA"/>
  </r>
  <r>
    <n v="1896"/>
    <x v="0"/>
    <s v="FL,NW2"/>
    <n v="2"/>
    <n v="973"/>
    <n v="85"/>
    <s v="NA"/>
  </r>
  <r>
    <n v="1896"/>
    <x v="2"/>
    <s v="RI,1;MA,1"/>
    <n v="1"/>
    <n v="985"/>
    <n v="70"/>
    <s v="NA"/>
  </r>
  <r>
    <n v="1896"/>
    <x v="2"/>
    <s v="FL,NW3,NE3;GA,2;SC,1;I-NC,1;I-VA,1"/>
    <n v="3"/>
    <n v="960"/>
    <n v="110"/>
    <s v="NA"/>
  </r>
  <r>
    <n v="1897"/>
    <x v="2"/>
    <s v="LA,1;TX,N1"/>
    <n v="1"/>
    <n v="981"/>
    <n v="75"/>
    <s v="NA"/>
  </r>
  <r>
    <n v="1898"/>
    <x v="1"/>
    <s v="FL,NW1"/>
    <n v="1"/>
    <n v="985"/>
    <n v="70"/>
    <s v="NA"/>
  </r>
  <r>
    <n v="1898"/>
    <x v="1"/>
    <s v="GA,1;SC,1"/>
    <n v="1"/>
    <n v="980"/>
    <n v="75"/>
    <s v="NA"/>
  </r>
  <r>
    <n v="1898"/>
    <x v="2"/>
    <s v="GA,4;FL,NE2"/>
    <n v="4"/>
    <n v="938"/>
    <n v="115"/>
    <s v="NA"/>
  </r>
  <r>
    <n v="1899"/>
    <x v="2"/>
    <s v="FL,NW2"/>
    <n v="2"/>
    <n v="979"/>
    <n v="85"/>
    <s v="NA"/>
  </r>
  <r>
    <n v="1899"/>
    <x v="2"/>
    <s v="NC,3"/>
    <n v="3"/>
    <n v="945"/>
    <n v="105"/>
    <s v="NA"/>
  </r>
  <r>
    <n v="1899"/>
    <x v="1"/>
    <s v="NC,2;SC,2"/>
    <n v="2"/>
    <n v="955"/>
    <n v="95"/>
    <s v="NA"/>
  </r>
  <r>
    <n v="1900"/>
    <x v="2"/>
    <s v="TX,N4"/>
    <n v="4"/>
    <n v="936"/>
    <n v="125"/>
    <s v="Galveston"/>
  </r>
  <r>
    <n v="1901"/>
    <x v="3"/>
    <s v="NC,1"/>
    <n v="1"/>
    <n v="983"/>
    <n v="70"/>
    <s v="NA"/>
  </r>
  <r>
    <n v="1901"/>
    <x v="1"/>
    <s v="LA,1;MS,1;AL,1"/>
    <n v="1"/>
    <n v="973"/>
    <n v="80"/>
    <s v="NA"/>
  </r>
  <r>
    <n v="1903"/>
    <x v="2"/>
    <s v="FL,SE1,NW1"/>
    <n v="1"/>
    <n v="976"/>
    <n v="80"/>
    <s v="NA"/>
  </r>
  <r>
    <n v="1903"/>
    <x v="0"/>
    <s v="NJ,1;DE,1"/>
    <n v="1"/>
    <n v="990"/>
    <n v="70"/>
    <s v="NA"/>
  </r>
  <r>
    <n v="1904"/>
    <x v="1"/>
    <s v="SC,1"/>
    <n v="1"/>
    <n v="985"/>
    <n v="70"/>
    <s v="NA"/>
  </r>
  <r>
    <n v="1904"/>
    <x v="1"/>
    <s v="FL,SE1"/>
    <n v="1"/>
    <n v="985"/>
    <n v="70"/>
    <s v="NA"/>
  </r>
  <r>
    <n v="1906"/>
    <x v="2"/>
    <s v="FL,SW1,SE1"/>
    <n v="1"/>
    <n v="979"/>
    <n v="75"/>
    <s v="NA"/>
  </r>
  <r>
    <n v="1906"/>
    <x v="3"/>
    <s v="SC,1;NC,1"/>
    <n v="1"/>
    <n v="977"/>
    <n v="80"/>
    <s v="NA"/>
  </r>
  <r>
    <n v="1906"/>
    <x v="3"/>
    <s v="MS,2;AL,2;FL,NW2;LA,1"/>
    <n v="2"/>
    <n v="958"/>
    <n v="95"/>
    <s v="NA"/>
  </r>
  <r>
    <n v="1906"/>
    <x v="0"/>
    <s v="FL,SW3,SE3"/>
    <n v="3"/>
    <n v="953"/>
    <n v="105"/>
    <s v="NA"/>
  </r>
  <r>
    <n v="1908"/>
    <x v="2"/>
    <s v="NC,TS"/>
    <s v="TS"/>
    <n v="989"/>
    <n v="55"/>
    <s v="NA"/>
  </r>
  <r>
    <n v="1908"/>
    <x v="2"/>
    <s v="NC,1"/>
    <n v="1"/>
    <n v="985"/>
    <n v="70"/>
    <s v="NA"/>
  </r>
  <r>
    <n v="1909"/>
    <x v="2"/>
    <s v="TX,S2"/>
    <n v="2"/>
    <n v="972"/>
    <n v="85"/>
    <s v="NA"/>
  </r>
  <r>
    <n v="1909"/>
    <x v="1"/>
    <s v="TX,N3"/>
    <n v="3"/>
    <n v="959"/>
    <n v="100"/>
    <s v="Velasco"/>
  </r>
  <r>
    <n v="1909"/>
    <x v="1"/>
    <s v="TX,S1"/>
    <n v="1"/>
    <n v="955"/>
    <n v="65"/>
    <s v="NA"/>
  </r>
  <r>
    <n v="1909"/>
    <x v="2"/>
    <s v="LA,3;MS,2"/>
    <n v="3"/>
    <n v="952"/>
    <n v="105"/>
    <s v="Grand Isle"/>
  </r>
  <r>
    <n v="1909"/>
    <x v="2"/>
    <s v="FL,SW3,SE3"/>
    <n v="3"/>
    <n v="957"/>
    <n v="100"/>
    <s v="NA"/>
  </r>
  <r>
    <n v="1910"/>
    <x v="2"/>
    <s v="TX,S2"/>
    <n v="2"/>
    <n v="965"/>
    <n v="95"/>
    <s v="NA"/>
  </r>
  <r>
    <n v="1910"/>
    <x v="1"/>
    <s v="FL,SW2"/>
    <n v="2"/>
    <n v="955"/>
    <n v="95"/>
    <s v="NA"/>
  </r>
  <r>
    <n v="1911"/>
    <x v="2"/>
    <s v="FL,NW1;AL,1"/>
    <n v="1"/>
    <n v="985"/>
    <n v="70"/>
    <s v="NA"/>
  </r>
  <r>
    <n v="1911"/>
    <x v="3"/>
    <s v="SC,2;GA,1"/>
    <n v="2"/>
    <n v="972"/>
    <n v="85"/>
    <s v="NA"/>
  </r>
  <r>
    <n v="1912"/>
    <x v="1"/>
    <s v="AL,1;FL,NW1"/>
    <n v="1"/>
    <n v="988"/>
    <n v="65"/>
    <s v="NA"/>
  </r>
  <r>
    <n v="1912"/>
    <x v="2"/>
    <s v="TX,S2"/>
    <n v="2"/>
    <n v="973"/>
    <n v="85"/>
    <s v="NA"/>
  </r>
  <r>
    <n v="1913"/>
    <x v="0"/>
    <s v="TX,S1"/>
    <n v="1"/>
    <n v="988"/>
    <n v="65"/>
    <s v="NA"/>
  </r>
  <r>
    <n v="1913"/>
    <x v="1"/>
    <s v="NC,1"/>
    <n v="1"/>
    <n v="976"/>
    <n v="75"/>
    <s v="NA"/>
  </r>
  <r>
    <n v="1913"/>
    <x v="1"/>
    <s v="SC,1"/>
    <n v="1"/>
    <n v="989"/>
    <n v="65"/>
    <s v="NA"/>
  </r>
  <r>
    <n v="1915"/>
    <x v="2"/>
    <s v="FL,NE1"/>
    <n v="1"/>
    <n v="990"/>
    <n v="65"/>
    <s v="NA"/>
  </r>
  <r>
    <n v="1915"/>
    <x v="3"/>
    <s v="TX,N4,C1;LA,1"/>
    <n v="4"/>
    <n v="940"/>
    <n v="115"/>
    <s v="Galveston"/>
  </r>
  <r>
    <n v="1915"/>
    <x v="3"/>
    <s v="FL,NW1"/>
    <n v="1"/>
    <n v="982"/>
    <n v="80"/>
    <s v="NA"/>
  </r>
  <r>
    <n v="1915"/>
    <x v="0"/>
    <s v="LA,3;MS,2"/>
    <n v="3"/>
    <n v="944"/>
    <n v="110"/>
    <s v="New Orleans"/>
  </r>
  <r>
    <n v="1916"/>
    <x v="2"/>
    <s v="MS,3;AL,2;FL,NW2"/>
    <n v="3"/>
    <n v="950"/>
    <n v="105"/>
    <s v="NA"/>
  </r>
  <r>
    <n v="1916"/>
    <x v="2"/>
    <s v="SC,2"/>
    <n v="2"/>
    <n v="960"/>
    <n v="95"/>
    <s v="NA"/>
  </r>
  <r>
    <n v="1916"/>
    <x v="2"/>
    <s v="TX,S4"/>
    <n v="4"/>
    <n v="932"/>
    <n v="115"/>
    <s v="NA"/>
  </r>
  <r>
    <n v="1916"/>
    <x v="1"/>
    <s v="AL,2;FL,NW2"/>
    <n v="2"/>
    <n v="970"/>
    <n v="95"/>
    <s v="NA"/>
  </r>
  <r>
    <n v="1917"/>
    <x v="1"/>
    <s v="FL,NW3;LA,2;AL,1"/>
    <n v="3"/>
    <n v="949"/>
    <n v="100"/>
    <s v="NA"/>
  </r>
  <r>
    <n v="1918"/>
    <x v="2"/>
    <s v="LA,3;TX,N1"/>
    <n v="3"/>
    <n v="955"/>
    <n v="110"/>
    <s v="NA"/>
  </r>
  <r>
    <n v="1918"/>
    <x v="2"/>
    <s v="NC,1"/>
    <n v="1"/>
    <n v="988"/>
    <n v="65"/>
    <s v="NA"/>
  </r>
  <r>
    <n v="1919"/>
    <x v="2"/>
    <s v="FL,SW4,SE2;TX,S3,C3"/>
    <n v="4"/>
    <n v="927"/>
    <n v="130"/>
    <s v="NA"/>
  </r>
  <r>
    <n v="1920"/>
    <x v="1"/>
    <s v="LA,2"/>
    <n v="2"/>
    <n v="975"/>
    <n v="85"/>
    <s v="NA"/>
  </r>
  <r>
    <n v="1921"/>
    <x v="2"/>
    <s v="TX,C2"/>
    <n v="2"/>
    <n v="979"/>
    <s v="NA"/>
    <s v="NA"/>
  </r>
  <r>
    <n v="1921"/>
    <x v="3"/>
    <s v="FL,SW3,NE2"/>
    <n v="3"/>
    <n v="952"/>
    <s v="NA"/>
    <s v="Tampa Bay"/>
  </r>
  <r>
    <n v="1923"/>
    <x v="1"/>
    <s v="LA,1"/>
    <n v="1"/>
    <n v="985"/>
    <s v="NA"/>
    <s v="NA"/>
  </r>
  <r>
    <n v="1924"/>
    <x v="2"/>
    <s v="FL,NW1"/>
    <n v="1"/>
    <n v="985"/>
    <s v="NA"/>
    <s v="NA"/>
  </r>
  <r>
    <n v="1924"/>
    <x v="0"/>
    <s v="FL,SW1"/>
    <n v="1"/>
    <n v="980"/>
    <s v="NA"/>
    <s v="NA"/>
  </r>
  <r>
    <n v="1925"/>
    <x v="1"/>
    <s v="FL,SW1"/>
    <n v="1"/>
    <s v="NA"/>
    <s v="NA"/>
    <s v="NA"/>
  </r>
  <r>
    <n v="1926"/>
    <x v="1"/>
    <s v="FL,NE2"/>
    <n v="2"/>
    <n v="967"/>
    <s v="NA"/>
    <s v="NA"/>
  </r>
  <r>
    <n v="1926"/>
    <x v="2"/>
    <s v="LA,3"/>
    <n v="3"/>
    <n v="955"/>
    <s v="NA"/>
    <s v="NA"/>
  </r>
  <r>
    <n v="1926"/>
    <x v="3"/>
    <s v="FL,SE4,SW3,NW3;AL,3"/>
    <n v="4"/>
    <n v="935"/>
    <s v="NA"/>
    <s v="Great Miami"/>
  </r>
  <r>
    <n v="1928"/>
    <x v="3"/>
    <s v="FL,SE2"/>
    <n v="2"/>
    <s v="NA"/>
    <s v="NA"/>
    <s v="NA"/>
  </r>
  <r>
    <n v="1928"/>
    <x v="0"/>
    <s v="FL,SE4,NE2;GA,1;SC,1"/>
    <n v="4"/>
    <n v="929"/>
    <s v="NA"/>
    <s v="Lake Okeechobee"/>
  </r>
  <r>
    <n v="1929"/>
    <x v="2"/>
    <s v="TX,C1"/>
    <n v="1"/>
    <n v="982"/>
    <s v="NA"/>
    <s v="NA"/>
  </r>
  <r>
    <n v="1929"/>
    <x v="2"/>
    <s v="FL,SE3,NW2"/>
    <n v="3"/>
    <n v="948"/>
    <s v="NA"/>
    <s v="NA"/>
  </r>
  <r>
    <n v="1932"/>
    <x v="2"/>
    <s v="TX,N4"/>
    <n v="4"/>
    <n v="941"/>
    <s v="NA"/>
    <s v="Freeport"/>
  </r>
  <r>
    <n v="1932"/>
    <x v="1"/>
    <s v="AL,1"/>
    <n v="1"/>
    <n v="979"/>
    <s v="NA"/>
    <s v="NA"/>
  </r>
  <r>
    <n v="1933"/>
    <x v="1"/>
    <s v="TX,S2;FL,SE1"/>
    <n v="2"/>
    <n v="975"/>
    <s v="NA"/>
    <s v="NA"/>
  </r>
  <r>
    <n v="1933"/>
    <x v="2"/>
    <s v="NC,2;VA,2"/>
    <n v="2"/>
    <n v="971"/>
    <s v="NA"/>
    <s v="NA"/>
  </r>
  <r>
    <n v="1933"/>
    <x v="2"/>
    <s v="TX,S3"/>
    <n v="3"/>
    <n v="949"/>
    <s v="NA"/>
    <s v="NA"/>
  </r>
  <r>
    <n v="1933"/>
    <x v="2"/>
    <s v="FL,SE3"/>
    <n v="3"/>
    <n v="948"/>
    <s v="NA"/>
    <s v="NA"/>
  </r>
  <r>
    <n v="1933"/>
    <x v="1"/>
    <s v="NC,3"/>
    <n v="3"/>
    <n v="957"/>
    <s v="NA"/>
    <s v="NA"/>
  </r>
  <r>
    <n v="1934"/>
    <x v="2"/>
    <s v="LA,3"/>
    <n v="3"/>
    <n v="962"/>
    <s v="NA"/>
    <s v="NA"/>
  </r>
  <r>
    <n v="1934"/>
    <x v="3"/>
    <s v="TX,S2"/>
    <n v="2"/>
    <n v="975"/>
    <s v="NA"/>
    <s v="NA"/>
  </r>
  <r>
    <n v="1935"/>
    <x v="1"/>
    <s v="FL,SW5,NW2"/>
    <n v="5"/>
    <n v="892"/>
    <s v="NA"/>
    <s v="Labor Day"/>
  </r>
  <r>
    <n v="1935"/>
    <x v="2"/>
    <s v="FL,SE2"/>
    <n v="2"/>
    <n v="973"/>
    <s v="NA"/>
    <s v="NA"/>
  </r>
  <r>
    <n v="1936"/>
    <x v="0"/>
    <s v="TX,S1"/>
    <n v="1"/>
    <n v="987"/>
    <s v="NA"/>
    <s v="NA"/>
  </r>
  <r>
    <n v="1936"/>
    <x v="1"/>
    <s v="FL,NW3"/>
    <n v="3"/>
    <n v="964"/>
    <s v="NA"/>
    <s v="NA"/>
  </r>
  <r>
    <n v="1936"/>
    <x v="1"/>
    <s v="NC,2"/>
    <n v="2"/>
    <s v="NA"/>
    <s v="NA"/>
    <s v="NA"/>
  </r>
  <r>
    <n v="1938"/>
    <x v="2"/>
    <s v="LA,1"/>
    <n v="1"/>
    <n v="985"/>
    <s v="NA"/>
    <s v="NA"/>
  </r>
  <r>
    <n v="1938"/>
    <x v="3"/>
    <s v="NY,3;CT,3;RI,3;MA,3"/>
    <n v="3"/>
    <n v="946"/>
    <s v="NA"/>
    <s v="Great New England"/>
  </r>
  <r>
    <n v="1939"/>
    <x v="3"/>
    <s v="FL,SE1,NW1"/>
    <n v="1"/>
    <n v="985"/>
    <s v="NA"/>
    <s v="NA"/>
  </r>
  <r>
    <n v="1940"/>
    <x v="0"/>
    <s v="TX,N2;LA,2"/>
    <n v="2"/>
    <n v="972"/>
    <s v="NA"/>
    <s v="NA"/>
  </r>
  <r>
    <n v="1940"/>
    <x v="2"/>
    <s v="GA,2;SC,2"/>
    <n v="2"/>
    <n v="970"/>
    <s v="NA"/>
    <s v="NA"/>
  </r>
  <r>
    <n v="1941"/>
    <x v="2"/>
    <s v="TX,N3"/>
    <n v="3"/>
    <n v="958"/>
    <s v="NA"/>
    <s v="NA"/>
  </r>
  <r>
    <n v="1941"/>
    <x v="2"/>
    <s v="FL,SE2,SW2,NW2"/>
    <n v="2"/>
    <n v="975"/>
    <s v="NA"/>
    <s v="NA"/>
  </r>
  <r>
    <n v="1942"/>
    <x v="1"/>
    <s v="TX,N1"/>
    <n v="1"/>
    <n v="992"/>
    <s v="NA"/>
    <s v="NA"/>
  </r>
  <r>
    <n v="1942"/>
    <x v="1"/>
    <s v="TX,C3"/>
    <n v="3"/>
    <n v="950"/>
    <s v="NA"/>
    <s v="NA"/>
  </r>
  <r>
    <n v="1943"/>
    <x v="2"/>
    <s v="TX,N2"/>
    <n v="2"/>
    <n v="969"/>
    <s v="NA"/>
    <s v="NA"/>
  </r>
  <r>
    <n v="1944"/>
    <x v="2"/>
    <s v="NC,1"/>
    <n v="1"/>
    <n v="990"/>
    <s v="NA"/>
    <s v="NA"/>
  </r>
  <r>
    <n v="1944"/>
    <x v="2"/>
    <s v="NC,3;VA,3;NY,3;CT,3;RI,3;MA,2"/>
    <n v="3"/>
    <n v="947"/>
    <s v="NA"/>
    <s v="NA"/>
  </r>
  <r>
    <n v="1944"/>
    <x v="1"/>
    <s v="FL,SW3,NE2"/>
    <n v="3"/>
    <n v="962"/>
    <s v="NA"/>
    <s v="NA"/>
  </r>
  <r>
    <n v="1945"/>
    <x v="2"/>
    <s v="FL,NW1"/>
    <n v="1"/>
    <n v="985"/>
    <s v="NA"/>
    <s v="NA"/>
  </r>
  <r>
    <n v="1945"/>
    <x v="3"/>
    <s v="TX,C2"/>
    <n v="2"/>
    <n v="967"/>
    <s v="NA"/>
    <s v="NA"/>
  </r>
  <r>
    <n v="1945"/>
    <x v="1"/>
    <s v="FL,SE3"/>
    <n v="3"/>
    <n v="951"/>
    <s v="NA"/>
    <s v="NA"/>
  </r>
  <r>
    <n v="1946"/>
    <x v="2"/>
    <s v="FL,SW1"/>
    <n v="1"/>
    <n v="980"/>
    <s v="NA"/>
    <s v="NA"/>
  </r>
  <r>
    <n v="1947"/>
    <x v="0"/>
    <s v="TX,N1"/>
    <n v="1"/>
    <n v="992"/>
    <s v="NA"/>
    <s v="NA"/>
  </r>
  <r>
    <n v="1947"/>
    <x v="1"/>
    <s v="FL,SE4,SW2;MS,3;LA,3"/>
    <n v="4"/>
    <n v="940"/>
    <s v="NA"/>
    <s v="NA"/>
  </r>
  <r>
    <n v="1947"/>
    <x v="1"/>
    <s v="GA,2;SC,2;FL,SE1"/>
    <n v="2"/>
    <n v="974"/>
    <s v="NA"/>
    <s v="NA"/>
  </r>
  <r>
    <n v="1948"/>
    <x v="2"/>
    <s v="LA,1"/>
    <n v="1"/>
    <n v="987"/>
    <s v="NA"/>
    <s v="NA"/>
  </r>
  <r>
    <n v="1948"/>
    <x v="3"/>
    <s v="FL,SW3,SE2"/>
    <n v="3"/>
    <n v="963"/>
    <s v="NA"/>
    <s v="NA"/>
  </r>
  <r>
    <n v="1948"/>
    <x v="3"/>
    <s v="FL,SE2"/>
    <n v="2"/>
    <n v="975"/>
    <s v="NA"/>
    <s v="NA"/>
  </r>
  <r>
    <n v="1949"/>
    <x v="0"/>
    <s v="NC,1"/>
    <n v="1"/>
    <n v="980"/>
    <s v="NA"/>
    <s v="NA"/>
  </r>
  <r>
    <n v="1949"/>
    <x v="2"/>
    <s v="FL,SE3"/>
    <n v="3"/>
    <n v="954"/>
    <s v="NA"/>
    <s v="NA"/>
  </r>
  <r>
    <n v="1949"/>
    <x v="2"/>
    <s v="TX,N2"/>
    <n v="2"/>
    <n v="972"/>
    <s v="NA"/>
    <s v="NA"/>
  </r>
  <r>
    <n v="1950"/>
    <x v="2"/>
    <s v="AL,1"/>
    <n v="1"/>
    <n v="980"/>
    <s v="NA"/>
    <s v="Baker"/>
  </r>
  <r>
    <n v="1950"/>
    <x v="1"/>
    <s v="FL,NW3"/>
    <n v="3"/>
    <n v="958"/>
    <s v="NA"/>
    <s v="Easy"/>
  </r>
  <r>
    <n v="1950"/>
    <x v="1"/>
    <s v="FL,SE3"/>
    <n v="3"/>
    <n v="955"/>
    <s v="NA"/>
    <s v="King"/>
  </r>
  <r>
    <n v="1952"/>
    <x v="2"/>
    <s v="SC,1"/>
    <n v="1"/>
    <n v="985"/>
    <s v="NA"/>
    <s v="Able"/>
  </r>
  <r>
    <n v="1953"/>
    <x v="2"/>
    <s v="NC,1"/>
    <n v="1"/>
    <n v="987"/>
    <s v="NA"/>
    <s v="Barbara"/>
  </r>
  <r>
    <n v="1953"/>
    <x v="2"/>
    <s v="ME,1"/>
    <n v="1"/>
    <s v="NA"/>
    <s v="NA"/>
    <s v="Carol"/>
  </r>
  <r>
    <n v="1953"/>
    <x v="1"/>
    <s v="FL,NW1"/>
    <n v="1"/>
    <n v="985"/>
    <s v="NA"/>
    <s v="Florence"/>
  </r>
  <r>
    <n v="1954"/>
    <x v="2"/>
    <s v="NY,3;CT,3;RI,3;NC,2"/>
    <n v="3"/>
    <n v="960"/>
    <s v="NA"/>
    <s v="Carol"/>
  </r>
  <r>
    <n v="1954"/>
    <x v="3"/>
    <s v="MA,3;ME,1"/>
    <n v="3"/>
    <n v="954"/>
    <s v="NA"/>
    <s v="Edna"/>
  </r>
  <r>
    <n v="1954"/>
    <x v="1"/>
    <s v="SC,4;NC,4;MD,2"/>
    <n v="4"/>
    <n v="938"/>
    <s v="NA"/>
    <s v="Hazel"/>
  </r>
  <r>
    <n v="1955"/>
    <x v="2"/>
    <s v="NC,3;VA,1"/>
    <n v="3"/>
    <n v="962"/>
    <s v="NA"/>
    <s v="Connie"/>
  </r>
  <r>
    <n v="1955"/>
    <x v="0"/>
    <s v="NC,1"/>
    <n v="1"/>
    <n v="987"/>
    <s v="NA"/>
    <s v="Diane"/>
  </r>
  <r>
    <n v="1955"/>
    <x v="1"/>
    <s v="NC,3"/>
    <n v="3"/>
    <n v="960"/>
    <s v="NA"/>
    <s v="Ione"/>
  </r>
  <r>
    <n v="1956"/>
    <x v="1"/>
    <s v="LA,2;FL,NW1"/>
    <n v="2"/>
    <n v="975"/>
    <s v="NA"/>
    <s v="Flossy"/>
  </r>
  <r>
    <n v="1957"/>
    <x v="2"/>
    <s v="TX,N4;LA,4"/>
    <n v="4"/>
    <n v="945"/>
    <s v="NA"/>
    <s v="Audrey"/>
  </r>
  <r>
    <n v="1958"/>
    <x v="3"/>
    <s v="NC,3"/>
    <n v="3"/>
    <n v="946"/>
    <s v="NA"/>
    <s v="Helene"/>
  </r>
  <r>
    <n v="1959"/>
    <x v="3"/>
    <s v="SC,1"/>
    <n v="1"/>
    <n v="993"/>
    <s v="NA"/>
    <s v="Cindy"/>
  </r>
  <r>
    <n v="1959"/>
    <x v="0"/>
    <s v="TX,N1"/>
    <n v="1"/>
    <n v="984"/>
    <s v="NA"/>
    <s v="Debra"/>
  </r>
  <r>
    <n v="1959"/>
    <x v="2"/>
    <s v="SC,3"/>
    <n v="3"/>
    <n v="950"/>
    <s v="NA"/>
    <s v="Gracie"/>
  </r>
  <r>
    <n v="1960"/>
    <x v="2"/>
    <s v="FL,SW4;NC,3;NY,3;FL,NE2;CT,2;RI,2;MA,1;NH,1;ME,1"/>
    <n v="4"/>
    <n v="930"/>
    <s v="NA"/>
    <s v="Donna"/>
  </r>
  <r>
    <n v="1960"/>
    <x v="2"/>
    <s v="MS,1"/>
    <n v="1"/>
    <n v="981"/>
    <s v="NA"/>
    <s v="Ethel"/>
  </r>
  <r>
    <n v="1961"/>
    <x v="1"/>
    <s v="TX,C4"/>
    <n v="4"/>
    <n v="931"/>
    <s v="NA"/>
    <s v="Carla"/>
  </r>
  <r>
    <n v="1963"/>
    <x v="1"/>
    <s v="TX,N1"/>
    <n v="1"/>
    <n v="996"/>
    <s v="NA"/>
    <s v="Cindy"/>
  </r>
  <r>
    <n v="1964"/>
    <x v="2"/>
    <s v="FL,SE2"/>
    <n v="2"/>
    <n v="968"/>
    <s v="NA"/>
    <s v="Cleo"/>
  </r>
  <r>
    <n v="1964"/>
    <x v="2"/>
    <s v="FL,NE2"/>
    <n v="2"/>
    <n v="966"/>
    <s v="NA"/>
    <s v="Dora"/>
  </r>
  <r>
    <n v="1964"/>
    <x v="2"/>
    <s v="LA,3"/>
    <n v="3"/>
    <n v="950"/>
    <s v="NA"/>
    <s v="Hilda"/>
  </r>
  <r>
    <n v="1964"/>
    <x v="1"/>
    <s v="FL,SW2,SE2"/>
    <n v="2"/>
    <n v="974"/>
    <s v="NA"/>
    <s v="Isbell"/>
  </r>
  <r>
    <n v="1965"/>
    <x v="2"/>
    <s v="FL,SE3;LA,3"/>
    <n v="3"/>
    <n v="948"/>
    <s v="NA"/>
    <s v="Betsy"/>
  </r>
  <r>
    <n v="1966"/>
    <x v="3"/>
    <s v="FL,NW2"/>
    <n v="2"/>
    <n v="982"/>
    <s v="NA"/>
    <s v="Alma"/>
  </r>
  <r>
    <n v="1966"/>
    <x v="1"/>
    <s v="FL,SW1"/>
    <n v="1"/>
    <n v="983"/>
    <s v="NA"/>
    <s v="Inez"/>
  </r>
  <r>
    <n v="1967"/>
    <x v="2"/>
    <s v="TX,S3"/>
    <n v="3"/>
    <n v="950"/>
    <s v="NA"/>
    <s v="Beulah"/>
  </r>
  <r>
    <n v="1968"/>
    <x v="0"/>
    <s v="FL,NW2,NE1"/>
    <n v="2"/>
    <n v="977"/>
    <s v="NA"/>
    <s v="Gladys"/>
  </r>
  <r>
    <n v="1969"/>
    <x v="1"/>
    <s v="LA,5;MS,5"/>
    <n v="5"/>
    <n v="909"/>
    <s v="NA"/>
    <s v="Camille"/>
  </r>
  <r>
    <n v="1969"/>
    <x v="1"/>
    <s v="ME,1"/>
    <n v="1"/>
    <n v="980"/>
    <s v="NA"/>
    <s v="Gerda"/>
  </r>
  <r>
    <n v="1970"/>
    <x v="2"/>
    <s v="TX,S3"/>
    <n v="3"/>
    <n v="945"/>
    <s v="NA"/>
    <s v="Celia"/>
  </r>
  <r>
    <n v="1971"/>
    <x v="3"/>
    <s v="LA,2"/>
    <n v="2"/>
    <n v="978"/>
    <s v="NA"/>
    <s v="Edith"/>
  </r>
  <r>
    <n v="1971"/>
    <x v="3"/>
    <s v="TX,C1"/>
    <n v="1"/>
    <n v="979"/>
    <s v="NA"/>
    <s v="Fern"/>
  </r>
  <r>
    <n v="1971"/>
    <x v="0"/>
    <s v="NC,1"/>
    <n v="1"/>
    <n v="995"/>
    <s v="NA"/>
    <s v="Ginger"/>
  </r>
  <r>
    <n v="1972"/>
    <x v="2"/>
    <s v="FL,NW1;NY,1;CT,1"/>
    <n v="1"/>
    <n v="980"/>
    <s v="NA"/>
    <s v="Agnes"/>
  </r>
  <r>
    <n v="1974"/>
    <x v="2"/>
    <s v="LA,3"/>
    <n v="3"/>
    <n v="952"/>
    <s v="NA"/>
    <s v="Carmen"/>
  </r>
  <r>
    <n v="1975"/>
    <x v="2"/>
    <s v="FL,NW3;I-AL1"/>
    <n v="3"/>
    <n v="955"/>
    <s v="NA"/>
    <s v="Eloise"/>
  </r>
  <r>
    <n v="1976"/>
    <x v="1"/>
    <s v="NY,1"/>
    <n v="1"/>
    <n v="980"/>
    <s v="NA"/>
    <s v="Belle"/>
  </r>
  <r>
    <n v="1977"/>
    <x v="1"/>
    <s v="LA,1"/>
    <n v="1"/>
    <n v="995"/>
    <s v="NA"/>
    <s v="Babe"/>
  </r>
  <r>
    <n v="1979"/>
    <x v="2"/>
    <s v="LA,1"/>
    <n v="1"/>
    <n v="986"/>
    <s v="NA"/>
    <s v="Bob"/>
  </r>
  <r>
    <n v="1979"/>
    <x v="2"/>
    <s v="FL,SE2,NE2;GA,2;SC,2"/>
    <n v="2"/>
    <n v="970"/>
    <s v="NA"/>
    <s v="David"/>
  </r>
  <r>
    <n v="1979"/>
    <x v="2"/>
    <s v="AL,3;MS,3"/>
    <n v="3"/>
    <n v="946"/>
    <s v="NA"/>
    <s v="Frederic"/>
  </r>
  <r>
    <n v="1980"/>
    <x v="1"/>
    <s v="TX,S3"/>
    <n v="3"/>
    <n v="945"/>
    <n v="100"/>
    <s v="Allen"/>
  </r>
  <r>
    <n v="1983"/>
    <x v="2"/>
    <s v="TX,N3"/>
    <n v="3"/>
    <n v="962"/>
    <n v="100"/>
    <s v="Alicia"/>
  </r>
  <r>
    <n v="1984"/>
    <x v="3"/>
    <s v="NC,2"/>
    <n v="2"/>
    <n v="949"/>
    <n v="95"/>
    <s v="Diana"/>
  </r>
  <r>
    <n v="1985"/>
    <x v="1"/>
    <s v="SC,1"/>
    <n v="1"/>
    <n v="100"/>
    <n v="265"/>
    <s v="Bob"/>
  </r>
  <r>
    <n v="1985"/>
    <x v="2"/>
    <s v="LA,1"/>
    <n v="1"/>
    <n v="987"/>
    <n v="80"/>
    <s v="Danny"/>
  </r>
  <r>
    <n v="1985"/>
    <x v="0"/>
    <s v="AL,3;MS,3;FL,NW3"/>
    <n v="3"/>
    <n v="959"/>
    <n v="100"/>
    <s v="Elena"/>
  </r>
  <r>
    <n v="1985"/>
    <x v="1"/>
    <s v="NC,3;NY,3;CT,2;NH,2;ME,1"/>
    <n v="3"/>
    <n v="942"/>
    <n v="90"/>
    <s v="Gloria"/>
  </r>
  <r>
    <n v="1985"/>
    <x v="1"/>
    <s v="LA,1"/>
    <n v="1"/>
    <n v="971"/>
    <n v="75"/>
    <s v="Juan"/>
  </r>
  <r>
    <n v="1985"/>
    <x v="2"/>
    <s v="FL,NW2;I-GA 1"/>
    <n v="2"/>
    <n v="967"/>
    <n v="85"/>
    <s v="Kate"/>
  </r>
  <r>
    <n v="1986"/>
    <x v="3"/>
    <s v="TX,N1"/>
    <n v="1"/>
    <n v="990"/>
    <n v="75"/>
    <s v="Bonnie"/>
  </r>
  <r>
    <n v="1986"/>
    <x v="3"/>
    <s v="NC,1"/>
    <n v="1"/>
    <n v="990"/>
    <n v="65"/>
    <s v="Charley"/>
  </r>
  <r>
    <n v="1987"/>
    <x v="0"/>
    <s v="FL,SW1"/>
    <n v="1"/>
    <n v="993"/>
    <n v="65"/>
    <s v="Floyd"/>
  </r>
  <r>
    <n v="1988"/>
    <x v="2"/>
    <s v="LA,1"/>
    <n v="1"/>
    <n v="984"/>
    <n v="70"/>
    <s v="Florence"/>
  </r>
  <r>
    <n v="1989"/>
    <x v="2"/>
    <s v="TX,N1"/>
    <n v="1"/>
    <n v="986"/>
    <n v="70"/>
    <s v="Chantal"/>
  </r>
  <r>
    <n v="1989"/>
    <x v="2"/>
    <s v="SC,4;I-NC 1"/>
    <n v="4"/>
    <n v="934"/>
    <n v="120"/>
    <s v="Hugo"/>
  </r>
  <r>
    <n v="1989"/>
    <x v="1"/>
    <s v="TX,N1"/>
    <n v="1"/>
    <n v="983"/>
    <n v="75"/>
    <s v="Jerry"/>
  </r>
  <r>
    <n v="1991"/>
    <x v="1"/>
    <s v="RI,2;MA,2;NY,2;CT,2"/>
    <n v="2"/>
    <n v="962"/>
    <n v="90"/>
    <s v="Bob"/>
  </r>
  <r>
    <n v="1992"/>
    <x v="2"/>
    <s v="FL,SE5,SW4;LA,3"/>
    <n v="5"/>
    <n v="922"/>
    <n v="145"/>
    <s v="Andrew"/>
  </r>
  <r>
    <n v="1993"/>
    <x v="2"/>
    <s v="NC,3"/>
    <n v="3"/>
    <n v="960"/>
    <n v="100"/>
    <s v="Emily"/>
  </r>
  <r>
    <n v="1995"/>
    <x v="2"/>
    <s v="FL,NW2,SE1"/>
    <n v="2"/>
    <n v="973"/>
    <n v="85"/>
    <s v="Erin"/>
  </r>
  <r>
    <n v="1995"/>
    <x v="1"/>
    <s v="FL,NW3,I-AL 1"/>
    <n v="3"/>
    <n v="942"/>
    <n v="100"/>
    <s v="Opal"/>
  </r>
  <r>
    <n v="1996"/>
    <x v="2"/>
    <s v="NC,2"/>
    <n v="2"/>
    <n v="974"/>
    <n v="90"/>
    <s v="Bertha"/>
  </r>
  <r>
    <n v="1996"/>
    <x v="3"/>
    <s v="NC,3"/>
    <n v="3"/>
    <n v="954"/>
    <n v="100"/>
    <s v="Fran"/>
  </r>
  <r>
    <n v="1997"/>
    <x v="1"/>
    <s v="LA,1;AL,1"/>
    <n v="1"/>
    <n v="984"/>
    <n v="70"/>
    <s v="Danny"/>
  </r>
  <r>
    <n v="1998"/>
    <x v="2"/>
    <s v="NC,2"/>
    <n v="2"/>
    <n v="964"/>
    <n v="95"/>
    <s v="Bonnie"/>
  </r>
  <r>
    <n v="1998"/>
    <x v="0"/>
    <s v="FL,NW1"/>
    <n v="1"/>
    <n v="987"/>
    <n v="70"/>
    <s v="Earl"/>
  </r>
  <r>
    <n v="1998"/>
    <x v="1"/>
    <s v="FL,SW2;MS,2"/>
    <n v="2"/>
    <n v="964"/>
    <n v="90"/>
    <s v="Georges"/>
  </r>
  <r>
    <n v="1999"/>
    <x v="1"/>
    <s v="TX,S3"/>
    <n v="3"/>
    <n v="951"/>
    <n v="100"/>
    <s v="Bret"/>
  </r>
  <r>
    <n v="1999"/>
    <x v="2"/>
    <s v="NC,2"/>
    <n v="2"/>
    <n v="956"/>
    <n v="90"/>
    <s v="Floyd"/>
  </r>
  <r>
    <n v="1999"/>
    <x v="3"/>
    <s v="FL,SW1"/>
    <n v="1"/>
    <n v="987"/>
    <n v="70"/>
    <s v="Irene"/>
  </r>
  <r>
    <n v="2002"/>
    <x v="3"/>
    <s v="LA,1"/>
    <n v="1"/>
    <n v="963"/>
    <n v="80"/>
    <s v="Lili"/>
  </r>
  <r>
    <n v="2003"/>
    <x v="0"/>
    <s v="TX,C1"/>
    <n v="1"/>
    <n v="979"/>
    <n v="80"/>
    <s v="Claudette"/>
  </r>
  <r>
    <n v="2003"/>
    <x v="2"/>
    <s v="NC,2;VA,1"/>
    <n v="2"/>
    <n v="957"/>
    <n v="90"/>
    <s v="Isabel"/>
  </r>
  <r>
    <n v="2004"/>
    <x v="2"/>
    <s v="NC,1"/>
    <n v="1"/>
    <n v="972"/>
    <n v="70"/>
    <s v="Alex"/>
  </r>
  <r>
    <n v="2004"/>
    <x v="2"/>
    <s v="FL,SW4,SE1,NE1;SC,1;NC,1"/>
    <n v="4"/>
    <n v="941"/>
    <n v="130"/>
    <s v="Charley"/>
  </r>
  <r>
    <n v="2004"/>
    <x v="1"/>
    <s v="SC,1"/>
    <n v="1"/>
    <n v="985"/>
    <n v="65"/>
    <s v="Gaston"/>
  </r>
  <r>
    <n v="2004"/>
    <x v="1"/>
    <s v="FL,SE2,SW1"/>
    <n v="2"/>
    <n v="960"/>
    <n v="90"/>
    <s v="Frances"/>
  </r>
  <r>
    <n v="2004"/>
    <x v="2"/>
    <s v="AL,3;FL,NW3"/>
    <n v="3"/>
    <n v="946"/>
    <n v="105"/>
    <s v="Ivan"/>
  </r>
  <r>
    <n v="2004"/>
    <x v="2"/>
    <s v="FL,SE3,SW1,NW1"/>
    <n v="3"/>
    <n v="950"/>
    <n v="105"/>
    <s v="Jeanne"/>
  </r>
  <r>
    <n v="2005"/>
    <x v="2"/>
    <s v="LA,1"/>
    <n v="1"/>
    <n v="991"/>
    <n v="65"/>
    <s v="Cindy"/>
  </r>
  <r>
    <n v="2005"/>
    <x v="1"/>
    <s v="FL,NW3;I-AL 1"/>
    <n v="3"/>
    <n v="946"/>
    <n v="105"/>
    <s v="Dennis"/>
  </r>
  <r>
    <n v="2005"/>
    <x v="2"/>
    <s v="FL,SE1,SW1;LA,3;MS,3;AL,1"/>
    <n v="3"/>
    <n v="920"/>
    <n v="110"/>
    <s v="Katrina"/>
  </r>
  <r>
    <n v="2005"/>
    <x v="3"/>
    <s v="NC,1"/>
    <n v="1"/>
    <n v="982"/>
    <n v="65"/>
    <s v="Ophelia"/>
  </r>
  <r>
    <n v="2005"/>
    <x v="1"/>
    <s v="FL,SW1;LA,3;TX,N2"/>
    <n v="3"/>
    <n v="937"/>
    <n v="100"/>
    <s v="Rita"/>
  </r>
  <r>
    <n v="2005"/>
    <x v="2"/>
    <s v="FL,SW3;FL,SE2"/>
    <n v="3"/>
    <n v="950"/>
    <n v="105"/>
    <s v="Wilma "/>
  </r>
  <r>
    <n v="2007"/>
    <x v="0"/>
    <s v="TX,N1;LA,1"/>
    <n v="1"/>
    <n v="985"/>
    <n v="80"/>
    <s v="Humberto  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1">
  <r>
    <n v="1851"/>
    <s v="Jun"/>
    <s v="TX,C1"/>
    <x v="0"/>
    <n v="977"/>
    <n v="80"/>
    <s v="NA"/>
  </r>
  <r>
    <n v="1851"/>
    <s v="Aug"/>
    <s v="FL,NW3;I-GA,1"/>
    <x v="1"/>
    <n v="960"/>
    <n v="100"/>
    <s v="Great Middle Florida"/>
  </r>
  <r>
    <n v="1852"/>
    <s v="Aug"/>
    <s v="AL,3;MS,3;LA,2;FL,SW2,NW1"/>
    <x v="1"/>
    <n v="961"/>
    <n v="100"/>
    <s v="Great Mobile"/>
  </r>
  <r>
    <n v="1852"/>
    <s v="Sep"/>
    <s v="FL,SW1"/>
    <x v="0"/>
    <n v="985"/>
    <n v="70"/>
    <s v="NA"/>
  </r>
  <r>
    <n v="1852"/>
    <s v="Oct"/>
    <s v="FL,NW2;I-GA,1"/>
    <x v="2"/>
    <n v="969"/>
    <n v="90"/>
    <s v="Middle Florida"/>
  </r>
  <r>
    <n v="1853"/>
    <s v="Oct"/>
    <s v="GA,1"/>
    <x v="0"/>
    <n v="965"/>
    <n v="70"/>
    <s v="NA"/>
  </r>
  <r>
    <n v="1854"/>
    <s v="Jun"/>
    <s v="TX,S1"/>
    <x v="0"/>
    <n v="985"/>
    <n v="70"/>
    <s v="NA"/>
  </r>
  <r>
    <n v="1854"/>
    <s v="Sep"/>
    <s v="GA,3;SC,2;FL,NE1"/>
    <x v="1"/>
    <n v="950"/>
    <n v="100"/>
    <s v="Great Carolina"/>
  </r>
  <r>
    <n v="1854"/>
    <s v="Sep"/>
    <s v="TX,C2"/>
    <x v="2"/>
    <n v="969"/>
    <n v="90"/>
    <s v="Matagorda"/>
  </r>
  <r>
    <n v="1855"/>
    <s v="Sep"/>
    <s v="LA,3;MS,3"/>
    <x v="1"/>
    <n v="950"/>
    <n v="110"/>
    <s v="Middle Gulf Shore"/>
  </r>
  <r>
    <n v="1856"/>
    <s v="Aug"/>
    <s v="LA,4"/>
    <x v="3"/>
    <n v="934"/>
    <n v="130"/>
    <s v="Last Island"/>
  </r>
  <r>
    <n v="1856"/>
    <s v="Aug"/>
    <s v="FL,NW2;I-AL,1;I-GA,1"/>
    <x v="2"/>
    <n v="969"/>
    <n v="90"/>
    <s v="Southeastern States"/>
  </r>
  <r>
    <n v="1857"/>
    <s v="Sep"/>
    <s v="NC,1"/>
    <x v="0"/>
    <n v="961"/>
    <n v="80"/>
    <s v="NA"/>
  </r>
  <r>
    <n v="1858"/>
    <s v="Sep"/>
    <s v="NY,1;CT,1;RI,1;MA,1"/>
    <x v="0"/>
    <n v="976"/>
    <n v="80"/>
    <s v="New England"/>
  </r>
  <r>
    <n v="1859"/>
    <s v="Sep"/>
    <s v="AL,1;FL,NW1"/>
    <x v="0"/>
    <n v="985"/>
    <n v="70"/>
    <s v="NA"/>
  </r>
  <r>
    <n v="1860"/>
    <s v="Aug"/>
    <s v="LA,3;MS,3;AL,2"/>
    <x v="1"/>
    <n v="950"/>
    <n v="110"/>
    <s v="NA"/>
  </r>
  <r>
    <n v="1860"/>
    <s v="Sep"/>
    <s v="LA,2;MS,2;AL,1"/>
    <x v="2"/>
    <n v="969"/>
    <n v="90"/>
    <s v="NA"/>
  </r>
  <r>
    <n v="1860"/>
    <s v="Oct"/>
    <s v="LA,2"/>
    <x v="2"/>
    <n v="969"/>
    <n v="90"/>
    <s v="NA"/>
  </r>
  <r>
    <n v="1861"/>
    <s v="Aug"/>
    <s v="FL,SW1"/>
    <x v="0"/>
    <n v="970"/>
    <n v="70"/>
    <s v="Key West"/>
  </r>
  <r>
    <n v="1861"/>
    <s v="Sep"/>
    <s v="NC,1"/>
    <x v="0"/>
    <n v="985"/>
    <n v="70"/>
    <s v="Equinoctial"/>
  </r>
  <r>
    <n v="1861"/>
    <s v="Jun"/>
    <s v="NC,1"/>
    <x v="0"/>
    <n v="985"/>
    <n v="70"/>
    <s v="Expedition"/>
  </r>
  <r>
    <n v="1865"/>
    <s v="Aug"/>
    <s v="LA,2;TX,N1"/>
    <x v="2"/>
    <n v="969"/>
    <n v="90"/>
    <s v="Sabine River-Lake Calcasieu"/>
  </r>
  <r>
    <n v="1865"/>
    <s v="Aug"/>
    <s v="FL,SW2;FL,SE1"/>
    <x v="2"/>
    <n v="969"/>
    <n v="90"/>
    <s v="NA"/>
  </r>
  <r>
    <n v="1866"/>
    <s v="Sep"/>
    <s v="TX,C2"/>
    <x v="2"/>
    <n v="969"/>
    <n v="90"/>
    <s v="NA"/>
  </r>
  <r>
    <n v="1867"/>
    <s v="Oct"/>
    <s v="SC,1"/>
    <x v="0"/>
    <n v="985"/>
    <n v="70"/>
    <s v="NA"/>
  </r>
  <r>
    <n v="1867"/>
    <s v="Oct"/>
    <s v="LA,2;TX,S1,N1;FL,NW1"/>
    <x v="2"/>
    <n v="969"/>
    <n v="90"/>
    <s v="Galveston"/>
  </r>
  <r>
    <n v="1869"/>
    <s v="Jun"/>
    <s v="TX,C2"/>
    <x v="2"/>
    <n v="969"/>
    <n v="90"/>
    <s v="Lower Texas Coast"/>
  </r>
  <r>
    <n v="1869"/>
    <s v="Sep"/>
    <s v="LA,1"/>
    <x v="0"/>
    <n v="985"/>
    <n v="70"/>
    <s v="NA"/>
  </r>
  <r>
    <n v="1869"/>
    <s v="Sep"/>
    <s v="RI,3;MA,3;NY,1;CT,1"/>
    <x v="1"/>
    <n v="963"/>
    <n v="100"/>
    <s v="Eastern New England"/>
  </r>
  <r>
    <n v="1869"/>
    <s v="Sep"/>
    <s v="ME,2;MA,1"/>
    <x v="2"/>
    <n v="965"/>
    <n v="90"/>
    <s v="Saxby's Gale"/>
  </r>
  <r>
    <n v="1870"/>
    <s v="Aug"/>
    <s v="AL,1"/>
    <x v="0"/>
    <n v="985"/>
    <n v="70"/>
    <s v="Mobile"/>
  </r>
  <r>
    <n v="1870"/>
    <s v="Aug"/>
    <s v="FL,SW1,SE1"/>
    <x v="0"/>
    <n v="970"/>
    <n v="70"/>
    <s v="Twin Key West (I)"/>
  </r>
  <r>
    <n v="1870"/>
    <s v="Sep"/>
    <s v="FL,SW1"/>
    <x v="0"/>
    <n v="977"/>
    <n v="80"/>
    <s v="Twin Key West (II)"/>
  </r>
  <r>
    <n v="1871"/>
    <s v="Sep"/>
    <s v="FL,SE3,NE1,NW1"/>
    <x v="1"/>
    <n v="955"/>
    <n v="100"/>
    <s v="NA"/>
  </r>
  <r>
    <n v="1871"/>
    <s v="Sep"/>
    <s v="FL,SE2,NE1"/>
    <x v="2"/>
    <n v="965"/>
    <n v="90"/>
    <s v="NA"/>
  </r>
  <r>
    <n v="1871"/>
    <s v="Aug"/>
    <s v="FL,NW1,SW1"/>
    <x v="0"/>
    <n v="985"/>
    <n v="70"/>
    <s v="NA"/>
  </r>
  <r>
    <n v="1873"/>
    <s v="Sep"/>
    <s v="FL,NW1"/>
    <x v="0"/>
    <n v="985"/>
    <n v="70"/>
    <s v="NA"/>
  </r>
  <r>
    <n v="1873"/>
    <s v="Oct"/>
    <s v="FL,SW3,SE2,NE1"/>
    <x v="1"/>
    <n v="959"/>
    <n v="100"/>
    <s v="NA"/>
  </r>
  <r>
    <n v="1874"/>
    <s v="Aug"/>
    <s v="FL,NW1;SC,1;NC,1"/>
    <x v="0"/>
    <n v="985"/>
    <n v="70"/>
    <s v="NA"/>
  </r>
  <r>
    <n v="1875"/>
    <s v="Sep"/>
    <s v="TX,C3,S2"/>
    <x v="1"/>
    <n v="960"/>
    <n v="100"/>
    <s v="NA"/>
  </r>
  <r>
    <n v="1876"/>
    <s v="Jun"/>
    <s v="NC,1;VA,1"/>
    <x v="0"/>
    <n v="980"/>
    <n v="80"/>
    <s v="NA"/>
  </r>
  <r>
    <n v="1876"/>
    <s v="Aug"/>
    <s v="FL,SW2,SE1"/>
    <x v="2"/>
    <n v="973"/>
    <n v="90"/>
    <s v="NA"/>
  </r>
  <r>
    <n v="1877"/>
    <s v="Aug"/>
    <s v="LA,1;FL,NW1"/>
    <x v="0"/>
    <n v="985"/>
    <n v="70"/>
    <s v="NA"/>
  </r>
  <r>
    <n v="1877"/>
    <s v="Sep"/>
    <s v="FL,NW3;I-GA,1"/>
    <x v="1"/>
    <n v="960"/>
    <n v="100"/>
    <s v="NA"/>
  </r>
  <r>
    <n v="1878"/>
    <s v="Oct"/>
    <s v="FL,NW2,SW2,NE1;SC,1;GA,1"/>
    <x v="2"/>
    <n v="970"/>
    <n v="90"/>
    <s v="NA"/>
  </r>
  <r>
    <n v="1878"/>
    <s v="Oct"/>
    <s v="NC,2;VA,1;MD,1;DE,1;NJ,1;I-PA,1"/>
    <x v="2"/>
    <n v="963"/>
    <n v="90"/>
    <s v="NA"/>
  </r>
  <r>
    <n v="1879"/>
    <s v="Jun"/>
    <s v="NC,3;VA,2;MA,1"/>
    <x v="1"/>
    <n v="971"/>
    <n v="100"/>
    <s v="NA"/>
  </r>
  <r>
    <n v="1879"/>
    <s v="Sep"/>
    <s v="TX,N2;LA,2"/>
    <x v="2"/>
    <n v="964"/>
    <n v="90"/>
    <s v="NA"/>
  </r>
  <r>
    <n v="1879"/>
    <s v="Sep"/>
    <s v="LA,3"/>
    <x v="1"/>
    <n v="950"/>
    <n v="110"/>
    <s v="NA"/>
  </r>
  <r>
    <n v="1880"/>
    <s v="Sep"/>
    <s v="TX,S3"/>
    <x v="1"/>
    <n v="931"/>
    <n v="110"/>
    <s v="NA"/>
  </r>
  <r>
    <n v="1880"/>
    <s v="Aug"/>
    <s v="FL,SE2,NE1,NW1"/>
    <x v="2"/>
    <n v="972"/>
    <n v="90"/>
    <s v="NA"/>
  </r>
  <r>
    <n v="1880"/>
    <s v="Aug"/>
    <s v="NC,1"/>
    <x v="0"/>
    <n v="987"/>
    <n v="70"/>
    <s v="NA"/>
  </r>
  <r>
    <n v="1880"/>
    <s v="Sep"/>
    <s v="FL,NW1"/>
    <x v="0"/>
    <n v="985"/>
    <n v="70"/>
    <s v="NA"/>
  </r>
  <r>
    <n v="1881"/>
    <s v="Sep"/>
    <s v="GA,2;SC,1"/>
    <x v="2"/>
    <n v="970"/>
    <n v="90"/>
    <s v="NA"/>
  </r>
  <r>
    <n v="1881"/>
    <s v="Sep"/>
    <s v="NC,2"/>
    <x v="2"/>
    <n v="975"/>
    <n v="90"/>
    <s v="NA"/>
  </r>
  <r>
    <n v="1882"/>
    <s v="Aug"/>
    <s v="FL,NW3;I-AL,1"/>
    <x v="1"/>
    <n v="949"/>
    <n v="100"/>
    <s v="NA"/>
  </r>
  <r>
    <n v="1882"/>
    <s v="Sep"/>
    <s v="LA,2;TX,N1"/>
    <x v="2"/>
    <n v="969"/>
    <n v="90"/>
    <s v="NA"/>
  </r>
  <r>
    <n v="1882"/>
    <s v="Oct"/>
    <s v="FL,NW1"/>
    <x v="0"/>
    <n v="985"/>
    <n v="70"/>
    <s v="NA"/>
  </r>
  <r>
    <n v="1883"/>
    <s v="Aug"/>
    <s v="NC,2;SC,1"/>
    <x v="2"/>
    <n v="965"/>
    <n v="90"/>
    <s v="NA"/>
  </r>
  <r>
    <n v="1885"/>
    <s v="Sep"/>
    <s v="SC,3;NC,2;GA,1;FL,NE1"/>
    <x v="1"/>
    <n v="953"/>
    <n v="100"/>
    <s v="NA"/>
  </r>
  <r>
    <n v="1886"/>
    <s v="Jun"/>
    <s v="TX,N2;LA,2"/>
    <x v="2"/>
    <n v="973"/>
    <n v="85"/>
    <s v="NA"/>
  </r>
  <r>
    <n v="1886"/>
    <s v="Aug"/>
    <s v="FL,NW2;I-GA,1"/>
    <x v="2"/>
    <n v="973"/>
    <n v="85"/>
    <s v="NA"/>
  </r>
  <r>
    <n v="1886"/>
    <s v="Aug"/>
    <s v="FL,NW2;I-GA,1"/>
    <x v="2"/>
    <n v="973"/>
    <n v="85"/>
    <s v="NA"/>
  </r>
  <r>
    <n v="1886"/>
    <s v="Sep"/>
    <s v="FL,NW1"/>
    <x v="0"/>
    <n v="985"/>
    <n v="70"/>
    <s v="NA"/>
  </r>
  <r>
    <n v="1886"/>
    <s v="Oct"/>
    <s v="TX,C4"/>
    <x v="3"/>
    <n v="925"/>
    <n v="135"/>
    <s v="Indianola"/>
  </r>
  <r>
    <n v="1886"/>
    <s v="Oct"/>
    <s v="TX,S1,C1"/>
    <x v="0"/>
    <n v="973"/>
    <n v="80"/>
    <s v="NA"/>
  </r>
  <r>
    <n v="1886"/>
    <s v="Jun"/>
    <s v="LA,3;TX,N2"/>
    <x v="1"/>
    <n v="955"/>
    <n v="105"/>
    <s v="NA"/>
  </r>
  <r>
    <n v="1887"/>
    <s v="Sep"/>
    <s v="FL,NW1;I-AL,1"/>
    <x v="0"/>
    <n v="981"/>
    <n v="75"/>
    <s v="NA"/>
  </r>
  <r>
    <n v="1887"/>
    <s v="Sep"/>
    <s v="NC,1"/>
    <x v="0"/>
    <n v="946"/>
    <n v="65"/>
    <s v="NA"/>
  </r>
  <r>
    <n v="1887"/>
    <s v="Sep"/>
    <s v="TX,S2"/>
    <x v="2"/>
    <n v="973"/>
    <n v="85"/>
    <s v="NA"/>
  </r>
  <r>
    <n v="1887"/>
    <s v="Aug"/>
    <s v="LA,1"/>
    <x v="0"/>
    <n v="981"/>
    <n v="75"/>
    <s v="NA"/>
  </r>
  <r>
    <n v="1888"/>
    <s v="Aug"/>
    <s v="TX,C1"/>
    <x v="0"/>
    <n v="985"/>
    <n v="70"/>
    <s v="NA"/>
  </r>
  <r>
    <n v="1888"/>
    <s v="Sep"/>
    <s v="FL,SE3,SW1;LA2"/>
    <x v="1"/>
    <n v="945"/>
    <n v="110"/>
    <s v="NA"/>
  </r>
  <r>
    <n v="1888"/>
    <s v="Sep"/>
    <s v="MA,TS"/>
    <x v="4"/>
    <n v="985"/>
    <n v="55"/>
    <s v="NA"/>
  </r>
  <r>
    <n v="1888"/>
    <s v="Sep"/>
    <s v="FL,NW2,NE1"/>
    <x v="2"/>
    <n v="970"/>
    <n v="95"/>
    <s v="NA"/>
  </r>
  <r>
    <n v="1889"/>
    <s v="Aug"/>
    <s v="LA,1"/>
    <x v="0"/>
    <n v="985"/>
    <n v="70"/>
    <s v="NA"/>
  </r>
  <r>
    <n v="1891"/>
    <s v="Sep"/>
    <s v="TX,C1,N1"/>
    <x v="0"/>
    <n v="977"/>
    <n v="80"/>
    <s v="NA"/>
  </r>
  <r>
    <n v="1891"/>
    <s v="Oct"/>
    <s v="FL,SE1"/>
    <x v="0"/>
    <n v="985"/>
    <n v="70"/>
    <s v="NA"/>
  </r>
  <r>
    <n v="1893"/>
    <s v="Aug"/>
    <s v="NY,1;CT,1"/>
    <x v="0"/>
    <n v="986"/>
    <n v="75"/>
    <s v="Midnight Storm"/>
  </r>
  <r>
    <n v="1893"/>
    <s v="Sep"/>
    <s v="GA,3;SC,3;I-NC,1;FL,NE1"/>
    <x v="1"/>
    <n v="954"/>
    <n v="100"/>
    <s v="Sea Islands"/>
  </r>
  <r>
    <n v="1893"/>
    <s v="Jun"/>
    <s v="LA,2"/>
    <x v="2"/>
    <n v="973"/>
    <n v="85"/>
    <s v="NA"/>
  </r>
  <r>
    <n v="1893"/>
    <s v="Aug"/>
    <s v="LA,4;MS,2;AL,2"/>
    <x v="3"/>
    <n v="948"/>
    <n v="115"/>
    <s v="Chenier Caminanda"/>
  </r>
  <r>
    <n v="1893"/>
    <s v="Aug"/>
    <s v="SC,3;NC,2;I-VA,1"/>
    <x v="1"/>
    <n v="955"/>
    <n v="105"/>
    <s v="NA"/>
  </r>
  <r>
    <n v="1894"/>
    <s v="Sep"/>
    <s v="FL,SW2,NE1;SC,1;VA,1"/>
    <x v="2"/>
    <n v="975"/>
    <n v="90"/>
    <s v="NA"/>
  </r>
  <r>
    <n v="1894"/>
    <s v="Oct"/>
    <s v="FL,NW3;I-GA,1;NY,1;RI,1;CT,1"/>
    <x v="1"/>
    <n v="955"/>
    <n v="105"/>
    <s v="NA"/>
  </r>
  <r>
    <n v="1895"/>
    <s v="Oct"/>
    <s v="TX,S1"/>
    <x v="0"/>
    <n v="973"/>
    <n v="65"/>
    <s v="NA"/>
  </r>
  <r>
    <n v="1896"/>
    <s v="Jun"/>
    <s v="FL,NW2"/>
    <x v="2"/>
    <n v="973"/>
    <n v="85"/>
    <s v="NA"/>
  </r>
  <r>
    <n v="1896"/>
    <s v="Sep"/>
    <s v="RI,1;MA,1"/>
    <x v="0"/>
    <n v="985"/>
    <n v="70"/>
    <s v="NA"/>
  </r>
  <r>
    <n v="1896"/>
    <s v="Sep"/>
    <s v="FL,NW3,NE3;GA,2;SC,1;I-NC,1;I-VA,1"/>
    <x v="1"/>
    <n v="960"/>
    <n v="110"/>
    <s v="NA"/>
  </r>
  <r>
    <n v="1897"/>
    <s v="Sep"/>
    <s v="LA,1;TX,N1"/>
    <x v="0"/>
    <n v="981"/>
    <n v="75"/>
    <s v="NA"/>
  </r>
  <r>
    <n v="1898"/>
    <s v="Aug"/>
    <s v="FL,NW1"/>
    <x v="0"/>
    <n v="985"/>
    <n v="70"/>
    <s v="NA"/>
  </r>
  <r>
    <n v="1898"/>
    <s v="Aug"/>
    <s v="GA,1;SC,1"/>
    <x v="0"/>
    <n v="980"/>
    <n v="75"/>
    <s v="NA"/>
  </r>
  <r>
    <n v="1898"/>
    <s v="Sep"/>
    <s v="GA,4;FL,NE2"/>
    <x v="3"/>
    <n v="938"/>
    <n v="115"/>
    <s v="NA"/>
  </r>
  <r>
    <n v="1899"/>
    <s v="Sep"/>
    <s v="FL,NW2"/>
    <x v="2"/>
    <n v="979"/>
    <n v="85"/>
    <s v="NA"/>
  </r>
  <r>
    <n v="1899"/>
    <s v="Sep"/>
    <s v="NC,3"/>
    <x v="1"/>
    <n v="945"/>
    <n v="105"/>
    <s v="NA"/>
  </r>
  <r>
    <n v="1899"/>
    <s v="Aug"/>
    <s v="NC,2;SC,2"/>
    <x v="2"/>
    <n v="955"/>
    <n v="95"/>
    <s v="NA"/>
  </r>
  <r>
    <n v="1900"/>
    <s v="Sep"/>
    <s v="TX,N4"/>
    <x v="3"/>
    <n v="936"/>
    <n v="125"/>
    <s v="Galveston"/>
  </r>
  <r>
    <n v="1901"/>
    <s v="Oct"/>
    <s v="NC,1"/>
    <x v="0"/>
    <n v="983"/>
    <n v="70"/>
    <s v="NA"/>
  </r>
  <r>
    <n v="1901"/>
    <s v="Aug"/>
    <s v="LA,1;MS,1;AL,1"/>
    <x v="0"/>
    <n v="973"/>
    <n v="80"/>
    <s v="NA"/>
  </r>
  <r>
    <n v="1903"/>
    <s v="Sep"/>
    <s v="FL,SE1,NW1"/>
    <x v="0"/>
    <n v="976"/>
    <n v="80"/>
    <s v="NA"/>
  </r>
  <r>
    <n v="1903"/>
    <s v="Jun"/>
    <s v="NJ,1;DE,1"/>
    <x v="0"/>
    <n v="990"/>
    <n v="70"/>
    <s v="NA"/>
  </r>
  <r>
    <n v="1904"/>
    <s v="Aug"/>
    <s v="SC,1"/>
    <x v="0"/>
    <n v="985"/>
    <n v="70"/>
    <s v="NA"/>
  </r>
  <r>
    <n v="1904"/>
    <s v="Aug"/>
    <s v="FL,SE1"/>
    <x v="0"/>
    <n v="985"/>
    <n v="70"/>
    <s v="NA"/>
  </r>
  <r>
    <n v="1906"/>
    <s v="Sep"/>
    <s v="FL,SW1,SE1"/>
    <x v="0"/>
    <n v="979"/>
    <n v="75"/>
    <s v="NA"/>
  </r>
  <r>
    <n v="1906"/>
    <s v="Oct"/>
    <s v="SC,1;NC,1"/>
    <x v="0"/>
    <n v="977"/>
    <n v="80"/>
    <s v="NA"/>
  </r>
  <r>
    <n v="1906"/>
    <s v="Oct"/>
    <s v="MS,2;AL,2;FL,NW2;LA,1"/>
    <x v="2"/>
    <n v="958"/>
    <n v="95"/>
    <s v="NA"/>
  </r>
  <r>
    <n v="1906"/>
    <s v="Jun"/>
    <s v="FL,SW3,SE3"/>
    <x v="1"/>
    <n v="953"/>
    <n v="105"/>
    <s v="NA"/>
  </r>
  <r>
    <n v="1908"/>
    <s v="Sep"/>
    <s v="NC,TS"/>
    <x v="4"/>
    <n v="989"/>
    <n v="55"/>
    <s v="NA"/>
  </r>
  <r>
    <n v="1908"/>
    <s v="Sep"/>
    <s v="NC,1"/>
    <x v="0"/>
    <n v="985"/>
    <n v="70"/>
    <s v="NA"/>
  </r>
  <r>
    <n v="1909"/>
    <s v="Sep"/>
    <s v="TX,S2"/>
    <x v="2"/>
    <n v="972"/>
    <n v="85"/>
    <s v="NA"/>
  </r>
  <r>
    <n v="1909"/>
    <s v="Aug"/>
    <s v="TX,N3"/>
    <x v="1"/>
    <n v="959"/>
    <n v="100"/>
    <s v="Velasco"/>
  </r>
  <r>
    <n v="1909"/>
    <s v="Aug"/>
    <s v="TX,S1"/>
    <x v="0"/>
    <n v="955"/>
    <n v="65"/>
    <s v="NA"/>
  </r>
  <r>
    <n v="1909"/>
    <s v="Sep"/>
    <s v="LA,3;MS,2"/>
    <x v="1"/>
    <n v="952"/>
    <n v="105"/>
    <s v="Grand Isle"/>
  </r>
  <r>
    <n v="1909"/>
    <s v="Sep"/>
    <s v="FL,SW3,SE3"/>
    <x v="1"/>
    <n v="957"/>
    <n v="100"/>
    <s v="NA"/>
  </r>
  <r>
    <n v="1910"/>
    <s v="Sep"/>
    <s v="TX,S2"/>
    <x v="2"/>
    <n v="965"/>
    <n v="95"/>
    <s v="NA"/>
  </r>
  <r>
    <n v="1910"/>
    <s v="Aug"/>
    <s v="FL,SW2"/>
    <x v="2"/>
    <n v="955"/>
    <n v="95"/>
    <s v="NA"/>
  </r>
  <r>
    <n v="1911"/>
    <s v="Sep"/>
    <s v="FL,NW1;AL,1"/>
    <x v="0"/>
    <n v="985"/>
    <n v="70"/>
    <s v="NA"/>
  </r>
  <r>
    <n v="1911"/>
    <s v="Oct"/>
    <s v="SC,2;GA,1"/>
    <x v="2"/>
    <n v="972"/>
    <n v="85"/>
    <s v="NA"/>
  </r>
  <r>
    <n v="1912"/>
    <s v="Aug"/>
    <s v="AL,1;FL,NW1"/>
    <x v="0"/>
    <n v="988"/>
    <n v="65"/>
    <s v="NA"/>
  </r>
  <r>
    <n v="1912"/>
    <s v="Sep"/>
    <s v="TX,S2"/>
    <x v="2"/>
    <n v="973"/>
    <n v="85"/>
    <s v="NA"/>
  </r>
  <r>
    <n v="1913"/>
    <s v="Jun"/>
    <s v="TX,S1"/>
    <x v="0"/>
    <n v="988"/>
    <n v="65"/>
    <s v="NA"/>
  </r>
  <r>
    <n v="1913"/>
    <s v="Aug"/>
    <s v="NC,1"/>
    <x v="0"/>
    <n v="976"/>
    <n v="75"/>
    <s v="NA"/>
  </r>
  <r>
    <n v="1913"/>
    <s v="Aug"/>
    <s v="SC,1"/>
    <x v="0"/>
    <n v="989"/>
    <n v="65"/>
    <s v="NA"/>
  </r>
  <r>
    <n v="1915"/>
    <s v="Sep"/>
    <s v="FL,NE1"/>
    <x v="0"/>
    <n v="990"/>
    <n v="65"/>
    <s v="NA"/>
  </r>
  <r>
    <n v="1915"/>
    <s v="Oct"/>
    <s v="TX,N4,C1;LA,1"/>
    <x v="3"/>
    <n v="940"/>
    <n v="115"/>
    <s v="Galveston"/>
  </r>
  <r>
    <n v="1915"/>
    <s v="Oct"/>
    <s v="FL,NW1"/>
    <x v="0"/>
    <n v="982"/>
    <n v="80"/>
    <s v="NA"/>
  </r>
  <r>
    <n v="1915"/>
    <s v="Jun"/>
    <s v="LA,3;MS,2"/>
    <x v="1"/>
    <n v="944"/>
    <n v="110"/>
    <s v="New Orleans"/>
  </r>
  <r>
    <n v="1916"/>
    <s v="Sep"/>
    <s v="MS,3;AL,2;FL,NW2"/>
    <x v="1"/>
    <n v="950"/>
    <n v="105"/>
    <s v="NA"/>
  </r>
  <r>
    <n v="1916"/>
    <s v="Sep"/>
    <s v="SC,2"/>
    <x v="2"/>
    <n v="960"/>
    <n v="95"/>
    <s v="NA"/>
  </r>
  <r>
    <n v="1916"/>
    <s v="Sep"/>
    <s v="TX,S4"/>
    <x v="3"/>
    <n v="932"/>
    <n v="115"/>
    <s v="NA"/>
  </r>
  <r>
    <n v="1916"/>
    <s v="Aug"/>
    <s v="AL,2;FL,NW2"/>
    <x v="2"/>
    <n v="970"/>
    <n v="95"/>
    <s v="NA"/>
  </r>
  <r>
    <n v="1917"/>
    <s v="Aug"/>
    <s v="FL,NW3;LA,2;AL,1"/>
    <x v="1"/>
    <n v="949"/>
    <n v="100"/>
    <s v="NA"/>
  </r>
  <r>
    <n v="1918"/>
    <s v="Sep"/>
    <s v="LA,3;TX,N1"/>
    <x v="1"/>
    <n v="955"/>
    <n v="110"/>
    <s v="NA"/>
  </r>
  <r>
    <n v="1918"/>
    <s v="Sep"/>
    <s v="NC,1"/>
    <x v="0"/>
    <n v="988"/>
    <n v="65"/>
    <s v="NA"/>
  </r>
  <r>
    <n v="1919"/>
    <s v="Sep"/>
    <s v="FL,SW4,SE2;TX,S3,C3"/>
    <x v="3"/>
    <n v="927"/>
    <n v="130"/>
    <s v="NA"/>
  </r>
  <r>
    <n v="1920"/>
    <s v="Aug"/>
    <s v="LA,2"/>
    <x v="2"/>
    <n v="975"/>
    <n v="85"/>
    <s v="NA"/>
  </r>
  <r>
    <n v="1921"/>
    <s v="Sep"/>
    <s v="TX,C2"/>
    <x v="2"/>
    <n v="979"/>
    <s v="NA"/>
    <s v="NA"/>
  </r>
  <r>
    <n v="1921"/>
    <s v="Oct"/>
    <s v="FL,SW3,NE2"/>
    <x v="1"/>
    <n v="952"/>
    <s v="NA"/>
    <s v="Tampa Bay"/>
  </r>
  <r>
    <n v="1923"/>
    <s v="Aug"/>
    <s v="LA,1"/>
    <x v="0"/>
    <n v="985"/>
    <s v="NA"/>
    <s v="NA"/>
  </r>
  <r>
    <n v="1924"/>
    <s v="Sep"/>
    <s v="FL,NW1"/>
    <x v="0"/>
    <n v="985"/>
    <s v="NA"/>
    <s v="NA"/>
  </r>
  <r>
    <n v="1924"/>
    <s v="Jun"/>
    <s v="FL,SW1"/>
    <x v="0"/>
    <n v="980"/>
    <s v="NA"/>
    <s v="NA"/>
  </r>
  <r>
    <n v="1925"/>
    <s v="Aug"/>
    <s v="FL,SW1"/>
    <x v="0"/>
    <s v="NA"/>
    <s v="NA"/>
    <s v="NA"/>
  </r>
  <r>
    <n v="1926"/>
    <s v="Aug"/>
    <s v="FL,NE2"/>
    <x v="2"/>
    <n v="967"/>
    <s v="NA"/>
    <s v="NA"/>
  </r>
  <r>
    <n v="1926"/>
    <s v="Sep"/>
    <s v="LA,3"/>
    <x v="1"/>
    <n v="955"/>
    <s v="NA"/>
    <s v="NA"/>
  </r>
  <r>
    <n v="1926"/>
    <s v="Oct"/>
    <s v="FL,SE4,SW3,NW3;AL,3"/>
    <x v="3"/>
    <n v="935"/>
    <s v="NA"/>
    <s v="Great Miami"/>
  </r>
  <r>
    <n v="1928"/>
    <s v="Oct"/>
    <s v="FL,SE2"/>
    <x v="2"/>
    <s v="NA"/>
    <s v="NA"/>
    <s v="NA"/>
  </r>
  <r>
    <n v="1928"/>
    <s v="Jun"/>
    <s v="FL,SE4,NE2;GA,1;SC,1"/>
    <x v="3"/>
    <n v="929"/>
    <s v="NA"/>
    <s v="Lake Okeechobee"/>
  </r>
  <r>
    <n v="1929"/>
    <s v="Sep"/>
    <s v="TX,C1"/>
    <x v="0"/>
    <n v="982"/>
    <s v="NA"/>
    <s v="NA"/>
  </r>
  <r>
    <n v="1929"/>
    <s v="Sep"/>
    <s v="FL,SE3,NW2"/>
    <x v="1"/>
    <n v="948"/>
    <s v="NA"/>
    <s v="NA"/>
  </r>
  <r>
    <n v="1932"/>
    <s v="Sep"/>
    <s v="TX,N4"/>
    <x v="3"/>
    <n v="941"/>
    <s v="NA"/>
    <s v="Freeport"/>
  </r>
  <r>
    <n v="1932"/>
    <s v="Aug"/>
    <s v="AL,1"/>
    <x v="0"/>
    <n v="979"/>
    <s v="NA"/>
    <s v="NA"/>
  </r>
  <r>
    <n v="1933"/>
    <s v="Aug"/>
    <s v="TX,S2;FL,SE1"/>
    <x v="2"/>
    <n v="975"/>
    <s v="NA"/>
    <s v="NA"/>
  </r>
  <r>
    <n v="1933"/>
    <s v="Sep"/>
    <s v="NC,2;VA,2"/>
    <x v="2"/>
    <n v="971"/>
    <s v="NA"/>
    <s v="NA"/>
  </r>
  <r>
    <n v="1933"/>
    <s v="Sep"/>
    <s v="TX,S3"/>
    <x v="1"/>
    <n v="949"/>
    <s v="NA"/>
    <s v="NA"/>
  </r>
  <r>
    <n v="1933"/>
    <s v="Sep"/>
    <s v="FL,SE3"/>
    <x v="1"/>
    <n v="948"/>
    <s v="NA"/>
    <s v="NA"/>
  </r>
  <r>
    <n v="1933"/>
    <s v="Aug"/>
    <s v="NC,3"/>
    <x v="1"/>
    <n v="957"/>
    <s v="NA"/>
    <s v="NA"/>
  </r>
  <r>
    <n v="1934"/>
    <s v="Sep"/>
    <s v="LA,3"/>
    <x v="1"/>
    <n v="962"/>
    <s v="NA"/>
    <s v="NA"/>
  </r>
  <r>
    <n v="1934"/>
    <s v="Oct"/>
    <s v="TX,S2"/>
    <x v="2"/>
    <n v="975"/>
    <s v="NA"/>
    <s v="NA"/>
  </r>
  <r>
    <n v="1935"/>
    <s v="Aug"/>
    <s v="FL,SW5,NW2"/>
    <x v="5"/>
    <n v="892"/>
    <s v="NA"/>
    <s v="Labor Day"/>
  </r>
  <r>
    <n v="1935"/>
    <s v="Sep"/>
    <s v="FL,SE2"/>
    <x v="2"/>
    <n v="973"/>
    <s v="NA"/>
    <s v="NA"/>
  </r>
  <r>
    <n v="1936"/>
    <s v="Jun"/>
    <s v="TX,S1"/>
    <x v="0"/>
    <n v="987"/>
    <s v="NA"/>
    <s v="NA"/>
  </r>
  <r>
    <n v="1936"/>
    <s v="Aug"/>
    <s v="FL,NW3"/>
    <x v="1"/>
    <n v="964"/>
    <s v="NA"/>
    <s v="NA"/>
  </r>
  <r>
    <n v="1936"/>
    <s v="Aug"/>
    <s v="NC,2"/>
    <x v="2"/>
    <s v="NA"/>
    <s v="NA"/>
    <s v="NA"/>
  </r>
  <r>
    <n v="1938"/>
    <s v="Sep"/>
    <s v="LA,1"/>
    <x v="0"/>
    <n v="985"/>
    <s v="NA"/>
    <s v="NA"/>
  </r>
  <r>
    <n v="1938"/>
    <s v="Oct"/>
    <s v="NY,3;CT,3;RI,3;MA,3"/>
    <x v="1"/>
    <n v="946"/>
    <s v="NA"/>
    <s v="Great New England"/>
  </r>
  <r>
    <n v="1939"/>
    <s v="Oct"/>
    <s v="FL,SE1,NW1"/>
    <x v="0"/>
    <n v="985"/>
    <s v="NA"/>
    <s v="NA"/>
  </r>
  <r>
    <n v="1940"/>
    <s v="Jun"/>
    <s v="TX,N2;LA,2"/>
    <x v="2"/>
    <n v="972"/>
    <s v="NA"/>
    <s v="NA"/>
  </r>
  <r>
    <n v="1940"/>
    <s v="Sep"/>
    <s v="GA,2;SC,2"/>
    <x v="2"/>
    <n v="970"/>
    <s v="NA"/>
    <s v="NA"/>
  </r>
  <r>
    <n v="1941"/>
    <s v="Sep"/>
    <s v="TX,N3"/>
    <x v="1"/>
    <n v="958"/>
    <s v="NA"/>
    <s v="NA"/>
  </r>
  <r>
    <n v="1941"/>
    <s v="Sep"/>
    <s v="FL,SE2,SW2,NW2"/>
    <x v="2"/>
    <n v="975"/>
    <s v="NA"/>
    <s v="NA"/>
  </r>
  <r>
    <n v="1942"/>
    <s v="Aug"/>
    <s v="TX,N1"/>
    <x v="0"/>
    <n v="992"/>
    <s v="NA"/>
    <s v="NA"/>
  </r>
  <r>
    <n v="1942"/>
    <s v="Aug"/>
    <s v="TX,C3"/>
    <x v="1"/>
    <n v="950"/>
    <s v="NA"/>
    <s v="NA"/>
  </r>
  <r>
    <n v="1943"/>
    <s v="Sep"/>
    <s v="TX,N2"/>
    <x v="2"/>
    <n v="969"/>
    <s v="NA"/>
    <s v="NA"/>
  </r>
  <r>
    <n v="1944"/>
    <s v="Sep"/>
    <s v="NC,1"/>
    <x v="0"/>
    <n v="990"/>
    <s v="NA"/>
    <s v="NA"/>
  </r>
  <r>
    <n v="1944"/>
    <s v="Sep"/>
    <s v="NC,3;VA,3;NY,3;CT,3;RI,3;MA,2"/>
    <x v="1"/>
    <n v="947"/>
    <s v="NA"/>
    <s v="NA"/>
  </r>
  <r>
    <n v="1944"/>
    <s v="Aug"/>
    <s v="FL,SW3,NE2"/>
    <x v="1"/>
    <n v="962"/>
    <s v="NA"/>
    <s v="NA"/>
  </r>
  <r>
    <n v="1945"/>
    <s v="Sep"/>
    <s v="FL,NW1"/>
    <x v="0"/>
    <n v="985"/>
    <s v="NA"/>
    <s v="NA"/>
  </r>
  <r>
    <n v="1945"/>
    <s v="Oct"/>
    <s v="TX,C2"/>
    <x v="2"/>
    <n v="967"/>
    <s v="NA"/>
    <s v="NA"/>
  </r>
  <r>
    <n v="1945"/>
    <s v="Aug"/>
    <s v="FL,SE3"/>
    <x v="1"/>
    <n v="951"/>
    <s v="NA"/>
    <s v="NA"/>
  </r>
  <r>
    <n v="1946"/>
    <s v="Sep"/>
    <s v="FL,SW1"/>
    <x v="0"/>
    <n v="980"/>
    <s v="NA"/>
    <s v="NA"/>
  </r>
  <r>
    <n v="1947"/>
    <s v="Jun"/>
    <s v="TX,N1"/>
    <x v="0"/>
    <n v="992"/>
    <s v="NA"/>
    <s v="NA"/>
  </r>
  <r>
    <n v="1947"/>
    <s v="Aug"/>
    <s v="FL,SE4,SW2;MS,3;LA,3"/>
    <x v="3"/>
    <n v="940"/>
    <s v="NA"/>
    <s v="NA"/>
  </r>
  <r>
    <n v="1947"/>
    <s v="Aug"/>
    <s v="GA,2;SC,2;FL,SE1"/>
    <x v="2"/>
    <n v="974"/>
    <s v="NA"/>
    <s v="NA"/>
  </r>
  <r>
    <n v="1948"/>
    <s v="Sep"/>
    <s v="LA,1"/>
    <x v="0"/>
    <n v="987"/>
    <s v="NA"/>
    <s v="NA"/>
  </r>
  <r>
    <n v="1948"/>
    <s v="Oct"/>
    <s v="FL,SW3,SE2"/>
    <x v="1"/>
    <n v="963"/>
    <s v="NA"/>
    <s v="NA"/>
  </r>
  <r>
    <n v="1948"/>
    <s v="Oct"/>
    <s v="FL,SE2"/>
    <x v="2"/>
    <n v="975"/>
    <s v="NA"/>
    <s v="NA"/>
  </r>
  <r>
    <n v="1949"/>
    <s v="Jun"/>
    <s v="NC,1"/>
    <x v="0"/>
    <n v="980"/>
    <s v="NA"/>
    <s v="NA"/>
  </r>
  <r>
    <n v="1949"/>
    <s v="Sep"/>
    <s v="FL,SE3"/>
    <x v="1"/>
    <n v="954"/>
    <s v="NA"/>
    <s v="NA"/>
  </r>
  <r>
    <n v="1949"/>
    <s v="Sep"/>
    <s v="TX,N2"/>
    <x v="2"/>
    <n v="972"/>
    <s v="NA"/>
    <s v="NA"/>
  </r>
  <r>
    <n v="1950"/>
    <s v="Sep"/>
    <s v="AL,1"/>
    <x v="0"/>
    <n v="980"/>
    <s v="NA"/>
    <s v="Baker"/>
  </r>
  <r>
    <n v="1950"/>
    <s v="Aug"/>
    <s v="FL,NW3"/>
    <x v="1"/>
    <n v="958"/>
    <s v="NA"/>
    <s v="Easy"/>
  </r>
  <r>
    <n v="1950"/>
    <s v="Aug"/>
    <s v="FL,SE3"/>
    <x v="1"/>
    <n v="955"/>
    <s v="NA"/>
    <s v="King"/>
  </r>
  <r>
    <n v="1952"/>
    <s v="Sep"/>
    <s v="SC,1"/>
    <x v="0"/>
    <n v="985"/>
    <s v="NA"/>
    <s v="Able"/>
  </r>
  <r>
    <n v="1953"/>
    <s v="Sep"/>
    <s v="NC,1"/>
    <x v="0"/>
    <n v="987"/>
    <s v="NA"/>
    <s v="Barbara"/>
  </r>
  <r>
    <n v="1953"/>
    <s v="Sep"/>
    <s v="ME,1"/>
    <x v="0"/>
    <s v="NA"/>
    <s v="NA"/>
    <s v="Carol"/>
  </r>
  <r>
    <n v="1953"/>
    <s v="Aug"/>
    <s v="FL,NW1"/>
    <x v="0"/>
    <n v="985"/>
    <s v="NA"/>
    <s v="Florence"/>
  </r>
  <r>
    <n v="1954"/>
    <s v="Sep"/>
    <s v="NY,3;CT,3;RI,3;NC,2"/>
    <x v="1"/>
    <n v="960"/>
    <s v="NA"/>
    <s v="Carol"/>
  </r>
  <r>
    <n v="1954"/>
    <s v="Oct"/>
    <s v="MA,3;ME,1"/>
    <x v="1"/>
    <n v="954"/>
    <s v="NA"/>
    <s v="Edna"/>
  </r>
  <r>
    <n v="1954"/>
    <s v="Aug"/>
    <s v="SC,4;NC,4;MD,2"/>
    <x v="3"/>
    <n v="938"/>
    <s v="NA"/>
    <s v="Hazel"/>
  </r>
  <r>
    <n v="1955"/>
    <s v="Sep"/>
    <s v="NC,3;VA,1"/>
    <x v="1"/>
    <n v="962"/>
    <s v="NA"/>
    <s v="Connie"/>
  </r>
  <r>
    <n v="1955"/>
    <s v="Jun"/>
    <s v="NC,1"/>
    <x v="0"/>
    <n v="987"/>
    <s v="NA"/>
    <s v="Diane"/>
  </r>
  <r>
    <n v="1955"/>
    <s v="Aug"/>
    <s v="NC,3"/>
    <x v="1"/>
    <n v="960"/>
    <s v="NA"/>
    <s v="Ione"/>
  </r>
  <r>
    <n v="1956"/>
    <s v="Aug"/>
    <s v="LA,2;FL,NW1"/>
    <x v="2"/>
    <n v="975"/>
    <s v="NA"/>
    <s v="Flossy"/>
  </r>
  <r>
    <n v="1957"/>
    <s v="Sep"/>
    <s v="TX,N4;LA,4"/>
    <x v="3"/>
    <n v="945"/>
    <s v="NA"/>
    <s v="Audrey"/>
  </r>
  <r>
    <n v="1958"/>
    <s v="Oct"/>
    <s v="NC,3"/>
    <x v="1"/>
    <n v="946"/>
    <s v="NA"/>
    <s v="Helene"/>
  </r>
  <r>
    <n v="1959"/>
    <s v="Oct"/>
    <s v="SC,1"/>
    <x v="0"/>
    <n v="993"/>
    <s v="NA"/>
    <s v="Cindy"/>
  </r>
  <r>
    <n v="1959"/>
    <s v="Jun"/>
    <s v="TX,N1"/>
    <x v="0"/>
    <n v="984"/>
    <s v="NA"/>
    <s v="Debra"/>
  </r>
  <r>
    <n v="1959"/>
    <s v="Sep"/>
    <s v="SC,3"/>
    <x v="1"/>
    <n v="950"/>
    <s v="NA"/>
    <s v="Gracie"/>
  </r>
  <r>
    <n v="1960"/>
    <s v="Sep"/>
    <s v="FL,SW4;NC,3;NY,3;FL,NE2;CT,2;RI,2;MA,1;NH,1;ME,1"/>
    <x v="3"/>
    <n v="930"/>
    <s v="NA"/>
    <s v="Donna"/>
  </r>
  <r>
    <n v="1960"/>
    <s v="Sep"/>
    <s v="MS,1"/>
    <x v="0"/>
    <n v="981"/>
    <s v="NA"/>
    <s v="Ethel"/>
  </r>
  <r>
    <n v="1961"/>
    <s v="Aug"/>
    <s v="TX,C4"/>
    <x v="3"/>
    <n v="931"/>
    <s v="NA"/>
    <s v="Carla"/>
  </r>
  <r>
    <n v="1963"/>
    <s v="Aug"/>
    <s v="TX,N1"/>
    <x v="0"/>
    <n v="996"/>
    <s v="NA"/>
    <s v="Cindy"/>
  </r>
  <r>
    <n v="1964"/>
    <s v="Sep"/>
    <s v="FL,SE2"/>
    <x v="2"/>
    <n v="968"/>
    <s v="NA"/>
    <s v="Cleo"/>
  </r>
  <r>
    <n v="1964"/>
    <s v="Sep"/>
    <s v="FL,NE2"/>
    <x v="2"/>
    <n v="966"/>
    <s v="NA"/>
    <s v="Dora"/>
  </r>
  <r>
    <n v="1964"/>
    <s v="Sep"/>
    <s v="LA,3"/>
    <x v="1"/>
    <n v="950"/>
    <s v="NA"/>
    <s v="Hilda"/>
  </r>
  <r>
    <n v="1964"/>
    <s v="Aug"/>
    <s v="FL,SW2,SE2"/>
    <x v="2"/>
    <n v="974"/>
    <s v="NA"/>
    <s v="Isbell"/>
  </r>
  <r>
    <n v="1965"/>
    <s v="Sep"/>
    <s v="FL,SE3;LA,3"/>
    <x v="1"/>
    <n v="948"/>
    <s v="NA"/>
    <s v="Betsy"/>
  </r>
  <r>
    <n v="1966"/>
    <s v="Oct"/>
    <s v="FL,NW2"/>
    <x v="2"/>
    <n v="982"/>
    <s v="NA"/>
    <s v="Alma"/>
  </r>
  <r>
    <n v="1966"/>
    <s v="Aug"/>
    <s v="FL,SW1"/>
    <x v="0"/>
    <n v="983"/>
    <s v="NA"/>
    <s v="Inez"/>
  </r>
  <r>
    <n v="1967"/>
    <s v="Sep"/>
    <s v="TX,S3"/>
    <x v="1"/>
    <n v="950"/>
    <s v="NA"/>
    <s v="Beulah"/>
  </r>
  <r>
    <n v="1968"/>
    <s v="Jun"/>
    <s v="FL,NW2,NE1"/>
    <x v="2"/>
    <n v="977"/>
    <s v="NA"/>
    <s v="Gladys"/>
  </r>
  <r>
    <n v="1969"/>
    <s v="Aug"/>
    <s v="LA,5;MS,5"/>
    <x v="5"/>
    <n v="909"/>
    <s v="NA"/>
    <s v="Camille"/>
  </r>
  <r>
    <n v="1969"/>
    <s v="Aug"/>
    <s v="ME,1"/>
    <x v="0"/>
    <n v="980"/>
    <s v="NA"/>
    <s v="Gerda"/>
  </r>
  <r>
    <n v="1970"/>
    <s v="Sep"/>
    <s v="TX,S3"/>
    <x v="1"/>
    <n v="945"/>
    <s v="NA"/>
    <s v="Celia"/>
  </r>
  <r>
    <n v="1971"/>
    <s v="Oct"/>
    <s v="LA,2"/>
    <x v="2"/>
    <n v="978"/>
    <s v="NA"/>
    <s v="Edith"/>
  </r>
  <r>
    <n v="1971"/>
    <s v="Oct"/>
    <s v="TX,C1"/>
    <x v="0"/>
    <n v="979"/>
    <s v="NA"/>
    <s v="Fern"/>
  </r>
  <r>
    <n v="1971"/>
    <s v="Jun"/>
    <s v="NC,1"/>
    <x v="0"/>
    <n v="995"/>
    <s v="NA"/>
    <s v="Ginger"/>
  </r>
  <r>
    <n v="1972"/>
    <s v="Sep"/>
    <s v="FL,NW1;NY,1;CT,1"/>
    <x v="0"/>
    <n v="980"/>
    <s v="NA"/>
    <s v="Agnes"/>
  </r>
  <r>
    <n v="1974"/>
    <s v="Sep"/>
    <s v="LA,3"/>
    <x v="1"/>
    <n v="952"/>
    <s v="NA"/>
    <s v="Carmen"/>
  </r>
  <r>
    <n v="1975"/>
    <s v="Sep"/>
    <s v="FL,NW3;I-AL1"/>
    <x v="1"/>
    <n v="955"/>
    <s v="NA"/>
    <s v="Eloise"/>
  </r>
  <r>
    <n v="1976"/>
    <s v="Aug"/>
    <s v="NY,1"/>
    <x v="0"/>
    <n v="980"/>
    <s v="NA"/>
    <s v="Belle"/>
  </r>
  <r>
    <n v="1977"/>
    <s v="Aug"/>
    <s v="LA,1"/>
    <x v="0"/>
    <n v="995"/>
    <s v="NA"/>
    <s v="Babe"/>
  </r>
  <r>
    <n v="1979"/>
    <s v="Sep"/>
    <s v="LA,1"/>
    <x v="0"/>
    <n v="986"/>
    <s v="NA"/>
    <s v="Bob"/>
  </r>
  <r>
    <n v="1979"/>
    <s v="Sep"/>
    <s v="FL,SE2,NE2;GA,2;SC,2"/>
    <x v="2"/>
    <n v="970"/>
    <s v="NA"/>
    <s v="David"/>
  </r>
  <r>
    <n v="1979"/>
    <s v="Sep"/>
    <s v="AL,3;MS,3"/>
    <x v="1"/>
    <n v="946"/>
    <s v="NA"/>
    <s v="Frederic"/>
  </r>
  <r>
    <n v="1980"/>
    <s v="Aug"/>
    <s v="TX,S3"/>
    <x v="1"/>
    <n v="945"/>
    <n v="100"/>
    <s v="Allen"/>
  </r>
  <r>
    <n v="1983"/>
    <s v="Sep"/>
    <s v="TX,N3"/>
    <x v="1"/>
    <n v="962"/>
    <n v="100"/>
    <s v="Alicia"/>
  </r>
  <r>
    <n v="1984"/>
    <s v="Oct"/>
    <s v="NC,2"/>
    <x v="2"/>
    <n v="949"/>
    <n v="95"/>
    <s v="Diana"/>
  </r>
  <r>
    <n v="1985"/>
    <s v="Aug"/>
    <s v="SC,1"/>
    <x v="0"/>
    <n v="100"/>
    <n v="265"/>
    <s v="Bob"/>
  </r>
  <r>
    <n v="1985"/>
    <s v="Sep"/>
    <s v="LA,1"/>
    <x v="0"/>
    <n v="987"/>
    <n v="80"/>
    <s v="Danny"/>
  </r>
  <r>
    <n v="1985"/>
    <s v="Jun"/>
    <s v="AL,3;MS,3;FL,NW3"/>
    <x v="1"/>
    <n v="959"/>
    <n v="100"/>
    <s v="Elena"/>
  </r>
  <r>
    <n v="1985"/>
    <s v="Aug"/>
    <s v="NC,3;NY,3;CT,2;NH,2;ME,1"/>
    <x v="1"/>
    <n v="942"/>
    <n v="90"/>
    <s v="Gloria"/>
  </r>
  <r>
    <n v="1985"/>
    <s v="Aug"/>
    <s v="LA,1"/>
    <x v="0"/>
    <n v="971"/>
    <n v="75"/>
    <s v="Juan"/>
  </r>
  <r>
    <n v="1985"/>
    <s v="Sep"/>
    <s v="FL,NW2;I-GA 1"/>
    <x v="2"/>
    <n v="967"/>
    <n v="85"/>
    <s v="Kate"/>
  </r>
  <r>
    <n v="1986"/>
    <s v="Oct"/>
    <s v="TX,N1"/>
    <x v="0"/>
    <n v="990"/>
    <n v="75"/>
    <s v="Bonnie"/>
  </r>
  <r>
    <n v="1986"/>
    <s v="Oct"/>
    <s v="NC,1"/>
    <x v="0"/>
    <n v="990"/>
    <n v="65"/>
    <s v="Charley"/>
  </r>
  <r>
    <n v="1987"/>
    <s v="Jun"/>
    <s v="FL,SW1"/>
    <x v="0"/>
    <n v="993"/>
    <n v="65"/>
    <s v="Floyd"/>
  </r>
  <r>
    <n v="1988"/>
    <s v="Sep"/>
    <s v="LA,1"/>
    <x v="0"/>
    <n v="984"/>
    <n v="70"/>
    <s v="Florence"/>
  </r>
  <r>
    <n v="1989"/>
    <s v="Sep"/>
    <s v="TX,N1"/>
    <x v="0"/>
    <n v="986"/>
    <n v="70"/>
    <s v="Chantal"/>
  </r>
  <r>
    <n v="1989"/>
    <s v="Sep"/>
    <s v="SC,4;I-NC 1"/>
    <x v="3"/>
    <n v="934"/>
    <n v="120"/>
    <s v="Hugo"/>
  </r>
  <r>
    <n v="1989"/>
    <s v="Aug"/>
    <s v="TX,N1"/>
    <x v="0"/>
    <n v="983"/>
    <n v="75"/>
    <s v="Jerry"/>
  </r>
  <r>
    <n v="1991"/>
    <s v="Aug"/>
    <s v="RI,2;MA,2;NY,2;CT,2"/>
    <x v="2"/>
    <n v="962"/>
    <n v="90"/>
    <s v="Bob"/>
  </r>
  <r>
    <n v="1992"/>
    <s v="Sep"/>
    <s v="FL,SE5,SW4;LA,3"/>
    <x v="5"/>
    <n v="922"/>
    <n v="145"/>
    <s v="Andrew"/>
  </r>
  <r>
    <n v="1993"/>
    <s v="Sep"/>
    <s v="NC,3"/>
    <x v="1"/>
    <n v="960"/>
    <n v="100"/>
    <s v="Emily"/>
  </r>
  <r>
    <n v="1995"/>
    <s v="Sep"/>
    <s v="FL,NW2,SE1"/>
    <x v="2"/>
    <n v="973"/>
    <n v="85"/>
    <s v="Erin"/>
  </r>
  <r>
    <n v="1995"/>
    <s v="Aug"/>
    <s v="FL,NW3,I-AL 1"/>
    <x v="1"/>
    <n v="942"/>
    <n v="100"/>
    <s v="Opal"/>
  </r>
  <r>
    <n v="1996"/>
    <s v="Sep"/>
    <s v="NC,2"/>
    <x v="2"/>
    <n v="974"/>
    <n v="90"/>
    <s v="Bertha"/>
  </r>
  <r>
    <n v="1996"/>
    <s v="Oct"/>
    <s v="NC,3"/>
    <x v="1"/>
    <n v="954"/>
    <n v="100"/>
    <s v="Fran"/>
  </r>
  <r>
    <n v="1997"/>
    <s v="Aug"/>
    <s v="LA,1;AL,1"/>
    <x v="0"/>
    <n v="984"/>
    <n v="70"/>
    <s v="Danny"/>
  </r>
  <r>
    <n v="1998"/>
    <s v="Sep"/>
    <s v="NC,2"/>
    <x v="2"/>
    <n v="964"/>
    <n v="95"/>
    <s v="Bonnie"/>
  </r>
  <r>
    <n v="1998"/>
    <s v="Jun"/>
    <s v="FL,NW1"/>
    <x v="0"/>
    <n v="987"/>
    <n v="70"/>
    <s v="Earl"/>
  </r>
  <r>
    <n v="1998"/>
    <s v="Aug"/>
    <s v="FL,SW2;MS,2"/>
    <x v="2"/>
    <n v="964"/>
    <n v="90"/>
    <s v="Georges"/>
  </r>
  <r>
    <n v="1999"/>
    <s v="Aug"/>
    <s v="TX,S3"/>
    <x v="1"/>
    <n v="951"/>
    <n v="100"/>
    <s v="Bret"/>
  </r>
  <r>
    <n v="1999"/>
    <s v="Sep"/>
    <s v="NC,2"/>
    <x v="2"/>
    <n v="956"/>
    <n v="90"/>
    <s v="Floyd"/>
  </r>
  <r>
    <n v="1999"/>
    <s v="Oct"/>
    <s v="FL,SW1"/>
    <x v="0"/>
    <n v="987"/>
    <n v="70"/>
    <s v="Irene"/>
  </r>
  <r>
    <n v="2002"/>
    <s v="Oct"/>
    <s v="LA,1"/>
    <x v="0"/>
    <n v="963"/>
    <n v="80"/>
    <s v="Lili"/>
  </r>
  <r>
    <n v="2003"/>
    <s v="Jun"/>
    <s v="TX,C1"/>
    <x v="0"/>
    <n v="979"/>
    <n v="80"/>
    <s v="Claudette"/>
  </r>
  <r>
    <n v="2003"/>
    <s v="Sep"/>
    <s v="NC,2;VA,1"/>
    <x v="2"/>
    <n v="957"/>
    <n v="90"/>
    <s v="Isabel"/>
  </r>
  <r>
    <n v="2004"/>
    <s v="Sep"/>
    <s v="NC,1"/>
    <x v="0"/>
    <n v="972"/>
    <n v="70"/>
    <s v="Alex"/>
  </r>
  <r>
    <n v="2004"/>
    <s v="Sep"/>
    <s v="FL,SW4,SE1,NE1;SC,1;NC,1"/>
    <x v="3"/>
    <n v="941"/>
    <n v="130"/>
    <s v="Charley"/>
  </r>
  <r>
    <n v="2004"/>
    <s v="Aug"/>
    <s v="SC,1"/>
    <x v="0"/>
    <n v="985"/>
    <n v="65"/>
    <s v="Gaston"/>
  </r>
  <r>
    <n v="2004"/>
    <s v="Aug"/>
    <s v="FL,SE2,SW1"/>
    <x v="2"/>
    <n v="960"/>
    <n v="90"/>
    <s v="Frances"/>
  </r>
  <r>
    <n v="2004"/>
    <s v="Sep"/>
    <s v="AL,3;FL,NW3"/>
    <x v="1"/>
    <n v="946"/>
    <n v="105"/>
    <s v="Ivan"/>
  </r>
  <r>
    <n v="2004"/>
    <s v="Sep"/>
    <s v="FL,SE3,SW1,NW1"/>
    <x v="1"/>
    <n v="950"/>
    <n v="105"/>
    <s v="Jeanne"/>
  </r>
  <r>
    <n v="2005"/>
    <s v="Sep"/>
    <s v="LA,1"/>
    <x v="0"/>
    <n v="991"/>
    <n v="65"/>
    <s v="Cindy"/>
  </r>
  <r>
    <n v="2005"/>
    <s v="Aug"/>
    <s v="FL,NW3;I-AL 1"/>
    <x v="1"/>
    <n v="946"/>
    <n v="105"/>
    <s v="Dennis"/>
  </r>
  <r>
    <n v="2005"/>
    <s v="Sep"/>
    <s v="FL,SE1,SW1;LA,3;MS,3;AL,1"/>
    <x v="1"/>
    <n v="920"/>
    <n v="110"/>
    <s v="Katrina"/>
  </r>
  <r>
    <n v="2005"/>
    <s v="Oct"/>
    <s v="NC,1"/>
    <x v="0"/>
    <n v="982"/>
    <n v="65"/>
    <s v="Ophelia"/>
  </r>
  <r>
    <n v="2005"/>
    <s v="Aug"/>
    <s v="FL,SW1;LA,3;TX,N2"/>
    <x v="1"/>
    <n v="937"/>
    <n v="100"/>
    <s v="Rita"/>
  </r>
  <r>
    <n v="2005"/>
    <s v="Sep"/>
    <s v="FL,SW3;FL,SE2"/>
    <x v="1"/>
    <n v="950"/>
    <n v="105"/>
    <s v="Wilma "/>
  </r>
  <r>
    <n v="2007"/>
    <s v="Jun"/>
    <s v="TX,N1;LA,1"/>
    <x v="0"/>
    <n v="985"/>
    <n v="80"/>
    <s v="Humberto  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9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8">
  <location ref="A3:B9" firstHeaderRow="1" firstDataRow="1" firstDataCol="1"/>
  <pivotFields count="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sortType="descending" defaultSubtotal="0">
      <items count="6">
        <item x="0"/>
        <item x="2"/>
        <item x="1"/>
        <item x="3"/>
        <item x="5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6">
    <i>
      <x/>
    </i>
    <i>
      <x v="2"/>
    </i>
    <i>
      <x v="1"/>
    </i>
    <i>
      <x v="3"/>
    </i>
    <i>
      <x v="4"/>
    </i>
    <i>
      <x v="5"/>
    </i>
  </rowItems>
  <colItems count="1">
    <i/>
  </colItems>
  <dataFields count="1">
    <dataField name="Count of Highest_Category" fld="3" subtotal="count" baseField="0" baseItem="0"/>
  </dataFields>
  <chartFormats count="3"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1">
  <location ref="A3:B7" firstHeaderRow="1" firstDataRow="1" firstDataCol="1"/>
  <pivotFields count="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showAll="0" sortType="descending" defaultSubtotal="0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4">
    <i>
      <x v="2"/>
    </i>
    <i>
      <x v="1"/>
    </i>
    <i>
      <x v="3"/>
    </i>
    <i>
      <x/>
    </i>
  </rowItems>
  <colItems count="1">
    <i/>
  </colItems>
  <dataFields count="1">
    <dataField name="Count of Month" fld="1" subtotal="count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B23" sqref="B23"/>
    </sheetView>
  </sheetViews>
  <sheetFormatPr defaultRowHeight="14.4" x14ac:dyDescent="0.3"/>
  <cols>
    <col min="1" max="1" width="18.109375" bestFit="1" customWidth="1"/>
    <col min="2" max="2" width="23.88671875" bestFit="1" customWidth="1"/>
  </cols>
  <sheetData>
    <row r="3" spans="1:2" x14ac:dyDescent="0.3">
      <c r="A3" s="1" t="s">
        <v>3</v>
      </c>
      <c r="B3" t="s">
        <v>283</v>
      </c>
    </row>
    <row r="4" spans="1:2" x14ac:dyDescent="0.3">
      <c r="A4">
        <v>1</v>
      </c>
      <c r="B4" s="2">
        <v>109</v>
      </c>
    </row>
    <row r="5" spans="1:2" x14ac:dyDescent="0.3">
      <c r="A5">
        <v>3</v>
      </c>
      <c r="B5" s="2">
        <v>75</v>
      </c>
    </row>
    <row r="6" spans="1:2" x14ac:dyDescent="0.3">
      <c r="A6">
        <v>2</v>
      </c>
      <c r="B6" s="2">
        <v>74</v>
      </c>
    </row>
    <row r="7" spans="1:2" x14ac:dyDescent="0.3">
      <c r="A7">
        <v>4</v>
      </c>
      <c r="B7" s="2">
        <v>18</v>
      </c>
    </row>
    <row r="8" spans="1:2" x14ac:dyDescent="0.3">
      <c r="A8">
        <v>5</v>
      </c>
      <c r="B8" s="2">
        <v>3</v>
      </c>
    </row>
    <row r="9" spans="1:2" x14ac:dyDescent="0.3">
      <c r="A9" t="s">
        <v>71</v>
      </c>
      <c r="B9" s="2">
        <v>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C26" sqref="C26"/>
    </sheetView>
  </sheetViews>
  <sheetFormatPr defaultRowHeight="14.4" x14ac:dyDescent="0.3"/>
  <cols>
    <col min="1" max="1" width="9" bestFit="1" customWidth="1"/>
    <col min="2" max="2" width="14.6640625" bestFit="1" customWidth="1"/>
  </cols>
  <sheetData>
    <row r="3" spans="1:2" x14ac:dyDescent="0.3">
      <c r="A3" s="1" t="s">
        <v>1</v>
      </c>
      <c r="B3" t="s">
        <v>282</v>
      </c>
    </row>
    <row r="4" spans="1:2" x14ac:dyDescent="0.3">
      <c r="A4" t="s">
        <v>15</v>
      </c>
      <c r="B4" s="2">
        <v>126</v>
      </c>
    </row>
    <row r="5" spans="1:2" x14ac:dyDescent="0.3">
      <c r="A5" t="s">
        <v>10</v>
      </c>
      <c r="B5" s="2">
        <v>84</v>
      </c>
    </row>
    <row r="6" spans="1:2" x14ac:dyDescent="0.3">
      <c r="A6" t="s">
        <v>17</v>
      </c>
      <c r="B6" s="2">
        <v>42</v>
      </c>
    </row>
    <row r="7" spans="1:2" x14ac:dyDescent="0.3">
      <c r="A7" t="s">
        <v>7</v>
      </c>
      <c r="B7" s="2">
        <v>29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7"/>
  <sheetViews>
    <sheetView topLeftCell="AA1" workbookViewId="0">
      <selection activeCell="AM4" sqref="AM4"/>
    </sheetView>
  </sheetViews>
  <sheetFormatPr defaultRowHeight="14.4" x14ac:dyDescent="0.3"/>
  <cols>
    <col min="1" max="1" width="5" bestFit="1" customWidth="1"/>
    <col min="3" max="3" width="26" customWidth="1"/>
    <col min="4" max="4" width="21.109375" customWidth="1"/>
    <col min="5" max="5" width="18.5546875" customWidth="1"/>
    <col min="6" max="6" width="16.33203125" customWidth="1"/>
    <col min="7" max="7" width="26.6640625" customWidth="1"/>
    <col min="8" max="8" width="18.21875" customWidth="1"/>
    <col min="9" max="9" width="39" customWidth="1"/>
    <col min="10" max="10" width="26.6640625" customWidth="1"/>
    <col min="11" max="12" width="26" customWidth="1"/>
    <col min="15" max="15" width="15.109375" customWidth="1"/>
    <col min="16" max="16" width="16.33203125" customWidth="1"/>
    <col min="19" max="20" width="8.88671875" customWidth="1"/>
    <col min="21" max="21" width="20.88671875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s">
        <v>2</v>
      </c>
      <c r="P1" t="s">
        <v>2</v>
      </c>
    </row>
    <row r="2" spans="1:23" x14ac:dyDescent="0.3">
      <c r="A2">
        <v>1851</v>
      </c>
      <c r="B2" t="s">
        <v>7</v>
      </c>
      <c r="C2" t="s">
        <v>8</v>
      </c>
      <c r="D2">
        <v>1</v>
      </c>
      <c r="E2">
        <v>977</v>
      </c>
      <c r="F2">
        <v>80</v>
      </c>
      <c r="G2" t="s">
        <v>9</v>
      </c>
      <c r="I2" t="s">
        <v>377</v>
      </c>
      <c r="J2" t="s">
        <v>378</v>
      </c>
      <c r="K2" t="s">
        <v>8</v>
      </c>
      <c r="P2" t="s">
        <v>348</v>
      </c>
    </row>
    <row r="3" spans="1:23" x14ac:dyDescent="0.3">
      <c r="A3">
        <v>1851</v>
      </c>
      <c r="B3" t="s">
        <v>10</v>
      </c>
      <c r="C3" t="s">
        <v>190</v>
      </c>
      <c r="D3">
        <v>3</v>
      </c>
      <c r="E3">
        <v>960</v>
      </c>
      <c r="F3">
        <v>100</v>
      </c>
      <c r="G3" t="s">
        <v>12</v>
      </c>
      <c r="K3" t="s">
        <v>11</v>
      </c>
      <c r="M3" t="s">
        <v>284</v>
      </c>
      <c r="P3" t="s">
        <v>347</v>
      </c>
      <c r="Q3" t="s">
        <v>342</v>
      </c>
    </row>
    <row r="4" spans="1:23" x14ac:dyDescent="0.3">
      <c r="A4">
        <v>1852</v>
      </c>
      <c r="B4" t="s">
        <v>10</v>
      </c>
      <c r="C4" t="s">
        <v>191</v>
      </c>
      <c r="D4">
        <v>3</v>
      </c>
      <c r="E4">
        <v>961</v>
      </c>
      <c r="F4">
        <v>100</v>
      </c>
      <c r="G4" t="s">
        <v>14</v>
      </c>
      <c r="H4" t="s">
        <v>372</v>
      </c>
      <c r="I4">
        <f>MAX(E2:E282) - MIN(E2:E282)</f>
        <v>896</v>
      </c>
      <c r="J4">
        <f>MAX(F2:F282) - MIN(F2:F282)</f>
        <v>210</v>
      </c>
      <c r="K4" t="s">
        <v>285</v>
      </c>
      <c r="M4" t="s">
        <v>286</v>
      </c>
      <c r="N4" t="s">
        <v>13</v>
      </c>
      <c r="O4" t="s">
        <v>287</v>
      </c>
      <c r="P4" t="s">
        <v>354</v>
      </c>
      <c r="Q4" t="s">
        <v>343</v>
      </c>
      <c r="S4" t="s">
        <v>351</v>
      </c>
      <c r="T4">
        <v>2</v>
      </c>
      <c r="U4" t="s">
        <v>347</v>
      </c>
      <c r="V4" t="s">
        <v>369</v>
      </c>
      <c r="W4" t="s">
        <v>361</v>
      </c>
    </row>
    <row r="5" spans="1:23" x14ac:dyDescent="0.3">
      <c r="A5">
        <v>1852</v>
      </c>
      <c r="B5" t="s">
        <v>15</v>
      </c>
      <c r="C5" t="s">
        <v>16</v>
      </c>
      <c r="D5">
        <v>1</v>
      </c>
      <c r="E5">
        <v>985</v>
      </c>
      <c r="F5">
        <v>70</v>
      </c>
      <c r="G5" t="s">
        <v>9</v>
      </c>
      <c r="H5" t="s">
        <v>375</v>
      </c>
      <c r="I5">
        <f>AVERAGEIFS(E2:E282,E2:E282,"&gt;=860", E2:E282,"&lt;=1000")</f>
        <v>967.04347826086962</v>
      </c>
      <c r="J5">
        <f>AVERAGE(F2:F282)</f>
        <v>88.35164835164835</v>
      </c>
      <c r="K5" t="s">
        <v>16</v>
      </c>
      <c r="P5" t="s">
        <v>347</v>
      </c>
    </row>
    <row r="6" spans="1:23" x14ac:dyDescent="0.3">
      <c r="A6">
        <v>1852</v>
      </c>
      <c r="B6" t="s">
        <v>17</v>
      </c>
      <c r="C6" t="s">
        <v>192</v>
      </c>
      <c r="D6">
        <v>2</v>
      </c>
      <c r="E6">
        <v>969</v>
      </c>
      <c r="F6">
        <v>90</v>
      </c>
      <c r="G6" t="s">
        <v>19</v>
      </c>
      <c r="H6" t="s">
        <v>376</v>
      </c>
      <c r="I6">
        <f>MEDIAN(E2:E282)</f>
        <v>970</v>
      </c>
      <c r="J6">
        <f>MEDIAN(F2:F282)</f>
        <v>90</v>
      </c>
      <c r="K6" t="s">
        <v>18</v>
      </c>
      <c r="M6" t="s">
        <v>284</v>
      </c>
      <c r="P6" t="s">
        <v>347</v>
      </c>
      <c r="Q6" t="s">
        <v>342</v>
      </c>
    </row>
    <row r="7" spans="1:23" x14ac:dyDescent="0.3">
      <c r="A7">
        <v>1853</v>
      </c>
      <c r="B7" t="s">
        <v>17</v>
      </c>
      <c r="C7" t="s">
        <v>20</v>
      </c>
      <c r="D7">
        <v>1</v>
      </c>
      <c r="E7">
        <v>965</v>
      </c>
      <c r="F7">
        <v>70</v>
      </c>
      <c r="G7" t="s">
        <v>9</v>
      </c>
      <c r="K7" t="s">
        <v>20</v>
      </c>
      <c r="P7" t="s">
        <v>355</v>
      </c>
    </row>
    <row r="8" spans="1:23" x14ac:dyDescent="0.3">
      <c r="A8">
        <v>1854</v>
      </c>
      <c r="B8" t="s">
        <v>7</v>
      </c>
      <c r="C8" t="s">
        <v>21</v>
      </c>
      <c r="D8">
        <v>1</v>
      </c>
      <c r="E8">
        <v>985</v>
      </c>
      <c r="F8">
        <v>70</v>
      </c>
      <c r="G8" t="s">
        <v>9</v>
      </c>
      <c r="H8" t="s">
        <v>374</v>
      </c>
      <c r="I8">
        <f>MAX(E2:E282)</f>
        <v>996</v>
      </c>
      <c r="J8">
        <f>MAX(F2:F282)</f>
        <v>265</v>
      </c>
      <c r="K8" t="s">
        <v>21</v>
      </c>
      <c r="P8" t="s">
        <v>348</v>
      </c>
    </row>
    <row r="9" spans="1:23" x14ac:dyDescent="0.3">
      <c r="A9">
        <v>1854</v>
      </c>
      <c r="B9" t="s">
        <v>15</v>
      </c>
      <c r="C9" t="s">
        <v>193</v>
      </c>
      <c r="D9">
        <v>3</v>
      </c>
      <c r="E9">
        <v>950</v>
      </c>
      <c r="F9">
        <v>100</v>
      </c>
      <c r="G9" t="s">
        <v>24</v>
      </c>
      <c r="H9" t="s">
        <v>373</v>
      </c>
      <c r="I9">
        <f>MIN(E2:E282)</f>
        <v>100</v>
      </c>
      <c r="J9">
        <f>MIN(F2:F282)</f>
        <v>55</v>
      </c>
      <c r="K9" t="s">
        <v>288</v>
      </c>
      <c r="M9" t="s">
        <v>22</v>
      </c>
      <c r="N9" t="s">
        <v>23</v>
      </c>
      <c r="P9" t="s">
        <v>355</v>
      </c>
      <c r="Q9" t="s">
        <v>344</v>
      </c>
      <c r="S9" t="s">
        <v>347</v>
      </c>
      <c r="T9" t="s">
        <v>360</v>
      </c>
    </row>
    <row r="10" spans="1:23" x14ac:dyDescent="0.3">
      <c r="A10">
        <v>1854</v>
      </c>
      <c r="B10" t="s">
        <v>15</v>
      </c>
      <c r="C10" t="s">
        <v>25</v>
      </c>
      <c r="D10">
        <v>2</v>
      </c>
      <c r="E10">
        <v>969</v>
      </c>
      <c r="F10">
        <v>90</v>
      </c>
      <c r="G10" t="s">
        <v>26</v>
      </c>
      <c r="K10" t="s">
        <v>25</v>
      </c>
      <c r="P10" t="s">
        <v>348</v>
      </c>
    </row>
    <row r="11" spans="1:23" x14ac:dyDescent="0.3">
      <c r="A11">
        <v>1855</v>
      </c>
      <c r="B11" t="s">
        <v>15</v>
      </c>
      <c r="C11" t="s">
        <v>194</v>
      </c>
      <c r="D11">
        <v>3</v>
      </c>
      <c r="E11">
        <v>950</v>
      </c>
      <c r="F11">
        <v>110</v>
      </c>
      <c r="G11" t="s">
        <v>28</v>
      </c>
      <c r="I11">
        <f>AVERAGE(E2:E282)</f>
        <v>963.91335740072202</v>
      </c>
      <c r="K11" t="s">
        <v>27</v>
      </c>
      <c r="M11" t="s">
        <v>286</v>
      </c>
      <c r="P11" t="s">
        <v>351</v>
      </c>
      <c r="Q11" t="s">
        <v>343</v>
      </c>
    </row>
    <row r="12" spans="1:23" x14ac:dyDescent="0.3">
      <c r="A12">
        <v>1856</v>
      </c>
      <c r="B12" t="s">
        <v>10</v>
      </c>
      <c r="C12" t="s">
        <v>29</v>
      </c>
      <c r="D12">
        <v>4</v>
      </c>
      <c r="E12">
        <v>934</v>
      </c>
      <c r="F12">
        <v>130</v>
      </c>
      <c r="G12" t="s">
        <v>30</v>
      </c>
      <c r="K12" t="s">
        <v>29</v>
      </c>
      <c r="P12" t="s">
        <v>351</v>
      </c>
    </row>
    <row r="13" spans="1:23" x14ac:dyDescent="0.3">
      <c r="A13">
        <v>1856</v>
      </c>
      <c r="B13" t="s">
        <v>10</v>
      </c>
      <c r="C13" t="s">
        <v>195</v>
      </c>
      <c r="D13">
        <v>2</v>
      </c>
      <c r="E13">
        <v>969</v>
      </c>
      <c r="F13">
        <v>90</v>
      </c>
      <c r="G13" t="s">
        <v>31</v>
      </c>
      <c r="H13">
        <f>CORREL(E2:E282,F2:F282)</f>
        <v>-0.7714469022277729</v>
      </c>
      <c r="K13" t="s">
        <v>18</v>
      </c>
      <c r="M13" t="s">
        <v>289</v>
      </c>
      <c r="N13" t="s">
        <v>284</v>
      </c>
      <c r="P13" t="s">
        <v>347</v>
      </c>
      <c r="Q13" t="s">
        <v>345</v>
      </c>
      <c r="S13" t="s">
        <v>342</v>
      </c>
      <c r="T13">
        <v>1</v>
      </c>
    </row>
    <row r="14" spans="1:23" x14ac:dyDescent="0.3">
      <c r="A14">
        <v>1857</v>
      </c>
      <c r="B14" t="s">
        <v>15</v>
      </c>
      <c r="C14" t="s">
        <v>32</v>
      </c>
      <c r="D14">
        <v>1</v>
      </c>
      <c r="E14">
        <v>961</v>
      </c>
      <c r="F14">
        <v>80</v>
      </c>
      <c r="G14" t="s">
        <v>9</v>
      </c>
      <c r="K14" t="s">
        <v>32</v>
      </c>
      <c r="P14" t="s">
        <v>352</v>
      </c>
    </row>
    <row r="15" spans="1:23" x14ac:dyDescent="0.3">
      <c r="A15">
        <v>1858</v>
      </c>
      <c r="B15" t="s">
        <v>15</v>
      </c>
      <c r="C15" t="s">
        <v>196</v>
      </c>
      <c r="D15">
        <v>1</v>
      </c>
      <c r="E15">
        <v>976</v>
      </c>
      <c r="F15">
        <v>80</v>
      </c>
      <c r="G15" t="s">
        <v>34</v>
      </c>
      <c r="K15" t="s">
        <v>33</v>
      </c>
      <c r="M15" t="s">
        <v>290</v>
      </c>
      <c r="N15" t="s">
        <v>291</v>
      </c>
      <c r="O15" t="s">
        <v>292</v>
      </c>
      <c r="P15" t="s">
        <v>357</v>
      </c>
      <c r="Q15" t="s">
        <v>346</v>
      </c>
      <c r="S15" t="s">
        <v>358</v>
      </c>
      <c r="T15">
        <v>1</v>
      </c>
      <c r="U15" t="s">
        <v>349</v>
      </c>
      <c r="V15">
        <v>1</v>
      </c>
    </row>
    <row r="16" spans="1:23" x14ac:dyDescent="0.3">
      <c r="A16">
        <v>1859</v>
      </c>
      <c r="B16" t="s">
        <v>15</v>
      </c>
      <c r="C16" t="s">
        <v>197</v>
      </c>
      <c r="D16">
        <v>1</v>
      </c>
      <c r="E16">
        <v>985</v>
      </c>
      <c r="F16">
        <v>70</v>
      </c>
      <c r="G16" t="s">
        <v>9</v>
      </c>
      <c r="K16" t="s">
        <v>35</v>
      </c>
      <c r="M16" t="s">
        <v>36</v>
      </c>
      <c r="P16" t="s">
        <v>354</v>
      </c>
      <c r="Q16" t="s">
        <v>347</v>
      </c>
    </row>
    <row r="17" spans="1:22" x14ac:dyDescent="0.3">
      <c r="A17">
        <v>1860</v>
      </c>
      <c r="B17" t="s">
        <v>10</v>
      </c>
      <c r="C17" t="s">
        <v>198</v>
      </c>
      <c r="D17">
        <v>3</v>
      </c>
      <c r="E17">
        <v>950</v>
      </c>
      <c r="F17">
        <v>110</v>
      </c>
      <c r="G17" t="s">
        <v>9</v>
      </c>
      <c r="K17" t="s">
        <v>27</v>
      </c>
      <c r="M17" t="s">
        <v>286</v>
      </c>
      <c r="N17" t="s">
        <v>293</v>
      </c>
      <c r="P17" t="s">
        <v>351</v>
      </c>
      <c r="Q17" t="s">
        <v>343</v>
      </c>
      <c r="S17" t="s">
        <v>354</v>
      </c>
      <c r="T17">
        <v>2</v>
      </c>
    </row>
    <row r="18" spans="1:22" x14ac:dyDescent="0.3">
      <c r="A18">
        <v>1860</v>
      </c>
      <c r="B18" t="s">
        <v>15</v>
      </c>
      <c r="C18" t="s">
        <v>199</v>
      </c>
      <c r="D18">
        <v>2</v>
      </c>
      <c r="E18">
        <v>969</v>
      </c>
      <c r="F18">
        <v>90</v>
      </c>
      <c r="G18" t="s">
        <v>9</v>
      </c>
      <c r="K18" t="s">
        <v>13</v>
      </c>
      <c r="M18" t="s">
        <v>294</v>
      </c>
      <c r="N18" t="s">
        <v>35</v>
      </c>
      <c r="P18" t="s">
        <v>351</v>
      </c>
      <c r="Q18" t="s">
        <v>343</v>
      </c>
      <c r="S18" t="s">
        <v>354</v>
      </c>
      <c r="T18">
        <v>1</v>
      </c>
    </row>
    <row r="19" spans="1:22" x14ac:dyDescent="0.3">
      <c r="A19">
        <v>1860</v>
      </c>
      <c r="B19" t="s">
        <v>17</v>
      </c>
      <c r="C19" t="s">
        <v>13</v>
      </c>
      <c r="D19">
        <v>2</v>
      </c>
      <c r="E19">
        <v>969</v>
      </c>
      <c r="F19">
        <v>90</v>
      </c>
      <c r="G19" t="s">
        <v>9</v>
      </c>
      <c r="K19" t="s">
        <v>13</v>
      </c>
      <c r="P19" t="s">
        <v>351</v>
      </c>
    </row>
    <row r="20" spans="1:22" x14ac:dyDescent="0.3">
      <c r="A20">
        <v>1861</v>
      </c>
      <c r="B20" t="s">
        <v>10</v>
      </c>
      <c r="C20" t="s">
        <v>16</v>
      </c>
      <c r="D20">
        <v>1</v>
      </c>
      <c r="E20">
        <v>970</v>
      </c>
      <c r="F20">
        <v>70</v>
      </c>
      <c r="G20" t="s">
        <v>37</v>
      </c>
      <c r="K20" t="s">
        <v>16</v>
      </c>
      <c r="P20" t="s">
        <v>347</v>
      </c>
    </row>
    <row r="21" spans="1:22" x14ac:dyDescent="0.3">
      <c r="A21">
        <v>1861</v>
      </c>
      <c r="B21" t="s">
        <v>15</v>
      </c>
      <c r="C21" t="s">
        <v>32</v>
      </c>
      <c r="D21">
        <v>1</v>
      </c>
      <c r="E21">
        <v>985</v>
      </c>
      <c r="F21">
        <v>70</v>
      </c>
      <c r="G21" t="s">
        <v>38</v>
      </c>
      <c r="K21" t="s">
        <v>32</v>
      </c>
      <c r="P21" t="s">
        <v>352</v>
      </c>
    </row>
    <row r="22" spans="1:22" x14ac:dyDescent="0.3">
      <c r="A22">
        <v>1861</v>
      </c>
      <c r="B22" t="s">
        <v>7</v>
      </c>
      <c r="C22" t="s">
        <v>32</v>
      </c>
      <c r="D22">
        <v>1</v>
      </c>
      <c r="E22">
        <v>985</v>
      </c>
      <c r="F22">
        <v>70</v>
      </c>
      <c r="G22" t="s">
        <v>39</v>
      </c>
      <c r="K22" t="s">
        <v>32</v>
      </c>
      <c r="P22" t="s">
        <v>352</v>
      </c>
    </row>
    <row r="23" spans="1:22" x14ac:dyDescent="0.3">
      <c r="A23">
        <v>1865</v>
      </c>
      <c r="B23" t="s">
        <v>10</v>
      </c>
      <c r="C23" t="s">
        <v>200</v>
      </c>
      <c r="D23">
        <v>2</v>
      </c>
      <c r="E23">
        <v>969</v>
      </c>
      <c r="F23">
        <v>90</v>
      </c>
      <c r="G23" t="s">
        <v>41</v>
      </c>
      <c r="K23" t="s">
        <v>13</v>
      </c>
      <c r="M23" t="s">
        <v>40</v>
      </c>
      <c r="P23" t="s">
        <v>351</v>
      </c>
      <c r="Q23" t="s">
        <v>348</v>
      </c>
    </row>
    <row r="24" spans="1:22" x14ac:dyDescent="0.3">
      <c r="A24">
        <v>1865</v>
      </c>
      <c r="B24" t="s">
        <v>10</v>
      </c>
      <c r="C24" t="s">
        <v>201</v>
      </c>
      <c r="D24">
        <v>2</v>
      </c>
      <c r="E24">
        <v>969</v>
      </c>
      <c r="F24">
        <v>90</v>
      </c>
      <c r="G24" t="s">
        <v>9</v>
      </c>
      <c r="K24" t="s">
        <v>42</v>
      </c>
      <c r="M24" t="s">
        <v>43</v>
      </c>
      <c r="P24" t="s">
        <v>347</v>
      </c>
      <c r="Q24" t="s">
        <v>347</v>
      </c>
    </row>
    <row r="25" spans="1:22" x14ac:dyDescent="0.3">
      <c r="A25">
        <v>1866</v>
      </c>
      <c r="B25" t="s">
        <v>15</v>
      </c>
      <c r="C25" t="s">
        <v>25</v>
      </c>
      <c r="D25">
        <v>2</v>
      </c>
      <c r="E25">
        <v>969</v>
      </c>
      <c r="F25">
        <v>90</v>
      </c>
      <c r="G25" t="s">
        <v>9</v>
      </c>
      <c r="K25" t="s">
        <v>25</v>
      </c>
      <c r="P25" t="s">
        <v>348</v>
      </c>
    </row>
    <row r="26" spans="1:22" x14ac:dyDescent="0.3">
      <c r="A26">
        <v>1867</v>
      </c>
      <c r="B26" t="s">
        <v>17</v>
      </c>
      <c r="C26" t="s">
        <v>44</v>
      </c>
      <c r="D26">
        <v>1</v>
      </c>
      <c r="E26">
        <v>985</v>
      </c>
      <c r="F26">
        <v>70</v>
      </c>
      <c r="G26" t="s">
        <v>9</v>
      </c>
      <c r="K26" t="s">
        <v>44</v>
      </c>
      <c r="P26" t="s">
        <v>344</v>
      </c>
    </row>
    <row r="27" spans="1:22" x14ac:dyDescent="0.3">
      <c r="A27">
        <v>1867</v>
      </c>
      <c r="B27" t="s">
        <v>17</v>
      </c>
      <c r="C27" t="s">
        <v>202</v>
      </c>
      <c r="D27">
        <v>2</v>
      </c>
      <c r="E27">
        <v>969</v>
      </c>
      <c r="F27">
        <v>90</v>
      </c>
      <c r="G27" t="s">
        <v>45</v>
      </c>
      <c r="K27" t="s">
        <v>13</v>
      </c>
      <c r="M27" t="s">
        <v>295</v>
      </c>
      <c r="N27" t="s">
        <v>36</v>
      </c>
      <c r="P27" t="s">
        <v>351</v>
      </c>
      <c r="Q27" t="s">
        <v>348</v>
      </c>
      <c r="S27" t="s">
        <v>347</v>
      </c>
      <c r="T27" t="s">
        <v>361</v>
      </c>
    </row>
    <row r="28" spans="1:22" x14ac:dyDescent="0.3">
      <c r="A28">
        <v>1869</v>
      </c>
      <c r="B28" t="s">
        <v>7</v>
      </c>
      <c r="C28" t="s">
        <v>25</v>
      </c>
      <c r="D28">
        <v>2</v>
      </c>
      <c r="E28">
        <v>969</v>
      </c>
      <c r="F28">
        <v>90</v>
      </c>
      <c r="G28" t="s">
        <v>46</v>
      </c>
      <c r="K28" t="s">
        <v>25</v>
      </c>
      <c r="P28" t="s">
        <v>348</v>
      </c>
    </row>
    <row r="29" spans="1:22" x14ac:dyDescent="0.3">
      <c r="A29">
        <v>1869</v>
      </c>
      <c r="B29" t="s">
        <v>15</v>
      </c>
      <c r="C29" t="s">
        <v>47</v>
      </c>
      <c r="D29">
        <v>1</v>
      </c>
      <c r="E29">
        <v>985</v>
      </c>
      <c r="F29">
        <v>70</v>
      </c>
      <c r="G29" t="s">
        <v>9</v>
      </c>
      <c r="K29" t="s">
        <v>47</v>
      </c>
      <c r="P29" t="s">
        <v>351</v>
      </c>
    </row>
    <row r="30" spans="1:22" x14ac:dyDescent="0.3">
      <c r="A30">
        <v>1869</v>
      </c>
      <c r="B30" t="s">
        <v>15</v>
      </c>
      <c r="C30" t="s">
        <v>203</v>
      </c>
      <c r="D30">
        <v>3</v>
      </c>
      <c r="E30">
        <v>963</v>
      </c>
      <c r="F30">
        <v>100</v>
      </c>
      <c r="G30" t="s">
        <v>48</v>
      </c>
      <c r="K30" t="s">
        <v>296</v>
      </c>
      <c r="M30" t="s">
        <v>297</v>
      </c>
      <c r="N30" t="s">
        <v>33</v>
      </c>
      <c r="O30" t="s">
        <v>290</v>
      </c>
      <c r="P30" t="s">
        <v>358</v>
      </c>
      <c r="Q30" t="s">
        <v>349</v>
      </c>
      <c r="S30" t="s">
        <v>357</v>
      </c>
      <c r="T30">
        <v>1</v>
      </c>
      <c r="U30" t="s">
        <v>346</v>
      </c>
      <c r="V30">
        <v>1</v>
      </c>
    </row>
    <row r="31" spans="1:22" x14ac:dyDescent="0.3">
      <c r="A31">
        <v>1869</v>
      </c>
      <c r="B31" t="s">
        <v>15</v>
      </c>
      <c r="C31" t="s">
        <v>204</v>
      </c>
      <c r="D31">
        <v>2</v>
      </c>
      <c r="E31">
        <v>965</v>
      </c>
      <c r="F31">
        <v>90</v>
      </c>
      <c r="G31" t="s">
        <v>49</v>
      </c>
      <c r="K31" t="s">
        <v>298</v>
      </c>
      <c r="M31" t="s">
        <v>292</v>
      </c>
      <c r="P31" t="s">
        <v>356</v>
      </c>
      <c r="Q31" t="s">
        <v>349</v>
      </c>
    </row>
    <row r="32" spans="1:22" x14ac:dyDescent="0.3">
      <c r="A32">
        <v>1870</v>
      </c>
      <c r="B32" t="s">
        <v>10</v>
      </c>
      <c r="C32" t="s">
        <v>35</v>
      </c>
      <c r="D32">
        <v>1</v>
      </c>
      <c r="E32">
        <v>985</v>
      </c>
      <c r="F32">
        <v>70</v>
      </c>
      <c r="G32" t="s">
        <v>50</v>
      </c>
      <c r="K32" t="s">
        <v>35</v>
      </c>
      <c r="P32" t="s">
        <v>354</v>
      </c>
    </row>
    <row r="33" spans="1:22" x14ac:dyDescent="0.3">
      <c r="A33">
        <v>1870</v>
      </c>
      <c r="B33" t="s">
        <v>10</v>
      </c>
      <c r="C33" t="s">
        <v>51</v>
      </c>
      <c r="D33">
        <v>1</v>
      </c>
      <c r="E33">
        <v>970</v>
      </c>
      <c r="F33">
        <v>70</v>
      </c>
      <c r="G33" t="s">
        <v>52</v>
      </c>
      <c r="K33" t="s">
        <v>51</v>
      </c>
      <c r="P33" t="s">
        <v>347</v>
      </c>
    </row>
    <row r="34" spans="1:22" x14ac:dyDescent="0.3">
      <c r="A34">
        <v>1870</v>
      </c>
      <c r="B34" t="s">
        <v>15</v>
      </c>
      <c r="C34" t="s">
        <v>16</v>
      </c>
      <c r="D34">
        <v>1</v>
      </c>
      <c r="E34">
        <v>977</v>
      </c>
      <c r="F34">
        <v>80</v>
      </c>
      <c r="G34" t="s">
        <v>53</v>
      </c>
      <c r="K34" t="s">
        <v>16</v>
      </c>
      <c r="P34" t="s">
        <v>347</v>
      </c>
    </row>
    <row r="35" spans="1:22" x14ac:dyDescent="0.3">
      <c r="A35">
        <v>1871</v>
      </c>
      <c r="B35" t="s">
        <v>15</v>
      </c>
      <c r="C35" t="s">
        <v>54</v>
      </c>
      <c r="D35">
        <v>3</v>
      </c>
      <c r="E35">
        <v>955</v>
      </c>
      <c r="F35">
        <v>100</v>
      </c>
      <c r="G35" t="s">
        <v>9</v>
      </c>
      <c r="K35" t="s">
        <v>54</v>
      </c>
      <c r="P35" t="s">
        <v>347</v>
      </c>
    </row>
    <row r="36" spans="1:22" x14ac:dyDescent="0.3">
      <c r="A36">
        <v>1871</v>
      </c>
      <c r="B36" t="s">
        <v>15</v>
      </c>
      <c r="C36" t="s">
        <v>55</v>
      </c>
      <c r="D36">
        <v>2</v>
      </c>
      <c r="E36">
        <v>965</v>
      </c>
      <c r="F36">
        <v>90</v>
      </c>
      <c r="G36" t="s">
        <v>9</v>
      </c>
      <c r="K36" t="s">
        <v>55</v>
      </c>
      <c r="P36" t="s">
        <v>347</v>
      </c>
    </row>
    <row r="37" spans="1:22" x14ac:dyDescent="0.3">
      <c r="A37">
        <v>1871</v>
      </c>
      <c r="B37" t="s">
        <v>10</v>
      </c>
      <c r="C37" t="s">
        <v>56</v>
      </c>
      <c r="D37">
        <v>1</v>
      </c>
      <c r="E37">
        <v>985</v>
      </c>
      <c r="F37">
        <v>70</v>
      </c>
      <c r="G37" t="s">
        <v>9</v>
      </c>
      <c r="K37" t="s">
        <v>56</v>
      </c>
      <c r="P37" t="s">
        <v>347</v>
      </c>
    </row>
    <row r="38" spans="1:22" x14ac:dyDescent="0.3">
      <c r="A38">
        <v>1873</v>
      </c>
      <c r="B38" t="s">
        <v>15</v>
      </c>
      <c r="C38" t="s">
        <v>36</v>
      </c>
      <c r="D38">
        <v>1</v>
      </c>
      <c r="E38">
        <v>985</v>
      </c>
      <c r="F38">
        <v>70</v>
      </c>
      <c r="G38" t="s">
        <v>9</v>
      </c>
      <c r="K38" t="s">
        <v>36</v>
      </c>
      <c r="P38" t="s">
        <v>347</v>
      </c>
    </row>
    <row r="39" spans="1:22" x14ac:dyDescent="0.3">
      <c r="A39">
        <v>1873</v>
      </c>
      <c r="B39" t="s">
        <v>17</v>
      </c>
      <c r="C39" t="s">
        <v>57</v>
      </c>
      <c r="D39">
        <v>3</v>
      </c>
      <c r="E39">
        <v>959</v>
      </c>
      <c r="F39">
        <v>100</v>
      </c>
      <c r="G39" t="s">
        <v>9</v>
      </c>
      <c r="K39" t="s">
        <v>57</v>
      </c>
      <c r="P39" t="s">
        <v>347</v>
      </c>
    </row>
    <row r="40" spans="1:22" x14ac:dyDescent="0.3">
      <c r="A40">
        <v>1874</v>
      </c>
      <c r="B40" t="s">
        <v>10</v>
      </c>
      <c r="C40" t="s">
        <v>205</v>
      </c>
      <c r="D40">
        <v>1</v>
      </c>
      <c r="E40">
        <v>985</v>
      </c>
      <c r="F40">
        <v>70</v>
      </c>
      <c r="G40" t="s">
        <v>9</v>
      </c>
      <c r="K40" t="s">
        <v>36</v>
      </c>
      <c r="M40" t="s">
        <v>44</v>
      </c>
      <c r="N40" t="s">
        <v>32</v>
      </c>
      <c r="P40" t="s">
        <v>347</v>
      </c>
      <c r="Q40" t="s">
        <v>344</v>
      </c>
      <c r="S40" t="s">
        <v>352</v>
      </c>
      <c r="T40">
        <v>1</v>
      </c>
    </row>
    <row r="41" spans="1:22" x14ac:dyDescent="0.3">
      <c r="A41">
        <v>1875</v>
      </c>
      <c r="B41" t="s">
        <v>15</v>
      </c>
      <c r="C41" t="s">
        <v>58</v>
      </c>
      <c r="D41">
        <v>3</v>
      </c>
      <c r="E41">
        <v>960</v>
      </c>
      <c r="F41">
        <v>100</v>
      </c>
      <c r="G41" t="s">
        <v>9</v>
      </c>
      <c r="K41" t="s">
        <v>58</v>
      </c>
      <c r="P41" t="s">
        <v>348</v>
      </c>
    </row>
    <row r="42" spans="1:22" x14ac:dyDescent="0.3">
      <c r="A42">
        <v>1876</v>
      </c>
      <c r="B42" t="s">
        <v>7</v>
      </c>
      <c r="C42" t="s">
        <v>206</v>
      </c>
      <c r="D42">
        <v>1</v>
      </c>
      <c r="E42">
        <v>980</v>
      </c>
      <c r="F42">
        <v>80</v>
      </c>
      <c r="G42" t="s">
        <v>9</v>
      </c>
      <c r="K42" t="s">
        <v>32</v>
      </c>
      <c r="M42" t="s">
        <v>299</v>
      </c>
      <c r="P42" t="s">
        <v>352</v>
      </c>
      <c r="Q42" t="s">
        <v>350</v>
      </c>
    </row>
    <row r="43" spans="1:22" x14ac:dyDescent="0.3">
      <c r="A43">
        <v>1876</v>
      </c>
      <c r="B43" t="s">
        <v>10</v>
      </c>
      <c r="C43" t="s">
        <v>59</v>
      </c>
      <c r="D43">
        <v>2</v>
      </c>
      <c r="E43">
        <v>973</v>
      </c>
      <c r="F43">
        <v>90</v>
      </c>
      <c r="G43" t="s">
        <v>9</v>
      </c>
      <c r="K43" t="s">
        <v>59</v>
      </c>
      <c r="P43" t="s">
        <v>347</v>
      </c>
    </row>
    <row r="44" spans="1:22" x14ac:dyDescent="0.3">
      <c r="A44">
        <v>1877</v>
      </c>
      <c r="B44" t="s">
        <v>10</v>
      </c>
      <c r="C44" t="s">
        <v>207</v>
      </c>
      <c r="D44">
        <v>1</v>
      </c>
      <c r="E44">
        <v>985</v>
      </c>
      <c r="F44">
        <v>70</v>
      </c>
      <c r="G44" t="s">
        <v>9</v>
      </c>
      <c r="K44" t="s">
        <v>47</v>
      </c>
      <c r="M44" t="s">
        <v>36</v>
      </c>
      <c r="P44" t="s">
        <v>351</v>
      </c>
      <c r="Q44" t="s">
        <v>347</v>
      </c>
    </row>
    <row r="45" spans="1:22" x14ac:dyDescent="0.3">
      <c r="A45">
        <v>1877</v>
      </c>
      <c r="B45" t="s">
        <v>15</v>
      </c>
      <c r="C45" t="s">
        <v>190</v>
      </c>
      <c r="D45">
        <v>3</v>
      </c>
      <c r="E45">
        <v>960</v>
      </c>
      <c r="F45">
        <v>100</v>
      </c>
      <c r="G45" t="s">
        <v>9</v>
      </c>
      <c r="K45" t="s">
        <v>11</v>
      </c>
      <c r="M45" t="s">
        <v>284</v>
      </c>
      <c r="P45" t="s">
        <v>347</v>
      </c>
      <c r="Q45" t="s">
        <v>342</v>
      </c>
    </row>
    <row r="46" spans="1:22" x14ac:dyDescent="0.3">
      <c r="A46">
        <v>1878</v>
      </c>
      <c r="B46" t="s">
        <v>17</v>
      </c>
      <c r="C46" t="s">
        <v>208</v>
      </c>
      <c r="D46">
        <v>2</v>
      </c>
      <c r="E46">
        <v>970</v>
      </c>
      <c r="F46">
        <v>90</v>
      </c>
      <c r="G46" t="s">
        <v>9</v>
      </c>
      <c r="K46" t="s">
        <v>300</v>
      </c>
      <c r="M46" t="s">
        <v>44</v>
      </c>
      <c r="N46" t="s">
        <v>20</v>
      </c>
      <c r="P46" t="s">
        <v>347</v>
      </c>
      <c r="S46" t="s">
        <v>355</v>
      </c>
      <c r="T46">
        <v>1</v>
      </c>
    </row>
    <row r="47" spans="1:22" x14ac:dyDescent="0.3">
      <c r="A47">
        <v>1878</v>
      </c>
      <c r="B47" t="s">
        <v>17</v>
      </c>
      <c r="C47" t="s">
        <v>209</v>
      </c>
      <c r="D47">
        <v>2</v>
      </c>
      <c r="E47">
        <v>963</v>
      </c>
      <c r="F47">
        <v>90</v>
      </c>
      <c r="G47" t="s">
        <v>9</v>
      </c>
      <c r="K47" t="s">
        <v>60</v>
      </c>
      <c r="M47" t="s">
        <v>299</v>
      </c>
      <c r="N47" t="s">
        <v>301</v>
      </c>
      <c r="O47" t="s">
        <v>302</v>
      </c>
      <c r="P47" t="s">
        <v>352</v>
      </c>
      <c r="Q47" t="s">
        <v>350</v>
      </c>
      <c r="S47" t="s">
        <v>362</v>
      </c>
      <c r="T47">
        <v>1</v>
      </c>
      <c r="U47" t="s">
        <v>353</v>
      </c>
      <c r="V47">
        <v>1</v>
      </c>
    </row>
    <row r="48" spans="1:22" x14ac:dyDescent="0.3">
      <c r="A48">
        <v>1879</v>
      </c>
      <c r="B48" t="s">
        <v>7</v>
      </c>
      <c r="C48" t="s">
        <v>210</v>
      </c>
      <c r="D48">
        <v>3</v>
      </c>
      <c r="E48">
        <v>971</v>
      </c>
      <c r="F48">
        <v>100</v>
      </c>
      <c r="G48" t="s">
        <v>9</v>
      </c>
      <c r="K48" t="s">
        <v>61</v>
      </c>
      <c r="M48" t="s">
        <v>304</v>
      </c>
      <c r="N48" t="s">
        <v>292</v>
      </c>
      <c r="P48" t="s">
        <v>352</v>
      </c>
      <c r="Q48" t="s">
        <v>350</v>
      </c>
      <c r="S48" t="s">
        <v>349</v>
      </c>
      <c r="T48">
        <v>1</v>
      </c>
    </row>
    <row r="49" spans="1:22" x14ac:dyDescent="0.3">
      <c r="A49">
        <v>1879</v>
      </c>
      <c r="B49" t="s">
        <v>15</v>
      </c>
      <c r="C49" t="s">
        <v>211</v>
      </c>
      <c r="D49">
        <v>2</v>
      </c>
      <c r="E49">
        <v>964</v>
      </c>
      <c r="F49">
        <v>90</v>
      </c>
      <c r="G49" t="s">
        <v>9</v>
      </c>
      <c r="K49" t="s">
        <v>62</v>
      </c>
      <c r="M49" t="s">
        <v>13</v>
      </c>
      <c r="P49" t="s">
        <v>348</v>
      </c>
      <c r="Q49" t="s">
        <v>351</v>
      </c>
    </row>
    <row r="50" spans="1:22" x14ac:dyDescent="0.3">
      <c r="A50">
        <v>1879</v>
      </c>
      <c r="B50" t="s">
        <v>15</v>
      </c>
      <c r="C50" t="s">
        <v>27</v>
      </c>
      <c r="D50">
        <v>3</v>
      </c>
      <c r="E50">
        <v>950</v>
      </c>
      <c r="F50">
        <v>110</v>
      </c>
      <c r="G50" t="s">
        <v>9</v>
      </c>
      <c r="K50" t="s">
        <v>27</v>
      </c>
      <c r="P50" t="s">
        <v>351</v>
      </c>
    </row>
    <row r="51" spans="1:22" x14ac:dyDescent="0.3">
      <c r="A51">
        <v>1880</v>
      </c>
      <c r="B51" t="s">
        <v>15</v>
      </c>
      <c r="C51" t="s">
        <v>63</v>
      </c>
      <c r="D51">
        <v>3</v>
      </c>
      <c r="E51">
        <v>931</v>
      </c>
      <c r="F51">
        <v>110</v>
      </c>
      <c r="G51" t="s">
        <v>9</v>
      </c>
      <c r="K51" t="s">
        <v>63</v>
      </c>
      <c r="P51" t="s">
        <v>348</v>
      </c>
    </row>
    <row r="52" spans="1:22" x14ac:dyDescent="0.3">
      <c r="A52">
        <v>1880</v>
      </c>
      <c r="B52" t="s">
        <v>10</v>
      </c>
      <c r="C52" t="s">
        <v>64</v>
      </c>
      <c r="D52">
        <v>2</v>
      </c>
      <c r="E52">
        <v>972</v>
      </c>
      <c r="F52">
        <v>90</v>
      </c>
      <c r="G52" t="s">
        <v>9</v>
      </c>
      <c r="K52" t="s">
        <v>64</v>
      </c>
      <c r="P52" t="s">
        <v>347</v>
      </c>
    </row>
    <row r="53" spans="1:22" x14ac:dyDescent="0.3">
      <c r="A53">
        <v>1880</v>
      </c>
      <c r="B53" t="s">
        <v>10</v>
      </c>
      <c r="C53" t="s">
        <v>32</v>
      </c>
      <c r="D53">
        <v>1</v>
      </c>
      <c r="E53">
        <v>987</v>
      </c>
      <c r="F53">
        <v>70</v>
      </c>
      <c r="G53" t="s">
        <v>9</v>
      </c>
      <c r="K53" t="s">
        <v>32</v>
      </c>
      <c r="P53" t="s">
        <v>352</v>
      </c>
    </row>
    <row r="54" spans="1:22" x14ac:dyDescent="0.3">
      <c r="A54">
        <v>1880</v>
      </c>
      <c r="B54" t="s">
        <v>15</v>
      </c>
      <c r="C54" t="s">
        <v>36</v>
      </c>
      <c r="D54">
        <v>1</v>
      </c>
      <c r="E54">
        <v>985</v>
      </c>
      <c r="F54">
        <v>70</v>
      </c>
      <c r="G54" t="s">
        <v>9</v>
      </c>
      <c r="K54" t="s">
        <v>36</v>
      </c>
      <c r="P54" t="s">
        <v>347</v>
      </c>
    </row>
    <row r="55" spans="1:22" x14ac:dyDescent="0.3">
      <c r="A55">
        <v>1881</v>
      </c>
      <c r="B55" t="s">
        <v>15</v>
      </c>
      <c r="C55" t="s">
        <v>212</v>
      </c>
      <c r="D55">
        <v>2</v>
      </c>
      <c r="E55">
        <v>970</v>
      </c>
      <c r="F55">
        <v>90</v>
      </c>
      <c r="G55" t="s">
        <v>9</v>
      </c>
      <c r="K55" t="s">
        <v>305</v>
      </c>
      <c r="M55" t="s">
        <v>44</v>
      </c>
      <c r="P55" t="s">
        <v>355</v>
      </c>
      <c r="Q55" t="s">
        <v>344</v>
      </c>
    </row>
    <row r="56" spans="1:22" x14ac:dyDescent="0.3">
      <c r="A56">
        <v>1881</v>
      </c>
      <c r="B56" t="s">
        <v>15</v>
      </c>
      <c r="C56" t="s">
        <v>60</v>
      </c>
      <c r="D56">
        <v>2</v>
      </c>
      <c r="E56">
        <v>975</v>
      </c>
      <c r="F56">
        <v>90</v>
      </c>
      <c r="G56" t="s">
        <v>9</v>
      </c>
      <c r="K56" t="s">
        <v>60</v>
      </c>
      <c r="P56" t="s">
        <v>352</v>
      </c>
    </row>
    <row r="57" spans="1:22" x14ac:dyDescent="0.3">
      <c r="A57">
        <v>1882</v>
      </c>
      <c r="B57" t="s">
        <v>10</v>
      </c>
      <c r="C57" t="s">
        <v>213</v>
      </c>
      <c r="D57">
        <v>3</v>
      </c>
      <c r="E57">
        <v>949</v>
      </c>
      <c r="F57">
        <v>100</v>
      </c>
      <c r="G57" t="s">
        <v>9</v>
      </c>
      <c r="K57" t="s">
        <v>11</v>
      </c>
      <c r="M57" t="s">
        <v>289</v>
      </c>
      <c r="P57" t="s">
        <v>347</v>
      </c>
      <c r="Q57" t="s">
        <v>345</v>
      </c>
    </row>
    <row r="58" spans="1:22" x14ac:dyDescent="0.3">
      <c r="A58">
        <v>1882</v>
      </c>
      <c r="B58" t="s">
        <v>15</v>
      </c>
      <c r="C58" t="s">
        <v>200</v>
      </c>
      <c r="D58">
        <v>2</v>
      </c>
      <c r="E58">
        <v>969</v>
      </c>
      <c r="F58">
        <v>90</v>
      </c>
      <c r="G58" t="s">
        <v>9</v>
      </c>
      <c r="K58" t="s">
        <v>13</v>
      </c>
      <c r="M58" t="s">
        <v>40</v>
      </c>
      <c r="P58" t="s">
        <v>351</v>
      </c>
      <c r="Q58" t="s">
        <v>348</v>
      </c>
    </row>
    <row r="59" spans="1:22" x14ac:dyDescent="0.3">
      <c r="A59">
        <v>1882</v>
      </c>
      <c r="B59" t="s">
        <v>17</v>
      </c>
      <c r="C59" t="s">
        <v>36</v>
      </c>
      <c r="D59">
        <v>1</v>
      </c>
      <c r="E59">
        <v>985</v>
      </c>
      <c r="F59">
        <v>70</v>
      </c>
      <c r="G59" t="s">
        <v>9</v>
      </c>
      <c r="K59" t="s">
        <v>36</v>
      </c>
      <c r="P59" t="s">
        <v>347</v>
      </c>
    </row>
    <row r="60" spans="1:22" x14ac:dyDescent="0.3">
      <c r="A60">
        <v>1883</v>
      </c>
      <c r="B60" t="s">
        <v>10</v>
      </c>
      <c r="C60" t="s">
        <v>214</v>
      </c>
      <c r="D60">
        <v>2</v>
      </c>
      <c r="E60">
        <v>965</v>
      </c>
      <c r="F60">
        <v>90</v>
      </c>
      <c r="G60" t="s">
        <v>9</v>
      </c>
      <c r="K60" t="s">
        <v>60</v>
      </c>
      <c r="M60" t="s">
        <v>44</v>
      </c>
      <c r="P60" t="s">
        <v>352</v>
      </c>
      <c r="Q60" t="s">
        <v>344</v>
      </c>
    </row>
    <row r="61" spans="1:22" x14ac:dyDescent="0.3">
      <c r="A61">
        <v>1885</v>
      </c>
      <c r="B61" t="s">
        <v>15</v>
      </c>
      <c r="C61" t="s">
        <v>215</v>
      </c>
      <c r="D61">
        <v>3</v>
      </c>
      <c r="E61">
        <v>953</v>
      </c>
      <c r="F61">
        <v>100</v>
      </c>
      <c r="G61" t="s">
        <v>9</v>
      </c>
      <c r="K61" t="s">
        <v>65</v>
      </c>
      <c r="M61" t="s">
        <v>60</v>
      </c>
      <c r="N61" t="s">
        <v>20</v>
      </c>
      <c r="O61" t="s">
        <v>23</v>
      </c>
      <c r="P61" t="s">
        <v>344</v>
      </c>
      <c r="Q61" t="s">
        <v>352</v>
      </c>
      <c r="S61" t="s">
        <v>355</v>
      </c>
      <c r="T61">
        <v>1</v>
      </c>
      <c r="U61" t="s">
        <v>347</v>
      </c>
      <c r="V61" t="s">
        <v>360</v>
      </c>
    </row>
    <row r="62" spans="1:22" x14ac:dyDescent="0.3">
      <c r="A62">
        <v>1886</v>
      </c>
      <c r="B62" t="s">
        <v>7</v>
      </c>
      <c r="C62" t="s">
        <v>211</v>
      </c>
      <c r="D62">
        <v>2</v>
      </c>
      <c r="E62">
        <v>973</v>
      </c>
      <c r="F62">
        <v>85</v>
      </c>
      <c r="G62" t="s">
        <v>9</v>
      </c>
      <c r="K62" t="s">
        <v>62</v>
      </c>
      <c r="M62" t="s">
        <v>13</v>
      </c>
      <c r="P62" t="s">
        <v>348</v>
      </c>
      <c r="Q62" t="s">
        <v>351</v>
      </c>
    </row>
    <row r="63" spans="1:22" x14ac:dyDescent="0.3">
      <c r="A63">
        <v>1886</v>
      </c>
      <c r="B63" t="s">
        <v>10</v>
      </c>
      <c r="C63" t="s">
        <v>192</v>
      </c>
      <c r="D63">
        <v>2</v>
      </c>
      <c r="E63">
        <v>973</v>
      </c>
      <c r="F63">
        <v>85</v>
      </c>
      <c r="G63" t="s">
        <v>9</v>
      </c>
      <c r="K63" t="s">
        <v>18</v>
      </c>
      <c r="M63" t="s">
        <v>284</v>
      </c>
      <c r="P63" t="s">
        <v>347</v>
      </c>
      <c r="Q63" t="s">
        <v>342</v>
      </c>
    </row>
    <row r="64" spans="1:22" x14ac:dyDescent="0.3">
      <c r="A64">
        <v>1886</v>
      </c>
      <c r="B64" t="s">
        <v>10</v>
      </c>
      <c r="C64" t="s">
        <v>192</v>
      </c>
      <c r="D64">
        <v>2</v>
      </c>
      <c r="E64">
        <v>973</v>
      </c>
      <c r="F64">
        <v>85</v>
      </c>
      <c r="G64" t="s">
        <v>9</v>
      </c>
      <c r="K64" t="s">
        <v>18</v>
      </c>
      <c r="M64" t="s">
        <v>284</v>
      </c>
      <c r="P64" t="s">
        <v>347</v>
      </c>
      <c r="Q64" t="s">
        <v>342</v>
      </c>
    </row>
    <row r="65" spans="1:17" x14ac:dyDescent="0.3">
      <c r="A65">
        <v>1886</v>
      </c>
      <c r="B65" t="s">
        <v>15</v>
      </c>
      <c r="C65" t="s">
        <v>36</v>
      </c>
      <c r="D65">
        <v>1</v>
      </c>
      <c r="E65">
        <v>985</v>
      </c>
      <c r="F65">
        <v>70</v>
      </c>
      <c r="G65" t="s">
        <v>9</v>
      </c>
      <c r="K65" t="s">
        <v>36</v>
      </c>
      <c r="P65" t="s">
        <v>347</v>
      </c>
    </row>
    <row r="66" spans="1:17" x14ac:dyDescent="0.3">
      <c r="A66">
        <v>1886</v>
      </c>
      <c r="B66" t="s">
        <v>17</v>
      </c>
      <c r="C66" t="s">
        <v>66</v>
      </c>
      <c r="D66">
        <v>4</v>
      </c>
      <c r="E66">
        <v>925</v>
      </c>
      <c r="F66">
        <v>135</v>
      </c>
      <c r="G66" t="s">
        <v>67</v>
      </c>
      <c r="K66" t="s">
        <v>66</v>
      </c>
      <c r="P66" t="s">
        <v>348</v>
      </c>
    </row>
    <row r="67" spans="1:17" x14ac:dyDescent="0.3">
      <c r="A67">
        <v>1886</v>
      </c>
      <c r="B67" t="s">
        <v>17</v>
      </c>
      <c r="C67" t="s">
        <v>68</v>
      </c>
      <c r="D67">
        <v>1</v>
      </c>
      <c r="E67">
        <v>973</v>
      </c>
      <c r="F67">
        <v>80</v>
      </c>
      <c r="G67" t="s">
        <v>9</v>
      </c>
      <c r="K67" t="s">
        <v>68</v>
      </c>
      <c r="P67" t="s">
        <v>348</v>
      </c>
    </row>
    <row r="68" spans="1:17" x14ac:dyDescent="0.3">
      <c r="A68">
        <v>1886</v>
      </c>
      <c r="B68" t="s">
        <v>7</v>
      </c>
      <c r="C68" t="s">
        <v>216</v>
      </c>
      <c r="D68">
        <v>3</v>
      </c>
      <c r="E68">
        <v>955</v>
      </c>
      <c r="F68">
        <v>105</v>
      </c>
      <c r="G68" t="s">
        <v>9</v>
      </c>
      <c r="K68" t="s">
        <v>27</v>
      </c>
      <c r="M68" t="s">
        <v>62</v>
      </c>
      <c r="P68" t="s">
        <v>351</v>
      </c>
      <c r="Q68" t="s">
        <v>348</v>
      </c>
    </row>
    <row r="69" spans="1:17" x14ac:dyDescent="0.3">
      <c r="A69">
        <v>1887</v>
      </c>
      <c r="B69" t="s">
        <v>15</v>
      </c>
      <c r="C69" t="s">
        <v>217</v>
      </c>
      <c r="D69">
        <v>1</v>
      </c>
      <c r="E69">
        <v>981</v>
      </c>
      <c r="F69">
        <v>75</v>
      </c>
      <c r="G69" t="s">
        <v>9</v>
      </c>
      <c r="K69" t="s">
        <v>36</v>
      </c>
      <c r="M69" t="s">
        <v>289</v>
      </c>
      <c r="P69" t="s">
        <v>347</v>
      </c>
      <c r="Q69" t="s">
        <v>345</v>
      </c>
    </row>
    <row r="70" spans="1:17" x14ac:dyDescent="0.3">
      <c r="A70">
        <v>1887</v>
      </c>
      <c r="B70" t="s">
        <v>15</v>
      </c>
      <c r="C70" t="s">
        <v>32</v>
      </c>
      <c r="D70">
        <v>1</v>
      </c>
      <c r="E70">
        <v>946</v>
      </c>
      <c r="F70">
        <v>65</v>
      </c>
      <c r="G70" t="s">
        <v>9</v>
      </c>
      <c r="K70" t="s">
        <v>32</v>
      </c>
      <c r="P70" t="s">
        <v>352</v>
      </c>
    </row>
    <row r="71" spans="1:17" x14ac:dyDescent="0.3">
      <c r="A71">
        <v>1887</v>
      </c>
      <c r="B71" t="s">
        <v>15</v>
      </c>
      <c r="C71" t="s">
        <v>69</v>
      </c>
      <c r="D71">
        <v>2</v>
      </c>
      <c r="E71">
        <v>973</v>
      </c>
      <c r="F71">
        <v>85</v>
      </c>
      <c r="G71" t="s">
        <v>9</v>
      </c>
      <c r="K71" t="s">
        <v>69</v>
      </c>
      <c r="P71" t="s">
        <v>348</v>
      </c>
    </row>
    <row r="72" spans="1:17" x14ac:dyDescent="0.3">
      <c r="A72">
        <v>1887</v>
      </c>
      <c r="B72" t="s">
        <v>10</v>
      </c>
      <c r="C72" t="s">
        <v>47</v>
      </c>
      <c r="D72">
        <v>1</v>
      </c>
      <c r="E72">
        <v>981</v>
      </c>
      <c r="F72">
        <v>75</v>
      </c>
      <c r="G72" t="s">
        <v>9</v>
      </c>
      <c r="K72" t="s">
        <v>47</v>
      </c>
      <c r="P72" t="s">
        <v>351</v>
      </c>
    </row>
    <row r="73" spans="1:17" x14ac:dyDescent="0.3">
      <c r="A73">
        <v>1888</v>
      </c>
      <c r="B73" t="s">
        <v>10</v>
      </c>
      <c r="C73" t="s">
        <v>8</v>
      </c>
      <c r="D73">
        <v>1</v>
      </c>
      <c r="E73">
        <v>985</v>
      </c>
      <c r="F73">
        <v>70</v>
      </c>
      <c r="G73" t="s">
        <v>9</v>
      </c>
      <c r="K73" t="s">
        <v>8</v>
      </c>
      <c r="P73" t="s">
        <v>348</v>
      </c>
    </row>
    <row r="74" spans="1:17" x14ac:dyDescent="0.3">
      <c r="A74">
        <v>1888</v>
      </c>
      <c r="B74" t="s">
        <v>15</v>
      </c>
      <c r="C74" t="s">
        <v>218</v>
      </c>
      <c r="D74">
        <v>3</v>
      </c>
      <c r="E74">
        <v>945</v>
      </c>
      <c r="F74">
        <v>110</v>
      </c>
      <c r="G74" t="s">
        <v>9</v>
      </c>
      <c r="K74" t="s">
        <v>306</v>
      </c>
      <c r="M74" t="s">
        <v>307</v>
      </c>
      <c r="P74" t="s">
        <v>347</v>
      </c>
    </row>
    <row r="75" spans="1:17" x14ac:dyDescent="0.3">
      <c r="A75">
        <v>1888</v>
      </c>
      <c r="B75" t="s">
        <v>15</v>
      </c>
      <c r="C75" t="s">
        <v>70</v>
      </c>
      <c r="D75" t="s">
        <v>71</v>
      </c>
      <c r="E75">
        <v>985</v>
      </c>
      <c r="F75">
        <v>55</v>
      </c>
      <c r="G75" t="s">
        <v>9</v>
      </c>
      <c r="K75" t="s">
        <v>70</v>
      </c>
      <c r="P75" t="s">
        <v>349</v>
      </c>
    </row>
    <row r="76" spans="1:17" x14ac:dyDescent="0.3">
      <c r="A76">
        <v>1888</v>
      </c>
      <c r="B76" t="s">
        <v>15</v>
      </c>
      <c r="C76" t="s">
        <v>72</v>
      </c>
      <c r="D76">
        <v>2</v>
      </c>
      <c r="E76">
        <v>970</v>
      </c>
      <c r="F76">
        <v>95</v>
      </c>
      <c r="G76" t="s">
        <v>9</v>
      </c>
      <c r="K76" t="s">
        <v>72</v>
      </c>
      <c r="P76" t="s">
        <v>347</v>
      </c>
    </row>
    <row r="77" spans="1:17" x14ac:dyDescent="0.3">
      <c r="A77">
        <v>1889</v>
      </c>
      <c r="B77" t="s">
        <v>10</v>
      </c>
      <c r="C77" t="s">
        <v>47</v>
      </c>
      <c r="D77">
        <v>1</v>
      </c>
      <c r="E77">
        <v>985</v>
      </c>
      <c r="F77">
        <v>70</v>
      </c>
      <c r="G77" t="s">
        <v>9</v>
      </c>
      <c r="K77" t="s">
        <v>47</v>
      </c>
      <c r="P77" t="s">
        <v>351</v>
      </c>
    </row>
    <row r="78" spans="1:17" x14ac:dyDescent="0.3">
      <c r="A78">
        <v>1891</v>
      </c>
      <c r="B78" t="s">
        <v>15</v>
      </c>
      <c r="C78" t="s">
        <v>73</v>
      </c>
      <c r="D78">
        <v>1</v>
      </c>
      <c r="E78">
        <v>977</v>
      </c>
      <c r="F78">
        <v>80</v>
      </c>
      <c r="G78" t="s">
        <v>9</v>
      </c>
      <c r="K78" t="s">
        <v>73</v>
      </c>
      <c r="P78" t="s">
        <v>348</v>
      </c>
    </row>
    <row r="79" spans="1:17" x14ac:dyDescent="0.3">
      <c r="A79">
        <v>1891</v>
      </c>
      <c r="B79" t="s">
        <v>17</v>
      </c>
      <c r="C79" t="s">
        <v>43</v>
      </c>
      <c r="D79">
        <v>1</v>
      </c>
      <c r="E79">
        <v>985</v>
      </c>
      <c r="F79">
        <v>70</v>
      </c>
      <c r="G79" t="s">
        <v>9</v>
      </c>
      <c r="K79" t="s">
        <v>43</v>
      </c>
      <c r="P79" t="s">
        <v>347</v>
      </c>
    </row>
    <row r="80" spans="1:17" x14ac:dyDescent="0.3">
      <c r="A80">
        <v>1893</v>
      </c>
      <c r="B80" t="s">
        <v>10</v>
      </c>
      <c r="C80" t="s">
        <v>219</v>
      </c>
      <c r="D80">
        <v>1</v>
      </c>
      <c r="E80">
        <v>986</v>
      </c>
      <c r="F80">
        <v>75</v>
      </c>
      <c r="G80" t="s">
        <v>74</v>
      </c>
      <c r="K80" t="s">
        <v>33</v>
      </c>
      <c r="M80" t="s">
        <v>290</v>
      </c>
      <c r="P80" t="s">
        <v>357</v>
      </c>
      <c r="Q80" t="s">
        <v>346</v>
      </c>
    </row>
    <row r="81" spans="1:22" x14ac:dyDescent="0.3">
      <c r="A81">
        <v>1893</v>
      </c>
      <c r="B81" t="s">
        <v>15</v>
      </c>
      <c r="C81" t="s">
        <v>220</v>
      </c>
      <c r="D81">
        <v>3</v>
      </c>
      <c r="E81">
        <v>954</v>
      </c>
      <c r="F81">
        <v>100</v>
      </c>
      <c r="G81" t="s">
        <v>75</v>
      </c>
      <c r="K81" t="s">
        <v>288</v>
      </c>
      <c r="M81" t="s">
        <v>65</v>
      </c>
      <c r="N81" t="s">
        <v>308</v>
      </c>
      <c r="O81" t="s">
        <v>23</v>
      </c>
      <c r="P81" t="s">
        <v>355</v>
      </c>
      <c r="Q81" t="s">
        <v>344</v>
      </c>
      <c r="S81" t="s">
        <v>363</v>
      </c>
      <c r="T81">
        <v>1</v>
      </c>
      <c r="U81" t="s">
        <v>347</v>
      </c>
      <c r="V81" t="s">
        <v>360</v>
      </c>
    </row>
    <row r="82" spans="1:22" x14ac:dyDescent="0.3">
      <c r="A82">
        <v>1893</v>
      </c>
      <c r="B82" t="s">
        <v>7</v>
      </c>
      <c r="C82" t="s">
        <v>13</v>
      </c>
      <c r="D82">
        <v>2</v>
      </c>
      <c r="E82">
        <v>973</v>
      </c>
      <c r="F82">
        <v>85</v>
      </c>
      <c r="G82" t="s">
        <v>9</v>
      </c>
      <c r="K82" t="s">
        <v>13</v>
      </c>
      <c r="P82" t="s">
        <v>351</v>
      </c>
    </row>
    <row r="83" spans="1:22" x14ac:dyDescent="0.3">
      <c r="A83">
        <v>1893</v>
      </c>
      <c r="B83" t="s">
        <v>10</v>
      </c>
      <c r="C83" t="s">
        <v>221</v>
      </c>
      <c r="D83">
        <v>4</v>
      </c>
      <c r="E83">
        <v>948</v>
      </c>
      <c r="F83">
        <v>115</v>
      </c>
      <c r="G83" t="s">
        <v>76</v>
      </c>
      <c r="K83" t="s">
        <v>29</v>
      </c>
      <c r="M83" t="s">
        <v>294</v>
      </c>
      <c r="N83" t="s">
        <v>293</v>
      </c>
      <c r="P83" t="s">
        <v>351</v>
      </c>
      <c r="Q83" t="s">
        <v>343</v>
      </c>
      <c r="S83" t="s">
        <v>354</v>
      </c>
      <c r="T83">
        <v>2</v>
      </c>
    </row>
    <row r="84" spans="1:22" x14ac:dyDescent="0.3">
      <c r="A84">
        <v>1893</v>
      </c>
      <c r="B84" t="s">
        <v>10</v>
      </c>
      <c r="C84" t="s">
        <v>222</v>
      </c>
      <c r="D84">
        <v>3</v>
      </c>
      <c r="E84">
        <v>955</v>
      </c>
      <c r="F84">
        <v>105</v>
      </c>
      <c r="G84" t="s">
        <v>9</v>
      </c>
      <c r="K84" t="s">
        <v>65</v>
      </c>
      <c r="M84" t="s">
        <v>60</v>
      </c>
      <c r="N84" t="s">
        <v>309</v>
      </c>
      <c r="P84" t="s">
        <v>344</v>
      </c>
      <c r="Q84" t="s">
        <v>352</v>
      </c>
      <c r="S84" t="s">
        <v>364</v>
      </c>
      <c r="T84">
        <v>1</v>
      </c>
    </row>
    <row r="85" spans="1:22" x14ac:dyDescent="0.3">
      <c r="A85">
        <v>1894</v>
      </c>
      <c r="B85" t="s">
        <v>15</v>
      </c>
      <c r="C85" t="s">
        <v>223</v>
      </c>
      <c r="D85">
        <v>2</v>
      </c>
      <c r="E85">
        <v>975</v>
      </c>
      <c r="F85">
        <v>90</v>
      </c>
      <c r="G85" t="s">
        <v>9</v>
      </c>
      <c r="K85" t="s">
        <v>310</v>
      </c>
      <c r="M85" t="s">
        <v>44</v>
      </c>
      <c r="N85" t="s">
        <v>299</v>
      </c>
      <c r="P85" t="s">
        <v>347</v>
      </c>
      <c r="S85" t="s">
        <v>350</v>
      </c>
      <c r="T85">
        <v>1</v>
      </c>
    </row>
    <row r="86" spans="1:22" x14ac:dyDescent="0.3">
      <c r="A86">
        <v>1894</v>
      </c>
      <c r="B86" t="s">
        <v>17</v>
      </c>
      <c r="C86" t="s">
        <v>224</v>
      </c>
      <c r="D86">
        <v>3</v>
      </c>
      <c r="E86">
        <v>955</v>
      </c>
      <c r="F86">
        <v>105</v>
      </c>
      <c r="G86" t="s">
        <v>9</v>
      </c>
      <c r="K86" t="s">
        <v>11</v>
      </c>
      <c r="M86" t="s">
        <v>284</v>
      </c>
      <c r="N86" t="s">
        <v>33</v>
      </c>
      <c r="O86" t="s">
        <v>291</v>
      </c>
      <c r="P86" t="s">
        <v>347</v>
      </c>
      <c r="Q86" t="s">
        <v>342</v>
      </c>
      <c r="S86" t="s">
        <v>357</v>
      </c>
      <c r="T86">
        <v>1</v>
      </c>
      <c r="U86" t="s">
        <v>358</v>
      </c>
      <c r="V86">
        <v>1</v>
      </c>
    </row>
    <row r="87" spans="1:22" x14ac:dyDescent="0.3">
      <c r="A87">
        <v>1895</v>
      </c>
      <c r="B87" t="s">
        <v>17</v>
      </c>
      <c r="C87" t="s">
        <v>21</v>
      </c>
      <c r="D87">
        <v>1</v>
      </c>
      <c r="E87">
        <v>973</v>
      </c>
      <c r="F87">
        <v>65</v>
      </c>
      <c r="G87" t="s">
        <v>9</v>
      </c>
      <c r="K87" t="s">
        <v>21</v>
      </c>
      <c r="P87" t="s">
        <v>348</v>
      </c>
    </row>
    <row r="88" spans="1:22" x14ac:dyDescent="0.3">
      <c r="A88">
        <v>1896</v>
      </c>
      <c r="B88" t="s">
        <v>7</v>
      </c>
      <c r="C88" t="s">
        <v>18</v>
      </c>
      <c r="D88">
        <v>2</v>
      </c>
      <c r="E88">
        <v>973</v>
      </c>
      <c r="F88">
        <v>85</v>
      </c>
      <c r="G88" t="s">
        <v>9</v>
      </c>
      <c r="K88" t="s">
        <v>18</v>
      </c>
      <c r="P88" t="s">
        <v>347</v>
      </c>
    </row>
    <row r="89" spans="1:22" x14ac:dyDescent="0.3">
      <c r="A89">
        <v>1896</v>
      </c>
      <c r="B89" t="s">
        <v>15</v>
      </c>
      <c r="C89" t="s">
        <v>225</v>
      </c>
      <c r="D89">
        <v>1</v>
      </c>
      <c r="E89">
        <v>985</v>
      </c>
      <c r="F89">
        <v>70</v>
      </c>
      <c r="G89" t="s">
        <v>9</v>
      </c>
      <c r="K89" t="s">
        <v>291</v>
      </c>
      <c r="M89" t="s">
        <v>292</v>
      </c>
      <c r="P89" t="s">
        <v>358</v>
      </c>
      <c r="Q89" t="s">
        <v>349</v>
      </c>
    </row>
    <row r="90" spans="1:22" x14ac:dyDescent="0.3">
      <c r="A90">
        <v>1896</v>
      </c>
      <c r="B90" t="s">
        <v>15</v>
      </c>
      <c r="C90" t="s">
        <v>226</v>
      </c>
      <c r="D90">
        <v>3</v>
      </c>
      <c r="E90">
        <v>960</v>
      </c>
      <c r="F90">
        <v>110</v>
      </c>
      <c r="G90" t="s">
        <v>9</v>
      </c>
      <c r="K90" t="s">
        <v>311</v>
      </c>
      <c r="M90" t="s">
        <v>305</v>
      </c>
      <c r="N90" t="s">
        <v>44</v>
      </c>
      <c r="O90" t="s">
        <v>308</v>
      </c>
      <c r="P90" t="s">
        <v>347</v>
      </c>
      <c r="S90" t="s">
        <v>344</v>
      </c>
      <c r="T90">
        <v>1</v>
      </c>
      <c r="U90" t="s">
        <v>363</v>
      </c>
      <c r="V90">
        <v>1</v>
      </c>
    </row>
    <row r="91" spans="1:22" x14ac:dyDescent="0.3">
      <c r="A91">
        <v>1897</v>
      </c>
      <c r="B91" t="s">
        <v>15</v>
      </c>
      <c r="C91" t="s">
        <v>227</v>
      </c>
      <c r="D91">
        <v>1</v>
      </c>
      <c r="E91">
        <v>981</v>
      </c>
      <c r="F91">
        <v>75</v>
      </c>
      <c r="G91" t="s">
        <v>9</v>
      </c>
      <c r="K91" t="s">
        <v>47</v>
      </c>
      <c r="M91" t="s">
        <v>40</v>
      </c>
      <c r="P91" t="s">
        <v>351</v>
      </c>
      <c r="Q91" t="s">
        <v>348</v>
      </c>
    </row>
    <row r="92" spans="1:22" x14ac:dyDescent="0.3">
      <c r="A92">
        <v>1898</v>
      </c>
      <c r="B92" t="s">
        <v>10</v>
      </c>
      <c r="C92" t="s">
        <v>36</v>
      </c>
      <c r="D92">
        <v>1</v>
      </c>
      <c r="E92">
        <v>985</v>
      </c>
      <c r="F92">
        <v>70</v>
      </c>
      <c r="G92" t="s">
        <v>9</v>
      </c>
      <c r="K92" t="s">
        <v>36</v>
      </c>
      <c r="P92" t="s">
        <v>347</v>
      </c>
    </row>
    <row r="93" spans="1:22" x14ac:dyDescent="0.3">
      <c r="A93">
        <v>1898</v>
      </c>
      <c r="B93" t="s">
        <v>10</v>
      </c>
      <c r="C93" t="s">
        <v>228</v>
      </c>
      <c r="D93">
        <v>1</v>
      </c>
      <c r="E93">
        <v>980</v>
      </c>
      <c r="F93">
        <v>75</v>
      </c>
      <c r="G93" t="s">
        <v>9</v>
      </c>
      <c r="K93" t="s">
        <v>20</v>
      </c>
      <c r="M93" t="s">
        <v>44</v>
      </c>
      <c r="P93" t="s">
        <v>355</v>
      </c>
      <c r="Q93" t="s">
        <v>344</v>
      </c>
    </row>
    <row r="94" spans="1:22" x14ac:dyDescent="0.3">
      <c r="A94">
        <v>1898</v>
      </c>
      <c r="B94" t="s">
        <v>15</v>
      </c>
      <c r="C94" t="s">
        <v>229</v>
      </c>
      <c r="D94">
        <v>4</v>
      </c>
      <c r="E94">
        <v>938</v>
      </c>
      <c r="F94">
        <v>115</v>
      </c>
      <c r="G94" t="s">
        <v>9</v>
      </c>
      <c r="K94" t="s">
        <v>312</v>
      </c>
      <c r="M94" t="s">
        <v>77</v>
      </c>
      <c r="P94" t="s">
        <v>355</v>
      </c>
      <c r="Q94" t="s">
        <v>347</v>
      </c>
    </row>
    <row r="95" spans="1:22" x14ac:dyDescent="0.3">
      <c r="A95">
        <v>1899</v>
      </c>
      <c r="B95" t="s">
        <v>15</v>
      </c>
      <c r="C95" t="s">
        <v>18</v>
      </c>
      <c r="D95">
        <v>2</v>
      </c>
      <c r="E95">
        <v>979</v>
      </c>
      <c r="F95">
        <v>85</v>
      </c>
      <c r="G95" t="s">
        <v>9</v>
      </c>
      <c r="K95" t="s">
        <v>18</v>
      </c>
      <c r="P95" t="s">
        <v>347</v>
      </c>
    </row>
    <row r="96" spans="1:22" x14ac:dyDescent="0.3">
      <c r="A96">
        <v>1899</v>
      </c>
      <c r="B96" t="s">
        <v>15</v>
      </c>
      <c r="C96" t="s">
        <v>61</v>
      </c>
      <c r="D96">
        <v>3</v>
      </c>
      <c r="E96">
        <v>945</v>
      </c>
      <c r="F96">
        <v>105</v>
      </c>
      <c r="G96" t="s">
        <v>9</v>
      </c>
      <c r="K96" t="s">
        <v>61</v>
      </c>
      <c r="P96" t="s">
        <v>352</v>
      </c>
    </row>
    <row r="97" spans="1:22" x14ac:dyDescent="0.3">
      <c r="A97">
        <v>1899</v>
      </c>
      <c r="B97" t="s">
        <v>10</v>
      </c>
      <c r="C97" t="s">
        <v>230</v>
      </c>
      <c r="D97">
        <v>2</v>
      </c>
      <c r="E97">
        <v>955</v>
      </c>
      <c r="F97">
        <v>95</v>
      </c>
      <c r="G97" t="s">
        <v>9</v>
      </c>
      <c r="K97" t="s">
        <v>60</v>
      </c>
      <c r="M97" t="s">
        <v>22</v>
      </c>
      <c r="P97" t="s">
        <v>352</v>
      </c>
      <c r="Q97" t="s">
        <v>344</v>
      </c>
    </row>
    <row r="98" spans="1:22" x14ac:dyDescent="0.3">
      <c r="A98">
        <v>1900</v>
      </c>
      <c r="B98" t="s">
        <v>15</v>
      </c>
      <c r="C98" t="s">
        <v>78</v>
      </c>
      <c r="D98">
        <v>4</v>
      </c>
      <c r="E98">
        <v>936</v>
      </c>
      <c r="F98">
        <v>125</v>
      </c>
      <c r="G98" t="s">
        <v>45</v>
      </c>
      <c r="K98" t="s">
        <v>78</v>
      </c>
      <c r="P98" t="s">
        <v>348</v>
      </c>
    </row>
    <row r="99" spans="1:22" x14ac:dyDescent="0.3">
      <c r="A99">
        <v>1901</v>
      </c>
      <c r="B99" t="s">
        <v>17</v>
      </c>
      <c r="C99" t="s">
        <v>32</v>
      </c>
      <c r="D99">
        <v>1</v>
      </c>
      <c r="E99">
        <v>983</v>
      </c>
      <c r="F99">
        <v>70</v>
      </c>
      <c r="G99" t="s">
        <v>9</v>
      </c>
      <c r="K99" t="s">
        <v>32</v>
      </c>
      <c r="P99" t="s">
        <v>352</v>
      </c>
    </row>
    <row r="100" spans="1:22" x14ac:dyDescent="0.3">
      <c r="A100">
        <v>1901</v>
      </c>
      <c r="B100" t="s">
        <v>10</v>
      </c>
      <c r="C100" t="s">
        <v>231</v>
      </c>
      <c r="D100">
        <v>1</v>
      </c>
      <c r="E100">
        <v>973</v>
      </c>
      <c r="F100">
        <v>80</v>
      </c>
      <c r="G100" t="s">
        <v>9</v>
      </c>
      <c r="K100" t="s">
        <v>47</v>
      </c>
      <c r="M100" t="s">
        <v>79</v>
      </c>
      <c r="N100" t="s">
        <v>35</v>
      </c>
      <c r="P100" t="s">
        <v>351</v>
      </c>
      <c r="Q100" t="s">
        <v>343</v>
      </c>
      <c r="S100" t="s">
        <v>354</v>
      </c>
      <c r="T100">
        <v>1</v>
      </c>
    </row>
    <row r="101" spans="1:22" x14ac:dyDescent="0.3">
      <c r="A101">
        <v>1903</v>
      </c>
      <c r="B101" t="s">
        <v>15</v>
      </c>
      <c r="C101" t="s">
        <v>80</v>
      </c>
      <c r="D101">
        <v>1</v>
      </c>
      <c r="E101">
        <v>976</v>
      </c>
      <c r="F101">
        <v>80</v>
      </c>
      <c r="G101" t="s">
        <v>9</v>
      </c>
      <c r="K101" t="s">
        <v>80</v>
      </c>
      <c r="P101" t="s">
        <v>347</v>
      </c>
    </row>
    <row r="102" spans="1:22" x14ac:dyDescent="0.3">
      <c r="A102">
        <v>1903</v>
      </c>
      <c r="B102" t="s">
        <v>7</v>
      </c>
      <c r="C102" t="s">
        <v>232</v>
      </c>
      <c r="D102">
        <v>1</v>
      </c>
      <c r="E102">
        <v>990</v>
      </c>
      <c r="F102">
        <v>70</v>
      </c>
      <c r="G102" t="s">
        <v>9</v>
      </c>
      <c r="K102" t="s">
        <v>303</v>
      </c>
      <c r="M102" t="s">
        <v>302</v>
      </c>
      <c r="P102" t="s">
        <v>359</v>
      </c>
      <c r="Q102" t="s">
        <v>353</v>
      </c>
    </row>
    <row r="103" spans="1:22" x14ac:dyDescent="0.3">
      <c r="A103">
        <v>1904</v>
      </c>
      <c r="B103" t="s">
        <v>10</v>
      </c>
      <c r="C103" t="s">
        <v>44</v>
      </c>
      <c r="D103">
        <v>1</v>
      </c>
      <c r="E103">
        <v>985</v>
      </c>
      <c r="F103">
        <v>70</v>
      </c>
      <c r="G103" t="s">
        <v>9</v>
      </c>
      <c r="K103" t="s">
        <v>44</v>
      </c>
      <c r="P103" t="s">
        <v>344</v>
      </c>
    </row>
    <row r="104" spans="1:22" x14ac:dyDescent="0.3">
      <c r="A104">
        <v>1904</v>
      </c>
      <c r="B104" t="s">
        <v>10</v>
      </c>
      <c r="C104" t="s">
        <v>43</v>
      </c>
      <c r="D104">
        <v>1</v>
      </c>
      <c r="E104">
        <v>985</v>
      </c>
      <c r="F104">
        <v>70</v>
      </c>
      <c r="G104" t="s">
        <v>9</v>
      </c>
      <c r="K104" t="s">
        <v>43</v>
      </c>
      <c r="P104" t="s">
        <v>347</v>
      </c>
    </row>
    <row r="105" spans="1:22" x14ac:dyDescent="0.3">
      <c r="A105">
        <v>1906</v>
      </c>
      <c r="B105" t="s">
        <v>15</v>
      </c>
      <c r="C105" t="s">
        <v>51</v>
      </c>
      <c r="D105">
        <v>1</v>
      </c>
      <c r="E105">
        <v>979</v>
      </c>
      <c r="F105">
        <v>75</v>
      </c>
      <c r="G105" t="s">
        <v>9</v>
      </c>
      <c r="K105" t="s">
        <v>51</v>
      </c>
      <c r="P105" t="s">
        <v>347</v>
      </c>
    </row>
    <row r="106" spans="1:22" x14ac:dyDescent="0.3">
      <c r="A106">
        <v>1906</v>
      </c>
      <c r="B106" t="s">
        <v>17</v>
      </c>
      <c r="C106" t="s">
        <v>233</v>
      </c>
      <c r="D106">
        <v>1</v>
      </c>
      <c r="E106">
        <v>977</v>
      </c>
      <c r="F106">
        <v>80</v>
      </c>
      <c r="G106" t="s">
        <v>9</v>
      </c>
      <c r="K106" t="s">
        <v>44</v>
      </c>
      <c r="M106" t="s">
        <v>32</v>
      </c>
      <c r="P106" t="s">
        <v>344</v>
      </c>
      <c r="Q106" t="s">
        <v>352</v>
      </c>
    </row>
    <row r="107" spans="1:22" x14ac:dyDescent="0.3">
      <c r="A107">
        <v>1906</v>
      </c>
      <c r="B107" t="s">
        <v>17</v>
      </c>
      <c r="C107" t="s">
        <v>234</v>
      </c>
      <c r="D107">
        <v>2</v>
      </c>
      <c r="E107">
        <v>958</v>
      </c>
      <c r="F107">
        <v>95</v>
      </c>
      <c r="G107" t="s">
        <v>9</v>
      </c>
      <c r="K107" t="s">
        <v>294</v>
      </c>
      <c r="M107" t="s">
        <v>293</v>
      </c>
      <c r="N107" t="s">
        <v>18</v>
      </c>
      <c r="O107" t="s">
        <v>47</v>
      </c>
      <c r="P107" t="s">
        <v>343</v>
      </c>
      <c r="Q107" t="s">
        <v>354</v>
      </c>
      <c r="S107" t="s">
        <v>347</v>
      </c>
      <c r="T107" t="s">
        <v>365</v>
      </c>
      <c r="U107" t="s">
        <v>351</v>
      </c>
      <c r="V107">
        <v>1</v>
      </c>
    </row>
    <row r="108" spans="1:22" x14ac:dyDescent="0.3">
      <c r="A108">
        <v>1906</v>
      </c>
      <c r="B108" t="s">
        <v>7</v>
      </c>
      <c r="C108" t="s">
        <v>81</v>
      </c>
      <c r="D108">
        <v>3</v>
      </c>
      <c r="E108">
        <v>953</v>
      </c>
      <c r="F108">
        <v>105</v>
      </c>
      <c r="G108" t="s">
        <v>9</v>
      </c>
      <c r="K108" t="s">
        <v>81</v>
      </c>
      <c r="P108" t="s">
        <v>347</v>
      </c>
    </row>
    <row r="109" spans="1:22" x14ac:dyDescent="0.3">
      <c r="A109">
        <v>1908</v>
      </c>
      <c r="B109" t="s">
        <v>15</v>
      </c>
      <c r="C109" t="s">
        <v>82</v>
      </c>
      <c r="D109" t="s">
        <v>71</v>
      </c>
      <c r="E109">
        <v>989</v>
      </c>
      <c r="F109">
        <v>55</v>
      </c>
      <c r="G109" t="s">
        <v>9</v>
      </c>
      <c r="K109" t="s">
        <v>82</v>
      </c>
      <c r="P109" t="s">
        <v>352</v>
      </c>
    </row>
    <row r="110" spans="1:22" x14ac:dyDescent="0.3">
      <c r="A110">
        <v>1908</v>
      </c>
      <c r="B110" t="s">
        <v>15</v>
      </c>
      <c r="C110" t="s">
        <v>32</v>
      </c>
      <c r="D110">
        <v>1</v>
      </c>
      <c r="E110">
        <v>985</v>
      </c>
      <c r="F110">
        <v>70</v>
      </c>
      <c r="G110" t="s">
        <v>9</v>
      </c>
      <c r="K110" t="s">
        <v>32</v>
      </c>
      <c r="P110" t="s">
        <v>352</v>
      </c>
    </row>
    <row r="111" spans="1:22" x14ac:dyDescent="0.3">
      <c r="A111">
        <v>1909</v>
      </c>
      <c r="B111" t="s">
        <v>15</v>
      </c>
      <c r="C111" t="s">
        <v>69</v>
      </c>
      <c r="D111">
        <v>2</v>
      </c>
      <c r="E111">
        <v>972</v>
      </c>
      <c r="F111">
        <v>85</v>
      </c>
      <c r="G111" t="s">
        <v>9</v>
      </c>
      <c r="K111" t="s">
        <v>69</v>
      </c>
      <c r="P111" t="s">
        <v>348</v>
      </c>
    </row>
    <row r="112" spans="1:22" x14ac:dyDescent="0.3">
      <c r="A112">
        <v>1909</v>
      </c>
      <c r="B112" t="s">
        <v>10</v>
      </c>
      <c r="C112" t="s">
        <v>83</v>
      </c>
      <c r="D112">
        <v>3</v>
      </c>
      <c r="E112">
        <v>959</v>
      </c>
      <c r="F112">
        <v>100</v>
      </c>
      <c r="G112" t="s">
        <v>84</v>
      </c>
      <c r="K112" t="s">
        <v>83</v>
      </c>
      <c r="P112" t="s">
        <v>348</v>
      </c>
    </row>
    <row r="113" spans="1:17" x14ac:dyDescent="0.3">
      <c r="A113">
        <v>1909</v>
      </c>
      <c r="B113" t="s">
        <v>10</v>
      </c>
      <c r="C113" t="s">
        <v>21</v>
      </c>
      <c r="D113">
        <v>1</v>
      </c>
      <c r="E113">
        <v>955</v>
      </c>
      <c r="F113">
        <v>65</v>
      </c>
      <c r="G113" t="s">
        <v>9</v>
      </c>
      <c r="K113" t="s">
        <v>21</v>
      </c>
      <c r="P113" t="s">
        <v>348</v>
      </c>
    </row>
    <row r="114" spans="1:17" x14ac:dyDescent="0.3">
      <c r="A114">
        <v>1909</v>
      </c>
      <c r="B114" t="s">
        <v>15</v>
      </c>
      <c r="C114" t="s">
        <v>235</v>
      </c>
      <c r="D114">
        <v>3</v>
      </c>
      <c r="E114">
        <v>952</v>
      </c>
      <c r="F114">
        <v>105</v>
      </c>
      <c r="G114" t="s">
        <v>85</v>
      </c>
      <c r="K114" t="s">
        <v>27</v>
      </c>
      <c r="M114" t="s">
        <v>294</v>
      </c>
      <c r="P114" t="s">
        <v>351</v>
      </c>
      <c r="Q114" t="s">
        <v>343</v>
      </c>
    </row>
    <row r="115" spans="1:17" x14ac:dyDescent="0.3">
      <c r="A115">
        <v>1909</v>
      </c>
      <c r="B115" t="s">
        <v>15</v>
      </c>
      <c r="C115" t="s">
        <v>81</v>
      </c>
      <c r="D115">
        <v>3</v>
      </c>
      <c r="E115">
        <v>957</v>
      </c>
      <c r="F115">
        <v>100</v>
      </c>
      <c r="G115" t="s">
        <v>9</v>
      </c>
      <c r="K115" t="s">
        <v>81</v>
      </c>
      <c r="P115" t="s">
        <v>347</v>
      </c>
    </row>
    <row r="116" spans="1:17" x14ac:dyDescent="0.3">
      <c r="A116">
        <v>1910</v>
      </c>
      <c r="B116" t="s">
        <v>15</v>
      </c>
      <c r="C116" t="s">
        <v>69</v>
      </c>
      <c r="D116">
        <v>2</v>
      </c>
      <c r="E116">
        <v>965</v>
      </c>
      <c r="F116">
        <v>95</v>
      </c>
      <c r="G116" t="s">
        <v>9</v>
      </c>
      <c r="K116" t="s">
        <v>69</v>
      </c>
      <c r="P116" t="s">
        <v>348</v>
      </c>
    </row>
    <row r="117" spans="1:17" x14ac:dyDescent="0.3">
      <c r="A117">
        <v>1910</v>
      </c>
      <c r="B117" t="s">
        <v>10</v>
      </c>
      <c r="C117" t="s">
        <v>42</v>
      </c>
      <c r="D117">
        <v>2</v>
      </c>
      <c r="E117">
        <v>955</v>
      </c>
      <c r="F117">
        <v>95</v>
      </c>
      <c r="G117" t="s">
        <v>9</v>
      </c>
      <c r="K117" t="s">
        <v>42</v>
      </c>
      <c r="P117" t="s">
        <v>347</v>
      </c>
    </row>
    <row r="118" spans="1:17" x14ac:dyDescent="0.3">
      <c r="A118">
        <v>1911</v>
      </c>
      <c r="B118" t="s">
        <v>15</v>
      </c>
      <c r="C118" t="s">
        <v>236</v>
      </c>
      <c r="D118">
        <v>1</v>
      </c>
      <c r="E118">
        <v>985</v>
      </c>
      <c r="F118">
        <v>70</v>
      </c>
      <c r="G118" t="s">
        <v>9</v>
      </c>
      <c r="K118" t="s">
        <v>36</v>
      </c>
      <c r="M118" t="s">
        <v>35</v>
      </c>
      <c r="P118" t="s">
        <v>347</v>
      </c>
      <c r="Q118" t="s">
        <v>354</v>
      </c>
    </row>
    <row r="119" spans="1:17" x14ac:dyDescent="0.3">
      <c r="A119">
        <v>1911</v>
      </c>
      <c r="B119" t="s">
        <v>17</v>
      </c>
      <c r="C119" t="s">
        <v>237</v>
      </c>
      <c r="D119">
        <v>2</v>
      </c>
      <c r="E119">
        <v>972</v>
      </c>
      <c r="F119">
        <v>85</v>
      </c>
      <c r="G119" t="s">
        <v>9</v>
      </c>
      <c r="K119" t="s">
        <v>22</v>
      </c>
      <c r="M119" t="s">
        <v>20</v>
      </c>
      <c r="P119" t="s">
        <v>344</v>
      </c>
      <c r="Q119" t="s">
        <v>355</v>
      </c>
    </row>
    <row r="120" spans="1:17" x14ac:dyDescent="0.3">
      <c r="A120">
        <v>1912</v>
      </c>
      <c r="B120" t="s">
        <v>10</v>
      </c>
      <c r="C120" t="s">
        <v>197</v>
      </c>
      <c r="D120">
        <v>1</v>
      </c>
      <c r="E120">
        <v>988</v>
      </c>
      <c r="F120">
        <v>65</v>
      </c>
      <c r="G120" t="s">
        <v>9</v>
      </c>
      <c r="K120" t="s">
        <v>35</v>
      </c>
      <c r="M120" t="s">
        <v>36</v>
      </c>
      <c r="P120" t="s">
        <v>354</v>
      </c>
      <c r="Q120" t="s">
        <v>347</v>
      </c>
    </row>
    <row r="121" spans="1:17" x14ac:dyDescent="0.3">
      <c r="A121">
        <v>1912</v>
      </c>
      <c r="B121" t="s">
        <v>15</v>
      </c>
      <c r="C121" t="s">
        <v>69</v>
      </c>
      <c r="D121">
        <v>2</v>
      </c>
      <c r="E121">
        <v>973</v>
      </c>
      <c r="F121">
        <v>85</v>
      </c>
      <c r="G121" t="s">
        <v>9</v>
      </c>
      <c r="K121" t="s">
        <v>69</v>
      </c>
      <c r="P121" t="s">
        <v>348</v>
      </c>
    </row>
    <row r="122" spans="1:17" x14ac:dyDescent="0.3">
      <c r="A122">
        <v>1913</v>
      </c>
      <c r="B122" t="s">
        <v>7</v>
      </c>
      <c r="C122" t="s">
        <v>21</v>
      </c>
      <c r="D122">
        <v>1</v>
      </c>
      <c r="E122">
        <v>988</v>
      </c>
      <c r="F122">
        <v>65</v>
      </c>
      <c r="G122" t="s">
        <v>9</v>
      </c>
      <c r="K122" t="s">
        <v>21</v>
      </c>
      <c r="P122" t="s">
        <v>348</v>
      </c>
    </row>
    <row r="123" spans="1:17" x14ac:dyDescent="0.3">
      <c r="A123">
        <v>1913</v>
      </c>
      <c r="B123" t="s">
        <v>10</v>
      </c>
      <c r="C123" t="s">
        <v>32</v>
      </c>
      <c r="D123">
        <v>1</v>
      </c>
      <c r="E123">
        <v>976</v>
      </c>
      <c r="F123">
        <v>75</v>
      </c>
      <c r="G123" t="s">
        <v>9</v>
      </c>
      <c r="K123" t="s">
        <v>32</v>
      </c>
      <c r="P123" t="s">
        <v>352</v>
      </c>
    </row>
    <row r="124" spans="1:17" x14ac:dyDescent="0.3">
      <c r="A124">
        <v>1913</v>
      </c>
      <c r="B124" t="s">
        <v>10</v>
      </c>
      <c r="C124" t="s">
        <v>44</v>
      </c>
      <c r="D124">
        <v>1</v>
      </c>
      <c r="E124">
        <v>989</v>
      </c>
      <c r="F124">
        <v>65</v>
      </c>
      <c r="G124" t="s">
        <v>9</v>
      </c>
      <c r="K124" t="s">
        <v>44</v>
      </c>
      <c r="P124" t="s">
        <v>344</v>
      </c>
    </row>
    <row r="125" spans="1:17" x14ac:dyDescent="0.3">
      <c r="A125">
        <v>1915</v>
      </c>
      <c r="B125" t="s">
        <v>15</v>
      </c>
      <c r="C125" t="s">
        <v>23</v>
      </c>
      <c r="D125">
        <v>1</v>
      </c>
      <c r="E125">
        <v>990</v>
      </c>
      <c r="F125">
        <v>65</v>
      </c>
      <c r="G125" t="s">
        <v>9</v>
      </c>
      <c r="K125" t="s">
        <v>23</v>
      </c>
      <c r="P125" t="s">
        <v>347</v>
      </c>
    </row>
    <row r="126" spans="1:17" x14ac:dyDescent="0.3">
      <c r="A126">
        <v>1915</v>
      </c>
      <c r="B126" t="s">
        <v>17</v>
      </c>
      <c r="C126" t="s">
        <v>238</v>
      </c>
      <c r="D126">
        <v>4</v>
      </c>
      <c r="E126">
        <v>940</v>
      </c>
      <c r="F126">
        <v>115</v>
      </c>
      <c r="G126" t="s">
        <v>45</v>
      </c>
      <c r="K126" t="s">
        <v>313</v>
      </c>
      <c r="M126" t="s">
        <v>47</v>
      </c>
      <c r="P126" t="s">
        <v>348</v>
      </c>
    </row>
    <row r="127" spans="1:17" x14ac:dyDescent="0.3">
      <c r="A127">
        <v>1915</v>
      </c>
      <c r="B127" t="s">
        <v>17</v>
      </c>
      <c r="C127" t="s">
        <v>36</v>
      </c>
      <c r="D127">
        <v>1</v>
      </c>
      <c r="E127">
        <v>982</v>
      </c>
      <c r="F127">
        <v>80</v>
      </c>
      <c r="G127" t="s">
        <v>9</v>
      </c>
      <c r="K127" t="s">
        <v>36</v>
      </c>
      <c r="P127" t="s">
        <v>347</v>
      </c>
    </row>
    <row r="128" spans="1:17" x14ac:dyDescent="0.3">
      <c r="A128">
        <v>1915</v>
      </c>
      <c r="B128" t="s">
        <v>7</v>
      </c>
      <c r="C128" t="s">
        <v>235</v>
      </c>
      <c r="D128">
        <v>3</v>
      </c>
      <c r="E128">
        <v>944</v>
      </c>
      <c r="F128">
        <v>110</v>
      </c>
      <c r="G128" t="s">
        <v>86</v>
      </c>
      <c r="K128" t="s">
        <v>27</v>
      </c>
      <c r="M128" t="s">
        <v>294</v>
      </c>
      <c r="P128" t="s">
        <v>351</v>
      </c>
      <c r="Q128" t="s">
        <v>343</v>
      </c>
    </row>
    <row r="129" spans="1:20" x14ac:dyDescent="0.3">
      <c r="A129">
        <v>1916</v>
      </c>
      <c r="B129" t="s">
        <v>15</v>
      </c>
      <c r="C129" t="s">
        <v>239</v>
      </c>
      <c r="D129">
        <v>3</v>
      </c>
      <c r="E129">
        <v>950</v>
      </c>
      <c r="F129">
        <v>105</v>
      </c>
      <c r="G129" t="s">
        <v>9</v>
      </c>
      <c r="K129" t="s">
        <v>286</v>
      </c>
      <c r="M129" t="s">
        <v>293</v>
      </c>
      <c r="N129" t="s">
        <v>18</v>
      </c>
      <c r="P129" t="s">
        <v>343</v>
      </c>
      <c r="Q129" t="s">
        <v>354</v>
      </c>
      <c r="S129" t="s">
        <v>347</v>
      </c>
      <c r="T129" t="s">
        <v>365</v>
      </c>
    </row>
    <row r="130" spans="1:20" x14ac:dyDescent="0.3">
      <c r="A130">
        <v>1916</v>
      </c>
      <c r="B130" t="s">
        <v>15</v>
      </c>
      <c r="C130" t="s">
        <v>22</v>
      </c>
      <c r="D130">
        <v>2</v>
      </c>
      <c r="E130">
        <v>960</v>
      </c>
      <c r="F130">
        <v>95</v>
      </c>
      <c r="G130" t="s">
        <v>9</v>
      </c>
      <c r="K130" t="s">
        <v>22</v>
      </c>
      <c r="P130" t="s">
        <v>344</v>
      </c>
    </row>
    <row r="131" spans="1:20" x14ac:dyDescent="0.3">
      <c r="A131">
        <v>1916</v>
      </c>
      <c r="B131" t="s">
        <v>15</v>
      </c>
      <c r="C131" t="s">
        <v>87</v>
      </c>
      <c r="D131">
        <v>4</v>
      </c>
      <c r="E131">
        <v>932</v>
      </c>
      <c r="F131">
        <v>115</v>
      </c>
      <c r="G131" t="s">
        <v>9</v>
      </c>
      <c r="K131" t="s">
        <v>87</v>
      </c>
      <c r="P131" t="s">
        <v>348</v>
      </c>
    </row>
    <row r="132" spans="1:20" x14ac:dyDescent="0.3">
      <c r="A132">
        <v>1916</v>
      </c>
      <c r="B132" t="s">
        <v>10</v>
      </c>
      <c r="C132" t="s">
        <v>240</v>
      </c>
      <c r="D132">
        <v>2</v>
      </c>
      <c r="E132">
        <v>970</v>
      </c>
      <c r="F132">
        <v>95</v>
      </c>
      <c r="G132" t="s">
        <v>9</v>
      </c>
      <c r="K132" t="s">
        <v>293</v>
      </c>
      <c r="M132" t="s">
        <v>18</v>
      </c>
      <c r="P132" t="s">
        <v>354</v>
      </c>
      <c r="Q132" t="s">
        <v>347</v>
      </c>
    </row>
    <row r="133" spans="1:20" x14ac:dyDescent="0.3">
      <c r="A133">
        <v>1917</v>
      </c>
      <c r="B133" t="s">
        <v>10</v>
      </c>
      <c r="C133" t="s">
        <v>241</v>
      </c>
      <c r="D133">
        <v>3</v>
      </c>
      <c r="E133">
        <v>949</v>
      </c>
      <c r="F133">
        <v>100</v>
      </c>
      <c r="G133" t="s">
        <v>9</v>
      </c>
      <c r="K133" t="s">
        <v>11</v>
      </c>
      <c r="M133" t="s">
        <v>13</v>
      </c>
      <c r="N133" t="s">
        <v>35</v>
      </c>
      <c r="P133" t="s">
        <v>347</v>
      </c>
      <c r="Q133" t="s">
        <v>351</v>
      </c>
      <c r="S133" t="s">
        <v>354</v>
      </c>
      <c r="T133">
        <v>1</v>
      </c>
    </row>
    <row r="134" spans="1:20" x14ac:dyDescent="0.3">
      <c r="A134">
        <v>1918</v>
      </c>
      <c r="B134" t="s">
        <v>15</v>
      </c>
      <c r="C134" t="s">
        <v>242</v>
      </c>
      <c r="D134">
        <v>3</v>
      </c>
      <c r="E134">
        <v>955</v>
      </c>
      <c r="F134">
        <v>110</v>
      </c>
      <c r="G134" t="s">
        <v>9</v>
      </c>
      <c r="K134" t="s">
        <v>27</v>
      </c>
      <c r="M134" t="s">
        <v>40</v>
      </c>
      <c r="P134" t="s">
        <v>351</v>
      </c>
      <c r="Q134" t="s">
        <v>348</v>
      </c>
    </row>
    <row r="135" spans="1:20" x14ac:dyDescent="0.3">
      <c r="A135">
        <v>1918</v>
      </c>
      <c r="B135" t="s">
        <v>15</v>
      </c>
      <c r="C135" t="s">
        <v>32</v>
      </c>
      <c r="D135">
        <v>1</v>
      </c>
      <c r="E135">
        <v>988</v>
      </c>
      <c r="F135">
        <v>65</v>
      </c>
      <c r="G135" t="s">
        <v>9</v>
      </c>
      <c r="K135" t="s">
        <v>32</v>
      </c>
      <c r="P135" t="s">
        <v>352</v>
      </c>
    </row>
    <row r="136" spans="1:20" x14ac:dyDescent="0.3">
      <c r="A136">
        <v>1919</v>
      </c>
      <c r="B136" t="s">
        <v>15</v>
      </c>
      <c r="C136" t="s">
        <v>243</v>
      </c>
      <c r="D136">
        <v>4</v>
      </c>
      <c r="E136">
        <v>927</v>
      </c>
      <c r="F136">
        <v>130</v>
      </c>
      <c r="G136" t="s">
        <v>9</v>
      </c>
      <c r="K136" t="s">
        <v>314</v>
      </c>
      <c r="M136" t="s">
        <v>315</v>
      </c>
      <c r="P136" t="s">
        <v>347</v>
      </c>
    </row>
    <row r="137" spans="1:20" x14ac:dyDescent="0.3">
      <c r="A137">
        <v>1920</v>
      </c>
      <c r="B137" t="s">
        <v>10</v>
      </c>
      <c r="C137" t="s">
        <v>13</v>
      </c>
      <c r="D137">
        <v>2</v>
      </c>
      <c r="E137">
        <v>975</v>
      </c>
      <c r="F137">
        <v>85</v>
      </c>
      <c r="G137" t="s">
        <v>9</v>
      </c>
      <c r="K137" t="s">
        <v>13</v>
      </c>
      <c r="P137" t="s">
        <v>351</v>
      </c>
    </row>
    <row r="138" spans="1:20" x14ac:dyDescent="0.3">
      <c r="A138">
        <v>1921</v>
      </c>
      <c r="B138" t="s">
        <v>15</v>
      </c>
      <c r="C138" t="s">
        <v>25</v>
      </c>
      <c r="D138">
        <v>2</v>
      </c>
      <c r="E138">
        <v>979</v>
      </c>
      <c r="F138" t="s">
        <v>9</v>
      </c>
      <c r="G138" t="s">
        <v>9</v>
      </c>
      <c r="K138" t="s">
        <v>25</v>
      </c>
      <c r="P138" t="s">
        <v>348</v>
      </c>
    </row>
    <row r="139" spans="1:20" x14ac:dyDescent="0.3">
      <c r="A139">
        <v>1921</v>
      </c>
      <c r="B139" t="s">
        <v>17</v>
      </c>
      <c r="C139" t="s">
        <v>88</v>
      </c>
      <c r="D139">
        <v>3</v>
      </c>
      <c r="E139">
        <v>952</v>
      </c>
      <c r="F139" t="s">
        <v>9</v>
      </c>
      <c r="G139" t="s">
        <v>89</v>
      </c>
      <c r="K139" t="s">
        <v>88</v>
      </c>
      <c r="P139" t="s">
        <v>347</v>
      </c>
    </row>
    <row r="140" spans="1:20" x14ac:dyDescent="0.3">
      <c r="A140">
        <v>1923</v>
      </c>
      <c r="B140" t="s">
        <v>10</v>
      </c>
      <c r="C140" t="s">
        <v>47</v>
      </c>
      <c r="D140">
        <v>1</v>
      </c>
      <c r="E140">
        <v>985</v>
      </c>
      <c r="F140" t="s">
        <v>9</v>
      </c>
      <c r="G140" t="s">
        <v>9</v>
      </c>
      <c r="K140" t="s">
        <v>47</v>
      </c>
      <c r="P140" t="s">
        <v>351</v>
      </c>
    </row>
    <row r="141" spans="1:20" x14ac:dyDescent="0.3">
      <c r="A141">
        <v>1924</v>
      </c>
      <c r="B141" t="s">
        <v>15</v>
      </c>
      <c r="C141" t="s">
        <v>36</v>
      </c>
      <c r="D141">
        <v>1</v>
      </c>
      <c r="E141">
        <v>985</v>
      </c>
      <c r="F141" t="s">
        <v>9</v>
      </c>
      <c r="G141" t="s">
        <v>9</v>
      </c>
      <c r="K141" t="s">
        <v>36</v>
      </c>
      <c r="P141" t="s">
        <v>347</v>
      </c>
    </row>
    <row r="142" spans="1:20" x14ac:dyDescent="0.3">
      <c r="A142">
        <v>1924</v>
      </c>
      <c r="B142" t="s">
        <v>7</v>
      </c>
      <c r="C142" t="s">
        <v>16</v>
      </c>
      <c r="D142">
        <v>1</v>
      </c>
      <c r="E142">
        <v>980</v>
      </c>
      <c r="F142" t="s">
        <v>9</v>
      </c>
      <c r="G142" t="s">
        <v>9</v>
      </c>
      <c r="K142" t="s">
        <v>16</v>
      </c>
      <c r="P142" t="s">
        <v>347</v>
      </c>
    </row>
    <row r="143" spans="1:20" x14ac:dyDescent="0.3">
      <c r="A143">
        <v>1925</v>
      </c>
      <c r="B143" t="s">
        <v>10</v>
      </c>
      <c r="C143" t="s">
        <v>16</v>
      </c>
      <c r="D143">
        <v>1</v>
      </c>
      <c r="E143" t="s">
        <v>9</v>
      </c>
      <c r="F143" t="s">
        <v>9</v>
      </c>
      <c r="G143" t="s">
        <v>9</v>
      </c>
      <c r="K143" t="s">
        <v>16</v>
      </c>
      <c r="P143" t="s">
        <v>347</v>
      </c>
    </row>
    <row r="144" spans="1:20" x14ac:dyDescent="0.3">
      <c r="A144">
        <v>1926</v>
      </c>
      <c r="B144" t="s">
        <v>10</v>
      </c>
      <c r="C144" t="s">
        <v>77</v>
      </c>
      <c r="D144">
        <v>2</v>
      </c>
      <c r="E144">
        <v>967</v>
      </c>
      <c r="F144" t="s">
        <v>9</v>
      </c>
      <c r="G144" t="s">
        <v>9</v>
      </c>
      <c r="K144" t="s">
        <v>77</v>
      </c>
      <c r="P144" t="s">
        <v>347</v>
      </c>
    </row>
    <row r="145" spans="1:20" x14ac:dyDescent="0.3">
      <c r="A145">
        <v>1926</v>
      </c>
      <c r="B145" t="s">
        <v>15</v>
      </c>
      <c r="C145" t="s">
        <v>27</v>
      </c>
      <c r="D145">
        <v>3</v>
      </c>
      <c r="E145">
        <v>955</v>
      </c>
      <c r="F145" t="s">
        <v>9</v>
      </c>
      <c r="G145" t="s">
        <v>9</v>
      </c>
      <c r="K145" t="s">
        <v>27</v>
      </c>
      <c r="P145" t="s">
        <v>351</v>
      </c>
    </row>
    <row r="146" spans="1:20" x14ac:dyDescent="0.3">
      <c r="A146">
        <v>1926</v>
      </c>
      <c r="B146" t="s">
        <v>17</v>
      </c>
      <c r="C146" t="s">
        <v>244</v>
      </c>
      <c r="D146">
        <v>4</v>
      </c>
      <c r="E146">
        <v>935</v>
      </c>
      <c r="F146" t="s">
        <v>9</v>
      </c>
      <c r="G146" t="s">
        <v>90</v>
      </c>
      <c r="K146" t="s">
        <v>316</v>
      </c>
      <c r="M146" t="s">
        <v>285</v>
      </c>
      <c r="P146" t="s">
        <v>347</v>
      </c>
    </row>
    <row r="147" spans="1:20" x14ac:dyDescent="0.3">
      <c r="A147">
        <v>1928</v>
      </c>
      <c r="B147" t="s">
        <v>17</v>
      </c>
      <c r="C147" t="s">
        <v>91</v>
      </c>
      <c r="D147">
        <v>2</v>
      </c>
      <c r="E147" t="s">
        <v>9</v>
      </c>
      <c r="F147" t="s">
        <v>9</v>
      </c>
      <c r="G147" t="s">
        <v>9</v>
      </c>
      <c r="K147" t="s">
        <v>91</v>
      </c>
      <c r="P147" t="s">
        <v>347</v>
      </c>
    </row>
    <row r="148" spans="1:20" x14ac:dyDescent="0.3">
      <c r="A148">
        <v>1928</v>
      </c>
      <c r="B148" t="s">
        <v>7</v>
      </c>
      <c r="C148" t="s">
        <v>245</v>
      </c>
      <c r="D148">
        <v>4</v>
      </c>
      <c r="E148">
        <v>929</v>
      </c>
      <c r="F148" t="s">
        <v>9</v>
      </c>
      <c r="G148" t="s">
        <v>92</v>
      </c>
      <c r="K148" t="s">
        <v>317</v>
      </c>
      <c r="M148" t="s">
        <v>20</v>
      </c>
      <c r="N148" t="s">
        <v>44</v>
      </c>
      <c r="P148" t="s">
        <v>347</v>
      </c>
      <c r="S148" t="s">
        <v>344</v>
      </c>
      <c r="T148">
        <v>1</v>
      </c>
    </row>
    <row r="149" spans="1:20" x14ac:dyDescent="0.3">
      <c r="A149">
        <v>1929</v>
      </c>
      <c r="B149" t="s">
        <v>15</v>
      </c>
      <c r="C149" t="s">
        <v>8</v>
      </c>
      <c r="D149">
        <v>1</v>
      </c>
      <c r="E149">
        <v>982</v>
      </c>
      <c r="F149" t="s">
        <v>9</v>
      </c>
      <c r="G149" t="s">
        <v>9</v>
      </c>
      <c r="K149" t="s">
        <v>8</v>
      </c>
      <c r="P149" t="s">
        <v>348</v>
      </c>
    </row>
    <row r="150" spans="1:20" x14ac:dyDescent="0.3">
      <c r="A150">
        <v>1929</v>
      </c>
      <c r="B150" t="s">
        <v>15</v>
      </c>
      <c r="C150" t="s">
        <v>93</v>
      </c>
      <c r="D150">
        <v>3</v>
      </c>
      <c r="E150">
        <v>948</v>
      </c>
      <c r="F150" t="s">
        <v>9</v>
      </c>
      <c r="G150" t="s">
        <v>9</v>
      </c>
      <c r="K150" t="s">
        <v>93</v>
      </c>
      <c r="P150" t="s">
        <v>347</v>
      </c>
    </row>
    <row r="151" spans="1:20" x14ac:dyDescent="0.3">
      <c r="A151">
        <v>1932</v>
      </c>
      <c r="B151" t="s">
        <v>15</v>
      </c>
      <c r="C151" t="s">
        <v>78</v>
      </c>
      <c r="D151">
        <v>4</v>
      </c>
      <c r="E151">
        <v>941</v>
      </c>
      <c r="F151" t="s">
        <v>9</v>
      </c>
      <c r="G151" t="s">
        <v>94</v>
      </c>
      <c r="K151" t="s">
        <v>78</v>
      </c>
      <c r="P151" t="s">
        <v>348</v>
      </c>
    </row>
    <row r="152" spans="1:20" x14ac:dyDescent="0.3">
      <c r="A152">
        <v>1932</v>
      </c>
      <c r="B152" t="s">
        <v>10</v>
      </c>
      <c r="C152" t="s">
        <v>35</v>
      </c>
      <c r="D152">
        <v>1</v>
      </c>
      <c r="E152">
        <v>979</v>
      </c>
      <c r="F152" t="s">
        <v>9</v>
      </c>
      <c r="G152" t="s">
        <v>9</v>
      </c>
      <c r="K152" t="s">
        <v>35</v>
      </c>
      <c r="P152" t="s">
        <v>354</v>
      </c>
    </row>
    <row r="153" spans="1:20" x14ac:dyDescent="0.3">
      <c r="A153">
        <v>1933</v>
      </c>
      <c r="B153" t="s">
        <v>10</v>
      </c>
      <c r="C153" t="s">
        <v>246</v>
      </c>
      <c r="D153">
        <v>2</v>
      </c>
      <c r="E153">
        <v>975</v>
      </c>
      <c r="F153" t="s">
        <v>9</v>
      </c>
      <c r="G153" t="s">
        <v>9</v>
      </c>
      <c r="K153" t="s">
        <v>69</v>
      </c>
      <c r="M153" t="s">
        <v>43</v>
      </c>
      <c r="P153" t="s">
        <v>348</v>
      </c>
      <c r="Q153" t="s">
        <v>347</v>
      </c>
    </row>
    <row r="154" spans="1:20" x14ac:dyDescent="0.3">
      <c r="A154">
        <v>1933</v>
      </c>
      <c r="B154" t="s">
        <v>15</v>
      </c>
      <c r="C154" t="s">
        <v>247</v>
      </c>
      <c r="D154">
        <v>2</v>
      </c>
      <c r="E154">
        <v>971</v>
      </c>
      <c r="F154" t="s">
        <v>9</v>
      </c>
      <c r="G154" t="s">
        <v>9</v>
      </c>
      <c r="K154" t="s">
        <v>60</v>
      </c>
      <c r="M154" t="s">
        <v>304</v>
      </c>
      <c r="P154" t="s">
        <v>352</v>
      </c>
      <c r="Q154" t="s">
        <v>350</v>
      </c>
    </row>
    <row r="155" spans="1:20" x14ac:dyDescent="0.3">
      <c r="A155">
        <v>1933</v>
      </c>
      <c r="B155" t="s">
        <v>15</v>
      </c>
      <c r="C155" t="s">
        <v>63</v>
      </c>
      <c r="D155">
        <v>3</v>
      </c>
      <c r="E155">
        <v>949</v>
      </c>
      <c r="F155" t="s">
        <v>9</v>
      </c>
      <c r="G155" t="s">
        <v>9</v>
      </c>
      <c r="K155" t="s">
        <v>63</v>
      </c>
      <c r="P155" t="s">
        <v>348</v>
      </c>
    </row>
    <row r="156" spans="1:20" x14ac:dyDescent="0.3">
      <c r="A156">
        <v>1933</v>
      </c>
      <c r="B156" t="s">
        <v>15</v>
      </c>
      <c r="C156" t="s">
        <v>95</v>
      </c>
      <c r="D156">
        <v>3</v>
      </c>
      <c r="E156">
        <v>948</v>
      </c>
      <c r="F156" t="s">
        <v>9</v>
      </c>
      <c r="G156" t="s">
        <v>9</v>
      </c>
      <c r="K156" t="s">
        <v>95</v>
      </c>
      <c r="P156" t="s">
        <v>347</v>
      </c>
    </row>
    <row r="157" spans="1:20" x14ac:dyDescent="0.3">
      <c r="A157">
        <v>1933</v>
      </c>
      <c r="B157" t="s">
        <v>10</v>
      </c>
      <c r="C157" t="s">
        <v>61</v>
      </c>
      <c r="D157">
        <v>3</v>
      </c>
      <c r="E157">
        <v>957</v>
      </c>
      <c r="F157" t="s">
        <v>9</v>
      </c>
      <c r="G157" t="s">
        <v>9</v>
      </c>
      <c r="K157" t="s">
        <v>61</v>
      </c>
      <c r="P157" t="s">
        <v>352</v>
      </c>
    </row>
    <row r="158" spans="1:20" x14ac:dyDescent="0.3">
      <c r="A158">
        <v>1934</v>
      </c>
      <c r="B158" t="s">
        <v>15</v>
      </c>
      <c r="C158" t="s">
        <v>27</v>
      </c>
      <c r="D158">
        <v>3</v>
      </c>
      <c r="E158">
        <v>962</v>
      </c>
      <c r="F158" t="s">
        <v>9</v>
      </c>
      <c r="G158" t="s">
        <v>9</v>
      </c>
      <c r="K158" t="s">
        <v>27</v>
      </c>
      <c r="P158" t="s">
        <v>351</v>
      </c>
    </row>
    <row r="159" spans="1:20" x14ac:dyDescent="0.3">
      <c r="A159">
        <v>1934</v>
      </c>
      <c r="B159" t="s">
        <v>17</v>
      </c>
      <c r="C159" t="s">
        <v>69</v>
      </c>
      <c r="D159">
        <v>2</v>
      </c>
      <c r="E159">
        <v>975</v>
      </c>
      <c r="F159" t="s">
        <v>9</v>
      </c>
      <c r="G159" t="s">
        <v>9</v>
      </c>
      <c r="K159" t="s">
        <v>69</v>
      </c>
      <c r="P159" t="s">
        <v>348</v>
      </c>
    </row>
    <row r="160" spans="1:20" x14ac:dyDescent="0.3">
      <c r="A160">
        <v>1935</v>
      </c>
      <c r="B160" t="s">
        <v>10</v>
      </c>
      <c r="C160" t="s">
        <v>96</v>
      </c>
      <c r="D160">
        <v>5</v>
      </c>
      <c r="E160">
        <v>892</v>
      </c>
      <c r="F160" t="s">
        <v>9</v>
      </c>
      <c r="G160" t="s">
        <v>97</v>
      </c>
      <c r="K160" t="s">
        <v>96</v>
      </c>
      <c r="P160" t="s">
        <v>347</v>
      </c>
    </row>
    <row r="161" spans="1:22" x14ac:dyDescent="0.3">
      <c r="A161">
        <v>1935</v>
      </c>
      <c r="B161" t="s">
        <v>15</v>
      </c>
      <c r="C161" t="s">
        <v>91</v>
      </c>
      <c r="D161">
        <v>2</v>
      </c>
      <c r="E161">
        <v>973</v>
      </c>
      <c r="F161" t="s">
        <v>9</v>
      </c>
      <c r="G161" t="s">
        <v>9</v>
      </c>
      <c r="K161" t="s">
        <v>91</v>
      </c>
      <c r="P161" t="s">
        <v>347</v>
      </c>
    </row>
    <row r="162" spans="1:22" x14ac:dyDescent="0.3">
      <c r="A162">
        <v>1936</v>
      </c>
      <c r="B162" t="s">
        <v>7</v>
      </c>
      <c r="C162" t="s">
        <v>21</v>
      </c>
      <c r="D162">
        <v>1</v>
      </c>
      <c r="E162">
        <v>987</v>
      </c>
      <c r="F162" t="s">
        <v>9</v>
      </c>
      <c r="G162" t="s">
        <v>9</v>
      </c>
      <c r="K162" t="s">
        <v>21</v>
      </c>
      <c r="P162" t="s">
        <v>348</v>
      </c>
    </row>
    <row r="163" spans="1:22" x14ac:dyDescent="0.3">
      <c r="A163">
        <v>1936</v>
      </c>
      <c r="B163" t="s">
        <v>10</v>
      </c>
      <c r="C163" t="s">
        <v>11</v>
      </c>
      <c r="D163">
        <v>3</v>
      </c>
      <c r="E163">
        <v>964</v>
      </c>
      <c r="F163" t="s">
        <v>9</v>
      </c>
      <c r="G163" t="s">
        <v>9</v>
      </c>
      <c r="K163" t="s">
        <v>11</v>
      </c>
      <c r="P163" t="s">
        <v>347</v>
      </c>
    </row>
    <row r="164" spans="1:22" x14ac:dyDescent="0.3">
      <c r="A164">
        <v>1936</v>
      </c>
      <c r="B164" t="s">
        <v>10</v>
      </c>
      <c r="C164" t="s">
        <v>60</v>
      </c>
      <c r="D164">
        <v>2</v>
      </c>
      <c r="E164" t="s">
        <v>9</v>
      </c>
      <c r="F164" t="s">
        <v>9</v>
      </c>
      <c r="G164" t="s">
        <v>9</v>
      </c>
      <c r="K164" t="s">
        <v>60</v>
      </c>
      <c r="P164" t="s">
        <v>352</v>
      </c>
    </row>
    <row r="165" spans="1:22" x14ac:dyDescent="0.3">
      <c r="A165">
        <v>1938</v>
      </c>
      <c r="B165" t="s">
        <v>15</v>
      </c>
      <c r="C165" t="s">
        <v>47</v>
      </c>
      <c r="D165">
        <v>1</v>
      </c>
      <c r="E165">
        <v>985</v>
      </c>
      <c r="F165" t="s">
        <v>9</v>
      </c>
      <c r="G165" t="s">
        <v>9</v>
      </c>
      <c r="K165" t="s">
        <v>47</v>
      </c>
      <c r="P165" t="s">
        <v>351</v>
      </c>
    </row>
    <row r="166" spans="1:22" x14ac:dyDescent="0.3">
      <c r="A166">
        <v>1938</v>
      </c>
      <c r="B166" t="s">
        <v>17</v>
      </c>
      <c r="C166" t="s">
        <v>248</v>
      </c>
      <c r="D166">
        <v>3</v>
      </c>
      <c r="E166">
        <v>946</v>
      </c>
      <c r="F166" t="s">
        <v>9</v>
      </c>
      <c r="G166" t="s">
        <v>98</v>
      </c>
      <c r="K166" t="s">
        <v>318</v>
      </c>
      <c r="M166" t="s">
        <v>319</v>
      </c>
      <c r="N166" t="s">
        <v>296</v>
      </c>
      <c r="O166" t="s">
        <v>297</v>
      </c>
      <c r="P166" t="s">
        <v>357</v>
      </c>
      <c r="Q166" t="s">
        <v>346</v>
      </c>
      <c r="S166" t="s">
        <v>358</v>
      </c>
      <c r="T166">
        <v>3</v>
      </c>
      <c r="U166" t="s">
        <v>349</v>
      </c>
      <c r="V166">
        <v>3</v>
      </c>
    </row>
    <row r="167" spans="1:22" x14ac:dyDescent="0.3">
      <c r="A167">
        <v>1939</v>
      </c>
      <c r="B167" t="s">
        <v>17</v>
      </c>
      <c r="C167" t="s">
        <v>80</v>
      </c>
      <c r="D167">
        <v>1</v>
      </c>
      <c r="E167">
        <v>985</v>
      </c>
      <c r="F167" t="s">
        <v>9</v>
      </c>
      <c r="G167" t="s">
        <v>9</v>
      </c>
      <c r="K167" t="s">
        <v>80</v>
      </c>
      <c r="P167" t="s">
        <v>347</v>
      </c>
    </row>
    <row r="168" spans="1:22" x14ac:dyDescent="0.3">
      <c r="A168">
        <v>1940</v>
      </c>
      <c r="B168" t="s">
        <v>7</v>
      </c>
      <c r="C168" t="s">
        <v>211</v>
      </c>
      <c r="D168">
        <v>2</v>
      </c>
      <c r="E168">
        <v>972</v>
      </c>
      <c r="F168" t="s">
        <v>9</v>
      </c>
      <c r="G168" t="s">
        <v>9</v>
      </c>
      <c r="K168" t="s">
        <v>62</v>
      </c>
      <c r="M168" t="s">
        <v>13</v>
      </c>
      <c r="P168" t="s">
        <v>348</v>
      </c>
      <c r="Q168" t="s">
        <v>351</v>
      </c>
    </row>
    <row r="169" spans="1:22" x14ac:dyDescent="0.3">
      <c r="A169">
        <v>1940</v>
      </c>
      <c r="B169" t="s">
        <v>15</v>
      </c>
      <c r="C169" t="s">
        <v>249</v>
      </c>
      <c r="D169">
        <v>2</v>
      </c>
      <c r="E169">
        <v>970</v>
      </c>
      <c r="F169" t="s">
        <v>9</v>
      </c>
      <c r="G169" t="s">
        <v>9</v>
      </c>
      <c r="K169" t="s">
        <v>305</v>
      </c>
      <c r="M169" t="s">
        <v>22</v>
      </c>
      <c r="P169" t="s">
        <v>355</v>
      </c>
      <c r="Q169" t="s">
        <v>344</v>
      </c>
    </row>
    <row r="170" spans="1:22" x14ac:dyDescent="0.3">
      <c r="A170">
        <v>1941</v>
      </c>
      <c r="B170" t="s">
        <v>15</v>
      </c>
      <c r="C170" t="s">
        <v>83</v>
      </c>
      <c r="D170">
        <v>3</v>
      </c>
      <c r="E170">
        <v>958</v>
      </c>
      <c r="F170" t="s">
        <v>9</v>
      </c>
      <c r="G170" t="s">
        <v>9</v>
      </c>
      <c r="K170" t="s">
        <v>83</v>
      </c>
      <c r="P170" t="s">
        <v>348</v>
      </c>
    </row>
    <row r="171" spans="1:22" x14ac:dyDescent="0.3">
      <c r="A171">
        <v>1941</v>
      </c>
      <c r="B171" t="s">
        <v>15</v>
      </c>
      <c r="C171" t="s">
        <v>99</v>
      </c>
      <c r="D171">
        <v>2</v>
      </c>
      <c r="E171">
        <v>975</v>
      </c>
      <c r="F171" t="s">
        <v>9</v>
      </c>
      <c r="G171" t="s">
        <v>9</v>
      </c>
      <c r="K171" t="s">
        <v>99</v>
      </c>
      <c r="P171" t="s">
        <v>347</v>
      </c>
    </row>
    <row r="172" spans="1:22" x14ac:dyDescent="0.3">
      <c r="A172">
        <v>1942</v>
      </c>
      <c r="B172" t="s">
        <v>10</v>
      </c>
      <c r="C172" t="s">
        <v>40</v>
      </c>
      <c r="D172">
        <v>1</v>
      </c>
      <c r="E172">
        <v>992</v>
      </c>
      <c r="F172" t="s">
        <v>9</v>
      </c>
      <c r="G172" t="s">
        <v>9</v>
      </c>
      <c r="K172" t="s">
        <v>40</v>
      </c>
      <c r="P172" t="s">
        <v>348</v>
      </c>
    </row>
    <row r="173" spans="1:22" x14ac:dyDescent="0.3">
      <c r="A173">
        <v>1942</v>
      </c>
      <c r="B173" t="s">
        <v>10</v>
      </c>
      <c r="C173" t="s">
        <v>100</v>
      </c>
      <c r="D173">
        <v>3</v>
      </c>
      <c r="E173">
        <v>950</v>
      </c>
      <c r="F173" t="s">
        <v>9</v>
      </c>
      <c r="G173" t="s">
        <v>9</v>
      </c>
      <c r="K173" t="s">
        <v>100</v>
      </c>
      <c r="P173" t="s">
        <v>348</v>
      </c>
    </row>
    <row r="174" spans="1:22" x14ac:dyDescent="0.3">
      <c r="A174">
        <v>1943</v>
      </c>
      <c r="B174" t="s">
        <v>15</v>
      </c>
      <c r="C174" t="s">
        <v>62</v>
      </c>
      <c r="D174">
        <v>2</v>
      </c>
      <c r="E174">
        <v>969</v>
      </c>
      <c r="F174" t="s">
        <v>9</v>
      </c>
      <c r="G174" t="s">
        <v>9</v>
      </c>
      <c r="K174" t="s">
        <v>62</v>
      </c>
      <c r="P174" t="s">
        <v>348</v>
      </c>
    </row>
    <row r="175" spans="1:22" x14ac:dyDescent="0.3">
      <c r="A175">
        <v>1944</v>
      </c>
      <c r="B175" t="s">
        <v>15</v>
      </c>
      <c r="C175" t="s">
        <v>32</v>
      </c>
      <c r="D175">
        <v>1</v>
      </c>
      <c r="E175">
        <v>990</v>
      </c>
      <c r="F175" t="s">
        <v>9</v>
      </c>
      <c r="G175" t="s">
        <v>9</v>
      </c>
      <c r="K175" t="s">
        <v>32</v>
      </c>
      <c r="P175" t="s">
        <v>352</v>
      </c>
    </row>
    <row r="176" spans="1:22" x14ac:dyDescent="0.3">
      <c r="A176">
        <v>1944</v>
      </c>
      <c r="B176" t="s">
        <v>15</v>
      </c>
      <c r="C176" t="s">
        <v>250</v>
      </c>
      <c r="D176">
        <v>3</v>
      </c>
      <c r="E176">
        <v>947</v>
      </c>
      <c r="F176" t="s">
        <v>9</v>
      </c>
      <c r="G176" t="s">
        <v>9</v>
      </c>
      <c r="K176" t="s">
        <v>61</v>
      </c>
      <c r="M176" t="s">
        <v>320</v>
      </c>
      <c r="N176" t="s">
        <v>318</v>
      </c>
      <c r="O176" t="s">
        <v>319</v>
      </c>
      <c r="P176" t="s">
        <v>352</v>
      </c>
      <c r="Q176" t="s">
        <v>350</v>
      </c>
      <c r="S176" t="s">
        <v>357</v>
      </c>
      <c r="T176">
        <v>3</v>
      </c>
      <c r="U176" t="s">
        <v>346</v>
      </c>
      <c r="V176">
        <v>3</v>
      </c>
    </row>
    <row r="177" spans="1:20" x14ac:dyDescent="0.3">
      <c r="A177">
        <v>1944</v>
      </c>
      <c r="B177" t="s">
        <v>10</v>
      </c>
      <c r="C177" t="s">
        <v>88</v>
      </c>
      <c r="D177">
        <v>3</v>
      </c>
      <c r="E177">
        <v>962</v>
      </c>
      <c r="F177" t="s">
        <v>9</v>
      </c>
      <c r="G177" t="s">
        <v>9</v>
      </c>
      <c r="K177" t="s">
        <v>88</v>
      </c>
      <c r="P177" t="s">
        <v>347</v>
      </c>
    </row>
    <row r="178" spans="1:20" x14ac:dyDescent="0.3">
      <c r="A178">
        <v>1945</v>
      </c>
      <c r="B178" t="s">
        <v>15</v>
      </c>
      <c r="C178" t="s">
        <v>36</v>
      </c>
      <c r="D178">
        <v>1</v>
      </c>
      <c r="E178">
        <v>985</v>
      </c>
      <c r="F178" t="s">
        <v>9</v>
      </c>
      <c r="G178" t="s">
        <v>9</v>
      </c>
      <c r="K178" t="s">
        <v>36</v>
      </c>
      <c r="P178" t="s">
        <v>347</v>
      </c>
    </row>
    <row r="179" spans="1:20" x14ac:dyDescent="0.3">
      <c r="A179">
        <v>1945</v>
      </c>
      <c r="B179" t="s">
        <v>17</v>
      </c>
      <c r="C179" t="s">
        <v>25</v>
      </c>
      <c r="D179">
        <v>2</v>
      </c>
      <c r="E179">
        <v>967</v>
      </c>
      <c r="F179" t="s">
        <v>9</v>
      </c>
      <c r="G179" t="s">
        <v>9</v>
      </c>
      <c r="K179" t="s">
        <v>25</v>
      </c>
      <c r="P179" t="s">
        <v>348</v>
      </c>
    </row>
    <row r="180" spans="1:20" x14ac:dyDescent="0.3">
      <c r="A180">
        <v>1945</v>
      </c>
      <c r="B180" t="s">
        <v>10</v>
      </c>
      <c r="C180" t="s">
        <v>95</v>
      </c>
      <c r="D180">
        <v>3</v>
      </c>
      <c r="E180">
        <v>951</v>
      </c>
      <c r="F180" t="s">
        <v>9</v>
      </c>
      <c r="G180" t="s">
        <v>9</v>
      </c>
      <c r="K180" t="s">
        <v>95</v>
      </c>
      <c r="P180" t="s">
        <v>347</v>
      </c>
    </row>
    <row r="181" spans="1:20" x14ac:dyDescent="0.3">
      <c r="A181">
        <v>1946</v>
      </c>
      <c r="B181" t="s">
        <v>15</v>
      </c>
      <c r="C181" t="s">
        <v>16</v>
      </c>
      <c r="D181">
        <v>1</v>
      </c>
      <c r="E181">
        <v>980</v>
      </c>
      <c r="F181" t="s">
        <v>9</v>
      </c>
      <c r="G181" t="s">
        <v>9</v>
      </c>
      <c r="K181" t="s">
        <v>16</v>
      </c>
      <c r="P181" t="s">
        <v>347</v>
      </c>
    </row>
    <row r="182" spans="1:20" x14ac:dyDescent="0.3">
      <c r="A182">
        <v>1947</v>
      </c>
      <c r="B182" t="s">
        <v>7</v>
      </c>
      <c r="C182" t="s">
        <v>40</v>
      </c>
      <c r="D182">
        <v>1</v>
      </c>
      <c r="E182">
        <v>992</v>
      </c>
      <c r="F182" t="s">
        <v>9</v>
      </c>
      <c r="G182" t="s">
        <v>9</v>
      </c>
      <c r="K182" t="s">
        <v>40</v>
      </c>
      <c r="P182" t="s">
        <v>348</v>
      </c>
    </row>
    <row r="183" spans="1:20" x14ac:dyDescent="0.3">
      <c r="A183">
        <v>1947</v>
      </c>
      <c r="B183" t="s">
        <v>10</v>
      </c>
      <c r="C183" t="s">
        <v>251</v>
      </c>
      <c r="D183">
        <v>4</v>
      </c>
      <c r="E183">
        <v>940</v>
      </c>
      <c r="F183" t="s">
        <v>9</v>
      </c>
      <c r="G183" t="s">
        <v>9</v>
      </c>
      <c r="K183" t="s">
        <v>322</v>
      </c>
      <c r="M183" t="s">
        <v>286</v>
      </c>
      <c r="N183" t="s">
        <v>27</v>
      </c>
      <c r="P183" t="s">
        <v>347</v>
      </c>
      <c r="S183" t="s">
        <v>351</v>
      </c>
      <c r="T183">
        <v>3</v>
      </c>
    </row>
    <row r="184" spans="1:20" x14ac:dyDescent="0.3">
      <c r="A184">
        <v>1947</v>
      </c>
      <c r="B184" t="s">
        <v>10</v>
      </c>
      <c r="C184" t="s">
        <v>252</v>
      </c>
      <c r="D184">
        <v>2</v>
      </c>
      <c r="E184">
        <v>974</v>
      </c>
      <c r="F184" t="s">
        <v>9</v>
      </c>
      <c r="G184" t="s">
        <v>9</v>
      </c>
      <c r="K184" t="s">
        <v>305</v>
      </c>
      <c r="M184" t="s">
        <v>22</v>
      </c>
      <c r="N184" t="s">
        <v>43</v>
      </c>
      <c r="P184" t="s">
        <v>355</v>
      </c>
      <c r="Q184" t="s">
        <v>344</v>
      </c>
      <c r="S184" t="s">
        <v>347</v>
      </c>
      <c r="T184" t="s">
        <v>366</v>
      </c>
    </row>
    <row r="185" spans="1:20" x14ac:dyDescent="0.3">
      <c r="A185">
        <v>1948</v>
      </c>
      <c r="B185" t="s">
        <v>15</v>
      </c>
      <c r="C185" t="s">
        <v>47</v>
      </c>
      <c r="D185">
        <v>1</v>
      </c>
      <c r="E185">
        <v>987</v>
      </c>
      <c r="F185" t="s">
        <v>9</v>
      </c>
      <c r="G185" t="s">
        <v>9</v>
      </c>
      <c r="K185" t="s">
        <v>47</v>
      </c>
      <c r="P185" t="s">
        <v>351</v>
      </c>
    </row>
    <row r="186" spans="1:20" x14ac:dyDescent="0.3">
      <c r="A186">
        <v>1948</v>
      </c>
      <c r="B186" t="s">
        <v>17</v>
      </c>
      <c r="C186" t="s">
        <v>101</v>
      </c>
      <c r="D186">
        <v>3</v>
      </c>
      <c r="E186">
        <v>963</v>
      </c>
      <c r="F186" t="s">
        <v>9</v>
      </c>
      <c r="G186" t="s">
        <v>9</v>
      </c>
      <c r="K186" t="s">
        <v>101</v>
      </c>
      <c r="P186" t="s">
        <v>347</v>
      </c>
    </row>
    <row r="187" spans="1:20" x14ac:dyDescent="0.3">
      <c r="A187">
        <v>1948</v>
      </c>
      <c r="B187" t="s">
        <v>17</v>
      </c>
      <c r="C187" t="s">
        <v>91</v>
      </c>
      <c r="D187">
        <v>2</v>
      </c>
      <c r="E187">
        <v>975</v>
      </c>
      <c r="F187" t="s">
        <v>9</v>
      </c>
      <c r="G187" t="s">
        <v>9</v>
      </c>
      <c r="K187" t="s">
        <v>91</v>
      </c>
      <c r="P187" t="s">
        <v>347</v>
      </c>
    </row>
    <row r="188" spans="1:20" x14ac:dyDescent="0.3">
      <c r="A188">
        <v>1949</v>
      </c>
      <c r="B188" t="s">
        <v>7</v>
      </c>
      <c r="C188" t="s">
        <v>32</v>
      </c>
      <c r="D188">
        <v>1</v>
      </c>
      <c r="E188">
        <v>980</v>
      </c>
      <c r="F188" t="s">
        <v>9</v>
      </c>
      <c r="G188" t="s">
        <v>9</v>
      </c>
      <c r="K188" t="s">
        <v>32</v>
      </c>
      <c r="P188" t="s">
        <v>352</v>
      </c>
    </row>
    <row r="189" spans="1:20" x14ac:dyDescent="0.3">
      <c r="A189">
        <v>1949</v>
      </c>
      <c r="B189" t="s">
        <v>15</v>
      </c>
      <c r="C189" t="s">
        <v>95</v>
      </c>
      <c r="D189">
        <v>3</v>
      </c>
      <c r="E189">
        <v>954</v>
      </c>
      <c r="F189" t="s">
        <v>9</v>
      </c>
      <c r="G189" t="s">
        <v>9</v>
      </c>
      <c r="K189" t="s">
        <v>95</v>
      </c>
      <c r="P189" t="s">
        <v>347</v>
      </c>
    </row>
    <row r="190" spans="1:20" x14ac:dyDescent="0.3">
      <c r="A190">
        <v>1949</v>
      </c>
      <c r="B190" t="s">
        <v>15</v>
      </c>
      <c r="C190" t="s">
        <v>62</v>
      </c>
      <c r="D190">
        <v>2</v>
      </c>
      <c r="E190">
        <v>972</v>
      </c>
      <c r="F190" t="s">
        <v>9</v>
      </c>
      <c r="G190" t="s">
        <v>9</v>
      </c>
      <c r="K190" t="s">
        <v>62</v>
      </c>
      <c r="P190" t="s">
        <v>348</v>
      </c>
    </row>
    <row r="191" spans="1:20" x14ac:dyDescent="0.3">
      <c r="A191">
        <v>1950</v>
      </c>
      <c r="B191" t="s">
        <v>15</v>
      </c>
      <c r="C191" t="s">
        <v>35</v>
      </c>
      <c r="D191">
        <v>1</v>
      </c>
      <c r="E191">
        <v>980</v>
      </c>
      <c r="F191" t="s">
        <v>9</v>
      </c>
      <c r="G191" t="s">
        <v>102</v>
      </c>
      <c r="K191" t="s">
        <v>35</v>
      </c>
      <c r="P191" t="s">
        <v>354</v>
      </c>
    </row>
    <row r="192" spans="1:20" x14ac:dyDescent="0.3">
      <c r="A192">
        <v>1950</v>
      </c>
      <c r="B192" t="s">
        <v>10</v>
      </c>
      <c r="C192" t="s">
        <v>11</v>
      </c>
      <c r="D192">
        <v>3</v>
      </c>
      <c r="E192">
        <v>958</v>
      </c>
      <c r="F192" t="s">
        <v>9</v>
      </c>
      <c r="G192" t="s">
        <v>103</v>
      </c>
      <c r="K192" t="s">
        <v>11</v>
      </c>
      <c r="P192" t="s">
        <v>347</v>
      </c>
    </row>
    <row r="193" spans="1:22" x14ac:dyDescent="0.3">
      <c r="A193">
        <v>1950</v>
      </c>
      <c r="B193" t="s">
        <v>10</v>
      </c>
      <c r="C193" t="s">
        <v>95</v>
      </c>
      <c r="D193">
        <v>3</v>
      </c>
      <c r="E193">
        <v>955</v>
      </c>
      <c r="F193" t="s">
        <v>9</v>
      </c>
      <c r="G193" t="s">
        <v>104</v>
      </c>
      <c r="K193" t="s">
        <v>95</v>
      </c>
      <c r="P193" t="s">
        <v>347</v>
      </c>
    </row>
    <row r="194" spans="1:22" x14ac:dyDescent="0.3">
      <c r="A194">
        <v>1952</v>
      </c>
      <c r="B194" t="s">
        <v>15</v>
      </c>
      <c r="C194" t="s">
        <v>44</v>
      </c>
      <c r="D194">
        <v>1</v>
      </c>
      <c r="E194">
        <v>985</v>
      </c>
      <c r="F194" t="s">
        <v>9</v>
      </c>
      <c r="G194" t="s">
        <v>105</v>
      </c>
      <c r="K194" t="s">
        <v>44</v>
      </c>
      <c r="P194" t="s">
        <v>344</v>
      </c>
    </row>
    <row r="195" spans="1:22" x14ac:dyDescent="0.3">
      <c r="A195">
        <v>1953</v>
      </c>
      <c r="B195" t="s">
        <v>15</v>
      </c>
      <c r="C195" t="s">
        <v>32</v>
      </c>
      <c r="D195">
        <v>1</v>
      </c>
      <c r="E195">
        <v>987</v>
      </c>
      <c r="F195" t="s">
        <v>9</v>
      </c>
      <c r="G195" t="s">
        <v>106</v>
      </c>
      <c r="K195" t="s">
        <v>32</v>
      </c>
      <c r="P195" t="s">
        <v>352</v>
      </c>
    </row>
    <row r="196" spans="1:22" x14ac:dyDescent="0.3">
      <c r="A196">
        <v>1953</v>
      </c>
      <c r="B196" t="s">
        <v>15</v>
      </c>
      <c r="C196" t="s">
        <v>107</v>
      </c>
      <c r="D196">
        <v>1</v>
      </c>
      <c r="E196" t="s">
        <v>9</v>
      </c>
      <c r="F196" t="s">
        <v>9</v>
      </c>
      <c r="G196" t="s">
        <v>108</v>
      </c>
      <c r="K196" t="s">
        <v>107</v>
      </c>
      <c r="P196" t="s">
        <v>356</v>
      </c>
    </row>
    <row r="197" spans="1:22" x14ac:dyDescent="0.3">
      <c r="A197">
        <v>1953</v>
      </c>
      <c r="B197" t="s">
        <v>10</v>
      </c>
      <c r="C197" t="s">
        <v>36</v>
      </c>
      <c r="D197">
        <v>1</v>
      </c>
      <c r="E197">
        <v>985</v>
      </c>
      <c r="F197" t="s">
        <v>9</v>
      </c>
      <c r="G197" t="s">
        <v>109</v>
      </c>
      <c r="K197" t="s">
        <v>36</v>
      </c>
      <c r="P197" t="s">
        <v>347</v>
      </c>
    </row>
    <row r="198" spans="1:22" x14ac:dyDescent="0.3">
      <c r="A198">
        <v>1954</v>
      </c>
      <c r="B198" t="s">
        <v>15</v>
      </c>
      <c r="C198" t="s">
        <v>253</v>
      </c>
      <c r="D198">
        <v>3</v>
      </c>
      <c r="E198">
        <v>960</v>
      </c>
      <c r="F198" t="s">
        <v>9</v>
      </c>
      <c r="G198" t="s">
        <v>108</v>
      </c>
      <c r="K198" t="s">
        <v>318</v>
      </c>
      <c r="M198" t="s">
        <v>319</v>
      </c>
      <c r="N198" t="s">
        <v>296</v>
      </c>
      <c r="O198" t="s">
        <v>60</v>
      </c>
      <c r="P198" t="s">
        <v>357</v>
      </c>
      <c r="Q198" t="s">
        <v>346</v>
      </c>
      <c r="S198" t="s">
        <v>358</v>
      </c>
      <c r="T198">
        <v>3</v>
      </c>
      <c r="U198" t="s">
        <v>352</v>
      </c>
      <c r="V198">
        <v>2</v>
      </c>
    </row>
    <row r="199" spans="1:22" x14ac:dyDescent="0.3">
      <c r="A199">
        <v>1954</v>
      </c>
      <c r="B199" t="s">
        <v>17</v>
      </c>
      <c r="C199" t="s">
        <v>254</v>
      </c>
      <c r="D199">
        <v>3</v>
      </c>
      <c r="E199">
        <v>954</v>
      </c>
      <c r="F199" t="s">
        <v>9</v>
      </c>
      <c r="G199" t="s">
        <v>110</v>
      </c>
      <c r="K199" t="s">
        <v>297</v>
      </c>
      <c r="M199" t="s">
        <v>107</v>
      </c>
      <c r="P199" t="s">
        <v>349</v>
      </c>
      <c r="Q199" t="s">
        <v>356</v>
      </c>
    </row>
    <row r="200" spans="1:22" x14ac:dyDescent="0.3">
      <c r="A200">
        <v>1954</v>
      </c>
      <c r="B200" t="s">
        <v>10</v>
      </c>
      <c r="C200" t="s">
        <v>255</v>
      </c>
      <c r="D200">
        <v>4</v>
      </c>
      <c r="E200">
        <v>938</v>
      </c>
      <c r="F200" t="s">
        <v>9</v>
      </c>
      <c r="G200" t="s">
        <v>111</v>
      </c>
      <c r="K200" t="s">
        <v>323</v>
      </c>
      <c r="M200" t="s">
        <v>324</v>
      </c>
      <c r="N200" t="s">
        <v>325</v>
      </c>
      <c r="P200" t="s">
        <v>344</v>
      </c>
      <c r="Q200" t="s">
        <v>352</v>
      </c>
      <c r="S200" t="s">
        <v>362</v>
      </c>
      <c r="T200">
        <v>2</v>
      </c>
    </row>
    <row r="201" spans="1:22" x14ac:dyDescent="0.3">
      <c r="A201">
        <v>1955</v>
      </c>
      <c r="B201" t="s">
        <v>15</v>
      </c>
      <c r="C201" t="s">
        <v>256</v>
      </c>
      <c r="D201">
        <v>3</v>
      </c>
      <c r="E201">
        <v>962</v>
      </c>
      <c r="F201" t="s">
        <v>9</v>
      </c>
      <c r="G201" t="s">
        <v>112</v>
      </c>
      <c r="K201" t="s">
        <v>61</v>
      </c>
      <c r="M201" t="s">
        <v>299</v>
      </c>
      <c r="P201" t="s">
        <v>352</v>
      </c>
      <c r="Q201" t="s">
        <v>350</v>
      </c>
    </row>
    <row r="202" spans="1:22" x14ac:dyDescent="0.3">
      <c r="A202">
        <v>1955</v>
      </c>
      <c r="B202" t="s">
        <v>7</v>
      </c>
      <c r="C202" t="s">
        <v>32</v>
      </c>
      <c r="D202">
        <v>1</v>
      </c>
      <c r="E202">
        <v>987</v>
      </c>
      <c r="F202" t="s">
        <v>9</v>
      </c>
      <c r="G202" t="s">
        <v>113</v>
      </c>
      <c r="K202" t="s">
        <v>32</v>
      </c>
      <c r="P202" t="s">
        <v>352</v>
      </c>
    </row>
    <row r="203" spans="1:22" x14ac:dyDescent="0.3">
      <c r="A203">
        <v>1955</v>
      </c>
      <c r="B203" t="s">
        <v>10</v>
      </c>
      <c r="C203" t="s">
        <v>61</v>
      </c>
      <c r="D203">
        <v>3</v>
      </c>
      <c r="E203">
        <v>960</v>
      </c>
      <c r="F203" t="s">
        <v>9</v>
      </c>
      <c r="G203" t="s">
        <v>114</v>
      </c>
      <c r="K203" t="s">
        <v>61</v>
      </c>
      <c r="P203" t="s">
        <v>352</v>
      </c>
    </row>
    <row r="204" spans="1:22" x14ac:dyDescent="0.3">
      <c r="A204">
        <v>1956</v>
      </c>
      <c r="B204" t="s">
        <v>10</v>
      </c>
      <c r="C204" t="s">
        <v>257</v>
      </c>
      <c r="D204">
        <v>2</v>
      </c>
      <c r="E204">
        <v>975</v>
      </c>
      <c r="F204" t="s">
        <v>9</v>
      </c>
      <c r="G204" t="s">
        <v>115</v>
      </c>
      <c r="K204" t="s">
        <v>13</v>
      </c>
      <c r="M204" t="s">
        <v>36</v>
      </c>
      <c r="P204" t="s">
        <v>351</v>
      </c>
      <c r="Q204" t="s">
        <v>347</v>
      </c>
    </row>
    <row r="205" spans="1:22" x14ac:dyDescent="0.3">
      <c r="A205">
        <v>1957</v>
      </c>
      <c r="B205" t="s">
        <v>15</v>
      </c>
      <c r="C205" t="s">
        <v>258</v>
      </c>
      <c r="D205">
        <v>4</v>
      </c>
      <c r="E205">
        <v>945</v>
      </c>
      <c r="F205" t="s">
        <v>9</v>
      </c>
      <c r="G205" t="s">
        <v>116</v>
      </c>
      <c r="K205" t="s">
        <v>78</v>
      </c>
      <c r="M205" t="s">
        <v>29</v>
      </c>
      <c r="P205" t="s">
        <v>348</v>
      </c>
      <c r="Q205" t="s">
        <v>351</v>
      </c>
    </row>
    <row r="206" spans="1:22" x14ac:dyDescent="0.3">
      <c r="A206">
        <v>1958</v>
      </c>
      <c r="B206" t="s">
        <v>17</v>
      </c>
      <c r="C206" t="s">
        <v>61</v>
      </c>
      <c r="D206">
        <v>3</v>
      </c>
      <c r="E206">
        <v>946</v>
      </c>
      <c r="F206" t="s">
        <v>9</v>
      </c>
      <c r="G206" t="s">
        <v>117</v>
      </c>
      <c r="K206" t="s">
        <v>61</v>
      </c>
      <c r="P206" t="s">
        <v>352</v>
      </c>
    </row>
    <row r="207" spans="1:22" x14ac:dyDescent="0.3">
      <c r="A207">
        <v>1959</v>
      </c>
      <c r="B207" t="s">
        <v>17</v>
      </c>
      <c r="C207" t="s">
        <v>44</v>
      </c>
      <c r="D207">
        <v>1</v>
      </c>
      <c r="E207">
        <v>993</v>
      </c>
      <c r="F207" t="s">
        <v>9</v>
      </c>
      <c r="G207" t="s">
        <v>118</v>
      </c>
      <c r="K207" t="s">
        <v>44</v>
      </c>
      <c r="P207" t="s">
        <v>344</v>
      </c>
    </row>
    <row r="208" spans="1:22" x14ac:dyDescent="0.3">
      <c r="A208">
        <v>1959</v>
      </c>
      <c r="B208" t="s">
        <v>7</v>
      </c>
      <c r="C208" t="s">
        <v>40</v>
      </c>
      <c r="D208">
        <v>1</v>
      </c>
      <c r="E208">
        <v>984</v>
      </c>
      <c r="F208" t="s">
        <v>9</v>
      </c>
      <c r="G208" t="s">
        <v>119</v>
      </c>
      <c r="K208" t="s">
        <v>40</v>
      </c>
      <c r="P208" t="s">
        <v>348</v>
      </c>
    </row>
    <row r="209" spans="1:22" x14ac:dyDescent="0.3">
      <c r="A209">
        <v>1959</v>
      </c>
      <c r="B209" t="s">
        <v>15</v>
      </c>
      <c r="C209" t="s">
        <v>65</v>
      </c>
      <c r="D209">
        <v>3</v>
      </c>
      <c r="E209">
        <v>950</v>
      </c>
      <c r="F209" t="s">
        <v>9</v>
      </c>
      <c r="G209" t="s">
        <v>120</v>
      </c>
      <c r="K209" t="s">
        <v>65</v>
      </c>
      <c r="P209" t="s">
        <v>344</v>
      </c>
    </row>
    <row r="210" spans="1:22" x14ac:dyDescent="0.3">
      <c r="A210">
        <v>1960</v>
      </c>
      <c r="B210" t="s">
        <v>15</v>
      </c>
      <c r="C210" t="s">
        <v>259</v>
      </c>
      <c r="D210">
        <v>4</v>
      </c>
      <c r="E210">
        <v>930</v>
      </c>
      <c r="F210" t="s">
        <v>9</v>
      </c>
      <c r="G210" t="s">
        <v>121</v>
      </c>
      <c r="K210" t="s">
        <v>326</v>
      </c>
      <c r="M210" t="s">
        <v>61</v>
      </c>
      <c r="N210" t="s">
        <v>318</v>
      </c>
      <c r="O210" t="s">
        <v>77</v>
      </c>
      <c r="P210" t="s">
        <v>347</v>
      </c>
      <c r="Q210" t="s">
        <v>352</v>
      </c>
      <c r="R210" t="s">
        <v>292</v>
      </c>
      <c r="S210" t="s">
        <v>357</v>
      </c>
      <c r="T210">
        <v>3</v>
      </c>
      <c r="U210" t="s">
        <v>347</v>
      </c>
      <c r="V210" t="s">
        <v>370</v>
      </c>
    </row>
    <row r="211" spans="1:22" x14ac:dyDescent="0.3">
      <c r="A211">
        <v>1960</v>
      </c>
      <c r="B211" t="s">
        <v>15</v>
      </c>
      <c r="C211" t="s">
        <v>79</v>
      </c>
      <c r="D211">
        <v>1</v>
      </c>
      <c r="E211">
        <v>981</v>
      </c>
      <c r="F211" t="s">
        <v>9</v>
      </c>
      <c r="G211" t="s">
        <v>122</v>
      </c>
      <c r="K211" t="s">
        <v>79</v>
      </c>
      <c r="P211" t="s">
        <v>343</v>
      </c>
    </row>
    <row r="212" spans="1:22" x14ac:dyDescent="0.3">
      <c r="A212">
        <v>1961</v>
      </c>
      <c r="B212" t="s">
        <v>10</v>
      </c>
      <c r="C212" t="s">
        <v>66</v>
      </c>
      <c r="D212">
        <v>4</v>
      </c>
      <c r="E212">
        <v>931</v>
      </c>
      <c r="F212" t="s">
        <v>9</v>
      </c>
      <c r="G212" t="s">
        <v>123</v>
      </c>
      <c r="K212" t="s">
        <v>66</v>
      </c>
      <c r="P212" t="s">
        <v>348</v>
      </c>
    </row>
    <row r="213" spans="1:22" x14ac:dyDescent="0.3">
      <c r="A213">
        <v>1963</v>
      </c>
      <c r="B213" t="s">
        <v>10</v>
      </c>
      <c r="C213" t="s">
        <v>40</v>
      </c>
      <c r="D213">
        <v>1</v>
      </c>
      <c r="E213">
        <v>996</v>
      </c>
      <c r="F213" t="s">
        <v>9</v>
      </c>
      <c r="G213" t="s">
        <v>118</v>
      </c>
      <c r="K213" t="s">
        <v>40</v>
      </c>
      <c r="P213" t="s">
        <v>348</v>
      </c>
    </row>
    <row r="214" spans="1:22" x14ac:dyDescent="0.3">
      <c r="A214">
        <v>1964</v>
      </c>
      <c r="B214" t="s">
        <v>15</v>
      </c>
      <c r="C214" t="s">
        <v>91</v>
      </c>
      <c r="D214">
        <v>2</v>
      </c>
      <c r="E214">
        <v>968</v>
      </c>
      <c r="F214" t="s">
        <v>9</v>
      </c>
      <c r="G214" t="s">
        <v>124</v>
      </c>
      <c r="K214" t="s">
        <v>91</v>
      </c>
      <c r="P214" t="s">
        <v>347</v>
      </c>
    </row>
    <row r="215" spans="1:22" x14ac:dyDescent="0.3">
      <c r="A215">
        <v>1964</v>
      </c>
      <c r="B215" t="s">
        <v>15</v>
      </c>
      <c r="C215" t="s">
        <v>77</v>
      </c>
      <c r="D215">
        <v>2</v>
      </c>
      <c r="E215">
        <v>966</v>
      </c>
      <c r="F215" t="s">
        <v>9</v>
      </c>
      <c r="G215" t="s">
        <v>125</v>
      </c>
      <c r="K215" t="s">
        <v>77</v>
      </c>
      <c r="P215" t="s">
        <v>347</v>
      </c>
    </row>
    <row r="216" spans="1:22" x14ac:dyDescent="0.3">
      <c r="A216">
        <v>1964</v>
      </c>
      <c r="B216" t="s">
        <v>15</v>
      </c>
      <c r="C216" t="s">
        <v>27</v>
      </c>
      <c r="D216">
        <v>3</v>
      </c>
      <c r="E216">
        <v>950</v>
      </c>
      <c r="F216" t="s">
        <v>9</v>
      </c>
      <c r="G216" t="s">
        <v>126</v>
      </c>
      <c r="K216" t="s">
        <v>27</v>
      </c>
      <c r="P216" t="s">
        <v>351</v>
      </c>
    </row>
    <row r="217" spans="1:22" x14ac:dyDescent="0.3">
      <c r="A217">
        <v>1964</v>
      </c>
      <c r="B217" t="s">
        <v>10</v>
      </c>
      <c r="C217" t="s">
        <v>127</v>
      </c>
      <c r="D217">
        <v>2</v>
      </c>
      <c r="E217">
        <v>974</v>
      </c>
      <c r="F217" t="s">
        <v>9</v>
      </c>
      <c r="G217" t="s">
        <v>128</v>
      </c>
      <c r="K217" t="s">
        <v>127</v>
      </c>
      <c r="P217" t="s">
        <v>347</v>
      </c>
    </row>
    <row r="218" spans="1:22" x14ac:dyDescent="0.3">
      <c r="A218">
        <v>1965</v>
      </c>
      <c r="B218" t="s">
        <v>15</v>
      </c>
      <c r="C218" t="s">
        <v>260</v>
      </c>
      <c r="D218">
        <v>3</v>
      </c>
      <c r="E218">
        <v>948</v>
      </c>
      <c r="F218" t="s">
        <v>9</v>
      </c>
      <c r="G218" t="s">
        <v>129</v>
      </c>
      <c r="K218" t="s">
        <v>95</v>
      </c>
      <c r="M218" t="s">
        <v>27</v>
      </c>
      <c r="P218" t="s">
        <v>347</v>
      </c>
      <c r="Q218" t="s">
        <v>351</v>
      </c>
    </row>
    <row r="219" spans="1:22" x14ac:dyDescent="0.3">
      <c r="A219">
        <v>1966</v>
      </c>
      <c r="B219" t="s">
        <v>17</v>
      </c>
      <c r="C219" t="s">
        <v>18</v>
      </c>
      <c r="D219">
        <v>2</v>
      </c>
      <c r="E219">
        <v>982</v>
      </c>
      <c r="F219" t="s">
        <v>9</v>
      </c>
      <c r="G219" t="s">
        <v>130</v>
      </c>
      <c r="K219" t="s">
        <v>18</v>
      </c>
      <c r="P219" t="s">
        <v>347</v>
      </c>
    </row>
    <row r="220" spans="1:22" x14ac:dyDescent="0.3">
      <c r="A220">
        <v>1966</v>
      </c>
      <c r="B220" t="s">
        <v>10</v>
      </c>
      <c r="C220" t="s">
        <v>16</v>
      </c>
      <c r="D220">
        <v>1</v>
      </c>
      <c r="E220">
        <v>983</v>
      </c>
      <c r="F220" t="s">
        <v>9</v>
      </c>
      <c r="G220" t="s">
        <v>131</v>
      </c>
      <c r="K220" t="s">
        <v>16</v>
      </c>
      <c r="P220" t="s">
        <v>347</v>
      </c>
    </row>
    <row r="221" spans="1:22" x14ac:dyDescent="0.3">
      <c r="A221">
        <v>1967</v>
      </c>
      <c r="B221" t="s">
        <v>15</v>
      </c>
      <c r="C221" t="s">
        <v>63</v>
      </c>
      <c r="D221">
        <v>3</v>
      </c>
      <c r="E221">
        <v>950</v>
      </c>
      <c r="F221" t="s">
        <v>9</v>
      </c>
      <c r="G221" t="s">
        <v>132</v>
      </c>
      <c r="K221" t="s">
        <v>63</v>
      </c>
      <c r="P221" t="s">
        <v>348</v>
      </c>
    </row>
    <row r="222" spans="1:22" x14ac:dyDescent="0.3">
      <c r="A222">
        <v>1968</v>
      </c>
      <c r="B222" t="s">
        <v>7</v>
      </c>
      <c r="C222" t="s">
        <v>72</v>
      </c>
      <c r="D222">
        <v>2</v>
      </c>
      <c r="E222">
        <v>977</v>
      </c>
      <c r="F222" t="s">
        <v>9</v>
      </c>
      <c r="G222" t="s">
        <v>133</v>
      </c>
      <c r="K222" t="s">
        <v>72</v>
      </c>
      <c r="P222" t="s">
        <v>347</v>
      </c>
    </row>
    <row r="223" spans="1:22" x14ac:dyDescent="0.3">
      <c r="A223">
        <v>1969</v>
      </c>
      <c r="B223" t="s">
        <v>10</v>
      </c>
      <c r="C223" t="s">
        <v>261</v>
      </c>
      <c r="D223">
        <v>5</v>
      </c>
      <c r="E223">
        <v>909</v>
      </c>
      <c r="F223" t="s">
        <v>9</v>
      </c>
      <c r="G223" t="s">
        <v>134</v>
      </c>
      <c r="K223" t="s">
        <v>329</v>
      </c>
      <c r="M223" t="s">
        <v>330</v>
      </c>
      <c r="P223" t="s">
        <v>351</v>
      </c>
      <c r="Q223" t="s">
        <v>343</v>
      </c>
    </row>
    <row r="224" spans="1:22" x14ac:dyDescent="0.3">
      <c r="A224">
        <v>1969</v>
      </c>
      <c r="B224" t="s">
        <v>10</v>
      </c>
      <c r="C224" t="s">
        <v>107</v>
      </c>
      <c r="D224">
        <v>1</v>
      </c>
      <c r="E224">
        <v>980</v>
      </c>
      <c r="F224" t="s">
        <v>9</v>
      </c>
      <c r="G224" t="s">
        <v>135</v>
      </c>
      <c r="K224" t="s">
        <v>107</v>
      </c>
      <c r="P224" t="s">
        <v>356</v>
      </c>
    </row>
    <row r="225" spans="1:20" x14ac:dyDescent="0.3">
      <c r="A225">
        <v>1970</v>
      </c>
      <c r="B225" t="s">
        <v>15</v>
      </c>
      <c r="C225" t="s">
        <v>63</v>
      </c>
      <c r="D225">
        <v>3</v>
      </c>
      <c r="E225">
        <v>945</v>
      </c>
      <c r="F225" t="s">
        <v>9</v>
      </c>
      <c r="G225" t="s">
        <v>136</v>
      </c>
      <c r="K225" t="s">
        <v>63</v>
      </c>
      <c r="P225" t="s">
        <v>348</v>
      </c>
    </row>
    <row r="226" spans="1:20" x14ac:dyDescent="0.3">
      <c r="A226">
        <v>1971</v>
      </c>
      <c r="B226" t="s">
        <v>17</v>
      </c>
      <c r="C226" t="s">
        <v>13</v>
      </c>
      <c r="D226">
        <v>2</v>
      </c>
      <c r="E226">
        <v>978</v>
      </c>
      <c r="F226" t="s">
        <v>9</v>
      </c>
      <c r="G226" t="s">
        <v>137</v>
      </c>
      <c r="K226" t="s">
        <v>13</v>
      </c>
      <c r="P226" t="s">
        <v>351</v>
      </c>
    </row>
    <row r="227" spans="1:20" x14ac:dyDescent="0.3">
      <c r="A227">
        <v>1971</v>
      </c>
      <c r="B227" t="s">
        <v>17</v>
      </c>
      <c r="C227" t="s">
        <v>8</v>
      </c>
      <c r="D227">
        <v>1</v>
      </c>
      <c r="E227">
        <v>979</v>
      </c>
      <c r="F227" t="s">
        <v>9</v>
      </c>
      <c r="G227" t="s">
        <v>138</v>
      </c>
      <c r="K227" t="s">
        <v>8</v>
      </c>
      <c r="P227" t="s">
        <v>348</v>
      </c>
    </row>
    <row r="228" spans="1:20" x14ac:dyDescent="0.3">
      <c r="A228">
        <v>1971</v>
      </c>
      <c r="B228" t="s">
        <v>7</v>
      </c>
      <c r="C228" t="s">
        <v>32</v>
      </c>
      <c r="D228">
        <v>1</v>
      </c>
      <c r="E228">
        <v>995</v>
      </c>
      <c r="F228" t="s">
        <v>9</v>
      </c>
      <c r="G228" t="s">
        <v>139</v>
      </c>
      <c r="K228" t="s">
        <v>32</v>
      </c>
      <c r="P228" t="s">
        <v>352</v>
      </c>
    </row>
    <row r="229" spans="1:20" x14ac:dyDescent="0.3">
      <c r="A229">
        <v>1972</v>
      </c>
      <c r="B229" t="s">
        <v>15</v>
      </c>
      <c r="C229" t="s">
        <v>262</v>
      </c>
      <c r="D229">
        <v>1</v>
      </c>
      <c r="E229">
        <v>980</v>
      </c>
      <c r="F229" t="s">
        <v>9</v>
      </c>
      <c r="G229" t="s">
        <v>140</v>
      </c>
      <c r="K229" t="s">
        <v>36</v>
      </c>
      <c r="M229" t="s">
        <v>33</v>
      </c>
      <c r="N229" t="s">
        <v>290</v>
      </c>
      <c r="P229" t="s">
        <v>347</v>
      </c>
      <c r="Q229" t="s">
        <v>357</v>
      </c>
      <c r="S229" t="s">
        <v>346</v>
      </c>
      <c r="T229">
        <v>1</v>
      </c>
    </row>
    <row r="230" spans="1:20" x14ac:dyDescent="0.3">
      <c r="A230">
        <v>1974</v>
      </c>
      <c r="B230" t="s">
        <v>15</v>
      </c>
      <c r="C230" t="s">
        <v>27</v>
      </c>
      <c r="D230">
        <v>3</v>
      </c>
      <c r="E230">
        <v>952</v>
      </c>
      <c r="F230" t="s">
        <v>9</v>
      </c>
      <c r="G230" t="s">
        <v>141</v>
      </c>
      <c r="K230" t="s">
        <v>27</v>
      </c>
      <c r="P230" t="s">
        <v>351</v>
      </c>
    </row>
    <row r="231" spans="1:20" x14ac:dyDescent="0.3">
      <c r="A231">
        <v>1975</v>
      </c>
      <c r="B231" t="s">
        <v>15</v>
      </c>
      <c r="C231" t="s">
        <v>263</v>
      </c>
      <c r="D231">
        <v>3</v>
      </c>
      <c r="E231">
        <v>955</v>
      </c>
      <c r="F231" t="s">
        <v>9</v>
      </c>
      <c r="G231" t="s">
        <v>142</v>
      </c>
      <c r="K231" t="s">
        <v>11</v>
      </c>
      <c r="M231" t="s">
        <v>331</v>
      </c>
      <c r="P231" t="s">
        <v>347</v>
      </c>
      <c r="Q231" t="s">
        <v>331</v>
      </c>
    </row>
    <row r="232" spans="1:20" x14ac:dyDescent="0.3">
      <c r="A232">
        <v>1976</v>
      </c>
      <c r="B232" t="s">
        <v>10</v>
      </c>
      <c r="C232" t="s">
        <v>33</v>
      </c>
      <c r="D232">
        <v>1</v>
      </c>
      <c r="E232">
        <v>980</v>
      </c>
      <c r="F232" t="s">
        <v>9</v>
      </c>
      <c r="G232" t="s">
        <v>143</v>
      </c>
      <c r="K232" t="s">
        <v>33</v>
      </c>
      <c r="P232" t="s">
        <v>357</v>
      </c>
    </row>
    <row r="233" spans="1:20" x14ac:dyDescent="0.3">
      <c r="A233">
        <v>1977</v>
      </c>
      <c r="B233" t="s">
        <v>10</v>
      </c>
      <c r="C233" t="s">
        <v>47</v>
      </c>
      <c r="D233">
        <v>1</v>
      </c>
      <c r="E233">
        <v>995</v>
      </c>
      <c r="F233" t="s">
        <v>9</v>
      </c>
      <c r="G233" t="s">
        <v>144</v>
      </c>
      <c r="K233" t="s">
        <v>47</v>
      </c>
      <c r="P233" t="s">
        <v>351</v>
      </c>
    </row>
    <row r="234" spans="1:20" x14ac:dyDescent="0.3">
      <c r="A234">
        <v>1979</v>
      </c>
      <c r="B234" t="s">
        <v>15</v>
      </c>
      <c r="C234" t="s">
        <v>47</v>
      </c>
      <c r="D234">
        <v>1</v>
      </c>
      <c r="E234">
        <v>986</v>
      </c>
      <c r="F234" t="s">
        <v>9</v>
      </c>
      <c r="G234" t="s">
        <v>145</v>
      </c>
      <c r="K234" t="s">
        <v>47</v>
      </c>
      <c r="P234" t="s">
        <v>351</v>
      </c>
    </row>
    <row r="235" spans="1:20" x14ac:dyDescent="0.3">
      <c r="A235">
        <v>1979</v>
      </c>
      <c r="B235" t="s">
        <v>15</v>
      </c>
      <c r="C235" t="s">
        <v>264</v>
      </c>
      <c r="D235">
        <v>2</v>
      </c>
      <c r="E235">
        <v>970</v>
      </c>
      <c r="F235" t="s">
        <v>9</v>
      </c>
      <c r="G235" t="s">
        <v>146</v>
      </c>
      <c r="K235" t="s">
        <v>332</v>
      </c>
      <c r="M235" t="s">
        <v>305</v>
      </c>
      <c r="N235" t="s">
        <v>22</v>
      </c>
      <c r="P235" t="s">
        <v>347</v>
      </c>
      <c r="S235" t="s">
        <v>344</v>
      </c>
      <c r="T235">
        <v>2</v>
      </c>
    </row>
    <row r="236" spans="1:20" x14ac:dyDescent="0.3">
      <c r="A236">
        <v>1979</v>
      </c>
      <c r="B236" t="s">
        <v>15</v>
      </c>
      <c r="C236" t="s">
        <v>265</v>
      </c>
      <c r="D236">
        <v>3</v>
      </c>
      <c r="E236">
        <v>946</v>
      </c>
      <c r="F236" t="s">
        <v>9</v>
      </c>
      <c r="G236" t="s">
        <v>147</v>
      </c>
      <c r="K236" t="s">
        <v>285</v>
      </c>
      <c r="M236" t="s">
        <v>286</v>
      </c>
      <c r="P236" t="s">
        <v>354</v>
      </c>
      <c r="Q236" t="s">
        <v>343</v>
      </c>
    </row>
    <row r="237" spans="1:20" x14ac:dyDescent="0.3">
      <c r="A237">
        <v>1980</v>
      </c>
      <c r="B237" t="s">
        <v>10</v>
      </c>
      <c r="C237" t="s">
        <v>63</v>
      </c>
      <c r="D237">
        <v>3</v>
      </c>
      <c r="E237">
        <v>945</v>
      </c>
      <c r="F237">
        <v>100</v>
      </c>
      <c r="G237" t="s">
        <v>148</v>
      </c>
      <c r="K237" t="s">
        <v>63</v>
      </c>
      <c r="P237" t="s">
        <v>348</v>
      </c>
    </row>
    <row r="238" spans="1:20" x14ac:dyDescent="0.3">
      <c r="A238">
        <v>1983</v>
      </c>
      <c r="B238" t="s">
        <v>15</v>
      </c>
      <c r="C238" t="s">
        <v>83</v>
      </c>
      <c r="D238">
        <v>3</v>
      </c>
      <c r="E238">
        <v>962</v>
      </c>
      <c r="F238">
        <v>100</v>
      </c>
      <c r="G238" t="s">
        <v>149</v>
      </c>
      <c r="K238" t="s">
        <v>83</v>
      </c>
      <c r="P238" t="s">
        <v>348</v>
      </c>
    </row>
    <row r="239" spans="1:20" x14ac:dyDescent="0.3">
      <c r="A239">
        <v>1984</v>
      </c>
      <c r="B239" t="s">
        <v>17</v>
      </c>
      <c r="C239" t="s">
        <v>60</v>
      </c>
      <c r="D239">
        <v>2</v>
      </c>
      <c r="E239">
        <v>949</v>
      </c>
      <c r="F239">
        <v>95</v>
      </c>
      <c r="G239" t="s">
        <v>150</v>
      </c>
      <c r="K239" t="s">
        <v>60</v>
      </c>
      <c r="P239" t="s">
        <v>352</v>
      </c>
    </row>
    <row r="240" spans="1:20" x14ac:dyDescent="0.3">
      <c r="A240">
        <v>1985</v>
      </c>
      <c r="B240" t="s">
        <v>10</v>
      </c>
      <c r="C240" t="s">
        <v>44</v>
      </c>
      <c r="D240">
        <v>1</v>
      </c>
      <c r="E240">
        <v>100</v>
      </c>
      <c r="F240">
        <v>265</v>
      </c>
      <c r="G240" t="s">
        <v>145</v>
      </c>
      <c r="K240" t="s">
        <v>44</v>
      </c>
      <c r="P240" t="s">
        <v>344</v>
      </c>
    </row>
    <row r="241" spans="1:22" x14ac:dyDescent="0.3">
      <c r="A241">
        <v>1985</v>
      </c>
      <c r="B241" t="s">
        <v>15</v>
      </c>
      <c r="C241" t="s">
        <v>47</v>
      </c>
      <c r="D241">
        <v>1</v>
      </c>
      <c r="E241">
        <v>987</v>
      </c>
      <c r="F241">
        <v>80</v>
      </c>
      <c r="G241" t="s">
        <v>151</v>
      </c>
      <c r="K241" t="s">
        <v>47</v>
      </c>
      <c r="P241" t="s">
        <v>351</v>
      </c>
    </row>
    <row r="242" spans="1:22" x14ac:dyDescent="0.3">
      <c r="A242">
        <v>1985</v>
      </c>
      <c r="B242" t="s">
        <v>7</v>
      </c>
      <c r="C242" t="s">
        <v>266</v>
      </c>
      <c r="D242">
        <v>3</v>
      </c>
      <c r="E242">
        <v>959</v>
      </c>
      <c r="F242">
        <v>100</v>
      </c>
      <c r="G242" t="s">
        <v>152</v>
      </c>
      <c r="K242" t="s">
        <v>285</v>
      </c>
      <c r="M242" t="s">
        <v>286</v>
      </c>
      <c r="N242" t="s">
        <v>11</v>
      </c>
      <c r="P242" t="s">
        <v>354</v>
      </c>
      <c r="Q242" t="s">
        <v>343</v>
      </c>
      <c r="S242" t="s">
        <v>347</v>
      </c>
      <c r="T242" t="s">
        <v>367</v>
      </c>
    </row>
    <row r="243" spans="1:22" x14ac:dyDescent="0.3">
      <c r="A243">
        <v>1985</v>
      </c>
      <c r="B243" t="s">
        <v>10</v>
      </c>
      <c r="C243" t="s">
        <v>267</v>
      </c>
      <c r="D243">
        <v>3</v>
      </c>
      <c r="E243">
        <v>942</v>
      </c>
      <c r="F243">
        <v>90</v>
      </c>
      <c r="G243" t="s">
        <v>153</v>
      </c>
      <c r="K243" t="s">
        <v>61</v>
      </c>
      <c r="M243" t="s">
        <v>318</v>
      </c>
      <c r="N243" t="s">
        <v>327</v>
      </c>
      <c r="O243" t="s">
        <v>333</v>
      </c>
      <c r="P243" t="s">
        <v>352</v>
      </c>
      <c r="Q243" t="s">
        <v>357</v>
      </c>
      <c r="S243" t="s">
        <v>346</v>
      </c>
      <c r="T243">
        <v>2</v>
      </c>
      <c r="U243" t="s">
        <v>371</v>
      </c>
      <c r="V243">
        <v>2</v>
      </c>
    </row>
    <row r="244" spans="1:22" x14ac:dyDescent="0.3">
      <c r="A244">
        <v>1985</v>
      </c>
      <c r="B244" t="s">
        <v>10</v>
      </c>
      <c r="C244" t="s">
        <v>47</v>
      </c>
      <c r="D244">
        <v>1</v>
      </c>
      <c r="E244">
        <v>971</v>
      </c>
      <c r="F244">
        <v>75</v>
      </c>
      <c r="G244" t="s">
        <v>154</v>
      </c>
      <c r="K244" t="s">
        <v>47</v>
      </c>
      <c r="P244" t="s">
        <v>351</v>
      </c>
    </row>
    <row r="245" spans="1:22" x14ac:dyDescent="0.3">
      <c r="A245">
        <v>1985</v>
      </c>
      <c r="B245" t="s">
        <v>15</v>
      </c>
      <c r="C245" t="s">
        <v>268</v>
      </c>
      <c r="D245">
        <v>2</v>
      </c>
      <c r="E245">
        <v>967</v>
      </c>
      <c r="F245">
        <v>85</v>
      </c>
      <c r="G245" t="s">
        <v>155</v>
      </c>
      <c r="K245" t="s">
        <v>18</v>
      </c>
      <c r="M245" t="s">
        <v>334</v>
      </c>
      <c r="P245" t="s">
        <v>347</v>
      </c>
      <c r="Q245" t="s">
        <v>334</v>
      </c>
    </row>
    <row r="246" spans="1:22" x14ac:dyDescent="0.3">
      <c r="A246">
        <v>1986</v>
      </c>
      <c r="B246" t="s">
        <v>17</v>
      </c>
      <c r="C246" t="s">
        <v>40</v>
      </c>
      <c r="D246">
        <v>1</v>
      </c>
      <c r="E246">
        <v>990</v>
      </c>
      <c r="F246">
        <v>75</v>
      </c>
      <c r="G246" t="s">
        <v>156</v>
      </c>
      <c r="K246" t="s">
        <v>40</v>
      </c>
      <c r="P246" t="s">
        <v>348</v>
      </c>
    </row>
    <row r="247" spans="1:22" x14ac:dyDescent="0.3">
      <c r="A247">
        <v>1986</v>
      </c>
      <c r="B247" t="s">
        <v>17</v>
      </c>
      <c r="C247" t="s">
        <v>32</v>
      </c>
      <c r="D247">
        <v>1</v>
      </c>
      <c r="E247">
        <v>990</v>
      </c>
      <c r="F247">
        <v>65</v>
      </c>
      <c r="G247" t="s">
        <v>157</v>
      </c>
      <c r="K247" t="s">
        <v>32</v>
      </c>
      <c r="P247" t="s">
        <v>352</v>
      </c>
    </row>
    <row r="248" spans="1:22" x14ac:dyDescent="0.3">
      <c r="A248">
        <v>1987</v>
      </c>
      <c r="B248" t="s">
        <v>7</v>
      </c>
      <c r="C248" t="s">
        <v>16</v>
      </c>
      <c r="D248">
        <v>1</v>
      </c>
      <c r="E248">
        <v>993</v>
      </c>
      <c r="F248">
        <v>65</v>
      </c>
      <c r="G248" t="s">
        <v>158</v>
      </c>
      <c r="K248" t="s">
        <v>16</v>
      </c>
      <c r="P248" t="s">
        <v>347</v>
      </c>
    </row>
    <row r="249" spans="1:22" x14ac:dyDescent="0.3">
      <c r="A249">
        <v>1988</v>
      </c>
      <c r="B249" t="s">
        <v>15</v>
      </c>
      <c r="C249" t="s">
        <v>47</v>
      </c>
      <c r="D249">
        <v>1</v>
      </c>
      <c r="E249">
        <v>984</v>
      </c>
      <c r="F249">
        <v>70</v>
      </c>
      <c r="G249" t="s">
        <v>109</v>
      </c>
      <c r="K249" t="s">
        <v>47</v>
      </c>
      <c r="P249" t="s">
        <v>351</v>
      </c>
    </row>
    <row r="250" spans="1:22" x14ac:dyDescent="0.3">
      <c r="A250">
        <v>1989</v>
      </c>
      <c r="B250" t="s">
        <v>15</v>
      </c>
      <c r="C250" t="s">
        <v>40</v>
      </c>
      <c r="D250">
        <v>1</v>
      </c>
      <c r="E250">
        <v>986</v>
      </c>
      <c r="F250">
        <v>70</v>
      </c>
      <c r="G250" t="s">
        <v>159</v>
      </c>
      <c r="K250" t="s">
        <v>40</v>
      </c>
      <c r="P250" t="s">
        <v>348</v>
      </c>
    </row>
    <row r="251" spans="1:22" x14ac:dyDescent="0.3">
      <c r="A251">
        <v>1989</v>
      </c>
      <c r="B251" t="s">
        <v>15</v>
      </c>
      <c r="C251" t="s">
        <v>269</v>
      </c>
      <c r="D251">
        <v>4</v>
      </c>
      <c r="E251">
        <v>934</v>
      </c>
      <c r="F251">
        <v>120</v>
      </c>
      <c r="G251" t="s">
        <v>160</v>
      </c>
      <c r="K251" t="s">
        <v>323</v>
      </c>
      <c r="M251" t="s">
        <v>335</v>
      </c>
      <c r="P251" t="s">
        <v>344</v>
      </c>
      <c r="Q251" t="s">
        <v>335</v>
      </c>
    </row>
    <row r="252" spans="1:22" x14ac:dyDescent="0.3">
      <c r="A252">
        <v>1989</v>
      </c>
      <c r="B252" t="s">
        <v>10</v>
      </c>
      <c r="C252" t="s">
        <v>40</v>
      </c>
      <c r="D252">
        <v>1</v>
      </c>
      <c r="E252">
        <v>983</v>
      </c>
      <c r="F252">
        <v>75</v>
      </c>
      <c r="G252" t="s">
        <v>161</v>
      </c>
      <c r="K252" t="s">
        <v>40</v>
      </c>
      <c r="P252" t="s">
        <v>348</v>
      </c>
    </row>
    <row r="253" spans="1:22" x14ac:dyDescent="0.3">
      <c r="A253">
        <v>1991</v>
      </c>
      <c r="B253" t="s">
        <v>10</v>
      </c>
      <c r="C253" t="s">
        <v>270</v>
      </c>
      <c r="D253">
        <v>2</v>
      </c>
      <c r="E253">
        <v>962</v>
      </c>
      <c r="F253">
        <v>90</v>
      </c>
      <c r="G253" t="s">
        <v>145</v>
      </c>
      <c r="K253" t="s">
        <v>328</v>
      </c>
      <c r="M253" t="s">
        <v>321</v>
      </c>
      <c r="N253" t="s">
        <v>336</v>
      </c>
      <c r="O253" t="s">
        <v>327</v>
      </c>
      <c r="P253" t="s">
        <v>358</v>
      </c>
      <c r="Q253" t="s">
        <v>349</v>
      </c>
      <c r="S253" t="s">
        <v>357</v>
      </c>
      <c r="T253">
        <v>2</v>
      </c>
      <c r="U253" t="s">
        <v>346</v>
      </c>
      <c r="V253">
        <v>2</v>
      </c>
    </row>
    <row r="254" spans="1:22" x14ac:dyDescent="0.3">
      <c r="A254">
        <v>1992</v>
      </c>
      <c r="B254" t="s">
        <v>15</v>
      </c>
      <c r="C254" t="s">
        <v>271</v>
      </c>
      <c r="D254">
        <v>5</v>
      </c>
      <c r="E254">
        <v>922</v>
      </c>
      <c r="F254">
        <v>145</v>
      </c>
      <c r="G254" t="s">
        <v>162</v>
      </c>
      <c r="K254" t="s">
        <v>337</v>
      </c>
      <c r="M254" t="s">
        <v>27</v>
      </c>
      <c r="P254" t="s">
        <v>347</v>
      </c>
    </row>
    <row r="255" spans="1:22" x14ac:dyDescent="0.3">
      <c r="A255">
        <v>1993</v>
      </c>
      <c r="B255" t="s">
        <v>15</v>
      </c>
      <c r="C255" t="s">
        <v>61</v>
      </c>
      <c r="D255">
        <v>3</v>
      </c>
      <c r="E255">
        <v>960</v>
      </c>
      <c r="F255">
        <v>100</v>
      </c>
      <c r="G255" t="s">
        <v>163</v>
      </c>
      <c r="K255" t="s">
        <v>61</v>
      </c>
      <c r="P255" t="s">
        <v>352</v>
      </c>
    </row>
    <row r="256" spans="1:22" x14ac:dyDescent="0.3">
      <c r="A256">
        <v>1995</v>
      </c>
      <c r="B256" t="s">
        <v>15</v>
      </c>
      <c r="C256" t="s">
        <v>164</v>
      </c>
      <c r="D256">
        <v>2</v>
      </c>
      <c r="E256">
        <v>973</v>
      </c>
      <c r="F256">
        <v>85</v>
      </c>
      <c r="G256" t="s">
        <v>165</v>
      </c>
      <c r="K256" t="s">
        <v>164</v>
      </c>
      <c r="P256" t="s">
        <v>347</v>
      </c>
    </row>
    <row r="257" spans="1:20" x14ac:dyDescent="0.3">
      <c r="A257">
        <v>1995</v>
      </c>
      <c r="B257" t="s">
        <v>10</v>
      </c>
      <c r="C257" t="s">
        <v>166</v>
      </c>
      <c r="D257">
        <v>3</v>
      </c>
      <c r="E257">
        <v>942</v>
      </c>
      <c r="F257">
        <v>100</v>
      </c>
      <c r="G257" t="s">
        <v>167</v>
      </c>
      <c r="K257" t="s">
        <v>166</v>
      </c>
      <c r="P257" t="s">
        <v>347</v>
      </c>
    </row>
    <row r="258" spans="1:20" x14ac:dyDescent="0.3">
      <c r="A258">
        <v>1996</v>
      </c>
      <c r="B258" t="s">
        <v>15</v>
      </c>
      <c r="C258" t="s">
        <v>60</v>
      </c>
      <c r="D258">
        <v>2</v>
      </c>
      <c r="E258">
        <v>974</v>
      </c>
      <c r="F258">
        <v>90</v>
      </c>
      <c r="G258" t="s">
        <v>168</v>
      </c>
      <c r="K258" t="s">
        <v>60</v>
      </c>
      <c r="P258" t="s">
        <v>352</v>
      </c>
    </row>
    <row r="259" spans="1:20" x14ac:dyDescent="0.3">
      <c r="A259">
        <v>1996</v>
      </c>
      <c r="B259" t="s">
        <v>17</v>
      </c>
      <c r="C259" t="s">
        <v>61</v>
      </c>
      <c r="D259">
        <v>3</v>
      </c>
      <c r="E259">
        <v>954</v>
      </c>
      <c r="F259">
        <v>100</v>
      </c>
      <c r="G259" t="s">
        <v>169</v>
      </c>
      <c r="K259" t="s">
        <v>61</v>
      </c>
      <c r="P259" t="s">
        <v>352</v>
      </c>
    </row>
    <row r="260" spans="1:20" x14ac:dyDescent="0.3">
      <c r="A260">
        <v>1997</v>
      </c>
      <c r="B260" t="s">
        <v>10</v>
      </c>
      <c r="C260" t="s">
        <v>272</v>
      </c>
      <c r="D260">
        <v>1</v>
      </c>
      <c r="E260">
        <v>984</v>
      </c>
      <c r="F260">
        <v>70</v>
      </c>
      <c r="G260" t="s">
        <v>151</v>
      </c>
      <c r="K260" t="s">
        <v>47</v>
      </c>
      <c r="M260" t="s">
        <v>35</v>
      </c>
      <c r="P260" t="s">
        <v>351</v>
      </c>
      <c r="Q260" t="s">
        <v>354</v>
      </c>
    </row>
    <row r="261" spans="1:20" x14ac:dyDescent="0.3">
      <c r="A261">
        <v>1998</v>
      </c>
      <c r="B261" t="s">
        <v>15</v>
      </c>
      <c r="C261" t="s">
        <v>60</v>
      </c>
      <c r="D261">
        <v>2</v>
      </c>
      <c r="E261">
        <v>964</v>
      </c>
      <c r="F261">
        <v>95</v>
      </c>
      <c r="G261" t="s">
        <v>156</v>
      </c>
      <c r="K261" t="s">
        <v>60</v>
      </c>
      <c r="P261" t="s">
        <v>352</v>
      </c>
    </row>
    <row r="262" spans="1:20" x14ac:dyDescent="0.3">
      <c r="A262">
        <v>1998</v>
      </c>
      <c r="B262" t="s">
        <v>7</v>
      </c>
      <c r="C262" t="s">
        <v>36</v>
      </c>
      <c r="D262">
        <v>1</v>
      </c>
      <c r="E262">
        <v>987</v>
      </c>
      <c r="F262">
        <v>70</v>
      </c>
      <c r="G262" t="s">
        <v>170</v>
      </c>
      <c r="K262" t="s">
        <v>36</v>
      </c>
      <c r="P262" t="s">
        <v>347</v>
      </c>
    </row>
    <row r="263" spans="1:20" x14ac:dyDescent="0.3">
      <c r="A263">
        <v>1998</v>
      </c>
      <c r="B263" t="s">
        <v>10</v>
      </c>
      <c r="C263" t="s">
        <v>273</v>
      </c>
      <c r="D263">
        <v>2</v>
      </c>
      <c r="E263">
        <v>964</v>
      </c>
      <c r="F263">
        <v>90</v>
      </c>
      <c r="G263" t="s">
        <v>171</v>
      </c>
      <c r="K263" t="s">
        <v>42</v>
      </c>
      <c r="M263" t="s">
        <v>294</v>
      </c>
      <c r="P263" t="s">
        <v>347</v>
      </c>
      <c r="Q263" t="s">
        <v>343</v>
      </c>
    </row>
    <row r="264" spans="1:20" x14ac:dyDescent="0.3">
      <c r="A264">
        <v>1999</v>
      </c>
      <c r="B264" t="s">
        <v>10</v>
      </c>
      <c r="C264" t="s">
        <v>63</v>
      </c>
      <c r="D264">
        <v>3</v>
      </c>
      <c r="E264">
        <v>951</v>
      </c>
      <c r="F264">
        <v>100</v>
      </c>
      <c r="G264" t="s">
        <v>172</v>
      </c>
      <c r="K264" t="s">
        <v>63</v>
      </c>
      <c r="P264" t="s">
        <v>348</v>
      </c>
    </row>
    <row r="265" spans="1:20" x14ac:dyDescent="0.3">
      <c r="A265">
        <v>1999</v>
      </c>
      <c r="B265" t="s">
        <v>15</v>
      </c>
      <c r="C265" t="s">
        <v>60</v>
      </c>
      <c r="D265">
        <v>2</v>
      </c>
      <c r="E265">
        <v>956</v>
      </c>
      <c r="F265">
        <v>90</v>
      </c>
      <c r="G265" t="s">
        <v>158</v>
      </c>
      <c r="K265" t="s">
        <v>60</v>
      </c>
      <c r="P265" t="s">
        <v>352</v>
      </c>
    </row>
    <row r="266" spans="1:20" x14ac:dyDescent="0.3">
      <c r="A266">
        <v>1999</v>
      </c>
      <c r="B266" t="s">
        <v>17</v>
      </c>
      <c r="C266" t="s">
        <v>16</v>
      </c>
      <c r="D266">
        <v>1</v>
      </c>
      <c r="E266">
        <v>987</v>
      </c>
      <c r="F266">
        <v>70</v>
      </c>
      <c r="G266" t="s">
        <v>173</v>
      </c>
      <c r="K266" t="s">
        <v>16</v>
      </c>
      <c r="P266" t="s">
        <v>347</v>
      </c>
    </row>
    <row r="267" spans="1:20" x14ac:dyDescent="0.3">
      <c r="A267">
        <v>2002</v>
      </c>
      <c r="B267" t="s">
        <v>17</v>
      </c>
      <c r="C267" t="s">
        <v>47</v>
      </c>
      <c r="D267">
        <v>1</v>
      </c>
      <c r="E267">
        <v>963</v>
      </c>
      <c r="F267">
        <v>80</v>
      </c>
      <c r="G267" t="s">
        <v>174</v>
      </c>
      <c r="K267" t="s">
        <v>47</v>
      </c>
      <c r="P267" t="s">
        <v>351</v>
      </c>
    </row>
    <row r="268" spans="1:20" x14ac:dyDescent="0.3">
      <c r="A268">
        <v>2003</v>
      </c>
      <c r="B268" t="s">
        <v>7</v>
      </c>
      <c r="C268" t="s">
        <v>8</v>
      </c>
      <c r="D268">
        <v>1</v>
      </c>
      <c r="E268">
        <v>979</v>
      </c>
      <c r="F268">
        <v>80</v>
      </c>
      <c r="G268" t="s">
        <v>175</v>
      </c>
      <c r="K268" t="s">
        <v>8</v>
      </c>
      <c r="P268" t="s">
        <v>348</v>
      </c>
    </row>
    <row r="269" spans="1:20" x14ac:dyDescent="0.3">
      <c r="A269">
        <v>2003</v>
      </c>
      <c r="B269" t="s">
        <v>15</v>
      </c>
      <c r="C269" t="s">
        <v>274</v>
      </c>
      <c r="D269">
        <v>2</v>
      </c>
      <c r="E269">
        <v>957</v>
      </c>
      <c r="F269">
        <v>90</v>
      </c>
      <c r="G269" t="s">
        <v>176</v>
      </c>
      <c r="K269" t="s">
        <v>60</v>
      </c>
      <c r="M269" t="s">
        <v>299</v>
      </c>
      <c r="P269" t="s">
        <v>352</v>
      </c>
      <c r="Q269" t="s">
        <v>350</v>
      </c>
    </row>
    <row r="270" spans="1:20" x14ac:dyDescent="0.3">
      <c r="A270">
        <v>2004</v>
      </c>
      <c r="B270" t="s">
        <v>15</v>
      </c>
      <c r="C270" t="s">
        <v>32</v>
      </c>
      <c r="D270">
        <v>1</v>
      </c>
      <c r="E270">
        <v>972</v>
      </c>
      <c r="F270">
        <v>70</v>
      </c>
      <c r="G270" t="s">
        <v>177</v>
      </c>
      <c r="K270" t="s">
        <v>32</v>
      </c>
      <c r="P270" t="s">
        <v>352</v>
      </c>
    </row>
    <row r="271" spans="1:20" x14ac:dyDescent="0.3">
      <c r="A271">
        <v>2004</v>
      </c>
      <c r="B271" t="s">
        <v>15</v>
      </c>
      <c r="C271" t="s">
        <v>275</v>
      </c>
      <c r="D271">
        <v>4</v>
      </c>
      <c r="E271">
        <v>941</v>
      </c>
      <c r="F271">
        <v>130</v>
      </c>
      <c r="G271" t="s">
        <v>157</v>
      </c>
      <c r="K271" t="s">
        <v>338</v>
      </c>
      <c r="M271" t="s">
        <v>44</v>
      </c>
      <c r="N271" t="s">
        <v>32</v>
      </c>
      <c r="P271" t="s">
        <v>347</v>
      </c>
      <c r="S271" t="s">
        <v>352</v>
      </c>
      <c r="T271">
        <v>1</v>
      </c>
    </row>
    <row r="272" spans="1:20" x14ac:dyDescent="0.3">
      <c r="A272">
        <v>2004</v>
      </c>
      <c r="B272" t="s">
        <v>10</v>
      </c>
      <c r="C272" t="s">
        <v>44</v>
      </c>
      <c r="D272">
        <v>1</v>
      </c>
      <c r="E272">
        <v>985</v>
      </c>
      <c r="F272">
        <v>65</v>
      </c>
      <c r="G272" t="s">
        <v>178</v>
      </c>
      <c r="K272" t="s">
        <v>44</v>
      </c>
      <c r="P272" t="s">
        <v>344</v>
      </c>
    </row>
    <row r="273" spans="1:22" x14ac:dyDescent="0.3">
      <c r="A273">
        <v>2004</v>
      </c>
      <c r="B273" t="s">
        <v>10</v>
      </c>
      <c r="C273" t="s">
        <v>179</v>
      </c>
      <c r="D273">
        <v>2</v>
      </c>
      <c r="E273">
        <v>960</v>
      </c>
      <c r="F273">
        <v>90</v>
      </c>
      <c r="G273" t="s">
        <v>180</v>
      </c>
      <c r="K273" t="s">
        <v>179</v>
      </c>
      <c r="P273" t="s">
        <v>347</v>
      </c>
    </row>
    <row r="274" spans="1:22" x14ac:dyDescent="0.3">
      <c r="A274">
        <v>2004</v>
      </c>
      <c r="B274" t="s">
        <v>15</v>
      </c>
      <c r="C274" t="s">
        <v>276</v>
      </c>
      <c r="D274">
        <v>3</v>
      </c>
      <c r="E274">
        <v>946</v>
      </c>
      <c r="F274">
        <v>105</v>
      </c>
      <c r="G274" t="s">
        <v>181</v>
      </c>
      <c r="K274" t="s">
        <v>285</v>
      </c>
      <c r="M274" t="s">
        <v>11</v>
      </c>
      <c r="P274" t="s">
        <v>354</v>
      </c>
      <c r="Q274" t="s">
        <v>347</v>
      </c>
    </row>
    <row r="275" spans="1:22" x14ac:dyDescent="0.3">
      <c r="A275">
        <v>2004</v>
      </c>
      <c r="B275" t="s">
        <v>15</v>
      </c>
      <c r="C275" t="s">
        <v>182</v>
      </c>
      <c r="D275">
        <v>3</v>
      </c>
      <c r="E275">
        <v>950</v>
      </c>
      <c r="F275">
        <v>105</v>
      </c>
      <c r="G275" t="s">
        <v>183</v>
      </c>
      <c r="K275" t="s">
        <v>182</v>
      </c>
      <c r="P275" t="s">
        <v>347</v>
      </c>
    </row>
    <row r="276" spans="1:22" x14ac:dyDescent="0.3">
      <c r="A276">
        <v>2005</v>
      </c>
      <c r="B276" t="s">
        <v>15</v>
      </c>
      <c r="C276" t="s">
        <v>47</v>
      </c>
      <c r="D276">
        <v>1</v>
      </c>
      <c r="E276">
        <v>991</v>
      </c>
      <c r="F276">
        <v>65</v>
      </c>
      <c r="G276" t="s">
        <v>118</v>
      </c>
      <c r="K276" t="s">
        <v>47</v>
      </c>
      <c r="P276" t="s">
        <v>351</v>
      </c>
    </row>
    <row r="277" spans="1:22" x14ac:dyDescent="0.3">
      <c r="A277">
        <v>2005</v>
      </c>
      <c r="B277" t="s">
        <v>10</v>
      </c>
      <c r="C277" t="s">
        <v>277</v>
      </c>
      <c r="D277">
        <v>3</v>
      </c>
      <c r="E277">
        <v>946</v>
      </c>
      <c r="F277">
        <v>105</v>
      </c>
      <c r="G277" t="s">
        <v>184</v>
      </c>
      <c r="K277" t="s">
        <v>11</v>
      </c>
      <c r="M277" t="s">
        <v>339</v>
      </c>
      <c r="P277" t="s">
        <v>347</v>
      </c>
      <c r="Q277" t="s">
        <v>339</v>
      </c>
    </row>
    <row r="278" spans="1:22" x14ac:dyDescent="0.3">
      <c r="A278">
        <v>2005</v>
      </c>
      <c r="B278" t="s">
        <v>15</v>
      </c>
      <c r="C278" t="s">
        <v>278</v>
      </c>
      <c r="D278">
        <v>3</v>
      </c>
      <c r="E278">
        <v>920</v>
      </c>
      <c r="F278">
        <v>110</v>
      </c>
      <c r="G278" t="s">
        <v>185</v>
      </c>
      <c r="K278" t="s">
        <v>340</v>
      </c>
      <c r="M278" t="s">
        <v>27</v>
      </c>
      <c r="N278" t="s">
        <v>286</v>
      </c>
      <c r="O278" t="s">
        <v>35</v>
      </c>
      <c r="P278" t="s">
        <v>347</v>
      </c>
      <c r="S278" t="s">
        <v>343</v>
      </c>
      <c r="T278">
        <v>3</v>
      </c>
      <c r="U278" t="s">
        <v>354</v>
      </c>
      <c r="V278">
        <v>1</v>
      </c>
    </row>
    <row r="279" spans="1:22" x14ac:dyDescent="0.3">
      <c r="A279">
        <v>2005</v>
      </c>
      <c r="B279" t="s">
        <v>17</v>
      </c>
      <c r="C279" t="s">
        <v>32</v>
      </c>
      <c r="D279">
        <v>1</v>
      </c>
      <c r="E279">
        <v>982</v>
      </c>
      <c r="F279">
        <v>65</v>
      </c>
      <c r="G279" t="s">
        <v>186</v>
      </c>
      <c r="K279" t="s">
        <v>32</v>
      </c>
      <c r="P279" t="s">
        <v>352</v>
      </c>
    </row>
    <row r="280" spans="1:22" x14ac:dyDescent="0.3">
      <c r="A280">
        <v>2005</v>
      </c>
      <c r="B280" t="s">
        <v>10</v>
      </c>
      <c r="C280" t="s">
        <v>279</v>
      </c>
      <c r="D280">
        <v>3</v>
      </c>
      <c r="E280">
        <v>937</v>
      </c>
      <c r="F280">
        <v>100</v>
      </c>
      <c r="G280" t="s">
        <v>187</v>
      </c>
      <c r="K280" t="s">
        <v>16</v>
      </c>
      <c r="M280" t="s">
        <v>27</v>
      </c>
      <c r="N280" t="s">
        <v>62</v>
      </c>
      <c r="P280" t="s">
        <v>347</v>
      </c>
      <c r="Q280" t="s">
        <v>351</v>
      </c>
      <c r="S280" t="s">
        <v>348</v>
      </c>
      <c r="T280" t="s">
        <v>368</v>
      </c>
    </row>
    <row r="281" spans="1:22" x14ac:dyDescent="0.3">
      <c r="A281">
        <v>2005</v>
      </c>
      <c r="B281" t="s">
        <v>15</v>
      </c>
      <c r="C281" t="s">
        <v>280</v>
      </c>
      <c r="D281">
        <v>3</v>
      </c>
      <c r="E281">
        <v>950</v>
      </c>
      <c r="F281">
        <v>105</v>
      </c>
      <c r="G281" t="s">
        <v>188</v>
      </c>
      <c r="K281" t="s">
        <v>341</v>
      </c>
      <c r="M281" t="s">
        <v>91</v>
      </c>
      <c r="P281" t="s">
        <v>347</v>
      </c>
      <c r="Q281" t="s">
        <v>347</v>
      </c>
    </row>
    <row r="282" spans="1:22" x14ac:dyDescent="0.3">
      <c r="A282">
        <v>2007</v>
      </c>
      <c r="B282" t="s">
        <v>7</v>
      </c>
      <c r="C282" t="s">
        <v>281</v>
      </c>
      <c r="D282">
        <v>1</v>
      </c>
      <c r="E282">
        <v>985</v>
      </c>
      <c r="F282">
        <v>80</v>
      </c>
      <c r="G282" t="s">
        <v>189</v>
      </c>
      <c r="K282" t="s">
        <v>40</v>
      </c>
      <c r="M282" t="s">
        <v>47</v>
      </c>
      <c r="P282" t="s">
        <v>348</v>
      </c>
      <c r="Q282" t="s">
        <v>351</v>
      </c>
    </row>
    <row r="283" spans="1:22" x14ac:dyDescent="0.3">
      <c r="F283">
        <f>CORREL(E2:E282,F2:F282)</f>
        <v>-0.7714469022277729</v>
      </c>
    </row>
    <row r="287" spans="1:22" x14ac:dyDescent="0.3">
      <c r="E287">
        <f>CORREL(D6:D286,E6:E286)</f>
        <v>-0.22693475608880992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1:N19"/>
  <sheetViews>
    <sheetView tabSelected="1" workbookViewId="0">
      <selection activeCell="L22" sqref="L22"/>
    </sheetView>
  </sheetViews>
  <sheetFormatPr defaultRowHeight="14.4" x14ac:dyDescent="0.3"/>
  <cols>
    <col min="2" max="2" width="17.6640625" bestFit="1" customWidth="1"/>
    <col min="14" max="14" width="17.5546875" customWidth="1"/>
  </cols>
  <sheetData>
    <row r="1" spans="13:14" x14ac:dyDescent="0.3">
      <c r="M1" t="s">
        <v>380</v>
      </c>
      <c r="N1" t="s">
        <v>381</v>
      </c>
    </row>
    <row r="2" spans="13:14" x14ac:dyDescent="0.3">
      <c r="M2" t="s">
        <v>348</v>
      </c>
      <c r="N2">
        <v>54</v>
      </c>
    </row>
    <row r="3" spans="13:14" x14ac:dyDescent="0.3">
      <c r="M3" t="s">
        <v>347</v>
      </c>
      <c r="N3">
        <v>102</v>
      </c>
    </row>
    <row r="4" spans="13:14" x14ac:dyDescent="0.3">
      <c r="M4" t="s">
        <v>354</v>
      </c>
      <c r="N4">
        <v>11</v>
      </c>
    </row>
    <row r="5" spans="13:14" x14ac:dyDescent="0.3">
      <c r="M5" t="s">
        <v>355</v>
      </c>
      <c r="N5">
        <v>15</v>
      </c>
    </row>
    <row r="6" spans="13:14" x14ac:dyDescent="0.3">
      <c r="M6" t="s">
        <v>351</v>
      </c>
      <c r="N6">
        <v>44</v>
      </c>
    </row>
    <row r="7" spans="13:14" x14ac:dyDescent="0.3">
      <c r="M7" t="s">
        <v>357</v>
      </c>
      <c r="N7">
        <v>5</v>
      </c>
    </row>
    <row r="8" spans="13:14" x14ac:dyDescent="0.3">
      <c r="M8" t="s">
        <v>344</v>
      </c>
      <c r="N8">
        <v>15</v>
      </c>
    </row>
    <row r="9" spans="13:14" x14ac:dyDescent="0.3">
      <c r="M9" t="s">
        <v>358</v>
      </c>
      <c r="N9">
        <v>4</v>
      </c>
    </row>
    <row r="10" spans="13:14" x14ac:dyDescent="0.3">
      <c r="M10" t="s">
        <v>349</v>
      </c>
      <c r="N10">
        <v>7</v>
      </c>
    </row>
    <row r="11" spans="13:14" x14ac:dyDescent="0.3">
      <c r="M11" t="s">
        <v>359</v>
      </c>
      <c r="N11">
        <v>1</v>
      </c>
    </row>
    <row r="12" spans="13:14" x14ac:dyDescent="0.3">
      <c r="M12" t="s">
        <v>346</v>
      </c>
      <c r="N12">
        <v>9</v>
      </c>
    </row>
    <row r="13" spans="13:14" x14ac:dyDescent="0.3">
      <c r="M13" t="s">
        <v>356</v>
      </c>
      <c r="N13">
        <v>1</v>
      </c>
    </row>
    <row r="14" spans="13:14" x14ac:dyDescent="0.3">
      <c r="M14" t="s">
        <v>352</v>
      </c>
      <c r="N14">
        <v>2</v>
      </c>
    </row>
    <row r="15" spans="13:14" x14ac:dyDescent="0.3">
      <c r="M15" t="s">
        <v>379</v>
      </c>
      <c r="N15">
        <v>1</v>
      </c>
    </row>
    <row r="16" spans="13:14" x14ac:dyDescent="0.3">
      <c r="M16" t="s">
        <v>350</v>
      </c>
      <c r="N16">
        <v>1</v>
      </c>
    </row>
    <row r="17" spans="13:14" x14ac:dyDescent="0.3">
      <c r="M17" t="s">
        <v>371</v>
      </c>
      <c r="N17">
        <v>1</v>
      </c>
    </row>
    <row r="18" spans="13:14" x14ac:dyDescent="0.3">
      <c r="M18" t="s">
        <v>343</v>
      </c>
      <c r="N18">
        <v>12</v>
      </c>
    </row>
    <row r="19" spans="13:14" x14ac:dyDescent="0.3">
      <c r="M19" t="s">
        <v>353</v>
      </c>
      <c r="N19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5" sqref="O1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" workbookViewId="0">
      <selection activeCell="P28" sqref="P2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Frequency_of_HighestCategory</vt:lpstr>
      <vt:lpstr>Count_of_Hurricanes_month</vt:lpstr>
      <vt:lpstr>Sheet1</vt:lpstr>
      <vt:lpstr>state_hurricane count</vt:lpstr>
      <vt:lpstr>Centaralp _ Wind boxplot</vt:lpstr>
      <vt:lpstr>relation- pressure,maxwinds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chakri</dc:creator>
  <cp:lastModifiedBy>chakri</cp:lastModifiedBy>
  <dcterms:created xsi:type="dcterms:W3CDTF">2021-03-13T22:22:52Z</dcterms:created>
  <dcterms:modified xsi:type="dcterms:W3CDTF">2021-03-15T01:37:42Z</dcterms:modified>
</cp:coreProperties>
</file>