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_tree_out" sheetId="1" r:id="rId4"/>
    <sheet state="visible" name="original data" sheetId="2" r:id="rId5"/>
    <sheet state="visible" name="backtranslated data" sheetId="3" r:id="rId6"/>
  </sheets>
  <definedNames/>
  <calcPr/>
</workbook>
</file>

<file path=xl/sharedStrings.xml><?xml version="1.0" encoding="utf-8"?>
<sst xmlns="http://schemas.openxmlformats.org/spreadsheetml/2006/main" count="1839" uniqueCount="166">
  <si>
    <t>Target</t>
  </si>
  <si>
    <t>Model</t>
  </si>
  <si>
    <t>Dataset</t>
  </si>
  <si>
    <t>F1</t>
  </si>
  <si>
    <t>Accuracy</t>
  </si>
  <si>
    <t>Count of Pro</t>
  </si>
  <si>
    <t>Count of Neutral</t>
  </si>
  <si>
    <t>Count of Against</t>
  </si>
  <si>
    <t>Total</t>
  </si>
  <si>
    <t>F1 filtered</t>
  </si>
  <si>
    <t>Obamacare Exemptions to Mandatory Insurance</t>
  </si>
  <si>
    <t>decision tree</t>
  </si>
  <si>
    <t>Original</t>
  </si>
  <si>
    <t>Bottled Water</t>
  </si>
  <si>
    <t>Student Loan Debt Easier to Discharge in Bankruptcy</t>
  </si>
  <si>
    <t>Gun Control</t>
  </si>
  <si>
    <t>Free Speech for White Supremacists</t>
  </si>
  <si>
    <t>Christianity and Homosexuality</t>
  </si>
  <si>
    <t>hillary clinton</t>
  </si>
  <si>
    <t>Christianity Supports Death Penalty</t>
  </si>
  <si>
    <t>DNA Testing Improved the Judicial System</t>
  </si>
  <si>
    <t>Separation of Church and State</t>
  </si>
  <si>
    <t>WADA Whereabouts Rule</t>
  </si>
  <si>
    <t>Obamacare Mental Illness Insurance</t>
  </si>
  <si>
    <t>Immigration</t>
  </si>
  <si>
    <t>Fighting Allowed in Hockey</t>
  </si>
  <si>
    <t>Islam and Homosexuality</t>
  </si>
  <si>
    <t>Felons Voting for Democrats</t>
  </si>
  <si>
    <t>Lower Drinking Age</t>
  </si>
  <si>
    <t>Oil Imports</t>
  </si>
  <si>
    <t>climate change is a real concern</t>
  </si>
  <si>
    <t>Buddhism and Homosexuality</t>
  </si>
  <si>
    <t>President Bush in Iraq</t>
  </si>
  <si>
    <t>Prostitution</t>
  </si>
  <si>
    <t>Prescription Drugs</t>
  </si>
  <si>
    <t>Tenured Teachers</t>
  </si>
  <si>
    <t>Tablets Over Textbooks</t>
  </si>
  <si>
    <t>Penalties for Businesses not Providing Insurance for Employees</t>
  </si>
  <si>
    <t>Medical Marijuana</t>
  </si>
  <si>
    <t>Remain on Parent's Health Insurance Until 26</t>
  </si>
  <si>
    <t>Help America Vote Act of 2002 Mandates the Use of Electronic Machines</t>
  </si>
  <si>
    <t>The ACLU is Anti-Religion</t>
  </si>
  <si>
    <t>Dr. Jack Kevorkian</t>
  </si>
  <si>
    <t>Gold Standard Currency</t>
  </si>
  <si>
    <t>Sexual Orientation Connection With Finger Length</t>
  </si>
  <si>
    <t>War in Iraq</t>
  </si>
  <si>
    <t>Sexuality is Genetic</t>
  </si>
  <si>
    <t>Privatized Social Security</t>
  </si>
  <si>
    <t>Long Term Insurance is Offered in Health Insurance Exchanges</t>
  </si>
  <si>
    <t>STOCK Act</t>
  </si>
  <si>
    <t>The United States is a Christian Nation</t>
  </si>
  <si>
    <t>Milk</t>
  </si>
  <si>
    <t>United Nations Biased Against Israel and For Palestine</t>
  </si>
  <si>
    <t>Oil Drilling</t>
  </si>
  <si>
    <t>Obamacare Coverage For Existing Conditions</t>
  </si>
  <si>
    <t>Humans Cause Climate Change</t>
  </si>
  <si>
    <t>US Embargo Against Cuba</t>
  </si>
  <si>
    <t>Euthanasia</t>
  </si>
  <si>
    <t>Qualification Testing</t>
  </si>
  <si>
    <t>Pledge of Allegiance</t>
  </si>
  <si>
    <t>E-Verify</t>
  </si>
  <si>
    <t>Keep the US Penny</t>
  </si>
  <si>
    <t>Gay Marriage</t>
  </si>
  <si>
    <t>Sexual Orientation Connected with Handedness</t>
  </si>
  <si>
    <t>Religious Undertones in Education</t>
  </si>
  <si>
    <t>Obamacare Payment Changes</t>
  </si>
  <si>
    <t>US Drone Strikes</t>
  </si>
  <si>
    <t>Obamacare Malpractice Law Change</t>
  </si>
  <si>
    <t>Government Blocked Clinical Trials of Marijuana</t>
  </si>
  <si>
    <t>People Learn to Realize Their Sexuality at a Certain Age</t>
  </si>
  <si>
    <t>Voting is a Privilege</t>
  </si>
  <si>
    <t>Social Media</t>
  </si>
  <si>
    <t>Insider Trading</t>
  </si>
  <si>
    <t>Vaccines For Children</t>
  </si>
  <si>
    <t>Alternative Energy</t>
  </si>
  <si>
    <t>Judaism Accepts Same-Sex Behavior</t>
  </si>
  <si>
    <t>Parent Sexuality Influences Child</t>
  </si>
  <si>
    <t>Pledge Of Allegiance</t>
  </si>
  <si>
    <t>College Education</t>
  </si>
  <si>
    <t>Golf is a Sport</t>
  </si>
  <si>
    <t>Oil-for-Food Program</t>
  </si>
  <si>
    <t>Guns</t>
  </si>
  <si>
    <t>feminist movement</t>
  </si>
  <si>
    <t>Voting Machines</t>
  </si>
  <si>
    <t>Obamacare and Undocumented Immigrants</t>
  </si>
  <si>
    <t>Relevancy of Animal Kingdom Homosexuality to Human Homosexuality</t>
  </si>
  <si>
    <t>Obamacare University Health Plans</t>
  </si>
  <si>
    <t>Penalties for Businesses that do not Provide Insurance for their Employees</t>
  </si>
  <si>
    <t>Privatized Voting Machines</t>
  </si>
  <si>
    <t>Cell Phone</t>
  </si>
  <si>
    <t>Obamacare Minimum Coverage Level</t>
  </si>
  <si>
    <t>Lower Corporate Taxes</t>
  </si>
  <si>
    <t>Religious Undertones In Education</t>
  </si>
  <si>
    <t>Contraception</t>
  </si>
  <si>
    <t>Nuclear Power</t>
  </si>
  <si>
    <t>Changing Sexual Orientation</t>
  </si>
  <si>
    <t>Standardized Tests</t>
  </si>
  <si>
    <t>Net Neutrality</t>
  </si>
  <si>
    <t>Obamacare Antitrust Laws</t>
  </si>
  <si>
    <t>Abortion</t>
  </si>
  <si>
    <t>Sexuality Determined by Fraternal Birth Order Effect</t>
  </si>
  <si>
    <t>Congress Authority to Legislate Felon Disenfranchisement</t>
  </si>
  <si>
    <t>Obamacare</t>
  </si>
  <si>
    <t>Hormones Affect Sexuality</t>
  </si>
  <si>
    <t>Organic Milk is Healthier</t>
  </si>
  <si>
    <t>Income Affects Likelihood of Death Penalty</t>
  </si>
  <si>
    <t>Homosexuality</t>
  </si>
  <si>
    <t>Vegetarianism</t>
  </si>
  <si>
    <t>Obamacare Coverage for Children</t>
  </si>
  <si>
    <t>Health Checks for Prostitutes</t>
  </si>
  <si>
    <t>Ronald Reagan</t>
  </si>
  <si>
    <t>Justice System Reform</t>
  </si>
  <si>
    <t>Obamacare Closes Loopholes</t>
  </si>
  <si>
    <t>Carbon Cap</t>
  </si>
  <si>
    <t>1945 Antitrust Exemption for Health Insurance Companies</t>
  </si>
  <si>
    <t>Death Penalty</t>
  </si>
  <si>
    <t>Obamacare Keep Coverage</t>
  </si>
  <si>
    <t>Solar Power</t>
  </si>
  <si>
    <t>Obamacare Payment Cuts</t>
  </si>
  <si>
    <t>Bill Clinton</t>
  </si>
  <si>
    <t>Two-State Solution</t>
  </si>
  <si>
    <t>Financial Motivations Encourage Insurance Companies to Promote Euthanasia</t>
  </si>
  <si>
    <t>Homework</t>
  </si>
  <si>
    <t>Video Games</t>
  </si>
  <si>
    <t>Voting Machine Open Source Code</t>
  </si>
  <si>
    <t>Public Shaming of Criminals</t>
  </si>
  <si>
    <t>Experimenting on Animals</t>
  </si>
  <si>
    <t>legalization of abortion</t>
  </si>
  <si>
    <t>Voter Verified Paper Audit Trails</t>
  </si>
  <si>
    <t>Voting Rights for Felons</t>
  </si>
  <si>
    <t>Obesity is a Disease</t>
  </si>
  <si>
    <t>Congressional Insider Trading</t>
  </si>
  <si>
    <t>Hinduism Accepts Homosexuality</t>
  </si>
  <si>
    <t>Develop Carbon Capture and Storage Technology</t>
  </si>
  <si>
    <t>Universal Health Care</t>
  </si>
  <si>
    <t>CBD is Psychoactive</t>
  </si>
  <si>
    <t>Natural Gas</t>
  </si>
  <si>
    <t>Race Affects Likelihood of Death Penalty</t>
  </si>
  <si>
    <t>School Uniforms</t>
  </si>
  <si>
    <t>Probation or Parole is Valid Imprisonment</t>
  </si>
  <si>
    <t>ACLU is Communist or Left-Wing</t>
  </si>
  <si>
    <t>atheism</t>
  </si>
  <si>
    <t>Accuracy of Ballot Definition Files</t>
  </si>
  <si>
    <t>Corporal Punishment</t>
  </si>
  <si>
    <t>Performance Enhancing Drugs</t>
  </si>
  <si>
    <t>Health Insurance Exchanges</t>
  </si>
  <si>
    <t>Raw Milk</t>
  </si>
  <si>
    <t>ACLU</t>
  </si>
  <si>
    <t>Pornography is Prostitution</t>
  </si>
  <si>
    <t>Equal Healthcare Distribution</t>
  </si>
  <si>
    <t>Effective Existing Efforts for Performance Enhancing Drugs</t>
  </si>
  <si>
    <t>Therapy</t>
  </si>
  <si>
    <t>Minimum Wage Increase</t>
  </si>
  <si>
    <t>Marijuana</t>
  </si>
  <si>
    <t>Sanctuary Jurisdictions</t>
  </si>
  <si>
    <t>Obamacare Taxes On Upper Bracket</t>
  </si>
  <si>
    <t>Oil Production at its Peak</t>
  </si>
  <si>
    <t>Vaping</t>
  </si>
  <si>
    <t>Gender Roles</t>
  </si>
  <si>
    <t>Government Involvement in Terri Schiavo's End-of-Life Decisions</t>
  </si>
  <si>
    <t>Clemency is a Safeguard in Capital Punishment Cases</t>
  </si>
  <si>
    <t>Biofuel Production Causes Food Crisis</t>
  </si>
  <si>
    <t>Backtranslated</t>
  </si>
  <si>
    <t>F1 backtracked</t>
  </si>
  <si>
    <t>Rolling Avergage F1 (Original)</t>
  </si>
  <si>
    <t>Rolling Avergage F1 (Back-Translated)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</si>
</sst>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F1 backtracked vs. F1 filtered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'original data'!$L$1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'original data'!$A$2:$A$151</c:f>
            </c:strRef>
          </c:cat>
          <c:val>
            <c:numRef>
              <c:f>'original data'!$L$2:$L$151</c:f>
              <c:numCache/>
            </c:numRef>
          </c:val>
          <c:smooth val="0"/>
        </c:ser>
        <c:ser>
          <c:idx val="1"/>
          <c:order val="1"/>
          <c:tx>
            <c:strRef>
              <c:f>'original data'!$M$1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'original data'!$A$2:$A$151</c:f>
            </c:strRef>
          </c:cat>
          <c:val>
            <c:numRef>
              <c:f>'original data'!$M$2:$M$151</c:f>
              <c:numCache/>
            </c:numRef>
          </c:val>
          <c:smooth val="0"/>
        </c:ser>
        <c:axId val="379844680"/>
        <c:axId val="1531343283"/>
      </c:lineChart>
      <c:catAx>
        <c:axId val="37984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F1 filtered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343283"/>
      </c:catAx>
      <c:valAx>
        <c:axId val="1531343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F1 backtracked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844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142875</xdr:colOff>
      <xdr:row>4</xdr:row>
      <xdr:rowOff>47625</xdr:rowOff>
    </xdr:from>
    <xdr:ext cx="7467600" cy="4610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100.0</v>
      </c>
      <c r="E2" s="1">
        <v>1.0</v>
      </c>
      <c r="F2" s="1">
        <v>3.0</v>
      </c>
      <c r="G2" s="1">
        <v>0.0</v>
      </c>
      <c r="H2" s="1">
        <v>0.0</v>
      </c>
      <c r="I2" s="2">
        <f t="shared" ref="I2:I302" si="1">SUM(F2:H2)</f>
        <v>3</v>
      </c>
      <c r="J2" s="2" t="str">
        <f t="shared" ref="J2:J302" si="2">IF(I2&gt;40, D2,)</f>
        <v/>
      </c>
    </row>
    <row r="3">
      <c r="A3" s="1" t="s">
        <v>13</v>
      </c>
      <c r="B3" s="1" t="s">
        <v>11</v>
      </c>
      <c r="C3" s="1" t="s">
        <v>12</v>
      </c>
      <c r="D3" s="1">
        <v>33.3333333333333</v>
      </c>
      <c r="E3" s="1">
        <v>0.5</v>
      </c>
      <c r="F3" s="1">
        <v>4.0</v>
      </c>
      <c r="G3" s="1">
        <v>0.0</v>
      </c>
      <c r="H3" s="1">
        <v>4.0</v>
      </c>
      <c r="I3" s="2">
        <f t="shared" si="1"/>
        <v>8</v>
      </c>
      <c r="J3" s="2" t="str">
        <f t="shared" si="2"/>
        <v/>
      </c>
    </row>
    <row r="4">
      <c r="A4" s="1" t="s">
        <v>14</v>
      </c>
      <c r="B4" s="1" t="s">
        <v>11</v>
      </c>
      <c r="C4" s="1" t="s">
        <v>12</v>
      </c>
      <c r="D4" s="1">
        <v>0.0</v>
      </c>
      <c r="E4" s="1">
        <v>0.0</v>
      </c>
      <c r="F4" s="1">
        <v>4.0</v>
      </c>
      <c r="G4" s="1">
        <v>0.0</v>
      </c>
      <c r="H4" s="1">
        <v>2.0</v>
      </c>
      <c r="I4" s="2">
        <f t="shared" si="1"/>
        <v>6</v>
      </c>
      <c r="J4" s="2" t="str">
        <f t="shared" si="2"/>
        <v/>
      </c>
    </row>
    <row r="5">
      <c r="A5" s="1" t="s">
        <v>15</v>
      </c>
      <c r="B5" s="1" t="s">
        <v>11</v>
      </c>
      <c r="C5" s="1" t="s">
        <v>12</v>
      </c>
      <c r="D5" s="1">
        <v>64.1025641025641</v>
      </c>
      <c r="E5" s="1">
        <v>0.642857142857142</v>
      </c>
      <c r="F5" s="1">
        <v>39.0</v>
      </c>
      <c r="G5" s="1">
        <v>0.0</v>
      </c>
      <c r="H5" s="1">
        <v>31.0</v>
      </c>
      <c r="I5" s="2">
        <f t="shared" si="1"/>
        <v>70</v>
      </c>
      <c r="J5" s="2">
        <f t="shared" si="2"/>
        <v>64.1025641</v>
      </c>
    </row>
    <row r="6">
      <c r="A6" s="1" t="s">
        <v>16</v>
      </c>
      <c r="B6" s="1" t="s">
        <v>11</v>
      </c>
      <c r="C6" s="1" t="s">
        <v>12</v>
      </c>
      <c r="D6" s="1">
        <v>100.0</v>
      </c>
      <c r="E6" s="1">
        <v>1.0</v>
      </c>
      <c r="F6" s="1">
        <v>7.0</v>
      </c>
      <c r="G6" s="1">
        <v>0.0</v>
      </c>
      <c r="H6" s="1">
        <v>1.0</v>
      </c>
      <c r="I6" s="2">
        <f t="shared" si="1"/>
        <v>8</v>
      </c>
      <c r="J6" s="2" t="str">
        <f t="shared" si="2"/>
        <v/>
      </c>
    </row>
    <row r="7">
      <c r="A7" s="1" t="s">
        <v>17</v>
      </c>
      <c r="B7" s="1" t="s">
        <v>11</v>
      </c>
      <c r="C7" s="1" t="s">
        <v>12</v>
      </c>
      <c r="D7" s="1">
        <v>0.0</v>
      </c>
      <c r="E7" s="1">
        <v>0.0</v>
      </c>
      <c r="F7" s="1">
        <v>2.0</v>
      </c>
      <c r="G7" s="1">
        <v>0.0</v>
      </c>
      <c r="H7" s="1">
        <v>2.0</v>
      </c>
      <c r="I7" s="2">
        <f t="shared" si="1"/>
        <v>4</v>
      </c>
      <c r="J7" s="2" t="str">
        <f t="shared" si="2"/>
        <v/>
      </c>
    </row>
    <row r="8">
      <c r="A8" s="1" t="s">
        <v>18</v>
      </c>
      <c r="B8" s="1" t="s">
        <v>11</v>
      </c>
      <c r="C8" s="1" t="s">
        <v>12</v>
      </c>
      <c r="D8" s="1">
        <v>36.3038338986535</v>
      </c>
      <c r="E8" s="1">
        <v>0.4296875</v>
      </c>
      <c r="F8" s="1">
        <v>112.0</v>
      </c>
      <c r="G8" s="1">
        <v>166.0</v>
      </c>
      <c r="H8" s="1">
        <v>361.0</v>
      </c>
      <c r="I8" s="2">
        <f t="shared" si="1"/>
        <v>639</v>
      </c>
      <c r="J8" s="2">
        <f t="shared" si="2"/>
        <v>36.3038339</v>
      </c>
    </row>
    <row r="9">
      <c r="A9" s="1" t="s">
        <v>19</v>
      </c>
      <c r="B9" s="1" t="s">
        <v>11</v>
      </c>
      <c r="C9" s="1" t="s">
        <v>12</v>
      </c>
      <c r="D9" s="1">
        <v>100.0</v>
      </c>
      <c r="E9" s="1">
        <v>1.0</v>
      </c>
      <c r="F9" s="1">
        <v>3.0</v>
      </c>
      <c r="G9" s="1">
        <v>0.0</v>
      </c>
      <c r="H9" s="1">
        <v>6.0</v>
      </c>
      <c r="I9" s="2">
        <f t="shared" si="1"/>
        <v>9</v>
      </c>
      <c r="J9" s="2" t="str">
        <f t="shared" si="2"/>
        <v/>
      </c>
    </row>
    <row r="10">
      <c r="A10" s="1" t="s">
        <v>20</v>
      </c>
      <c r="B10" s="1" t="s">
        <v>11</v>
      </c>
      <c r="C10" s="1" t="s">
        <v>12</v>
      </c>
      <c r="D10" s="1">
        <v>33.3333333333333</v>
      </c>
      <c r="E10" s="1">
        <v>0.5</v>
      </c>
      <c r="F10" s="1">
        <v>5.0</v>
      </c>
      <c r="G10" s="1">
        <v>0.0</v>
      </c>
      <c r="H10" s="1">
        <v>5.0</v>
      </c>
      <c r="I10" s="2">
        <f t="shared" si="1"/>
        <v>10</v>
      </c>
      <c r="J10" s="2" t="str">
        <f t="shared" si="2"/>
        <v/>
      </c>
    </row>
    <row r="11">
      <c r="A11" s="1" t="s">
        <v>21</v>
      </c>
      <c r="B11" s="1" t="s">
        <v>11</v>
      </c>
      <c r="C11" s="1" t="s">
        <v>12</v>
      </c>
      <c r="D11" s="1">
        <v>50.0</v>
      </c>
      <c r="E11" s="1">
        <v>0.52</v>
      </c>
      <c r="F11" s="1">
        <v>58.0</v>
      </c>
      <c r="G11" s="1">
        <v>0.0</v>
      </c>
      <c r="H11" s="1">
        <v>64.0</v>
      </c>
      <c r="I11" s="2">
        <f t="shared" si="1"/>
        <v>122</v>
      </c>
      <c r="J11" s="2">
        <f t="shared" si="2"/>
        <v>50</v>
      </c>
    </row>
    <row r="12">
      <c r="A12" s="1" t="s">
        <v>22</v>
      </c>
      <c r="B12" s="1" t="s">
        <v>11</v>
      </c>
      <c r="C12" s="1" t="s">
        <v>12</v>
      </c>
      <c r="D12" s="1">
        <v>100.0</v>
      </c>
      <c r="E12" s="1">
        <v>1.0</v>
      </c>
      <c r="F12" s="1">
        <v>4.0</v>
      </c>
      <c r="G12" s="1">
        <v>0.0</v>
      </c>
      <c r="H12" s="1">
        <v>6.0</v>
      </c>
      <c r="I12" s="2">
        <f t="shared" si="1"/>
        <v>10</v>
      </c>
      <c r="J12" s="2" t="str">
        <f t="shared" si="2"/>
        <v/>
      </c>
    </row>
    <row r="13">
      <c r="A13" s="1" t="s">
        <v>23</v>
      </c>
      <c r="B13" s="1" t="s">
        <v>11</v>
      </c>
      <c r="C13" s="1" t="s">
        <v>12</v>
      </c>
      <c r="D13" s="1">
        <v>0.0</v>
      </c>
      <c r="E13" s="1">
        <v>0.0</v>
      </c>
      <c r="F13" s="1">
        <v>1.0</v>
      </c>
      <c r="G13" s="1">
        <v>0.0</v>
      </c>
      <c r="H13" s="1">
        <v>2.0</v>
      </c>
      <c r="I13" s="2">
        <f t="shared" si="1"/>
        <v>3</v>
      </c>
      <c r="J13" s="2" t="str">
        <f t="shared" si="2"/>
        <v/>
      </c>
    </row>
    <row r="14">
      <c r="A14" s="1" t="s">
        <v>24</v>
      </c>
      <c r="B14" s="1" t="s">
        <v>11</v>
      </c>
      <c r="C14" s="1" t="s">
        <v>12</v>
      </c>
      <c r="D14" s="1">
        <v>54.9630844954881</v>
      </c>
      <c r="E14" s="1">
        <v>0.557377049180327</v>
      </c>
      <c r="F14" s="1">
        <v>149.0</v>
      </c>
      <c r="G14" s="1">
        <v>0.0</v>
      </c>
      <c r="H14" s="1">
        <v>155.0</v>
      </c>
      <c r="I14" s="2">
        <f t="shared" si="1"/>
        <v>304</v>
      </c>
      <c r="J14" s="2">
        <f t="shared" si="2"/>
        <v>54.9630845</v>
      </c>
    </row>
    <row r="15">
      <c r="A15" s="1" t="s">
        <v>25</v>
      </c>
      <c r="B15" s="1" t="s">
        <v>11</v>
      </c>
      <c r="C15" s="1" t="s">
        <v>12</v>
      </c>
      <c r="D15" s="1">
        <v>33.3333333333333</v>
      </c>
      <c r="E15" s="1">
        <v>0.5</v>
      </c>
      <c r="F15" s="1">
        <v>2.0</v>
      </c>
      <c r="G15" s="1">
        <v>0.0</v>
      </c>
      <c r="H15" s="1">
        <v>4.0</v>
      </c>
      <c r="I15" s="2">
        <f t="shared" si="1"/>
        <v>6</v>
      </c>
      <c r="J15" s="2" t="str">
        <f t="shared" si="2"/>
        <v/>
      </c>
    </row>
    <row r="16">
      <c r="A16" s="1" t="s">
        <v>26</v>
      </c>
      <c r="B16" s="1" t="s">
        <v>11</v>
      </c>
      <c r="C16" s="1" t="s">
        <v>12</v>
      </c>
      <c r="D16" s="1">
        <v>0.0</v>
      </c>
      <c r="E16" s="1">
        <v>0.0</v>
      </c>
      <c r="F16" s="1">
        <v>2.0</v>
      </c>
      <c r="G16" s="1">
        <v>0.0</v>
      </c>
      <c r="H16" s="1">
        <v>2.0</v>
      </c>
      <c r="I16" s="2">
        <f t="shared" si="1"/>
        <v>4</v>
      </c>
      <c r="J16" s="2" t="str">
        <f t="shared" si="2"/>
        <v/>
      </c>
    </row>
    <row r="17">
      <c r="A17" s="1" t="s">
        <v>27</v>
      </c>
      <c r="B17" s="1" t="s">
        <v>11</v>
      </c>
      <c r="C17" s="1" t="s">
        <v>12</v>
      </c>
      <c r="D17" s="1">
        <v>33.3333333333333</v>
      </c>
      <c r="E17" s="1">
        <v>0.5</v>
      </c>
      <c r="F17" s="1">
        <v>5.0</v>
      </c>
      <c r="G17" s="1">
        <v>0.0</v>
      </c>
      <c r="H17" s="1">
        <v>3.0</v>
      </c>
      <c r="I17" s="2">
        <f t="shared" si="1"/>
        <v>8</v>
      </c>
      <c r="J17" s="2" t="str">
        <f t="shared" si="2"/>
        <v/>
      </c>
    </row>
    <row r="18">
      <c r="A18" s="1" t="s">
        <v>28</v>
      </c>
      <c r="B18" s="1" t="s">
        <v>11</v>
      </c>
      <c r="C18" s="1" t="s">
        <v>12</v>
      </c>
      <c r="D18" s="1">
        <v>62.5</v>
      </c>
      <c r="E18" s="1">
        <v>0.666666666666666</v>
      </c>
      <c r="F18" s="1">
        <v>31.0</v>
      </c>
      <c r="G18" s="1">
        <v>0.0</v>
      </c>
      <c r="H18" s="1">
        <v>26.0</v>
      </c>
      <c r="I18" s="2">
        <f t="shared" si="1"/>
        <v>57</v>
      </c>
      <c r="J18" s="2">
        <f t="shared" si="2"/>
        <v>62.5</v>
      </c>
    </row>
    <row r="19">
      <c r="A19" s="1" t="s">
        <v>29</v>
      </c>
      <c r="B19" s="1" t="s">
        <v>11</v>
      </c>
      <c r="C19" s="1" t="s">
        <v>12</v>
      </c>
      <c r="D19" s="1">
        <v>14.2857142857142</v>
      </c>
      <c r="E19" s="1">
        <v>0.166666666666666</v>
      </c>
      <c r="F19" s="1">
        <v>13.0</v>
      </c>
      <c r="G19" s="1">
        <v>0.0</v>
      </c>
      <c r="H19" s="1">
        <v>14.0</v>
      </c>
      <c r="I19" s="2">
        <f t="shared" si="1"/>
        <v>27</v>
      </c>
      <c r="J19" s="2" t="str">
        <f t="shared" si="2"/>
        <v/>
      </c>
    </row>
    <row r="20">
      <c r="A20" s="1" t="s">
        <v>30</v>
      </c>
      <c r="B20" s="1" t="s">
        <v>11</v>
      </c>
      <c r="C20" s="1" t="s">
        <v>12</v>
      </c>
      <c r="D20" s="1">
        <v>37.1174840205894</v>
      </c>
      <c r="E20" s="1">
        <v>0.544303797468354</v>
      </c>
      <c r="F20" s="1">
        <v>212.0</v>
      </c>
      <c r="G20" s="1">
        <v>168.0</v>
      </c>
      <c r="H20" s="1">
        <v>15.0</v>
      </c>
      <c r="I20" s="2">
        <f t="shared" si="1"/>
        <v>395</v>
      </c>
      <c r="J20" s="2">
        <f t="shared" si="2"/>
        <v>37.11748402</v>
      </c>
    </row>
    <row r="21">
      <c r="A21" s="1" t="s">
        <v>31</v>
      </c>
      <c r="B21" s="1" t="s">
        <v>11</v>
      </c>
      <c r="C21" s="1" t="s">
        <v>12</v>
      </c>
      <c r="D21" s="1">
        <v>33.3333333333333</v>
      </c>
      <c r="E21" s="1">
        <v>0.5</v>
      </c>
      <c r="F21" s="1">
        <v>6.0</v>
      </c>
      <c r="G21" s="1">
        <v>0.0</v>
      </c>
      <c r="H21" s="1">
        <v>2.0</v>
      </c>
      <c r="I21" s="2">
        <f t="shared" si="1"/>
        <v>8</v>
      </c>
      <c r="J21" s="2" t="str">
        <f t="shared" si="2"/>
        <v/>
      </c>
    </row>
    <row r="22">
      <c r="A22" s="1" t="s">
        <v>32</v>
      </c>
      <c r="B22" s="1" t="s">
        <v>11</v>
      </c>
      <c r="C22" s="1" t="s">
        <v>12</v>
      </c>
      <c r="D22" s="1">
        <v>25.0</v>
      </c>
      <c r="E22" s="1">
        <v>0.333333333333333</v>
      </c>
      <c r="F22" s="1">
        <v>5.0</v>
      </c>
      <c r="G22" s="1">
        <v>0.0</v>
      </c>
      <c r="H22" s="1">
        <v>7.0</v>
      </c>
      <c r="I22" s="2">
        <f t="shared" si="1"/>
        <v>12</v>
      </c>
      <c r="J22" s="2" t="str">
        <f t="shared" si="2"/>
        <v/>
      </c>
    </row>
    <row r="23">
      <c r="A23" s="1" t="s">
        <v>33</v>
      </c>
      <c r="B23" s="1" t="s">
        <v>11</v>
      </c>
      <c r="C23" s="1" t="s">
        <v>12</v>
      </c>
      <c r="D23" s="1">
        <v>56.6184649610678</v>
      </c>
      <c r="E23" s="1">
        <v>0.566666666666666</v>
      </c>
      <c r="F23" s="1">
        <v>157.0</v>
      </c>
      <c r="G23" s="1">
        <v>0.0</v>
      </c>
      <c r="H23" s="1">
        <v>139.0</v>
      </c>
      <c r="I23" s="2">
        <f t="shared" si="1"/>
        <v>296</v>
      </c>
      <c r="J23" s="2">
        <f t="shared" si="2"/>
        <v>56.61846496</v>
      </c>
    </row>
    <row r="24">
      <c r="A24" s="1" t="s">
        <v>34</v>
      </c>
      <c r="B24" s="1" t="s">
        <v>11</v>
      </c>
      <c r="C24" s="1" t="s">
        <v>12</v>
      </c>
      <c r="D24" s="1">
        <v>49.4949494949494</v>
      </c>
      <c r="E24" s="1">
        <v>0.5</v>
      </c>
      <c r="F24" s="1">
        <v>26.0</v>
      </c>
      <c r="G24" s="1">
        <v>0.0</v>
      </c>
      <c r="H24" s="1">
        <v>21.0</v>
      </c>
      <c r="I24" s="2">
        <f t="shared" si="1"/>
        <v>47</v>
      </c>
      <c r="J24" s="2">
        <f t="shared" si="2"/>
        <v>49.49494949</v>
      </c>
    </row>
    <row r="25">
      <c r="A25" s="1" t="s">
        <v>35</v>
      </c>
      <c r="B25" s="1" t="s">
        <v>11</v>
      </c>
      <c r="C25" s="1" t="s">
        <v>12</v>
      </c>
      <c r="D25" s="1">
        <v>60.6060606060605</v>
      </c>
      <c r="E25" s="1">
        <v>0.615384615384615</v>
      </c>
      <c r="F25" s="1">
        <v>30.0</v>
      </c>
      <c r="G25" s="1">
        <v>0.0</v>
      </c>
      <c r="H25" s="1">
        <v>35.0</v>
      </c>
      <c r="I25" s="2">
        <f t="shared" si="1"/>
        <v>65</v>
      </c>
      <c r="J25" s="2">
        <f t="shared" si="2"/>
        <v>60.60606061</v>
      </c>
    </row>
    <row r="26">
      <c r="A26" s="1" t="s">
        <v>36</v>
      </c>
      <c r="B26" s="1" t="s">
        <v>11</v>
      </c>
      <c r="C26" s="1" t="s">
        <v>12</v>
      </c>
      <c r="D26" s="1">
        <v>37.5</v>
      </c>
      <c r="E26" s="1">
        <v>0.4</v>
      </c>
      <c r="F26" s="1">
        <v>23.0</v>
      </c>
      <c r="G26" s="1">
        <v>0.0</v>
      </c>
      <c r="H26" s="1">
        <v>25.0</v>
      </c>
      <c r="I26" s="2">
        <f t="shared" si="1"/>
        <v>48</v>
      </c>
      <c r="J26" s="2">
        <f t="shared" si="2"/>
        <v>37.5</v>
      </c>
    </row>
    <row r="27">
      <c r="A27" s="1" t="s">
        <v>37</v>
      </c>
      <c r="B27" s="1" t="s">
        <v>11</v>
      </c>
      <c r="C27" s="1" t="s">
        <v>12</v>
      </c>
      <c r="D27" s="1">
        <v>100.0</v>
      </c>
      <c r="E27" s="1">
        <v>1.0</v>
      </c>
      <c r="F27" s="1">
        <v>1.0</v>
      </c>
      <c r="G27" s="1">
        <v>0.0</v>
      </c>
      <c r="H27" s="1">
        <v>4.0</v>
      </c>
      <c r="I27" s="2">
        <f t="shared" si="1"/>
        <v>5</v>
      </c>
      <c r="J27" s="2" t="str">
        <f t="shared" si="2"/>
        <v/>
      </c>
    </row>
    <row r="28">
      <c r="A28" s="1" t="s">
        <v>38</v>
      </c>
      <c r="B28" s="1" t="s">
        <v>11</v>
      </c>
      <c r="C28" s="1" t="s">
        <v>12</v>
      </c>
      <c r="D28" s="1">
        <v>47.1509971509971</v>
      </c>
      <c r="E28" s="1">
        <v>0.471698113207547</v>
      </c>
      <c r="F28" s="1">
        <v>123.0</v>
      </c>
      <c r="G28" s="1">
        <v>0.0</v>
      </c>
      <c r="H28" s="1">
        <v>138.0</v>
      </c>
      <c r="I28" s="2">
        <f t="shared" si="1"/>
        <v>261</v>
      </c>
      <c r="J28" s="2">
        <f t="shared" si="2"/>
        <v>47.15099715</v>
      </c>
    </row>
    <row r="29">
      <c r="A29" s="1" t="s">
        <v>39</v>
      </c>
      <c r="B29" s="1" t="s">
        <v>11</v>
      </c>
      <c r="C29" s="1" t="s">
        <v>12</v>
      </c>
      <c r="D29" s="1">
        <v>0.0</v>
      </c>
      <c r="E29" s="1">
        <v>0.0</v>
      </c>
      <c r="F29" s="1">
        <v>2.0</v>
      </c>
      <c r="G29" s="1">
        <v>0.0</v>
      </c>
      <c r="H29" s="1">
        <v>1.0</v>
      </c>
      <c r="I29" s="2">
        <f t="shared" si="1"/>
        <v>3</v>
      </c>
      <c r="J29" s="2" t="str">
        <f t="shared" si="2"/>
        <v/>
      </c>
    </row>
    <row r="30">
      <c r="A30" s="1" t="s">
        <v>40</v>
      </c>
      <c r="B30" s="1" t="s">
        <v>11</v>
      </c>
      <c r="C30" s="1" t="s">
        <v>12</v>
      </c>
      <c r="D30" s="1">
        <v>33.3333333333333</v>
      </c>
      <c r="E30" s="1">
        <v>0.5</v>
      </c>
      <c r="F30" s="1">
        <v>3.0</v>
      </c>
      <c r="G30" s="1">
        <v>0.0</v>
      </c>
      <c r="H30" s="1">
        <v>3.0</v>
      </c>
      <c r="I30" s="2">
        <f t="shared" si="1"/>
        <v>6</v>
      </c>
      <c r="J30" s="2" t="str">
        <f t="shared" si="2"/>
        <v/>
      </c>
    </row>
    <row r="31">
      <c r="A31" s="1" t="s">
        <v>41</v>
      </c>
      <c r="B31" s="1" t="s">
        <v>11</v>
      </c>
      <c r="C31" s="1" t="s">
        <v>12</v>
      </c>
      <c r="D31" s="1">
        <v>66.6666666666666</v>
      </c>
      <c r="E31" s="1">
        <v>0.666666666666666</v>
      </c>
      <c r="F31" s="1">
        <v>5.0</v>
      </c>
      <c r="G31" s="1">
        <v>0.0</v>
      </c>
      <c r="H31" s="1">
        <v>6.0</v>
      </c>
      <c r="I31" s="2">
        <f t="shared" si="1"/>
        <v>11</v>
      </c>
      <c r="J31" s="2" t="str">
        <f t="shared" si="2"/>
        <v/>
      </c>
    </row>
    <row r="32">
      <c r="A32" s="1" t="s">
        <v>42</v>
      </c>
      <c r="B32" s="1" t="s">
        <v>11</v>
      </c>
      <c r="C32" s="1" t="s">
        <v>12</v>
      </c>
      <c r="D32" s="1">
        <v>33.3333333333333</v>
      </c>
      <c r="E32" s="1">
        <v>0.5</v>
      </c>
      <c r="F32" s="1">
        <v>5.0</v>
      </c>
      <c r="G32" s="1">
        <v>0.0</v>
      </c>
      <c r="H32" s="1">
        <v>3.0</v>
      </c>
      <c r="I32" s="2">
        <f t="shared" si="1"/>
        <v>8</v>
      </c>
      <c r="J32" s="2" t="str">
        <f t="shared" si="2"/>
        <v/>
      </c>
    </row>
    <row r="33">
      <c r="A33" s="1" t="s">
        <v>43</v>
      </c>
      <c r="B33" s="1" t="s">
        <v>11</v>
      </c>
      <c r="C33" s="1" t="s">
        <v>12</v>
      </c>
      <c r="D33" s="1">
        <v>29.2929292929292</v>
      </c>
      <c r="E33" s="1">
        <v>0.3</v>
      </c>
      <c r="F33" s="1">
        <v>30.0</v>
      </c>
      <c r="G33" s="1">
        <v>0.0</v>
      </c>
      <c r="H33" s="1">
        <v>20.0</v>
      </c>
      <c r="I33" s="2">
        <f t="shared" si="1"/>
        <v>50</v>
      </c>
      <c r="J33" s="2">
        <f t="shared" si="2"/>
        <v>29.29292929</v>
      </c>
    </row>
    <row r="34">
      <c r="A34" s="1" t="s">
        <v>44</v>
      </c>
      <c r="B34" s="1" t="s">
        <v>11</v>
      </c>
      <c r="C34" s="1" t="s">
        <v>12</v>
      </c>
      <c r="D34" s="1">
        <v>33.3333333333333</v>
      </c>
      <c r="E34" s="1">
        <v>0.5</v>
      </c>
      <c r="F34" s="1">
        <v>3.0</v>
      </c>
      <c r="G34" s="1">
        <v>0.0</v>
      </c>
      <c r="H34" s="1">
        <v>5.0</v>
      </c>
      <c r="I34" s="2">
        <f t="shared" si="1"/>
        <v>8</v>
      </c>
      <c r="J34" s="2" t="str">
        <f t="shared" si="2"/>
        <v/>
      </c>
    </row>
    <row r="35">
      <c r="A35" s="1" t="s">
        <v>45</v>
      </c>
      <c r="B35" s="1" t="s">
        <v>11</v>
      </c>
      <c r="C35" s="1" t="s">
        <v>12</v>
      </c>
      <c r="D35" s="1">
        <v>53.5714285714285</v>
      </c>
      <c r="E35" s="1">
        <v>0.538461538461538</v>
      </c>
      <c r="F35" s="1">
        <v>32.0</v>
      </c>
      <c r="G35" s="1">
        <v>0.0</v>
      </c>
      <c r="H35" s="1">
        <v>33.0</v>
      </c>
      <c r="I35" s="2">
        <f t="shared" si="1"/>
        <v>65</v>
      </c>
      <c r="J35" s="2">
        <f t="shared" si="2"/>
        <v>53.57142857</v>
      </c>
    </row>
    <row r="36">
      <c r="A36" s="1" t="s">
        <v>46</v>
      </c>
      <c r="B36" s="1" t="s">
        <v>11</v>
      </c>
      <c r="C36" s="1" t="s">
        <v>12</v>
      </c>
      <c r="D36" s="1">
        <v>100.0</v>
      </c>
      <c r="E36" s="1">
        <v>1.0</v>
      </c>
      <c r="F36" s="1">
        <v>2.0</v>
      </c>
      <c r="G36" s="1">
        <v>0.0</v>
      </c>
      <c r="H36" s="1">
        <v>8.0</v>
      </c>
      <c r="I36" s="2">
        <f t="shared" si="1"/>
        <v>10</v>
      </c>
      <c r="J36" s="2" t="str">
        <f t="shared" si="2"/>
        <v/>
      </c>
    </row>
    <row r="37">
      <c r="A37" s="1" t="s">
        <v>47</v>
      </c>
      <c r="B37" s="1" t="s">
        <v>11</v>
      </c>
      <c r="C37" s="1" t="s">
        <v>12</v>
      </c>
      <c r="D37" s="1">
        <v>55.0</v>
      </c>
      <c r="E37" s="1">
        <v>0.555555555555555</v>
      </c>
      <c r="F37" s="1">
        <v>22.0</v>
      </c>
      <c r="G37" s="1">
        <v>0.0</v>
      </c>
      <c r="H37" s="1">
        <v>21.0</v>
      </c>
      <c r="I37" s="2">
        <f t="shared" si="1"/>
        <v>43</v>
      </c>
      <c r="J37" s="2">
        <f t="shared" si="2"/>
        <v>55</v>
      </c>
    </row>
    <row r="38">
      <c r="A38" s="1" t="s">
        <v>48</v>
      </c>
      <c r="B38" s="1" t="s">
        <v>11</v>
      </c>
      <c r="C38" s="1" t="s">
        <v>12</v>
      </c>
      <c r="D38" s="1">
        <v>0.0</v>
      </c>
      <c r="E38" s="1">
        <v>0.0</v>
      </c>
      <c r="F38" s="1">
        <v>3.0</v>
      </c>
      <c r="G38" s="1">
        <v>0.0</v>
      </c>
      <c r="H38" s="1">
        <v>1.0</v>
      </c>
      <c r="I38" s="2">
        <f t="shared" si="1"/>
        <v>4</v>
      </c>
      <c r="J38" s="2" t="str">
        <f t="shared" si="2"/>
        <v/>
      </c>
    </row>
    <row r="39">
      <c r="A39" s="1" t="s">
        <v>49</v>
      </c>
      <c r="B39" s="1" t="s">
        <v>11</v>
      </c>
      <c r="C39" s="1" t="s">
        <v>12</v>
      </c>
      <c r="D39" s="1">
        <v>100.0</v>
      </c>
      <c r="E39" s="1">
        <v>1.0</v>
      </c>
      <c r="F39" s="1">
        <v>2.0</v>
      </c>
      <c r="G39" s="1">
        <v>0.0</v>
      </c>
      <c r="H39" s="1">
        <v>9.0</v>
      </c>
      <c r="I39" s="2">
        <f t="shared" si="1"/>
        <v>11</v>
      </c>
      <c r="J39" s="2" t="str">
        <f t="shared" si="2"/>
        <v/>
      </c>
    </row>
    <row r="40">
      <c r="A40" s="1" t="s">
        <v>50</v>
      </c>
      <c r="B40" s="1" t="s">
        <v>11</v>
      </c>
      <c r="C40" s="1" t="s">
        <v>12</v>
      </c>
      <c r="D40" s="1">
        <v>33.3333333333333</v>
      </c>
      <c r="E40" s="1">
        <v>0.5</v>
      </c>
      <c r="F40" s="1">
        <v>6.0</v>
      </c>
      <c r="G40" s="1">
        <v>0.0</v>
      </c>
      <c r="H40" s="1">
        <v>12.0</v>
      </c>
      <c r="I40" s="2">
        <f t="shared" si="1"/>
        <v>18</v>
      </c>
      <c r="J40" s="2" t="str">
        <f t="shared" si="2"/>
        <v/>
      </c>
    </row>
    <row r="41">
      <c r="A41" s="1" t="s">
        <v>51</v>
      </c>
      <c r="B41" s="1" t="s">
        <v>11</v>
      </c>
      <c r="C41" s="1" t="s">
        <v>12</v>
      </c>
      <c r="D41" s="1">
        <v>49.1420727522306</v>
      </c>
      <c r="E41" s="1">
        <v>0.512820512820512</v>
      </c>
      <c r="F41" s="1">
        <v>100.0</v>
      </c>
      <c r="G41" s="1">
        <v>0.0</v>
      </c>
      <c r="H41" s="1">
        <v>95.0</v>
      </c>
      <c r="I41" s="2">
        <f t="shared" si="1"/>
        <v>195</v>
      </c>
      <c r="J41" s="2">
        <f t="shared" si="2"/>
        <v>49.14207275</v>
      </c>
    </row>
    <row r="42">
      <c r="A42" s="1" t="s">
        <v>52</v>
      </c>
      <c r="B42" s="1" t="s">
        <v>11</v>
      </c>
      <c r="C42" s="1" t="s">
        <v>12</v>
      </c>
      <c r="D42" s="1">
        <v>33.3333333333333</v>
      </c>
      <c r="E42" s="1">
        <v>0.5</v>
      </c>
      <c r="F42" s="1">
        <v>6.0</v>
      </c>
      <c r="G42" s="1">
        <v>0.0</v>
      </c>
      <c r="H42" s="1">
        <v>4.0</v>
      </c>
      <c r="I42" s="2">
        <f t="shared" si="1"/>
        <v>10</v>
      </c>
      <c r="J42" s="2" t="str">
        <f t="shared" si="2"/>
        <v/>
      </c>
    </row>
    <row r="43">
      <c r="A43" s="1" t="s">
        <v>53</v>
      </c>
      <c r="B43" s="1" t="s">
        <v>11</v>
      </c>
      <c r="C43" s="1" t="s">
        <v>12</v>
      </c>
      <c r="D43" s="1">
        <v>73.3333333333333</v>
      </c>
      <c r="E43" s="1">
        <v>0.75</v>
      </c>
      <c r="F43" s="1">
        <v>13.0</v>
      </c>
      <c r="G43" s="1">
        <v>0.0</v>
      </c>
      <c r="H43" s="1">
        <v>5.0</v>
      </c>
      <c r="I43" s="2">
        <f t="shared" si="1"/>
        <v>18</v>
      </c>
      <c r="J43" s="2" t="str">
        <f t="shared" si="2"/>
        <v/>
      </c>
    </row>
    <row r="44">
      <c r="A44" s="1" t="s">
        <v>54</v>
      </c>
      <c r="B44" s="1" t="s">
        <v>11</v>
      </c>
      <c r="C44" s="1" t="s">
        <v>12</v>
      </c>
      <c r="D44" s="1">
        <v>100.0</v>
      </c>
      <c r="E44" s="1">
        <v>1.0</v>
      </c>
      <c r="F44" s="1">
        <v>0.0</v>
      </c>
      <c r="G44" s="1">
        <v>0.0</v>
      </c>
      <c r="H44" s="1">
        <v>6.0</v>
      </c>
      <c r="I44" s="2">
        <f t="shared" si="1"/>
        <v>6</v>
      </c>
      <c r="J44" s="2" t="str">
        <f t="shared" si="2"/>
        <v/>
      </c>
    </row>
    <row r="45">
      <c r="A45" s="1" t="s">
        <v>55</v>
      </c>
      <c r="B45" s="1" t="s">
        <v>11</v>
      </c>
      <c r="C45" s="1" t="s">
        <v>12</v>
      </c>
      <c r="D45" s="1">
        <v>49.7607655502392</v>
      </c>
      <c r="E45" s="1">
        <v>0.533333333333333</v>
      </c>
      <c r="F45" s="1">
        <v>43.0</v>
      </c>
      <c r="G45" s="1">
        <v>0.0</v>
      </c>
      <c r="H45" s="1">
        <v>30.0</v>
      </c>
      <c r="I45" s="2">
        <f t="shared" si="1"/>
        <v>73</v>
      </c>
      <c r="J45" s="2">
        <f t="shared" si="2"/>
        <v>49.76076555</v>
      </c>
    </row>
    <row r="46">
      <c r="A46" s="1" t="s">
        <v>56</v>
      </c>
      <c r="B46" s="1" t="s">
        <v>11</v>
      </c>
      <c r="C46" s="1" t="s">
        <v>12</v>
      </c>
      <c r="D46" s="1">
        <v>58.3333333333333</v>
      </c>
      <c r="E46" s="1">
        <v>0.6</v>
      </c>
      <c r="F46" s="1">
        <v>20.0</v>
      </c>
      <c r="G46" s="1">
        <v>0.0</v>
      </c>
      <c r="H46" s="1">
        <v>30.0</v>
      </c>
      <c r="I46" s="2">
        <f t="shared" si="1"/>
        <v>50</v>
      </c>
      <c r="J46" s="2">
        <f t="shared" si="2"/>
        <v>58.33333333</v>
      </c>
    </row>
    <row r="47">
      <c r="A47" s="1" t="s">
        <v>57</v>
      </c>
      <c r="B47" s="1" t="s">
        <v>11</v>
      </c>
      <c r="C47" s="1" t="s">
        <v>12</v>
      </c>
      <c r="D47" s="1">
        <v>45.8333333333333</v>
      </c>
      <c r="E47" s="1">
        <v>0.458333333333333</v>
      </c>
      <c r="F47" s="1">
        <v>119.0</v>
      </c>
      <c r="G47" s="1">
        <v>0.0</v>
      </c>
      <c r="H47" s="1">
        <v>120.0</v>
      </c>
      <c r="I47" s="2">
        <f t="shared" si="1"/>
        <v>239</v>
      </c>
      <c r="J47" s="2">
        <f t="shared" si="2"/>
        <v>45.83333333</v>
      </c>
    </row>
    <row r="48">
      <c r="A48" s="1" t="s">
        <v>58</v>
      </c>
      <c r="B48" s="1" t="s">
        <v>11</v>
      </c>
      <c r="C48" s="1" t="s">
        <v>12</v>
      </c>
      <c r="D48" s="1">
        <v>0.0</v>
      </c>
      <c r="E48" s="1">
        <v>0.0</v>
      </c>
      <c r="F48" s="1">
        <v>5.0</v>
      </c>
      <c r="G48" s="1">
        <v>0.0</v>
      </c>
      <c r="H48" s="1">
        <v>4.0</v>
      </c>
      <c r="I48" s="2">
        <f t="shared" si="1"/>
        <v>9</v>
      </c>
      <c r="J48" s="2" t="str">
        <f t="shared" si="2"/>
        <v/>
      </c>
    </row>
    <row r="49">
      <c r="A49" s="1" t="s">
        <v>59</v>
      </c>
      <c r="B49" s="1" t="s">
        <v>11</v>
      </c>
      <c r="C49" s="1" t="s">
        <v>12</v>
      </c>
      <c r="D49" s="1">
        <v>53.3333333333333</v>
      </c>
      <c r="E49" s="1">
        <v>0.571428571428571</v>
      </c>
      <c r="F49" s="1">
        <v>18.0</v>
      </c>
      <c r="G49" s="1">
        <v>0.0</v>
      </c>
      <c r="H49" s="1">
        <v>17.0</v>
      </c>
      <c r="I49" s="2">
        <f t="shared" si="1"/>
        <v>35</v>
      </c>
      <c r="J49" s="2" t="str">
        <f t="shared" si="2"/>
        <v/>
      </c>
    </row>
    <row r="50">
      <c r="A50" s="1" t="s">
        <v>60</v>
      </c>
      <c r="B50" s="1" t="s">
        <v>11</v>
      </c>
      <c r="C50" s="1" t="s">
        <v>12</v>
      </c>
      <c r="D50" s="1">
        <v>20.0</v>
      </c>
      <c r="E50" s="1">
        <v>0.25</v>
      </c>
      <c r="F50" s="1">
        <v>10.0</v>
      </c>
      <c r="G50" s="1">
        <v>0.0</v>
      </c>
      <c r="H50" s="1">
        <v>10.0</v>
      </c>
      <c r="I50" s="2">
        <f t="shared" si="1"/>
        <v>20</v>
      </c>
      <c r="J50" s="2" t="str">
        <f t="shared" si="2"/>
        <v/>
      </c>
    </row>
    <row r="51">
      <c r="A51" s="1" t="s">
        <v>61</v>
      </c>
      <c r="B51" s="1" t="s">
        <v>11</v>
      </c>
      <c r="C51" s="1" t="s">
        <v>12</v>
      </c>
      <c r="D51" s="1">
        <v>100.0</v>
      </c>
      <c r="E51" s="1">
        <v>1.0</v>
      </c>
      <c r="F51" s="1">
        <v>5.0</v>
      </c>
      <c r="G51" s="1">
        <v>0.0</v>
      </c>
      <c r="H51" s="1">
        <v>1.0</v>
      </c>
      <c r="I51" s="2">
        <f t="shared" si="1"/>
        <v>6</v>
      </c>
      <c r="J51" s="2" t="str">
        <f t="shared" si="2"/>
        <v/>
      </c>
    </row>
    <row r="52">
      <c r="A52" s="1" t="s">
        <v>62</v>
      </c>
      <c r="B52" s="1" t="s">
        <v>11</v>
      </c>
      <c r="C52" s="1" t="s">
        <v>12</v>
      </c>
      <c r="D52" s="1">
        <v>35.3846153846153</v>
      </c>
      <c r="E52" s="1">
        <v>0.357142857142857</v>
      </c>
      <c r="F52" s="1">
        <v>34.0</v>
      </c>
      <c r="G52" s="1">
        <v>0.0</v>
      </c>
      <c r="H52" s="1">
        <v>34.0</v>
      </c>
      <c r="I52" s="2">
        <f t="shared" si="1"/>
        <v>68</v>
      </c>
      <c r="J52" s="2">
        <f t="shared" si="2"/>
        <v>35.38461538</v>
      </c>
    </row>
    <row r="53">
      <c r="A53" s="1" t="s">
        <v>63</v>
      </c>
      <c r="B53" s="1" t="s">
        <v>11</v>
      </c>
      <c r="C53" s="1" t="s">
        <v>12</v>
      </c>
      <c r="D53" s="1">
        <v>33.3333333333333</v>
      </c>
      <c r="E53" s="1">
        <v>0.5</v>
      </c>
      <c r="F53" s="1">
        <v>3.0</v>
      </c>
      <c r="G53" s="1">
        <v>0.0</v>
      </c>
      <c r="H53" s="1">
        <v>3.0</v>
      </c>
      <c r="I53" s="2">
        <f t="shared" si="1"/>
        <v>6</v>
      </c>
      <c r="J53" s="2" t="str">
        <f t="shared" si="2"/>
        <v/>
      </c>
    </row>
    <row r="54">
      <c r="A54" s="1" t="s">
        <v>64</v>
      </c>
      <c r="B54" s="1" t="s">
        <v>11</v>
      </c>
      <c r="C54" s="1" t="s">
        <v>12</v>
      </c>
      <c r="D54" s="1">
        <v>100.0</v>
      </c>
      <c r="E54" s="1">
        <v>1.0</v>
      </c>
      <c r="F54" s="1">
        <v>4.0</v>
      </c>
      <c r="G54" s="1">
        <v>0.0</v>
      </c>
      <c r="H54" s="1">
        <v>1.0</v>
      </c>
      <c r="I54" s="2">
        <f t="shared" si="1"/>
        <v>5</v>
      </c>
      <c r="J54" s="2" t="str">
        <f t="shared" si="2"/>
        <v/>
      </c>
    </row>
    <row r="55">
      <c r="A55" s="1" t="s">
        <v>65</v>
      </c>
      <c r="B55" s="1" t="s">
        <v>11</v>
      </c>
      <c r="C55" s="1" t="s">
        <v>12</v>
      </c>
      <c r="D55" s="1">
        <v>33.3333333333333</v>
      </c>
      <c r="E55" s="1">
        <v>0.5</v>
      </c>
      <c r="F55" s="1">
        <v>3.0</v>
      </c>
      <c r="G55" s="1">
        <v>0.0</v>
      </c>
      <c r="H55" s="1">
        <v>3.0</v>
      </c>
      <c r="I55" s="2">
        <f t="shared" si="1"/>
        <v>6</v>
      </c>
      <c r="J55" s="2" t="str">
        <f t="shared" si="2"/>
        <v/>
      </c>
    </row>
    <row r="56">
      <c r="A56" s="1" t="s">
        <v>66</v>
      </c>
      <c r="B56" s="1" t="s">
        <v>11</v>
      </c>
      <c r="C56" s="1" t="s">
        <v>12</v>
      </c>
      <c r="D56" s="1">
        <v>60.0</v>
      </c>
      <c r="E56" s="1">
        <v>0.6</v>
      </c>
      <c r="F56" s="1">
        <v>24.0</v>
      </c>
      <c r="G56" s="1">
        <v>0.0</v>
      </c>
      <c r="H56" s="1">
        <v>25.0</v>
      </c>
      <c r="I56" s="2">
        <f t="shared" si="1"/>
        <v>49</v>
      </c>
      <c r="J56" s="2">
        <f t="shared" si="2"/>
        <v>60</v>
      </c>
    </row>
    <row r="57">
      <c r="A57" s="1" t="s">
        <v>67</v>
      </c>
      <c r="B57" s="1" t="s">
        <v>11</v>
      </c>
      <c r="C57" s="1" t="s">
        <v>12</v>
      </c>
      <c r="D57" s="1">
        <v>0.0</v>
      </c>
      <c r="E57" s="1">
        <v>0.0</v>
      </c>
      <c r="F57" s="1">
        <v>2.0</v>
      </c>
      <c r="G57" s="1">
        <v>0.0</v>
      </c>
      <c r="H57" s="1">
        <v>1.0</v>
      </c>
      <c r="I57" s="2">
        <f t="shared" si="1"/>
        <v>3</v>
      </c>
      <c r="J57" s="2" t="str">
        <f t="shared" si="2"/>
        <v/>
      </c>
    </row>
    <row r="58">
      <c r="A58" s="1" t="s">
        <v>68</v>
      </c>
      <c r="B58" s="1" t="s">
        <v>11</v>
      </c>
      <c r="C58" s="1" t="s">
        <v>12</v>
      </c>
      <c r="D58" s="1">
        <v>0.0</v>
      </c>
      <c r="E58" s="1">
        <v>0.0</v>
      </c>
      <c r="F58" s="1">
        <v>3.0</v>
      </c>
      <c r="G58" s="1">
        <v>0.0</v>
      </c>
      <c r="H58" s="1">
        <v>3.0</v>
      </c>
      <c r="I58" s="2">
        <f t="shared" si="1"/>
        <v>6</v>
      </c>
      <c r="J58" s="2" t="str">
        <f t="shared" si="2"/>
        <v/>
      </c>
    </row>
    <row r="59">
      <c r="A59" s="1" t="s">
        <v>69</v>
      </c>
      <c r="B59" s="1" t="s">
        <v>11</v>
      </c>
      <c r="C59" s="1" t="s">
        <v>12</v>
      </c>
      <c r="D59" s="1">
        <v>0.0</v>
      </c>
      <c r="E59" s="1">
        <v>0.0</v>
      </c>
      <c r="F59" s="1">
        <v>3.0</v>
      </c>
      <c r="G59" s="1">
        <v>0.0</v>
      </c>
      <c r="H59" s="1">
        <v>5.0</v>
      </c>
      <c r="I59" s="2">
        <f t="shared" si="1"/>
        <v>8</v>
      </c>
      <c r="J59" s="2" t="str">
        <f t="shared" si="2"/>
        <v/>
      </c>
    </row>
    <row r="60">
      <c r="A60" s="1" t="s">
        <v>70</v>
      </c>
      <c r="B60" s="1" t="s">
        <v>11</v>
      </c>
      <c r="C60" s="1" t="s">
        <v>12</v>
      </c>
      <c r="D60" s="1">
        <v>33.3333333333333</v>
      </c>
      <c r="E60" s="1">
        <v>0.5</v>
      </c>
      <c r="F60" s="1">
        <v>4.0</v>
      </c>
      <c r="G60" s="1">
        <v>0.0</v>
      </c>
      <c r="H60" s="1">
        <v>2.0</v>
      </c>
      <c r="I60" s="2">
        <f t="shared" si="1"/>
        <v>6</v>
      </c>
      <c r="J60" s="2" t="str">
        <f t="shared" si="2"/>
        <v/>
      </c>
    </row>
    <row r="61">
      <c r="A61" s="1" t="s">
        <v>71</v>
      </c>
      <c r="B61" s="1" t="s">
        <v>11</v>
      </c>
      <c r="C61" s="1" t="s">
        <v>12</v>
      </c>
      <c r="D61" s="1">
        <v>54.6558704453441</v>
      </c>
      <c r="E61" s="1">
        <v>0.5625</v>
      </c>
      <c r="F61" s="1">
        <v>37.0</v>
      </c>
      <c r="G61" s="1">
        <v>0.0</v>
      </c>
      <c r="H61" s="1">
        <v>40.0</v>
      </c>
      <c r="I61" s="2">
        <f t="shared" si="1"/>
        <v>77</v>
      </c>
      <c r="J61" s="2">
        <f t="shared" si="2"/>
        <v>54.65587045</v>
      </c>
    </row>
    <row r="62">
      <c r="A62" s="1" t="s">
        <v>72</v>
      </c>
      <c r="B62" s="1" t="s">
        <v>11</v>
      </c>
      <c r="C62" s="1" t="s">
        <v>12</v>
      </c>
      <c r="D62" s="1">
        <v>41.6666666666666</v>
      </c>
      <c r="E62" s="1">
        <v>0.428571428571428</v>
      </c>
      <c r="F62" s="1">
        <v>14.0</v>
      </c>
      <c r="G62" s="1">
        <v>0.0</v>
      </c>
      <c r="H62" s="1">
        <v>18.0</v>
      </c>
      <c r="I62" s="2">
        <f t="shared" si="1"/>
        <v>32</v>
      </c>
      <c r="J62" s="2" t="str">
        <f t="shared" si="2"/>
        <v/>
      </c>
    </row>
    <row r="63">
      <c r="A63" s="1" t="s">
        <v>73</v>
      </c>
      <c r="B63" s="1" t="s">
        <v>11</v>
      </c>
      <c r="C63" s="1" t="s">
        <v>12</v>
      </c>
      <c r="D63" s="1">
        <v>50.0</v>
      </c>
      <c r="E63" s="1">
        <v>0.555555555555555</v>
      </c>
      <c r="F63" s="1">
        <v>20.0</v>
      </c>
      <c r="G63" s="1">
        <v>0.0</v>
      </c>
      <c r="H63" s="1">
        <v>21.0</v>
      </c>
      <c r="I63" s="2">
        <f t="shared" si="1"/>
        <v>41</v>
      </c>
      <c r="J63" s="2">
        <f t="shared" si="2"/>
        <v>50</v>
      </c>
    </row>
    <row r="64">
      <c r="A64" s="1" t="s">
        <v>74</v>
      </c>
      <c r="B64" s="1" t="s">
        <v>11</v>
      </c>
      <c r="C64" s="1" t="s">
        <v>12</v>
      </c>
      <c r="D64" s="1">
        <v>39.8282941396043</v>
      </c>
      <c r="E64" s="1">
        <v>0.403846153846153</v>
      </c>
      <c r="F64" s="1">
        <v>124.0</v>
      </c>
      <c r="G64" s="1">
        <v>0.0</v>
      </c>
      <c r="H64" s="1">
        <v>133.0</v>
      </c>
      <c r="I64" s="2">
        <f t="shared" si="1"/>
        <v>257</v>
      </c>
      <c r="J64" s="2">
        <f t="shared" si="2"/>
        <v>39.82829414</v>
      </c>
    </row>
    <row r="65">
      <c r="A65" s="1" t="s">
        <v>75</v>
      </c>
      <c r="B65" s="1" t="s">
        <v>11</v>
      </c>
      <c r="C65" s="1" t="s">
        <v>12</v>
      </c>
      <c r="D65" s="1">
        <v>0.0</v>
      </c>
      <c r="E65" s="1">
        <v>0.0</v>
      </c>
      <c r="F65" s="1">
        <v>5.0</v>
      </c>
      <c r="G65" s="1">
        <v>0.0</v>
      </c>
      <c r="H65" s="1">
        <v>1.0</v>
      </c>
      <c r="I65" s="2">
        <f t="shared" si="1"/>
        <v>6</v>
      </c>
      <c r="J65" s="2" t="str">
        <f t="shared" si="2"/>
        <v/>
      </c>
    </row>
    <row r="66">
      <c r="A66" s="1" t="s">
        <v>76</v>
      </c>
      <c r="B66" s="1" t="s">
        <v>11</v>
      </c>
      <c r="C66" s="1" t="s">
        <v>12</v>
      </c>
      <c r="D66" s="1">
        <v>20.0</v>
      </c>
      <c r="E66" s="1">
        <v>0.25</v>
      </c>
      <c r="F66" s="1">
        <v>11.0</v>
      </c>
      <c r="G66" s="1">
        <v>0.0</v>
      </c>
      <c r="H66" s="1">
        <v>5.0</v>
      </c>
      <c r="I66" s="2">
        <f t="shared" si="1"/>
        <v>16</v>
      </c>
      <c r="J66" s="2" t="str">
        <f t="shared" si="2"/>
        <v/>
      </c>
    </row>
    <row r="67">
      <c r="A67" s="1" t="s">
        <v>77</v>
      </c>
      <c r="B67" s="1" t="s">
        <v>11</v>
      </c>
      <c r="C67" s="1" t="s">
        <v>12</v>
      </c>
      <c r="D67" s="1">
        <v>0.0</v>
      </c>
      <c r="E67" s="1">
        <v>0.0</v>
      </c>
      <c r="F67" s="1">
        <v>2.0</v>
      </c>
      <c r="G67" s="1">
        <v>0.0</v>
      </c>
      <c r="H67" s="1">
        <v>4.0</v>
      </c>
      <c r="I67" s="2">
        <f t="shared" si="1"/>
        <v>6</v>
      </c>
      <c r="J67" s="2" t="str">
        <f t="shared" si="2"/>
        <v/>
      </c>
    </row>
    <row r="68">
      <c r="A68" s="1" t="s">
        <v>78</v>
      </c>
      <c r="B68" s="1" t="s">
        <v>11</v>
      </c>
      <c r="C68" s="1" t="s">
        <v>12</v>
      </c>
      <c r="D68" s="1">
        <v>37.7777777777777</v>
      </c>
      <c r="E68" s="1">
        <v>0.416666666666666</v>
      </c>
      <c r="F68" s="1">
        <v>26.0</v>
      </c>
      <c r="G68" s="1">
        <v>0.0</v>
      </c>
      <c r="H68" s="1">
        <v>32.0</v>
      </c>
      <c r="I68" s="2">
        <f t="shared" si="1"/>
        <v>58</v>
      </c>
      <c r="J68" s="2">
        <f t="shared" si="2"/>
        <v>37.77777778</v>
      </c>
    </row>
    <row r="69">
      <c r="A69" s="1" t="s">
        <v>79</v>
      </c>
      <c r="B69" s="1" t="s">
        <v>11</v>
      </c>
      <c r="C69" s="1" t="s">
        <v>12</v>
      </c>
      <c r="D69" s="1">
        <v>44.4444444444444</v>
      </c>
      <c r="E69" s="1">
        <v>0.8</v>
      </c>
      <c r="F69" s="1">
        <v>15.0</v>
      </c>
      <c r="G69" s="1">
        <v>0.0</v>
      </c>
      <c r="H69" s="1">
        <v>7.0</v>
      </c>
      <c r="I69" s="2">
        <f t="shared" si="1"/>
        <v>22</v>
      </c>
      <c r="J69" s="2" t="str">
        <f t="shared" si="2"/>
        <v/>
      </c>
    </row>
    <row r="70">
      <c r="A70" s="1" t="s">
        <v>80</v>
      </c>
      <c r="B70" s="1" t="s">
        <v>11</v>
      </c>
      <c r="C70" s="1" t="s">
        <v>12</v>
      </c>
      <c r="D70" s="1">
        <v>33.3333333333333</v>
      </c>
      <c r="E70" s="1">
        <v>0.5</v>
      </c>
      <c r="F70" s="1">
        <v>2.0</v>
      </c>
      <c r="G70" s="1">
        <v>0.0</v>
      </c>
      <c r="H70" s="1">
        <v>4.0</v>
      </c>
      <c r="I70" s="2">
        <f t="shared" si="1"/>
        <v>6</v>
      </c>
      <c r="J70" s="2" t="str">
        <f t="shared" si="2"/>
        <v/>
      </c>
    </row>
    <row r="71">
      <c r="A71" s="1" t="s">
        <v>81</v>
      </c>
      <c r="B71" s="1" t="s">
        <v>11</v>
      </c>
      <c r="C71" s="1" t="s">
        <v>12</v>
      </c>
      <c r="D71" s="1">
        <v>61.9047619047619</v>
      </c>
      <c r="E71" s="1">
        <v>0.625</v>
      </c>
      <c r="F71" s="1">
        <v>18.0</v>
      </c>
      <c r="G71" s="1">
        <v>0.0</v>
      </c>
      <c r="H71" s="1">
        <v>18.0</v>
      </c>
      <c r="I71" s="2">
        <f t="shared" si="1"/>
        <v>36</v>
      </c>
      <c r="J71" s="2" t="str">
        <f t="shared" si="2"/>
        <v/>
      </c>
    </row>
    <row r="72">
      <c r="A72" s="1" t="s">
        <v>82</v>
      </c>
      <c r="B72" s="1" t="s">
        <v>11</v>
      </c>
      <c r="C72" s="1" t="s">
        <v>12</v>
      </c>
      <c r="D72" s="1">
        <v>47.1364960734202</v>
      </c>
      <c r="E72" s="1">
        <v>0.518796992481203</v>
      </c>
      <c r="F72" s="1">
        <v>210.0</v>
      </c>
      <c r="G72" s="1">
        <v>126.0</v>
      </c>
      <c r="H72" s="1">
        <v>328.0</v>
      </c>
      <c r="I72" s="2">
        <f t="shared" si="1"/>
        <v>664</v>
      </c>
      <c r="J72" s="2">
        <f t="shared" si="2"/>
        <v>47.13649607</v>
      </c>
    </row>
    <row r="73">
      <c r="A73" s="1" t="s">
        <v>83</v>
      </c>
      <c r="B73" s="1" t="s">
        <v>11</v>
      </c>
      <c r="C73" s="1" t="s">
        <v>12</v>
      </c>
      <c r="D73" s="1">
        <v>51.1478223557176</v>
      </c>
      <c r="E73" s="1">
        <v>0.521739130434782</v>
      </c>
      <c r="F73" s="1">
        <v>190.0</v>
      </c>
      <c r="G73" s="1">
        <v>0.0</v>
      </c>
      <c r="H73" s="1">
        <v>155.0</v>
      </c>
      <c r="I73" s="2">
        <f t="shared" si="1"/>
        <v>345</v>
      </c>
      <c r="J73" s="2">
        <f t="shared" si="2"/>
        <v>51.14782236</v>
      </c>
    </row>
    <row r="74">
      <c r="A74" s="1" t="s">
        <v>84</v>
      </c>
      <c r="B74" s="1" t="s">
        <v>11</v>
      </c>
      <c r="C74" s="1" t="s">
        <v>12</v>
      </c>
      <c r="D74" s="1">
        <v>0.0</v>
      </c>
      <c r="E74" s="1">
        <v>0.0</v>
      </c>
      <c r="F74" s="1">
        <v>1.0</v>
      </c>
      <c r="G74" s="1">
        <v>0.0</v>
      </c>
      <c r="H74" s="1">
        <v>3.0</v>
      </c>
      <c r="I74" s="2">
        <f t="shared" si="1"/>
        <v>4</v>
      </c>
      <c r="J74" s="2" t="str">
        <f t="shared" si="2"/>
        <v/>
      </c>
    </row>
    <row r="75">
      <c r="A75" s="1" t="s">
        <v>85</v>
      </c>
      <c r="B75" s="1" t="s">
        <v>11</v>
      </c>
      <c r="C75" s="1" t="s">
        <v>12</v>
      </c>
      <c r="D75" s="1">
        <v>100.0</v>
      </c>
      <c r="E75" s="1">
        <v>1.0</v>
      </c>
      <c r="F75" s="1">
        <v>4.0</v>
      </c>
      <c r="G75" s="1">
        <v>0.0</v>
      </c>
      <c r="H75" s="1">
        <v>2.0</v>
      </c>
      <c r="I75" s="2">
        <f t="shared" si="1"/>
        <v>6</v>
      </c>
      <c r="J75" s="2" t="str">
        <f t="shared" si="2"/>
        <v/>
      </c>
    </row>
    <row r="76">
      <c r="A76" s="1" t="s">
        <v>86</v>
      </c>
      <c r="B76" s="1" t="s">
        <v>11</v>
      </c>
      <c r="C76" s="1" t="s">
        <v>12</v>
      </c>
      <c r="D76" s="1">
        <v>0.0</v>
      </c>
      <c r="E76" s="1">
        <v>0.0</v>
      </c>
      <c r="F76" s="1">
        <v>1.0</v>
      </c>
      <c r="G76" s="1">
        <v>0.0</v>
      </c>
      <c r="H76" s="1">
        <v>2.0</v>
      </c>
      <c r="I76" s="2">
        <f t="shared" si="1"/>
        <v>3</v>
      </c>
      <c r="J76" s="2" t="str">
        <f t="shared" si="2"/>
        <v/>
      </c>
    </row>
    <row r="77">
      <c r="A77" s="1" t="s">
        <v>87</v>
      </c>
      <c r="B77" s="1" t="s">
        <v>11</v>
      </c>
      <c r="C77" s="1" t="s">
        <v>12</v>
      </c>
      <c r="D77" s="1">
        <v>100.0</v>
      </c>
      <c r="E77" s="1">
        <v>1.0</v>
      </c>
      <c r="F77" s="1">
        <v>0.0</v>
      </c>
      <c r="G77" s="1">
        <v>0.0</v>
      </c>
      <c r="H77" s="1">
        <v>2.0</v>
      </c>
      <c r="I77" s="2">
        <f t="shared" si="1"/>
        <v>2</v>
      </c>
      <c r="J77" s="2" t="str">
        <f t="shared" si="2"/>
        <v/>
      </c>
    </row>
    <row r="78">
      <c r="A78" s="1" t="s">
        <v>88</v>
      </c>
      <c r="B78" s="1" t="s">
        <v>11</v>
      </c>
      <c r="C78" s="1" t="s">
        <v>12</v>
      </c>
      <c r="D78" s="1">
        <v>0.0</v>
      </c>
      <c r="E78" s="1">
        <v>0.0</v>
      </c>
      <c r="F78" s="1">
        <v>1.0</v>
      </c>
      <c r="G78" s="1">
        <v>0.0</v>
      </c>
      <c r="H78" s="1">
        <v>5.0</v>
      </c>
      <c r="I78" s="2">
        <f t="shared" si="1"/>
        <v>6</v>
      </c>
      <c r="J78" s="2" t="str">
        <f t="shared" si="2"/>
        <v/>
      </c>
    </row>
    <row r="79">
      <c r="A79" s="1" t="s">
        <v>89</v>
      </c>
      <c r="B79" s="1" t="s">
        <v>11</v>
      </c>
      <c r="C79" s="1" t="s">
        <v>12</v>
      </c>
      <c r="D79" s="1">
        <v>65.0</v>
      </c>
      <c r="E79" s="1">
        <v>0.714285714285714</v>
      </c>
      <c r="F79" s="1">
        <v>15.0</v>
      </c>
      <c r="G79" s="1">
        <v>0.0</v>
      </c>
      <c r="H79" s="1">
        <v>19.0</v>
      </c>
      <c r="I79" s="2">
        <f t="shared" si="1"/>
        <v>34</v>
      </c>
      <c r="J79" s="2" t="str">
        <f t="shared" si="2"/>
        <v/>
      </c>
    </row>
    <row r="80">
      <c r="A80" s="1" t="s">
        <v>90</v>
      </c>
      <c r="B80" s="1" t="s">
        <v>11</v>
      </c>
      <c r="C80" s="1" t="s">
        <v>12</v>
      </c>
      <c r="D80" s="1">
        <v>0.0</v>
      </c>
      <c r="E80" s="1">
        <v>0.0</v>
      </c>
      <c r="F80" s="1">
        <v>1.0</v>
      </c>
      <c r="G80" s="1">
        <v>0.0</v>
      </c>
      <c r="H80" s="1">
        <v>1.0</v>
      </c>
      <c r="I80" s="2">
        <f t="shared" si="1"/>
        <v>2</v>
      </c>
      <c r="J80" s="2" t="str">
        <f t="shared" si="2"/>
        <v/>
      </c>
    </row>
    <row r="81">
      <c r="A81" s="1" t="s">
        <v>91</v>
      </c>
      <c r="B81" s="1" t="s">
        <v>11</v>
      </c>
      <c r="C81" s="1" t="s">
        <v>12</v>
      </c>
      <c r="D81" s="1">
        <v>0.0</v>
      </c>
      <c r="E81" s="1">
        <v>0.0</v>
      </c>
      <c r="F81" s="1">
        <v>18.0</v>
      </c>
      <c r="G81" s="1">
        <v>0.0</v>
      </c>
      <c r="H81" s="1">
        <v>15.0</v>
      </c>
      <c r="I81" s="2">
        <f t="shared" si="1"/>
        <v>33</v>
      </c>
      <c r="J81" s="2" t="str">
        <f t="shared" si="2"/>
        <v/>
      </c>
    </row>
    <row r="82">
      <c r="A82" s="1" t="s">
        <v>92</v>
      </c>
      <c r="B82" s="1" t="s">
        <v>11</v>
      </c>
      <c r="C82" s="1" t="s">
        <v>12</v>
      </c>
      <c r="D82" s="1">
        <v>30.8123249299719</v>
      </c>
      <c r="E82" s="1">
        <v>0.31578947368421</v>
      </c>
      <c r="F82" s="1">
        <v>50.0</v>
      </c>
      <c r="G82" s="1">
        <v>0.0</v>
      </c>
      <c r="H82" s="1">
        <v>44.0</v>
      </c>
      <c r="I82" s="2">
        <f t="shared" si="1"/>
        <v>94</v>
      </c>
      <c r="J82" s="2">
        <f t="shared" si="2"/>
        <v>30.81232493</v>
      </c>
    </row>
    <row r="83">
      <c r="A83" s="1" t="s">
        <v>93</v>
      </c>
      <c r="B83" s="1" t="s">
        <v>11</v>
      </c>
      <c r="C83" s="1" t="s">
        <v>12</v>
      </c>
      <c r="D83" s="1">
        <v>27.2727272727272</v>
      </c>
      <c r="E83" s="1">
        <v>0.375</v>
      </c>
      <c r="F83" s="1">
        <v>17.0</v>
      </c>
      <c r="G83" s="1">
        <v>0.0</v>
      </c>
      <c r="H83" s="1">
        <v>22.0</v>
      </c>
      <c r="I83" s="2">
        <f t="shared" si="1"/>
        <v>39</v>
      </c>
      <c r="J83" s="2" t="str">
        <f t="shared" si="2"/>
        <v/>
      </c>
    </row>
    <row r="84">
      <c r="A84" s="1" t="s">
        <v>94</v>
      </c>
      <c r="B84" s="1" t="s">
        <v>11</v>
      </c>
      <c r="C84" s="1" t="s">
        <v>12</v>
      </c>
      <c r="D84" s="1">
        <v>100.0</v>
      </c>
      <c r="E84" s="1">
        <v>1.0</v>
      </c>
      <c r="F84" s="1">
        <v>2.0</v>
      </c>
      <c r="G84" s="1">
        <v>0.0</v>
      </c>
      <c r="H84" s="1">
        <v>8.0</v>
      </c>
      <c r="I84" s="2">
        <f t="shared" si="1"/>
        <v>10</v>
      </c>
      <c r="J84" s="2" t="str">
        <f t="shared" si="2"/>
        <v/>
      </c>
    </row>
    <row r="85">
      <c r="A85" s="1" t="s">
        <v>95</v>
      </c>
      <c r="B85" s="1" t="s">
        <v>11</v>
      </c>
      <c r="C85" s="1" t="s">
        <v>12</v>
      </c>
      <c r="D85" s="1">
        <v>28.5714285714285</v>
      </c>
      <c r="E85" s="1">
        <v>0.285714285714285</v>
      </c>
      <c r="F85" s="1">
        <v>17.0</v>
      </c>
      <c r="G85" s="1">
        <v>0.0</v>
      </c>
      <c r="H85" s="1">
        <v>17.0</v>
      </c>
      <c r="I85" s="2">
        <f t="shared" si="1"/>
        <v>34</v>
      </c>
      <c r="J85" s="2" t="str">
        <f t="shared" si="2"/>
        <v/>
      </c>
    </row>
    <row r="86">
      <c r="A86" s="1" t="s">
        <v>96</v>
      </c>
      <c r="B86" s="1" t="s">
        <v>11</v>
      </c>
      <c r="C86" s="1" t="s">
        <v>12</v>
      </c>
      <c r="D86" s="1">
        <v>23.5294117647058</v>
      </c>
      <c r="E86" s="1">
        <v>0.235294117647058</v>
      </c>
      <c r="F86" s="1">
        <v>42.0</v>
      </c>
      <c r="G86" s="1">
        <v>0.0</v>
      </c>
      <c r="H86" s="1">
        <v>40.0</v>
      </c>
      <c r="I86" s="2">
        <f t="shared" si="1"/>
        <v>82</v>
      </c>
      <c r="J86" s="2">
        <f t="shared" si="2"/>
        <v>23.52941176</v>
      </c>
    </row>
    <row r="87">
      <c r="A87" s="1" t="s">
        <v>97</v>
      </c>
      <c r="B87" s="1" t="s">
        <v>11</v>
      </c>
      <c r="C87" s="1" t="s">
        <v>12</v>
      </c>
      <c r="D87" s="1">
        <v>100.0</v>
      </c>
      <c r="E87" s="1">
        <v>1.0</v>
      </c>
      <c r="F87" s="1">
        <v>6.0</v>
      </c>
      <c r="G87" s="1">
        <v>0.0</v>
      </c>
      <c r="H87" s="1">
        <v>0.0</v>
      </c>
      <c r="I87" s="2">
        <f t="shared" si="1"/>
        <v>6</v>
      </c>
      <c r="J87" s="2" t="str">
        <f t="shared" si="2"/>
        <v/>
      </c>
    </row>
    <row r="88">
      <c r="A88" s="1" t="s">
        <v>98</v>
      </c>
      <c r="B88" s="1" t="s">
        <v>11</v>
      </c>
      <c r="C88" s="1" t="s">
        <v>12</v>
      </c>
      <c r="D88" s="1">
        <v>100.0</v>
      </c>
      <c r="E88" s="1">
        <v>1.0</v>
      </c>
      <c r="F88" s="1">
        <v>2.0</v>
      </c>
      <c r="G88" s="1">
        <v>0.0</v>
      </c>
      <c r="H88" s="1">
        <v>1.0</v>
      </c>
      <c r="I88" s="2">
        <f t="shared" si="1"/>
        <v>3</v>
      </c>
      <c r="J88" s="2" t="str">
        <f t="shared" si="2"/>
        <v/>
      </c>
    </row>
    <row r="89">
      <c r="A89" s="1" t="s">
        <v>99</v>
      </c>
      <c r="B89" s="1" t="s">
        <v>11</v>
      </c>
      <c r="C89" s="1" t="s">
        <v>12</v>
      </c>
      <c r="D89" s="1">
        <v>27.0833333333333</v>
      </c>
      <c r="E89" s="1">
        <v>0.285714285714285</v>
      </c>
      <c r="F89" s="1">
        <v>35.0</v>
      </c>
      <c r="G89" s="1">
        <v>0.0</v>
      </c>
      <c r="H89" s="1">
        <v>35.0</v>
      </c>
      <c r="I89" s="2">
        <f t="shared" si="1"/>
        <v>70</v>
      </c>
      <c r="J89" s="2">
        <f t="shared" si="2"/>
        <v>27.08333333</v>
      </c>
    </row>
    <row r="90">
      <c r="A90" s="1" t="s">
        <v>100</v>
      </c>
      <c r="B90" s="1" t="s">
        <v>11</v>
      </c>
      <c r="C90" s="1" t="s">
        <v>12</v>
      </c>
      <c r="D90" s="1">
        <v>0.0</v>
      </c>
      <c r="E90" s="1">
        <v>0.0</v>
      </c>
      <c r="F90" s="1">
        <v>1.0</v>
      </c>
      <c r="G90" s="1">
        <v>0.0</v>
      </c>
      <c r="H90" s="1">
        <v>3.0</v>
      </c>
      <c r="I90" s="2">
        <f t="shared" si="1"/>
        <v>4</v>
      </c>
      <c r="J90" s="2" t="str">
        <f t="shared" si="2"/>
        <v/>
      </c>
    </row>
    <row r="91">
      <c r="A91" s="1" t="s">
        <v>101</v>
      </c>
      <c r="B91" s="1" t="s">
        <v>11</v>
      </c>
      <c r="C91" s="1" t="s">
        <v>12</v>
      </c>
      <c r="D91" s="1">
        <v>0.0</v>
      </c>
      <c r="E91" s="1">
        <v>0.0</v>
      </c>
      <c r="F91" s="1">
        <v>3.0</v>
      </c>
      <c r="G91" s="1">
        <v>0.0</v>
      </c>
      <c r="H91" s="1">
        <v>2.0</v>
      </c>
      <c r="I91" s="2">
        <f t="shared" si="1"/>
        <v>5</v>
      </c>
      <c r="J91" s="2" t="str">
        <f t="shared" si="2"/>
        <v/>
      </c>
    </row>
    <row r="92">
      <c r="A92" s="1" t="s">
        <v>102</v>
      </c>
      <c r="B92" s="1" t="s">
        <v>11</v>
      </c>
      <c r="C92" s="1" t="s">
        <v>12</v>
      </c>
      <c r="D92" s="1">
        <v>49.9851323223312</v>
      </c>
      <c r="E92" s="1">
        <v>0.5</v>
      </c>
      <c r="F92" s="1">
        <v>161.0</v>
      </c>
      <c r="G92" s="1">
        <v>0.0</v>
      </c>
      <c r="H92" s="1">
        <v>128.0</v>
      </c>
      <c r="I92" s="2">
        <f t="shared" si="1"/>
        <v>289</v>
      </c>
      <c r="J92" s="2">
        <f t="shared" si="2"/>
        <v>49.98513232</v>
      </c>
    </row>
    <row r="93">
      <c r="A93" s="1" t="s">
        <v>103</v>
      </c>
      <c r="B93" s="1" t="s">
        <v>11</v>
      </c>
      <c r="C93" s="1" t="s">
        <v>12</v>
      </c>
      <c r="D93" s="1">
        <v>33.3333333333333</v>
      </c>
      <c r="E93" s="1">
        <v>0.5</v>
      </c>
      <c r="F93" s="1">
        <v>4.0</v>
      </c>
      <c r="G93" s="1">
        <v>0.0</v>
      </c>
      <c r="H93" s="1">
        <v>2.0</v>
      </c>
      <c r="I93" s="2">
        <f t="shared" si="1"/>
        <v>6</v>
      </c>
      <c r="J93" s="2" t="str">
        <f t="shared" si="2"/>
        <v/>
      </c>
    </row>
    <row r="94">
      <c r="A94" s="1" t="s">
        <v>104</v>
      </c>
      <c r="B94" s="1" t="s">
        <v>11</v>
      </c>
      <c r="C94" s="1" t="s">
        <v>12</v>
      </c>
      <c r="D94" s="1">
        <v>100.0</v>
      </c>
      <c r="E94" s="1">
        <v>1.0</v>
      </c>
      <c r="F94" s="1">
        <v>0.0</v>
      </c>
      <c r="G94" s="1">
        <v>0.0</v>
      </c>
      <c r="H94" s="1">
        <v>7.0</v>
      </c>
      <c r="I94" s="2">
        <f t="shared" si="1"/>
        <v>7</v>
      </c>
      <c r="J94" s="2" t="str">
        <f t="shared" si="2"/>
        <v/>
      </c>
    </row>
    <row r="95">
      <c r="A95" s="1" t="s">
        <v>105</v>
      </c>
      <c r="B95" s="1" t="s">
        <v>11</v>
      </c>
      <c r="C95" s="1" t="s">
        <v>12</v>
      </c>
      <c r="D95" s="1">
        <v>100.0</v>
      </c>
      <c r="E95" s="1">
        <v>1.0</v>
      </c>
      <c r="F95" s="1">
        <v>2.0</v>
      </c>
      <c r="G95" s="1">
        <v>0.0</v>
      </c>
      <c r="H95" s="1">
        <v>6.0</v>
      </c>
      <c r="I95" s="2">
        <f t="shared" si="1"/>
        <v>8</v>
      </c>
      <c r="J95" s="2" t="str">
        <f t="shared" si="2"/>
        <v/>
      </c>
    </row>
    <row r="96">
      <c r="A96" s="1" t="s">
        <v>106</v>
      </c>
      <c r="B96" s="1" t="s">
        <v>11</v>
      </c>
      <c r="C96" s="1" t="s">
        <v>12</v>
      </c>
      <c r="D96" s="1">
        <v>20.0</v>
      </c>
      <c r="E96" s="1">
        <v>0.25</v>
      </c>
      <c r="F96" s="1">
        <v>10.0</v>
      </c>
      <c r="G96" s="1">
        <v>0.0</v>
      </c>
      <c r="H96" s="1">
        <v>9.0</v>
      </c>
      <c r="I96" s="2">
        <f t="shared" si="1"/>
        <v>19</v>
      </c>
      <c r="J96" s="2" t="str">
        <f t="shared" si="2"/>
        <v/>
      </c>
    </row>
    <row r="97">
      <c r="A97" s="1" t="s">
        <v>107</v>
      </c>
      <c r="B97" s="1" t="s">
        <v>11</v>
      </c>
      <c r="C97" s="1" t="s">
        <v>12</v>
      </c>
      <c r="D97" s="1">
        <v>42.8571428571428</v>
      </c>
      <c r="E97" s="1">
        <v>0.428571428571428</v>
      </c>
      <c r="F97" s="1">
        <v>31.0</v>
      </c>
      <c r="G97" s="1">
        <v>0.0</v>
      </c>
      <c r="H97" s="1">
        <v>35.0</v>
      </c>
      <c r="I97" s="2">
        <f t="shared" si="1"/>
        <v>66</v>
      </c>
      <c r="J97" s="2">
        <f t="shared" si="2"/>
        <v>42.85714286</v>
      </c>
    </row>
    <row r="98">
      <c r="A98" s="1" t="s">
        <v>108</v>
      </c>
      <c r="B98" s="1" t="s">
        <v>11</v>
      </c>
      <c r="C98" s="1" t="s">
        <v>12</v>
      </c>
      <c r="D98" s="1">
        <v>100.0</v>
      </c>
      <c r="E98" s="1">
        <v>1.0</v>
      </c>
      <c r="F98" s="1">
        <v>2.0</v>
      </c>
      <c r="G98" s="1">
        <v>0.0</v>
      </c>
      <c r="H98" s="1">
        <v>3.0</v>
      </c>
      <c r="I98" s="2">
        <f t="shared" si="1"/>
        <v>5</v>
      </c>
      <c r="J98" s="2" t="str">
        <f t="shared" si="2"/>
        <v/>
      </c>
    </row>
    <row r="99">
      <c r="A99" s="1" t="s">
        <v>109</v>
      </c>
      <c r="B99" s="1" t="s">
        <v>11</v>
      </c>
      <c r="C99" s="1" t="s">
        <v>12</v>
      </c>
      <c r="D99" s="1">
        <v>0.0</v>
      </c>
      <c r="E99" s="1">
        <v>0.0</v>
      </c>
      <c r="F99" s="1">
        <v>4.0</v>
      </c>
      <c r="G99" s="1">
        <v>0.0</v>
      </c>
      <c r="H99" s="1">
        <v>2.0</v>
      </c>
      <c r="I99" s="2">
        <f t="shared" si="1"/>
        <v>6</v>
      </c>
      <c r="J99" s="2" t="str">
        <f t="shared" si="2"/>
        <v/>
      </c>
    </row>
    <row r="100">
      <c r="A100" s="1" t="s">
        <v>110</v>
      </c>
      <c r="B100" s="1" t="s">
        <v>11</v>
      </c>
      <c r="C100" s="1" t="s">
        <v>12</v>
      </c>
      <c r="D100" s="1">
        <v>45.054945054945</v>
      </c>
      <c r="E100" s="1">
        <v>0.5</v>
      </c>
      <c r="F100" s="1">
        <v>20.0</v>
      </c>
      <c r="G100" s="1">
        <v>0.0</v>
      </c>
      <c r="H100" s="1">
        <v>28.0</v>
      </c>
      <c r="I100" s="2">
        <f t="shared" si="1"/>
        <v>48</v>
      </c>
      <c r="J100" s="2">
        <f t="shared" si="2"/>
        <v>45.05494505</v>
      </c>
    </row>
    <row r="101">
      <c r="A101" s="1" t="s">
        <v>111</v>
      </c>
      <c r="B101" s="1" t="s">
        <v>11</v>
      </c>
      <c r="C101" s="1" t="s">
        <v>12</v>
      </c>
      <c r="D101" s="1">
        <v>33.3333333333333</v>
      </c>
      <c r="E101" s="1">
        <v>0.5</v>
      </c>
      <c r="F101" s="1">
        <v>5.0</v>
      </c>
      <c r="G101" s="1">
        <v>0.0</v>
      </c>
      <c r="H101" s="1">
        <v>3.0</v>
      </c>
      <c r="I101" s="2">
        <f t="shared" si="1"/>
        <v>8</v>
      </c>
      <c r="J101" s="2" t="str">
        <f t="shared" si="2"/>
        <v/>
      </c>
    </row>
    <row r="102">
      <c r="A102" s="1" t="s">
        <v>112</v>
      </c>
      <c r="B102" s="1" t="s">
        <v>11</v>
      </c>
      <c r="C102" s="1" t="s">
        <v>12</v>
      </c>
      <c r="D102" s="1">
        <v>0.0</v>
      </c>
      <c r="E102" s="1">
        <v>0.0</v>
      </c>
      <c r="F102" s="1">
        <v>2.0</v>
      </c>
      <c r="G102" s="1">
        <v>0.0</v>
      </c>
      <c r="H102" s="1">
        <v>3.0</v>
      </c>
      <c r="I102" s="2">
        <f t="shared" si="1"/>
        <v>5</v>
      </c>
      <c r="J102" s="2" t="str">
        <f t="shared" si="2"/>
        <v/>
      </c>
    </row>
    <row r="103">
      <c r="A103" s="1" t="s">
        <v>113</v>
      </c>
      <c r="B103" s="1" t="s">
        <v>11</v>
      </c>
      <c r="C103" s="1" t="s">
        <v>12</v>
      </c>
      <c r="D103" s="1">
        <v>40.0</v>
      </c>
      <c r="E103" s="1">
        <v>0.666666666666666</v>
      </c>
      <c r="F103" s="1">
        <v>4.0</v>
      </c>
      <c r="G103" s="1">
        <v>0.0</v>
      </c>
      <c r="H103" s="1">
        <v>9.0</v>
      </c>
      <c r="I103" s="2">
        <f t="shared" si="1"/>
        <v>13</v>
      </c>
      <c r="J103" s="2" t="str">
        <f t="shared" si="2"/>
        <v/>
      </c>
    </row>
    <row r="104">
      <c r="A104" s="1" t="s">
        <v>114</v>
      </c>
      <c r="B104" s="1" t="s">
        <v>11</v>
      </c>
      <c r="C104" s="1" t="s">
        <v>12</v>
      </c>
      <c r="D104" s="1">
        <v>40.0</v>
      </c>
      <c r="E104" s="1">
        <v>0.666666666666666</v>
      </c>
      <c r="F104" s="1">
        <v>9.0</v>
      </c>
      <c r="G104" s="1">
        <v>0.0</v>
      </c>
      <c r="H104" s="1">
        <v>3.0</v>
      </c>
      <c r="I104" s="2">
        <f t="shared" si="1"/>
        <v>12</v>
      </c>
      <c r="J104" s="2" t="str">
        <f t="shared" si="2"/>
        <v/>
      </c>
    </row>
    <row r="105">
      <c r="A105" s="1" t="s">
        <v>115</v>
      </c>
      <c r="B105" s="1" t="s">
        <v>11</v>
      </c>
      <c r="C105" s="1" t="s">
        <v>12</v>
      </c>
      <c r="D105" s="1">
        <v>49.8964803312629</v>
      </c>
      <c r="E105" s="1">
        <v>0.5</v>
      </c>
      <c r="F105" s="1">
        <v>114.0</v>
      </c>
      <c r="G105" s="1">
        <v>0.0</v>
      </c>
      <c r="H105" s="1">
        <v>104.0</v>
      </c>
      <c r="I105" s="2">
        <f t="shared" si="1"/>
        <v>218</v>
      </c>
      <c r="J105" s="2">
        <f t="shared" si="2"/>
        <v>49.89648033</v>
      </c>
    </row>
    <row r="106">
      <c r="A106" s="1" t="s">
        <v>116</v>
      </c>
      <c r="B106" s="1" t="s">
        <v>11</v>
      </c>
      <c r="C106" s="1" t="s">
        <v>12</v>
      </c>
      <c r="D106" s="1">
        <v>100.0</v>
      </c>
      <c r="E106" s="1">
        <v>1.0</v>
      </c>
      <c r="F106" s="1">
        <v>2.0</v>
      </c>
      <c r="G106" s="1">
        <v>0.0</v>
      </c>
      <c r="H106" s="1">
        <v>3.0</v>
      </c>
      <c r="I106" s="2">
        <f t="shared" si="1"/>
        <v>5</v>
      </c>
      <c r="J106" s="2" t="str">
        <f t="shared" si="2"/>
        <v/>
      </c>
    </row>
    <row r="107">
      <c r="A107" s="1" t="s">
        <v>117</v>
      </c>
      <c r="B107" s="1" t="s">
        <v>11</v>
      </c>
      <c r="C107" s="1" t="s">
        <v>12</v>
      </c>
      <c r="D107" s="1">
        <v>42.8571428571428</v>
      </c>
      <c r="E107" s="1">
        <v>0.75</v>
      </c>
      <c r="F107" s="1">
        <v>13.0</v>
      </c>
      <c r="G107" s="1">
        <v>0.0</v>
      </c>
      <c r="H107" s="1">
        <v>6.0</v>
      </c>
      <c r="I107" s="2">
        <f t="shared" si="1"/>
        <v>19</v>
      </c>
      <c r="J107" s="2" t="str">
        <f t="shared" si="2"/>
        <v/>
      </c>
    </row>
    <row r="108">
      <c r="A108" s="1" t="s">
        <v>118</v>
      </c>
      <c r="B108" s="1" t="s">
        <v>11</v>
      </c>
      <c r="C108" s="1" t="s">
        <v>12</v>
      </c>
      <c r="D108" s="1">
        <v>0.0</v>
      </c>
      <c r="E108" s="1">
        <v>0.0</v>
      </c>
      <c r="F108" s="1">
        <v>5.0</v>
      </c>
      <c r="G108" s="1">
        <v>0.0</v>
      </c>
      <c r="H108" s="1">
        <v>2.0</v>
      </c>
      <c r="I108" s="2">
        <f t="shared" si="1"/>
        <v>7</v>
      </c>
      <c r="J108" s="2" t="str">
        <f t="shared" si="2"/>
        <v/>
      </c>
    </row>
    <row r="109">
      <c r="A109" s="1" t="s">
        <v>119</v>
      </c>
      <c r="B109" s="1" t="s">
        <v>11</v>
      </c>
      <c r="C109" s="1" t="s">
        <v>12</v>
      </c>
      <c r="D109" s="1">
        <v>55.0</v>
      </c>
      <c r="E109" s="1">
        <v>0.555555555555555</v>
      </c>
      <c r="F109" s="1">
        <v>23.0</v>
      </c>
      <c r="G109" s="1">
        <v>0.0</v>
      </c>
      <c r="H109" s="1">
        <v>22.0</v>
      </c>
      <c r="I109" s="2">
        <f t="shared" si="1"/>
        <v>45</v>
      </c>
      <c r="J109" s="2">
        <f t="shared" si="2"/>
        <v>55</v>
      </c>
    </row>
    <row r="110">
      <c r="A110" s="1" t="s">
        <v>120</v>
      </c>
      <c r="B110" s="1" t="s">
        <v>11</v>
      </c>
      <c r="C110" s="1" t="s">
        <v>12</v>
      </c>
      <c r="D110" s="1">
        <v>54.171562867215</v>
      </c>
      <c r="E110" s="1">
        <v>0.566666666666666</v>
      </c>
      <c r="F110" s="1">
        <v>73.0</v>
      </c>
      <c r="G110" s="1">
        <v>0.0</v>
      </c>
      <c r="H110" s="1">
        <v>74.0</v>
      </c>
      <c r="I110" s="2">
        <f t="shared" si="1"/>
        <v>147</v>
      </c>
      <c r="J110" s="2">
        <f t="shared" si="2"/>
        <v>54.17156287</v>
      </c>
    </row>
    <row r="111">
      <c r="A111" s="1" t="s">
        <v>121</v>
      </c>
      <c r="B111" s="1" t="s">
        <v>11</v>
      </c>
      <c r="C111" s="1" t="s">
        <v>12</v>
      </c>
      <c r="D111" s="1">
        <v>33.3333333333333</v>
      </c>
      <c r="E111" s="1">
        <v>0.5</v>
      </c>
      <c r="F111" s="1">
        <v>4.0</v>
      </c>
      <c r="G111" s="1">
        <v>0.0</v>
      </c>
      <c r="H111" s="1">
        <v>6.0</v>
      </c>
      <c r="I111" s="2">
        <f t="shared" si="1"/>
        <v>10</v>
      </c>
      <c r="J111" s="2" t="str">
        <f t="shared" si="2"/>
        <v/>
      </c>
    </row>
    <row r="112">
      <c r="A112" s="1" t="s">
        <v>122</v>
      </c>
      <c r="B112" s="1" t="s">
        <v>11</v>
      </c>
      <c r="C112" s="1" t="s">
        <v>12</v>
      </c>
      <c r="D112" s="1">
        <v>0.0</v>
      </c>
      <c r="E112" s="1">
        <v>0.0</v>
      </c>
      <c r="F112" s="1">
        <v>3.0</v>
      </c>
      <c r="G112" s="1">
        <v>0.0</v>
      </c>
      <c r="H112" s="1">
        <v>3.0</v>
      </c>
      <c r="I112" s="2">
        <f t="shared" si="1"/>
        <v>6</v>
      </c>
      <c r="J112" s="2" t="str">
        <f t="shared" si="2"/>
        <v/>
      </c>
    </row>
    <row r="113">
      <c r="A113" s="1" t="s">
        <v>123</v>
      </c>
      <c r="B113" s="1" t="s">
        <v>11</v>
      </c>
      <c r="C113" s="1" t="s">
        <v>12</v>
      </c>
      <c r="D113" s="1">
        <v>48.5714285714285</v>
      </c>
      <c r="E113" s="1">
        <v>0.5</v>
      </c>
      <c r="F113" s="1">
        <v>20.0</v>
      </c>
      <c r="G113" s="1">
        <v>0.0</v>
      </c>
      <c r="H113" s="1">
        <v>40.0</v>
      </c>
      <c r="I113" s="2">
        <f t="shared" si="1"/>
        <v>60</v>
      </c>
      <c r="J113" s="2">
        <f t="shared" si="2"/>
        <v>48.57142857</v>
      </c>
    </row>
    <row r="114">
      <c r="A114" s="1" t="s">
        <v>124</v>
      </c>
      <c r="B114" s="1" t="s">
        <v>11</v>
      </c>
      <c r="C114" s="1" t="s">
        <v>12</v>
      </c>
      <c r="D114" s="1">
        <v>66.6666666666666</v>
      </c>
      <c r="E114" s="1">
        <v>0.666666666666666</v>
      </c>
      <c r="F114" s="1">
        <v>5.0</v>
      </c>
      <c r="G114" s="1">
        <v>0.0</v>
      </c>
      <c r="H114" s="1">
        <v>6.0</v>
      </c>
      <c r="I114" s="2">
        <f t="shared" si="1"/>
        <v>11</v>
      </c>
      <c r="J114" s="2" t="str">
        <f t="shared" si="2"/>
        <v/>
      </c>
    </row>
    <row r="115">
      <c r="A115" s="1" t="s">
        <v>125</v>
      </c>
      <c r="B115" s="1" t="s">
        <v>11</v>
      </c>
      <c r="C115" s="1" t="s">
        <v>12</v>
      </c>
      <c r="D115" s="1">
        <v>33.3333333333333</v>
      </c>
      <c r="E115" s="1">
        <v>0.5</v>
      </c>
      <c r="F115" s="1">
        <v>3.0</v>
      </c>
      <c r="G115" s="1">
        <v>0.0</v>
      </c>
      <c r="H115" s="1">
        <v>4.0</v>
      </c>
      <c r="I115" s="2">
        <f t="shared" si="1"/>
        <v>7</v>
      </c>
      <c r="J115" s="2" t="str">
        <f t="shared" si="2"/>
        <v/>
      </c>
    </row>
    <row r="116">
      <c r="A116" s="1" t="s">
        <v>126</v>
      </c>
      <c r="B116" s="1" t="s">
        <v>11</v>
      </c>
      <c r="C116" s="1" t="s">
        <v>12</v>
      </c>
      <c r="D116" s="1">
        <v>55.5555555555555</v>
      </c>
      <c r="E116" s="1">
        <v>0.583333333333333</v>
      </c>
      <c r="F116" s="1">
        <v>33.0</v>
      </c>
      <c r="G116" s="1">
        <v>0.0</v>
      </c>
      <c r="H116" s="1">
        <v>25.0</v>
      </c>
      <c r="I116" s="2">
        <f t="shared" si="1"/>
        <v>58</v>
      </c>
      <c r="J116" s="2">
        <f t="shared" si="2"/>
        <v>55.55555556</v>
      </c>
    </row>
    <row r="117">
      <c r="A117" s="1" t="s">
        <v>127</v>
      </c>
      <c r="B117" s="1" t="s">
        <v>11</v>
      </c>
      <c r="C117" s="1" t="s">
        <v>12</v>
      </c>
      <c r="D117" s="1">
        <v>39.3976393976394</v>
      </c>
      <c r="E117" s="1">
        <v>0.479338842975206</v>
      </c>
      <c r="F117" s="1">
        <v>105.0</v>
      </c>
      <c r="G117" s="1">
        <v>164.0</v>
      </c>
      <c r="H117" s="1">
        <v>334.0</v>
      </c>
      <c r="I117" s="2">
        <f t="shared" si="1"/>
        <v>603</v>
      </c>
      <c r="J117" s="2">
        <f t="shared" si="2"/>
        <v>39.3976394</v>
      </c>
    </row>
    <row r="118">
      <c r="A118" s="1" t="s">
        <v>128</v>
      </c>
      <c r="B118" s="1" t="s">
        <v>11</v>
      </c>
      <c r="C118" s="1" t="s">
        <v>12</v>
      </c>
      <c r="D118" s="1">
        <v>40.0</v>
      </c>
      <c r="E118" s="1">
        <v>0.666666666666666</v>
      </c>
      <c r="F118" s="1">
        <v>7.0</v>
      </c>
      <c r="G118" s="1">
        <v>0.0</v>
      </c>
      <c r="H118" s="1">
        <v>7.0</v>
      </c>
      <c r="I118" s="2">
        <f t="shared" si="1"/>
        <v>14</v>
      </c>
      <c r="J118" s="2" t="str">
        <f t="shared" si="2"/>
        <v/>
      </c>
    </row>
    <row r="119">
      <c r="A119" s="1" t="s">
        <v>129</v>
      </c>
      <c r="B119" s="1" t="s">
        <v>11</v>
      </c>
      <c r="C119" s="1" t="s">
        <v>12</v>
      </c>
      <c r="D119" s="1">
        <v>39.6135265700483</v>
      </c>
      <c r="E119" s="1">
        <v>0.4</v>
      </c>
      <c r="F119" s="1">
        <v>58.0</v>
      </c>
      <c r="G119" s="1">
        <v>0.0</v>
      </c>
      <c r="H119" s="1">
        <v>64.0</v>
      </c>
      <c r="I119" s="2">
        <f t="shared" si="1"/>
        <v>122</v>
      </c>
      <c r="J119" s="2">
        <f t="shared" si="2"/>
        <v>39.61352657</v>
      </c>
    </row>
    <row r="120">
      <c r="A120" s="1" t="s">
        <v>130</v>
      </c>
      <c r="B120" s="1" t="s">
        <v>11</v>
      </c>
      <c r="C120" s="1" t="s">
        <v>12</v>
      </c>
      <c r="D120" s="1">
        <v>36.5079365079365</v>
      </c>
      <c r="E120" s="1">
        <v>0.375</v>
      </c>
      <c r="F120" s="1">
        <v>21.0</v>
      </c>
      <c r="G120" s="1">
        <v>0.0</v>
      </c>
      <c r="H120" s="1">
        <v>18.0</v>
      </c>
      <c r="I120" s="2">
        <f t="shared" si="1"/>
        <v>39</v>
      </c>
      <c r="J120" s="2" t="str">
        <f t="shared" si="2"/>
        <v/>
      </c>
    </row>
    <row r="121">
      <c r="A121" s="1" t="s">
        <v>131</v>
      </c>
      <c r="B121" s="1" t="s">
        <v>11</v>
      </c>
      <c r="C121" s="1" t="s">
        <v>12</v>
      </c>
      <c r="D121" s="1">
        <v>28.5714285714285</v>
      </c>
      <c r="E121" s="1">
        <v>0.4</v>
      </c>
      <c r="F121" s="1">
        <v>14.0</v>
      </c>
      <c r="G121" s="1">
        <v>0.0</v>
      </c>
      <c r="H121" s="1">
        <v>9.0</v>
      </c>
      <c r="I121" s="2">
        <f t="shared" si="1"/>
        <v>23</v>
      </c>
      <c r="J121" s="2" t="str">
        <f t="shared" si="2"/>
        <v/>
      </c>
    </row>
    <row r="122">
      <c r="A122" s="1" t="s">
        <v>132</v>
      </c>
      <c r="B122" s="1" t="s">
        <v>11</v>
      </c>
      <c r="C122" s="1" t="s">
        <v>12</v>
      </c>
      <c r="D122" s="1">
        <v>100.0</v>
      </c>
      <c r="E122" s="1">
        <v>1.0</v>
      </c>
      <c r="F122" s="1">
        <v>1.0</v>
      </c>
      <c r="G122" s="1">
        <v>0.0</v>
      </c>
      <c r="H122" s="1">
        <v>6.0</v>
      </c>
      <c r="I122" s="2">
        <f t="shared" si="1"/>
        <v>7</v>
      </c>
      <c r="J122" s="2" t="str">
        <f t="shared" si="2"/>
        <v/>
      </c>
    </row>
    <row r="123">
      <c r="A123" s="1" t="s">
        <v>133</v>
      </c>
      <c r="B123" s="1" t="s">
        <v>11</v>
      </c>
      <c r="C123" s="1" t="s">
        <v>12</v>
      </c>
      <c r="D123" s="1">
        <v>0.0</v>
      </c>
      <c r="E123" s="1">
        <v>0.0</v>
      </c>
      <c r="F123" s="1">
        <v>7.0</v>
      </c>
      <c r="G123" s="1">
        <v>0.0</v>
      </c>
      <c r="H123" s="1">
        <v>5.0</v>
      </c>
      <c r="I123" s="2">
        <f t="shared" si="1"/>
        <v>12</v>
      </c>
      <c r="J123" s="2" t="str">
        <f t="shared" si="2"/>
        <v/>
      </c>
    </row>
    <row r="124">
      <c r="A124" s="1" t="s">
        <v>134</v>
      </c>
      <c r="B124" s="1" t="s">
        <v>11</v>
      </c>
      <c r="C124" s="1" t="s">
        <v>12</v>
      </c>
      <c r="D124" s="1">
        <v>45.054945054945</v>
      </c>
      <c r="E124" s="1">
        <v>0.5</v>
      </c>
      <c r="F124" s="1">
        <v>26.0</v>
      </c>
      <c r="G124" s="1">
        <v>0.0</v>
      </c>
      <c r="H124" s="1">
        <v>24.0</v>
      </c>
      <c r="I124" s="2">
        <f t="shared" si="1"/>
        <v>50</v>
      </c>
      <c r="J124" s="2">
        <f t="shared" si="2"/>
        <v>45.05494505</v>
      </c>
    </row>
    <row r="125">
      <c r="A125" s="1" t="s">
        <v>135</v>
      </c>
      <c r="B125" s="1" t="s">
        <v>11</v>
      </c>
      <c r="C125" s="1" t="s">
        <v>12</v>
      </c>
      <c r="D125" s="1">
        <v>100.0</v>
      </c>
      <c r="E125" s="1">
        <v>1.0</v>
      </c>
      <c r="F125" s="1">
        <v>4.0</v>
      </c>
      <c r="G125" s="1">
        <v>0.0</v>
      </c>
      <c r="H125" s="1">
        <v>2.0</v>
      </c>
      <c r="I125" s="2">
        <f t="shared" si="1"/>
        <v>6</v>
      </c>
      <c r="J125" s="2" t="str">
        <f t="shared" si="2"/>
        <v/>
      </c>
    </row>
    <row r="126">
      <c r="A126" s="1" t="s">
        <v>136</v>
      </c>
      <c r="B126" s="1" t="s">
        <v>11</v>
      </c>
      <c r="C126" s="1" t="s">
        <v>12</v>
      </c>
      <c r="D126" s="1">
        <v>33.3333333333333</v>
      </c>
      <c r="E126" s="1">
        <v>0.5</v>
      </c>
      <c r="F126" s="1">
        <v>3.0</v>
      </c>
      <c r="G126" s="1">
        <v>0.0</v>
      </c>
      <c r="H126" s="1">
        <v>7.0</v>
      </c>
      <c r="I126" s="2">
        <f t="shared" si="1"/>
        <v>10</v>
      </c>
      <c r="J126" s="2" t="str">
        <f t="shared" si="2"/>
        <v/>
      </c>
    </row>
    <row r="127">
      <c r="A127" s="1" t="s">
        <v>137</v>
      </c>
      <c r="B127" s="1" t="s">
        <v>11</v>
      </c>
      <c r="C127" s="1" t="s">
        <v>12</v>
      </c>
      <c r="D127" s="1">
        <v>25.0</v>
      </c>
      <c r="E127" s="1">
        <v>0.333333333333333</v>
      </c>
      <c r="F127" s="1">
        <v>3.0</v>
      </c>
      <c r="G127" s="1">
        <v>0.0</v>
      </c>
      <c r="H127" s="1">
        <v>9.0</v>
      </c>
      <c r="I127" s="2">
        <f t="shared" si="1"/>
        <v>12</v>
      </c>
      <c r="J127" s="2" t="str">
        <f t="shared" si="2"/>
        <v/>
      </c>
    </row>
    <row r="128">
      <c r="A128" s="1" t="s">
        <v>138</v>
      </c>
      <c r="B128" s="1" t="s">
        <v>11</v>
      </c>
      <c r="C128" s="1" t="s">
        <v>12</v>
      </c>
      <c r="D128" s="1">
        <v>32.5</v>
      </c>
      <c r="E128" s="1">
        <v>0.333333333333333</v>
      </c>
      <c r="F128" s="1">
        <v>28.0</v>
      </c>
      <c r="G128" s="1">
        <v>0.0</v>
      </c>
      <c r="H128" s="1">
        <v>17.0</v>
      </c>
      <c r="I128" s="2">
        <f t="shared" si="1"/>
        <v>45</v>
      </c>
      <c r="J128" s="2">
        <f t="shared" si="2"/>
        <v>32.5</v>
      </c>
    </row>
    <row r="129">
      <c r="A129" s="1" t="s">
        <v>139</v>
      </c>
      <c r="B129" s="1" t="s">
        <v>11</v>
      </c>
      <c r="C129" s="1" t="s">
        <v>12</v>
      </c>
      <c r="D129" s="1">
        <v>33.3333333333333</v>
      </c>
      <c r="E129" s="1">
        <v>0.5</v>
      </c>
      <c r="F129" s="1">
        <v>2.0</v>
      </c>
      <c r="G129" s="1">
        <v>0.0</v>
      </c>
      <c r="H129" s="1">
        <v>4.0</v>
      </c>
      <c r="I129" s="2">
        <f t="shared" si="1"/>
        <v>6</v>
      </c>
      <c r="J129" s="2" t="str">
        <f t="shared" si="2"/>
        <v/>
      </c>
    </row>
    <row r="130">
      <c r="A130" s="1" t="s">
        <v>140</v>
      </c>
      <c r="B130" s="1" t="s">
        <v>11</v>
      </c>
      <c r="C130" s="1" t="s">
        <v>12</v>
      </c>
      <c r="D130" s="1">
        <v>25.0</v>
      </c>
      <c r="E130" s="1">
        <v>0.333333333333333</v>
      </c>
      <c r="F130" s="1">
        <v>8.0</v>
      </c>
      <c r="G130" s="1">
        <v>0.0</v>
      </c>
      <c r="H130" s="1">
        <v>4.0</v>
      </c>
      <c r="I130" s="2">
        <f t="shared" si="1"/>
        <v>12</v>
      </c>
      <c r="J130" s="2" t="str">
        <f t="shared" si="2"/>
        <v/>
      </c>
    </row>
    <row r="131">
      <c r="A131" s="1" t="s">
        <v>141</v>
      </c>
      <c r="B131" s="1" t="s">
        <v>11</v>
      </c>
      <c r="C131" s="1" t="s">
        <v>12</v>
      </c>
      <c r="D131" s="1">
        <v>47.6557155444639</v>
      </c>
      <c r="E131" s="1">
        <v>0.553398058252427</v>
      </c>
      <c r="F131" s="1">
        <v>92.0</v>
      </c>
      <c r="G131" s="1">
        <v>117.0</v>
      </c>
      <c r="H131" s="1">
        <v>304.0</v>
      </c>
      <c r="I131" s="2">
        <f t="shared" si="1"/>
        <v>513</v>
      </c>
      <c r="J131" s="2">
        <f t="shared" si="2"/>
        <v>47.65571554</v>
      </c>
    </row>
    <row r="132">
      <c r="A132" s="1" t="s">
        <v>142</v>
      </c>
      <c r="B132" s="1" t="s">
        <v>11</v>
      </c>
      <c r="C132" s="1" t="s">
        <v>12</v>
      </c>
      <c r="D132" s="1">
        <v>100.0</v>
      </c>
      <c r="E132" s="1">
        <v>1.0</v>
      </c>
      <c r="F132" s="1">
        <v>5.0</v>
      </c>
      <c r="G132" s="1">
        <v>0.0</v>
      </c>
      <c r="H132" s="1">
        <v>2.0</v>
      </c>
      <c r="I132" s="2">
        <f t="shared" si="1"/>
        <v>7</v>
      </c>
      <c r="J132" s="2" t="str">
        <f t="shared" si="2"/>
        <v/>
      </c>
    </row>
    <row r="133">
      <c r="A133" s="1" t="s">
        <v>143</v>
      </c>
      <c r="B133" s="1" t="s">
        <v>11</v>
      </c>
      <c r="C133" s="1" t="s">
        <v>12</v>
      </c>
      <c r="D133" s="1">
        <v>33.3333333333333</v>
      </c>
      <c r="E133" s="1">
        <v>0.5</v>
      </c>
      <c r="F133" s="1">
        <v>3.0</v>
      </c>
      <c r="G133" s="1">
        <v>0.0</v>
      </c>
      <c r="H133" s="1">
        <v>3.0</v>
      </c>
      <c r="I133" s="2">
        <f t="shared" si="1"/>
        <v>6</v>
      </c>
      <c r="J133" s="2" t="str">
        <f t="shared" si="2"/>
        <v/>
      </c>
    </row>
    <row r="134">
      <c r="A134" s="1" t="s">
        <v>144</v>
      </c>
      <c r="B134" s="1" t="s">
        <v>11</v>
      </c>
      <c r="C134" s="1" t="s">
        <v>12</v>
      </c>
      <c r="D134" s="1">
        <v>50.3338171262699</v>
      </c>
      <c r="E134" s="1">
        <v>0.508474576271186</v>
      </c>
      <c r="F134" s="1">
        <v>143.0</v>
      </c>
      <c r="G134" s="1">
        <v>0.0</v>
      </c>
      <c r="H134" s="1">
        <v>151.0</v>
      </c>
      <c r="I134" s="2">
        <f t="shared" si="1"/>
        <v>294</v>
      </c>
      <c r="J134" s="2">
        <f t="shared" si="2"/>
        <v>50.33381713</v>
      </c>
    </row>
    <row r="135">
      <c r="A135" s="1" t="s">
        <v>145</v>
      </c>
      <c r="B135" s="1" t="s">
        <v>11</v>
      </c>
      <c r="C135" s="1" t="s">
        <v>12</v>
      </c>
      <c r="D135" s="1">
        <v>66.6666666666666</v>
      </c>
      <c r="E135" s="1">
        <v>0.666666666666666</v>
      </c>
      <c r="F135" s="1">
        <v>7.0</v>
      </c>
      <c r="G135" s="1">
        <v>0.0</v>
      </c>
      <c r="H135" s="1">
        <v>6.0</v>
      </c>
      <c r="I135" s="2">
        <f t="shared" si="1"/>
        <v>13</v>
      </c>
      <c r="J135" s="2" t="str">
        <f t="shared" si="2"/>
        <v/>
      </c>
    </row>
    <row r="136">
      <c r="A136" s="1" t="s">
        <v>146</v>
      </c>
      <c r="B136" s="1" t="s">
        <v>11</v>
      </c>
      <c r="C136" s="1" t="s">
        <v>12</v>
      </c>
      <c r="D136" s="1">
        <v>25.0</v>
      </c>
      <c r="E136" s="1">
        <v>0.333333333333333</v>
      </c>
      <c r="F136" s="1">
        <v>11.0</v>
      </c>
      <c r="G136" s="1">
        <v>0.0</v>
      </c>
      <c r="H136" s="1">
        <v>4.0</v>
      </c>
      <c r="I136" s="2">
        <f t="shared" si="1"/>
        <v>15</v>
      </c>
      <c r="J136" s="2" t="str">
        <f t="shared" si="2"/>
        <v/>
      </c>
    </row>
    <row r="137">
      <c r="A137" s="1" t="s">
        <v>147</v>
      </c>
      <c r="B137" s="1" t="s">
        <v>11</v>
      </c>
      <c r="C137" s="1" t="s">
        <v>12</v>
      </c>
      <c r="D137" s="1">
        <v>60.1139601139601</v>
      </c>
      <c r="E137" s="1">
        <v>0.65</v>
      </c>
      <c r="F137" s="1">
        <v>52.0</v>
      </c>
      <c r="G137" s="1">
        <v>0.0</v>
      </c>
      <c r="H137" s="1">
        <v>48.0</v>
      </c>
      <c r="I137" s="2">
        <f t="shared" si="1"/>
        <v>100</v>
      </c>
      <c r="J137" s="2">
        <f t="shared" si="2"/>
        <v>60.11396011</v>
      </c>
    </row>
    <row r="138">
      <c r="A138" s="1" t="s">
        <v>148</v>
      </c>
      <c r="B138" s="1" t="s">
        <v>11</v>
      </c>
      <c r="C138" s="1" t="s">
        <v>12</v>
      </c>
      <c r="D138" s="1">
        <v>33.3333333333333</v>
      </c>
      <c r="E138" s="1">
        <v>0.5</v>
      </c>
      <c r="F138" s="1">
        <v>4.0</v>
      </c>
      <c r="G138" s="1">
        <v>0.0</v>
      </c>
      <c r="H138" s="1">
        <v>3.0</v>
      </c>
      <c r="I138" s="2">
        <f t="shared" si="1"/>
        <v>7</v>
      </c>
      <c r="J138" s="2" t="str">
        <f t="shared" si="2"/>
        <v/>
      </c>
    </row>
    <row r="139">
      <c r="A139" s="1" t="s">
        <v>149</v>
      </c>
      <c r="B139" s="1" t="s">
        <v>11</v>
      </c>
      <c r="C139" s="1" t="s">
        <v>12</v>
      </c>
      <c r="D139" s="1">
        <v>33.3333333333333</v>
      </c>
      <c r="E139" s="1">
        <v>0.5</v>
      </c>
      <c r="F139" s="1">
        <v>5.0</v>
      </c>
      <c r="G139" s="1">
        <v>0.0</v>
      </c>
      <c r="H139" s="1">
        <v>1.0</v>
      </c>
      <c r="I139" s="2">
        <f t="shared" si="1"/>
        <v>6</v>
      </c>
      <c r="J139" s="2" t="str">
        <f t="shared" si="2"/>
        <v/>
      </c>
    </row>
    <row r="140">
      <c r="A140" s="1" t="s">
        <v>150</v>
      </c>
      <c r="B140" s="1" t="s">
        <v>11</v>
      </c>
      <c r="C140" s="1" t="s">
        <v>12</v>
      </c>
      <c r="D140" s="1">
        <v>40.0</v>
      </c>
      <c r="E140" s="1">
        <v>0.666666666666666</v>
      </c>
      <c r="F140" s="1">
        <v>8.0</v>
      </c>
      <c r="G140" s="1">
        <v>0.0</v>
      </c>
      <c r="H140" s="1">
        <v>6.0</v>
      </c>
      <c r="I140" s="2">
        <f t="shared" si="1"/>
        <v>14</v>
      </c>
      <c r="J140" s="2" t="str">
        <f t="shared" si="2"/>
        <v/>
      </c>
    </row>
    <row r="141">
      <c r="A141" s="1" t="s">
        <v>151</v>
      </c>
      <c r="B141" s="1" t="s">
        <v>11</v>
      </c>
      <c r="C141" s="1" t="s">
        <v>12</v>
      </c>
      <c r="D141" s="1">
        <v>100.0</v>
      </c>
      <c r="E141" s="1">
        <v>1.0</v>
      </c>
      <c r="F141" s="1">
        <v>2.0</v>
      </c>
      <c r="G141" s="1">
        <v>0.0</v>
      </c>
      <c r="H141" s="1">
        <v>3.0</v>
      </c>
      <c r="I141" s="2">
        <f t="shared" si="1"/>
        <v>5</v>
      </c>
      <c r="J141" s="2" t="str">
        <f t="shared" si="2"/>
        <v/>
      </c>
    </row>
    <row r="142">
      <c r="A142" s="1" t="s">
        <v>152</v>
      </c>
      <c r="B142" s="1" t="s">
        <v>11</v>
      </c>
      <c r="C142" s="1" t="s">
        <v>12</v>
      </c>
      <c r="D142" s="1">
        <v>57.516339869281</v>
      </c>
      <c r="E142" s="1">
        <v>0.615384615384615</v>
      </c>
      <c r="F142" s="1">
        <v>31.0</v>
      </c>
      <c r="G142" s="1">
        <v>0.0</v>
      </c>
      <c r="H142" s="1">
        <v>31.0</v>
      </c>
      <c r="I142" s="2">
        <f t="shared" si="1"/>
        <v>62</v>
      </c>
      <c r="J142" s="2">
        <f t="shared" si="2"/>
        <v>57.51633987</v>
      </c>
    </row>
    <row r="143">
      <c r="A143" s="1" t="s">
        <v>153</v>
      </c>
      <c r="B143" s="1" t="s">
        <v>11</v>
      </c>
      <c r="C143" s="1" t="s">
        <v>12</v>
      </c>
      <c r="D143" s="1">
        <v>54.4117647058823</v>
      </c>
      <c r="E143" s="1">
        <v>0.548387096774193</v>
      </c>
      <c r="F143" s="1">
        <v>69.0</v>
      </c>
      <c r="G143" s="1">
        <v>0.0</v>
      </c>
      <c r="H143" s="1">
        <v>82.0</v>
      </c>
      <c r="I143" s="2">
        <f t="shared" si="1"/>
        <v>151</v>
      </c>
      <c r="J143" s="2">
        <f t="shared" si="2"/>
        <v>54.41176471</v>
      </c>
    </row>
    <row r="144">
      <c r="A144" s="1" t="s">
        <v>154</v>
      </c>
      <c r="B144" s="1" t="s">
        <v>11</v>
      </c>
      <c r="C144" s="1" t="s">
        <v>12</v>
      </c>
      <c r="D144" s="1">
        <v>33.3333333333333</v>
      </c>
      <c r="E144" s="1">
        <v>0.5</v>
      </c>
      <c r="F144" s="1">
        <v>4.0</v>
      </c>
      <c r="G144" s="1">
        <v>0.0</v>
      </c>
      <c r="H144" s="1">
        <v>6.0</v>
      </c>
      <c r="I144" s="2">
        <f t="shared" si="1"/>
        <v>10</v>
      </c>
      <c r="J144" s="2" t="str">
        <f t="shared" si="2"/>
        <v/>
      </c>
    </row>
    <row r="145">
      <c r="A145" s="1" t="s">
        <v>155</v>
      </c>
      <c r="B145" s="1" t="s">
        <v>11</v>
      </c>
      <c r="C145" s="1" t="s">
        <v>12</v>
      </c>
      <c r="D145" s="1">
        <v>0.0</v>
      </c>
      <c r="E145" s="1">
        <v>0.0</v>
      </c>
      <c r="F145" s="1">
        <v>4.0</v>
      </c>
      <c r="G145" s="1">
        <v>0.0</v>
      </c>
      <c r="H145" s="1">
        <v>1.0</v>
      </c>
      <c r="I145" s="2">
        <f t="shared" si="1"/>
        <v>5</v>
      </c>
      <c r="J145" s="2" t="str">
        <f t="shared" si="2"/>
        <v/>
      </c>
    </row>
    <row r="146">
      <c r="A146" s="1" t="s">
        <v>156</v>
      </c>
      <c r="B146" s="1" t="s">
        <v>11</v>
      </c>
      <c r="C146" s="1" t="s">
        <v>12</v>
      </c>
      <c r="D146" s="1">
        <v>66.6666666666666</v>
      </c>
      <c r="E146" s="1">
        <v>0.666666666666666</v>
      </c>
      <c r="F146" s="1">
        <v>7.0</v>
      </c>
      <c r="G146" s="1">
        <v>0.0</v>
      </c>
      <c r="H146" s="1">
        <v>5.0</v>
      </c>
      <c r="I146" s="2">
        <f t="shared" si="1"/>
        <v>12</v>
      </c>
      <c r="J146" s="2" t="str">
        <f t="shared" si="2"/>
        <v/>
      </c>
    </row>
    <row r="147">
      <c r="A147" s="1" t="s">
        <v>157</v>
      </c>
      <c r="B147" s="1" t="s">
        <v>11</v>
      </c>
      <c r="C147" s="1" t="s">
        <v>12</v>
      </c>
      <c r="D147" s="1">
        <v>33.3333333333333</v>
      </c>
      <c r="E147" s="1">
        <v>0.5</v>
      </c>
      <c r="F147" s="1">
        <v>2.0</v>
      </c>
      <c r="G147" s="1">
        <v>0.0</v>
      </c>
      <c r="H147" s="1">
        <v>4.0</v>
      </c>
      <c r="I147" s="2">
        <f t="shared" si="1"/>
        <v>6</v>
      </c>
      <c r="J147" s="2" t="str">
        <f t="shared" si="2"/>
        <v/>
      </c>
    </row>
    <row r="148">
      <c r="A148" s="1" t="s">
        <v>158</v>
      </c>
      <c r="B148" s="1" t="s">
        <v>11</v>
      </c>
      <c r="C148" s="1" t="s">
        <v>12</v>
      </c>
      <c r="D148" s="1">
        <v>100.0</v>
      </c>
      <c r="E148" s="1">
        <v>1.0</v>
      </c>
      <c r="F148" s="1">
        <v>3.0</v>
      </c>
      <c r="G148" s="1">
        <v>0.0</v>
      </c>
      <c r="H148" s="1">
        <v>5.0</v>
      </c>
      <c r="I148" s="2">
        <f t="shared" si="1"/>
        <v>8</v>
      </c>
      <c r="J148" s="2" t="str">
        <f t="shared" si="2"/>
        <v/>
      </c>
    </row>
    <row r="149">
      <c r="A149" s="1" t="s">
        <v>159</v>
      </c>
      <c r="B149" s="1" t="s">
        <v>11</v>
      </c>
      <c r="C149" s="1" t="s">
        <v>12</v>
      </c>
      <c r="D149" s="1">
        <v>0.0</v>
      </c>
      <c r="E149" s="1">
        <v>0.0</v>
      </c>
      <c r="F149" s="1">
        <v>2.0</v>
      </c>
      <c r="G149" s="1">
        <v>0.0</v>
      </c>
      <c r="H149" s="1">
        <v>5.0</v>
      </c>
      <c r="I149" s="2">
        <f t="shared" si="1"/>
        <v>7</v>
      </c>
      <c r="J149" s="2" t="str">
        <f t="shared" si="2"/>
        <v/>
      </c>
    </row>
    <row r="150">
      <c r="A150" s="1" t="s">
        <v>160</v>
      </c>
      <c r="B150" s="1" t="s">
        <v>11</v>
      </c>
      <c r="C150" s="1" t="s">
        <v>12</v>
      </c>
      <c r="D150" s="1">
        <v>33.3333333333333</v>
      </c>
      <c r="E150" s="1">
        <v>0.5</v>
      </c>
      <c r="F150" s="1">
        <v>2.0</v>
      </c>
      <c r="G150" s="1">
        <v>0.0</v>
      </c>
      <c r="H150" s="1">
        <v>6.0</v>
      </c>
      <c r="I150" s="2">
        <f t="shared" si="1"/>
        <v>8</v>
      </c>
      <c r="J150" s="2" t="str">
        <f t="shared" si="2"/>
        <v/>
      </c>
    </row>
    <row r="151">
      <c r="A151" s="1" t="s">
        <v>161</v>
      </c>
      <c r="B151" s="1" t="s">
        <v>11</v>
      </c>
      <c r="C151" s="1" t="s">
        <v>12</v>
      </c>
      <c r="D151" s="1">
        <v>33.3333333333333</v>
      </c>
      <c r="E151" s="1">
        <v>0.5</v>
      </c>
      <c r="F151" s="1">
        <v>4.0</v>
      </c>
      <c r="G151" s="1">
        <v>0.0</v>
      </c>
      <c r="H151" s="1">
        <v>6.0</v>
      </c>
      <c r="I151" s="2">
        <f t="shared" si="1"/>
        <v>10</v>
      </c>
      <c r="J151" s="2" t="str">
        <f t="shared" si="2"/>
        <v/>
      </c>
    </row>
    <row r="152">
      <c r="A152" s="1" t="s">
        <v>19</v>
      </c>
      <c r="B152" s="1" t="s">
        <v>11</v>
      </c>
      <c r="C152" s="1" t="s">
        <v>162</v>
      </c>
      <c r="D152" s="1">
        <v>100.0</v>
      </c>
      <c r="E152" s="1">
        <v>1.0</v>
      </c>
      <c r="F152" s="1">
        <v>3.0</v>
      </c>
      <c r="G152" s="1">
        <v>0.0</v>
      </c>
      <c r="H152" s="1">
        <v>6.0</v>
      </c>
      <c r="I152" s="2">
        <f t="shared" si="1"/>
        <v>9</v>
      </c>
      <c r="J152" s="2" t="str">
        <f t="shared" si="2"/>
        <v/>
      </c>
    </row>
    <row r="153">
      <c r="A153" s="1" t="s">
        <v>10</v>
      </c>
      <c r="B153" s="1" t="s">
        <v>11</v>
      </c>
      <c r="C153" s="1" t="s">
        <v>162</v>
      </c>
      <c r="D153" s="1">
        <v>100.0</v>
      </c>
      <c r="E153" s="1">
        <v>1.0</v>
      </c>
      <c r="F153" s="1">
        <v>18.0</v>
      </c>
      <c r="G153" s="1">
        <v>0.0</v>
      </c>
      <c r="H153" s="1">
        <v>0.0</v>
      </c>
      <c r="I153" s="2">
        <f t="shared" si="1"/>
        <v>18</v>
      </c>
      <c r="J153" s="2" t="str">
        <f t="shared" si="2"/>
        <v/>
      </c>
    </row>
    <row r="154">
      <c r="A154" s="1" t="s">
        <v>13</v>
      </c>
      <c r="B154" s="1" t="s">
        <v>11</v>
      </c>
      <c r="C154" s="1" t="s">
        <v>162</v>
      </c>
      <c r="D154" s="1">
        <v>91.6083916083916</v>
      </c>
      <c r="E154" s="1">
        <v>0.916666666666666</v>
      </c>
      <c r="F154" s="1">
        <v>28.0</v>
      </c>
      <c r="G154" s="1">
        <v>0.0</v>
      </c>
      <c r="H154" s="1">
        <v>28.0</v>
      </c>
      <c r="I154" s="2">
        <f t="shared" si="1"/>
        <v>56</v>
      </c>
      <c r="J154" s="2">
        <f t="shared" si="2"/>
        <v>91.60839161</v>
      </c>
    </row>
    <row r="155">
      <c r="A155" s="1" t="s">
        <v>14</v>
      </c>
      <c r="B155" s="1" t="s">
        <v>11</v>
      </c>
      <c r="C155" s="1" t="s">
        <v>162</v>
      </c>
      <c r="D155" s="1">
        <v>56.3636363636363</v>
      </c>
      <c r="E155" s="1">
        <v>0.625</v>
      </c>
      <c r="F155" s="1">
        <v>25.0</v>
      </c>
      <c r="G155" s="1">
        <v>0.0</v>
      </c>
      <c r="H155" s="1">
        <v>14.0</v>
      </c>
      <c r="I155" s="2">
        <f t="shared" si="1"/>
        <v>39</v>
      </c>
      <c r="J155" s="2" t="str">
        <f t="shared" si="2"/>
        <v/>
      </c>
    </row>
    <row r="156">
      <c r="A156" s="1" t="s">
        <v>15</v>
      </c>
      <c r="B156" s="1" t="s">
        <v>11</v>
      </c>
      <c r="C156" s="1" t="s">
        <v>162</v>
      </c>
      <c r="D156" s="1">
        <v>78.9467413320624</v>
      </c>
      <c r="E156" s="1">
        <v>0.795698924731182</v>
      </c>
      <c r="F156" s="1">
        <v>263.0</v>
      </c>
      <c r="G156" s="1">
        <v>0.0</v>
      </c>
      <c r="H156" s="1">
        <v>201.0</v>
      </c>
      <c r="I156" s="2">
        <f t="shared" si="1"/>
        <v>464</v>
      </c>
      <c r="J156" s="2">
        <f t="shared" si="2"/>
        <v>78.94674133</v>
      </c>
    </row>
    <row r="157">
      <c r="A157" s="1" t="s">
        <v>16</v>
      </c>
      <c r="B157" s="1" t="s">
        <v>11</v>
      </c>
      <c r="C157" s="1" t="s">
        <v>162</v>
      </c>
      <c r="D157" s="1">
        <v>100.0</v>
      </c>
      <c r="E157" s="1">
        <v>1.0</v>
      </c>
      <c r="F157" s="1">
        <v>38.0</v>
      </c>
      <c r="G157" s="1">
        <v>0.0</v>
      </c>
      <c r="H157" s="1">
        <v>7.0</v>
      </c>
      <c r="I157" s="2">
        <f t="shared" si="1"/>
        <v>45</v>
      </c>
      <c r="J157" s="2">
        <f t="shared" si="2"/>
        <v>100</v>
      </c>
    </row>
    <row r="158">
      <c r="A158" s="1" t="s">
        <v>17</v>
      </c>
      <c r="B158" s="1" t="s">
        <v>11</v>
      </c>
      <c r="C158" s="1" t="s">
        <v>162</v>
      </c>
      <c r="D158" s="1">
        <v>100.0</v>
      </c>
      <c r="E158" s="1">
        <v>1.0</v>
      </c>
      <c r="F158" s="1">
        <v>14.0</v>
      </c>
      <c r="G158" s="1">
        <v>0.0</v>
      </c>
      <c r="H158" s="1">
        <v>14.0</v>
      </c>
      <c r="I158" s="2">
        <f t="shared" si="1"/>
        <v>28</v>
      </c>
      <c r="J158" s="2" t="str">
        <f t="shared" si="2"/>
        <v/>
      </c>
    </row>
    <row r="159">
      <c r="A159" s="1" t="s">
        <v>18</v>
      </c>
      <c r="B159" s="1" t="s">
        <v>11</v>
      </c>
      <c r="C159" s="1" t="s">
        <v>162</v>
      </c>
      <c r="D159" s="1">
        <v>66.3038956868916</v>
      </c>
      <c r="E159" s="1">
        <v>0.700729927007299</v>
      </c>
      <c r="F159" s="1">
        <v>357.0</v>
      </c>
      <c r="G159" s="1">
        <v>524.0</v>
      </c>
      <c r="H159" s="1">
        <v>1172.0</v>
      </c>
      <c r="I159" s="2">
        <f t="shared" si="1"/>
        <v>2053</v>
      </c>
      <c r="J159" s="2">
        <f t="shared" si="2"/>
        <v>66.30389569</v>
      </c>
    </row>
    <row r="160">
      <c r="A160" s="1" t="s">
        <v>19</v>
      </c>
      <c r="B160" s="1" t="s">
        <v>11</v>
      </c>
      <c r="C160" s="1" t="s">
        <v>162</v>
      </c>
      <c r="D160" s="1">
        <v>69.4444444444444</v>
      </c>
      <c r="E160" s="1">
        <v>0.818181818181818</v>
      </c>
      <c r="F160" s="1">
        <v>17.0</v>
      </c>
      <c r="G160" s="1">
        <v>0.0</v>
      </c>
      <c r="H160" s="1">
        <v>37.0</v>
      </c>
      <c r="I160" s="2">
        <f t="shared" si="1"/>
        <v>54</v>
      </c>
      <c r="J160" s="2">
        <f t="shared" si="2"/>
        <v>69.44444444</v>
      </c>
    </row>
    <row r="161">
      <c r="A161" s="1" t="s">
        <v>20</v>
      </c>
      <c r="B161" s="1" t="s">
        <v>11</v>
      </c>
      <c r="C161" s="1" t="s">
        <v>162</v>
      </c>
      <c r="D161" s="1">
        <v>92.8205128205128</v>
      </c>
      <c r="E161" s="1">
        <v>0.928571428571428</v>
      </c>
      <c r="F161" s="1">
        <v>33.0</v>
      </c>
      <c r="G161" s="1">
        <v>0.0</v>
      </c>
      <c r="H161" s="1">
        <v>34.0</v>
      </c>
      <c r="I161" s="2">
        <f t="shared" si="1"/>
        <v>67</v>
      </c>
      <c r="J161" s="2">
        <f t="shared" si="2"/>
        <v>92.82051282</v>
      </c>
    </row>
    <row r="162">
      <c r="A162" s="1" t="s">
        <v>21</v>
      </c>
      <c r="B162" s="1" t="s">
        <v>11</v>
      </c>
      <c r="C162" s="1" t="s">
        <v>162</v>
      </c>
      <c r="D162" s="1">
        <v>82.6724503748408</v>
      </c>
      <c r="E162" s="1">
        <v>0.829931972789115</v>
      </c>
      <c r="F162" s="1">
        <v>350.0</v>
      </c>
      <c r="G162" s="1">
        <v>0.0</v>
      </c>
      <c r="H162" s="1">
        <v>382.0</v>
      </c>
      <c r="I162" s="2">
        <f t="shared" si="1"/>
        <v>732</v>
      </c>
      <c r="J162" s="2">
        <f t="shared" si="2"/>
        <v>82.67245037</v>
      </c>
    </row>
    <row r="163">
      <c r="A163" s="1" t="s">
        <v>22</v>
      </c>
      <c r="B163" s="1" t="s">
        <v>11</v>
      </c>
      <c r="C163" s="1" t="s">
        <v>162</v>
      </c>
      <c r="D163" s="1">
        <v>78.4615384615384</v>
      </c>
      <c r="E163" s="1">
        <v>0.785714285714285</v>
      </c>
      <c r="F163" s="1">
        <v>26.0</v>
      </c>
      <c r="G163" s="1">
        <v>0.0</v>
      </c>
      <c r="H163" s="1">
        <v>41.0</v>
      </c>
      <c r="I163" s="2">
        <f t="shared" si="1"/>
        <v>67</v>
      </c>
      <c r="J163" s="2">
        <f t="shared" si="2"/>
        <v>78.46153846</v>
      </c>
    </row>
    <row r="164">
      <c r="A164" s="1" t="s">
        <v>23</v>
      </c>
      <c r="B164" s="1" t="s">
        <v>11</v>
      </c>
      <c r="C164" s="1" t="s">
        <v>162</v>
      </c>
      <c r="D164" s="1">
        <v>100.0</v>
      </c>
      <c r="E164" s="1">
        <v>1.0</v>
      </c>
      <c r="F164" s="1">
        <v>6.0</v>
      </c>
      <c r="G164" s="1">
        <v>0.0</v>
      </c>
      <c r="H164" s="1">
        <v>12.0</v>
      </c>
      <c r="I164" s="2">
        <f t="shared" si="1"/>
        <v>18</v>
      </c>
      <c r="J164" s="2" t="str">
        <f t="shared" si="2"/>
        <v/>
      </c>
    </row>
    <row r="165">
      <c r="A165" s="1" t="s">
        <v>24</v>
      </c>
      <c r="B165" s="1" t="s">
        <v>11</v>
      </c>
      <c r="C165" s="1" t="s">
        <v>162</v>
      </c>
      <c r="D165" s="1">
        <v>66.5163772243378</v>
      </c>
      <c r="E165" s="1">
        <v>0.667512690355329</v>
      </c>
      <c r="F165" s="1">
        <v>959.0</v>
      </c>
      <c r="G165" s="1">
        <v>0.0</v>
      </c>
      <c r="H165" s="1">
        <v>1011.0</v>
      </c>
      <c r="I165" s="2">
        <f t="shared" si="1"/>
        <v>1970</v>
      </c>
      <c r="J165" s="2">
        <f t="shared" si="2"/>
        <v>66.51637722</v>
      </c>
    </row>
    <row r="166">
      <c r="A166" s="1" t="s">
        <v>25</v>
      </c>
      <c r="B166" s="1" t="s">
        <v>11</v>
      </c>
      <c r="C166" s="1" t="s">
        <v>162</v>
      </c>
      <c r="D166" s="1">
        <v>77.4999999999999</v>
      </c>
      <c r="E166" s="1">
        <v>0.777777777777777</v>
      </c>
      <c r="F166" s="1">
        <v>14.0</v>
      </c>
      <c r="G166" s="1">
        <v>0.0</v>
      </c>
      <c r="H166" s="1">
        <v>27.0</v>
      </c>
      <c r="I166" s="2">
        <f t="shared" si="1"/>
        <v>41</v>
      </c>
      <c r="J166" s="2">
        <f t="shared" si="2"/>
        <v>77.5</v>
      </c>
    </row>
    <row r="167">
      <c r="A167" s="1" t="s">
        <v>26</v>
      </c>
      <c r="B167" s="1" t="s">
        <v>11</v>
      </c>
      <c r="C167" s="1" t="s">
        <v>162</v>
      </c>
      <c r="D167" s="1">
        <v>58.3333333333333</v>
      </c>
      <c r="E167" s="1">
        <v>0.6</v>
      </c>
      <c r="F167" s="1">
        <v>11.0</v>
      </c>
      <c r="G167" s="1">
        <v>0.0</v>
      </c>
      <c r="H167" s="1">
        <v>12.0</v>
      </c>
      <c r="I167" s="2">
        <f t="shared" si="1"/>
        <v>23</v>
      </c>
      <c r="J167" s="2" t="str">
        <f t="shared" si="2"/>
        <v/>
      </c>
    </row>
    <row r="168">
      <c r="A168" s="1" t="s">
        <v>27</v>
      </c>
      <c r="B168" s="1" t="s">
        <v>11</v>
      </c>
      <c r="C168" s="1" t="s">
        <v>162</v>
      </c>
      <c r="D168" s="1">
        <v>67.8571428571428</v>
      </c>
      <c r="E168" s="1">
        <v>0.777777777777777</v>
      </c>
      <c r="F168" s="1">
        <v>29.0</v>
      </c>
      <c r="G168" s="1">
        <v>0.0</v>
      </c>
      <c r="H168" s="1">
        <v>15.0</v>
      </c>
      <c r="I168" s="2">
        <f t="shared" si="1"/>
        <v>44</v>
      </c>
      <c r="J168" s="2">
        <f t="shared" si="2"/>
        <v>67.85714286</v>
      </c>
    </row>
    <row r="169">
      <c r="A169" s="1" t="s">
        <v>28</v>
      </c>
      <c r="B169" s="1" t="s">
        <v>11</v>
      </c>
      <c r="C169" s="1" t="s">
        <v>162</v>
      </c>
      <c r="D169" s="1">
        <v>91.766917293233</v>
      </c>
      <c r="E169" s="1">
        <v>0.917808219178082</v>
      </c>
      <c r="F169" s="1">
        <v>196.0</v>
      </c>
      <c r="G169" s="1">
        <v>0.0</v>
      </c>
      <c r="H169" s="1">
        <v>167.0</v>
      </c>
      <c r="I169" s="2">
        <f t="shared" si="1"/>
        <v>363</v>
      </c>
      <c r="J169" s="2">
        <f t="shared" si="2"/>
        <v>91.76691729</v>
      </c>
    </row>
    <row r="170">
      <c r="A170" s="1" t="s">
        <v>29</v>
      </c>
      <c r="B170" s="1" t="s">
        <v>11</v>
      </c>
      <c r="C170" s="1" t="s">
        <v>162</v>
      </c>
      <c r="D170" s="1">
        <v>91.1690496215306</v>
      </c>
      <c r="E170" s="1">
        <v>0.914285714285714</v>
      </c>
      <c r="F170" s="1">
        <v>84.0</v>
      </c>
      <c r="G170" s="1">
        <v>0.0</v>
      </c>
      <c r="H170" s="1">
        <v>87.0</v>
      </c>
      <c r="I170" s="2">
        <f t="shared" si="1"/>
        <v>171</v>
      </c>
      <c r="J170" s="2">
        <f t="shared" si="2"/>
        <v>91.16904962</v>
      </c>
    </row>
    <row r="171">
      <c r="A171" s="1" t="s">
        <v>30</v>
      </c>
      <c r="B171" s="1" t="s">
        <v>11</v>
      </c>
      <c r="C171" s="1" t="s">
        <v>162</v>
      </c>
      <c r="D171" s="1">
        <v>64.8373541983626</v>
      </c>
      <c r="E171" s="1">
        <v>0.717213114754098</v>
      </c>
      <c r="F171" s="1">
        <v>640.0</v>
      </c>
      <c r="G171" s="1">
        <v>533.0</v>
      </c>
      <c r="H171" s="1">
        <v>47.0</v>
      </c>
      <c r="I171" s="2">
        <f t="shared" si="1"/>
        <v>1220</v>
      </c>
      <c r="J171" s="2">
        <f t="shared" si="2"/>
        <v>64.8373542</v>
      </c>
    </row>
    <row r="172">
      <c r="A172" s="1" t="s">
        <v>31</v>
      </c>
      <c r="B172" s="1" t="s">
        <v>11</v>
      </c>
      <c r="C172" s="1" t="s">
        <v>162</v>
      </c>
      <c r="D172" s="1">
        <v>87.0588235294117</v>
      </c>
      <c r="E172" s="1">
        <v>0.909090909090909</v>
      </c>
      <c r="F172" s="1">
        <v>38.0</v>
      </c>
      <c r="G172" s="1">
        <v>0.0</v>
      </c>
      <c r="H172" s="1">
        <v>14.0</v>
      </c>
      <c r="I172" s="2">
        <f t="shared" si="1"/>
        <v>52</v>
      </c>
      <c r="J172" s="2">
        <f t="shared" si="2"/>
        <v>87.05882353</v>
      </c>
    </row>
    <row r="173">
      <c r="A173" s="1" t="s">
        <v>32</v>
      </c>
      <c r="B173" s="1" t="s">
        <v>11</v>
      </c>
      <c r="C173" s="1" t="s">
        <v>162</v>
      </c>
      <c r="D173" s="1">
        <v>86.6071428571428</v>
      </c>
      <c r="E173" s="1">
        <v>0.866666666666666</v>
      </c>
      <c r="F173" s="1">
        <v>32.0</v>
      </c>
      <c r="G173" s="1">
        <v>0.0</v>
      </c>
      <c r="H173" s="1">
        <v>39.0</v>
      </c>
      <c r="I173" s="2">
        <f t="shared" si="1"/>
        <v>71</v>
      </c>
      <c r="J173" s="2">
        <f t="shared" si="2"/>
        <v>86.60714286</v>
      </c>
    </row>
    <row r="174">
      <c r="A174" s="1" t="s">
        <v>33</v>
      </c>
      <c r="B174" s="1" t="s">
        <v>11</v>
      </c>
      <c r="C174" s="1" t="s">
        <v>162</v>
      </c>
      <c r="D174" s="1">
        <v>70.5802538111581</v>
      </c>
      <c r="E174" s="1">
        <v>0.706185567010309</v>
      </c>
      <c r="F174" s="1">
        <v>1028.0</v>
      </c>
      <c r="G174" s="1">
        <v>0.0</v>
      </c>
      <c r="H174" s="1">
        <v>909.0</v>
      </c>
      <c r="I174" s="2">
        <f t="shared" si="1"/>
        <v>1937</v>
      </c>
      <c r="J174" s="2">
        <f t="shared" si="2"/>
        <v>70.58025381</v>
      </c>
    </row>
    <row r="175">
      <c r="A175" s="1" t="s">
        <v>34</v>
      </c>
      <c r="B175" s="1" t="s">
        <v>11</v>
      </c>
      <c r="C175" s="1" t="s">
        <v>162</v>
      </c>
      <c r="D175" s="1">
        <v>78.2790309106098</v>
      </c>
      <c r="E175" s="1">
        <v>0.783333333333333</v>
      </c>
      <c r="F175" s="1">
        <v>166.0</v>
      </c>
      <c r="G175" s="1">
        <v>0.0</v>
      </c>
      <c r="H175" s="1">
        <v>134.0</v>
      </c>
      <c r="I175" s="2">
        <f t="shared" si="1"/>
        <v>300</v>
      </c>
      <c r="J175" s="2">
        <f t="shared" si="2"/>
        <v>78.27903091</v>
      </c>
    </row>
    <row r="176">
      <c r="A176" s="1" t="s">
        <v>35</v>
      </c>
      <c r="B176" s="1" t="s">
        <v>11</v>
      </c>
      <c r="C176" s="1" t="s">
        <v>162</v>
      </c>
      <c r="D176" s="1">
        <v>85.1285189718482</v>
      </c>
      <c r="E176" s="1">
        <v>0.851851851851851</v>
      </c>
      <c r="F176" s="1">
        <v>190.0</v>
      </c>
      <c r="G176" s="1">
        <v>0.0</v>
      </c>
      <c r="H176" s="1">
        <v>213.0</v>
      </c>
      <c r="I176" s="2">
        <f t="shared" si="1"/>
        <v>403</v>
      </c>
      <c r="J176" s="2">
        <f t="shared" si="2"/>
        <v>85.12851897</v>
      </c>
    </row>
    <row r="177">
      <c r="A177" s="1" t="s">
        <v>36</v>
      </c>
      <c r="B177" s="1" t="s">
        <v>11</v>
      </c>
      <c r="C177" s="1" t="s">
        <v>162</v>
      </c>
      <c r="D177" s="1">
        <v>86.5934065934066</v>
      </c>
      <c r="E177" s="1">
        <v>0.868852459016393</v>
      </c>
      <c r="F177" s="1">
        <v>144.0</v>
      </c>
      <c r="G177" s="1">
        <v>0.0</v>
      </c>
      <c r="H177" s="1">
        <v>159.0</v>
      </c>
      <c r="I177" s="2">
        <f t="shared" si="1"/>
        <v>303</v>
      </c>
      <c r="J177" s="2">
        <f t="shared" si="2"/>
        <v>86.59340659</v>
      </c>
    </row>
    <row r="178">
      <c r="A178" s="1" t="s">
        <v>37</v>
      </c>
      <c r="B178" s="1" t="s">
        <v>11</v>
      </c>
      <c r="C178" s="1" t="s">
        <v>162</v>
      </c>
      <c r="D178" s="1">
        <v>100.0</v>
      </c>
      <c r="E178" s="1">
        <v>1.0</v>
      </c>
      <c r="F178" s="1">
        <v>5.0</v>
      </c>
      <c r="G178" s="1">
        <v>0.0</v>
      </c>
      <c r="H178" s="1">
        <v>26.0</v>
      </c>
      <c r="I178" s="2">
        <f t="shared" si="1"/>
        <v>31</v>
      </c>
      <c r="J178" s="2" t="str">
        <f t="shared" si="2"/>
        <v/>
      </c>
    </row>
    <row r="179">
      <c r="A179" s="1" t="s">
        <v>38</v>
      </c>
      <c r="B179" s="1" t="s">
        <v>11</v>
      </c>
      <c r="C179" s="1" t="s">
        <v>162</v>
      </c>
      <c r="D179" s="1">
        <v>81.1375554659136</v>
      </c>
      <c r="E179" s="1">
        <v>0.811377245508982</v>
      </c>
      <c r="F179" s="1">
        <v>786.0</v>
      </c>
      <c r="G179" s="1">
        <v>0.0</v>
      </c>
      <c r="H179" s="1">
        <v>883.0</v>
      </c>
      <c r="I179" s="2">
        <f t="shared" si="1"/>
        <v>1669</v>
      </c>
      <c r="J179" s="2">
        <f t="shared" si="2"/>
        <v>81.13755547</v>
      </c>
    </row>
    <row r="180">
      <c r="A180" s="1" t="s">
        <v>39</v>
      </c>
      <c r="B180" s="1" t="s">
        <v>11</v>
      </c>
      <c r="C180" s="1" t="s">
        <v>162</v>
      </c>
      <c r="D180" s="1">
        <v>100.0</v>
      </c>
      <c r="E180" s="1">
        <v>1.0</v>
      </c>
      <c r="F180" s="1">
        <v>11.0</v>
      </c>
      <c r="G180" s="1">
        <v>0.0</v>
      </c>
      <c r="H180" s="1">
        <v>7.0</v>
      </c>
      <c r="I180" s="2">
        <f t="shared" si="1"/>
        <v>18</v>
      </c>
      <c r="J180" s="2" t="str">
        <f t="shared" si="2"/>
        <v/>
      </c>
    </row>
    <row r="181">
      <c r="A181" s="1" t="s">
        <v>40</v>
      </c>
      <c r="B181" s="1" t="s">
        <v>11</v>
      </c>
      <c r="C181" s="1" t="s">
        <v>162</v>
      </c>
      <c r="D181" s="1">
        <v>100.0</v>
      </c>
      <c r="E181" s="1">
        <v>1.0</v>
      </c>
      <c r="F181" s="1">
        <v>18.0</v>
      </c>
      <c r="G181" s="1">
        <v>0.0</v>
      </c>
      <c r="H181" s="1">
        <v>19.0</v>
      </c>
      <c r="I181" s="2">
        <f t="shared" si="1"/>
        <v>37</v>
      </c>
      <c r="J181" s="2" t="str">
        <f t="shared" si="2"/>
        <v/>
      </c>
    </row>
    <row r="182">
      <c r="A182" s="1" t="s">
        <v>41</v>
      </c>
      <c r="B182" s="1" t="s">
        <v>11</v>
      </c>
      <c r="C182" s="1" t="s">
        <v>162</v>
      </c>
      <c r="D182" s="1">
        <v>69.047619047619</v>
      </c>
      <c r="E182" s="1">
        <v>0.692307692307692</v>
      </c>
      <c r="F182" s="1">
        <v>30.0</v>
      </c>
      <c r="G182" s="1">
        <v>0.0</v>
      </c>
      <c r="H182" s="1">
        <v>35.0</v>
      </c>
      <c r="I182" s="2">
        <f t="shared" si="1"/>
        <v>65</v>
      </c>
      <c r="J182" s="2">
        <f t="shared" si="2"/>
        <v>69.04761905</v>
      </c>
    </row>
    <row r="183">
      <c r="A183" s="1" t="s">
        <v>42</v>
      </c>
      <c r="B183" s="1" t="s">
        <v>11</v>
      </c>
      <c r="C183" s="1" t="s">
        <v>162</v>
      </c>
      <c r="D183" s="1">
        <v>100.0</v>
      </c>
      <c r="E183" s="1">
        <v>1.0</v>
      </c>
      <c r="F183" s="1">
        <v>31.0</v>
      </c>
      <c r="G183" s="1">
        <v>0.0</v>
      </c>
      <c r="H183" s="1">
        <v>18.0</v>
      </c>
      <c r="I183" s="2">
        <f t="shared" si="1"/>
        <v>49</v>
      </c>
      <c r="J183" s="2">
        <f t="shared" si="2"/>
        <v>100</v>
      </c>
    </row>
    <row r="184">
      <c r="A184" s="1" t="s">
        <v>43</v>
      </c>
      <c r="B184" s="1" t="s">
        <v>11</v>
      </c>
      <c r="C184" s="1" t="s">
        <v>162</v>
      </c>
      <c r="D184" s="1">
        <v>77.1043771043771</v>
      </c>
      <c r="E184" s="1">
        <v>0.779411764705882</v>
      </c>
      <c r="F184" s="1">
        <v>204.0</v>
      </c>
      <c r="G184" s="1">
        <v>0.0</v>
      </c>
      <c r="H184" s="1">
        <v>135.0</v>
      </c>
      <c r="I184" s="2">
        <f t="shared" si="1"/>
        <v>339</v>
      </c>
      <c r="J184" s="2">
        <f t="shared" si="2"/>
        <v>77.1043771</v>
      </c>
    </row>
    <row r="185">
      <c r="A185" s="1" t="s">
        <v>44</v>
      </c>
      <c r="B185" s="1" t="s">
        <v>11</v>
      </c>
      <c r="C185" s="1" t="s">
        <v>162</v>
      </c>
      <c r="D185" s="1">
        <v>100.0</v>
      </c>
      <c r="E185" s="1">
        <v>1.0</v>
      </c>
      <c r="F185" s="1">
        <v>19.0</v>
      </c>
      <c r="G185" s="1">
        <v>0.0</v>
      </c>
      <c r="H185" s="1">
        <v>31.0</v>
      </c>
      <c r="I185" s="2">
        <f t="shared" si="1"/>
        <v>50</v>
      </c>
      <c r="J185" s="2">
        <f t="shared" si="2"/>
        <v>100</v>
      </c>
    </row>
    <row r="186">
      <c r="A186" s="1" t="s">
        <v>45</v>
      </c>
      <c r="B186" s="1" t="s">
        <v>11</v>
      </c>
      <c r="C186" s="1" t="s">
        <v>162</v>
      </c>
      <c r="D186" s="1">
        <v>77.4436090225563</v>
      </c>
      <c r="E186" s="1">
        <v>0.775</v>
      </c>
      <c r="F186" s="1">
        <v>196.0</v>
      </c>
      <c r="G186" s="1">
        <v>0.0</v>
      </c>
      <c r="H186" s="1">
        <v>200.0</v>
      </c>
      <c r="I186" s="2">
        <f t="shared" si="1"/>
        <v>396</v>
      </c>
      <c r="J186" s="2">
        <f t="shared" si="2"/>
        <v>77.44360902</v>
      </c>
    </row>
    <row r="187">
      <c r="A187" s="1" t="s">
        <v>46</v>
      </c>
      <c r="B187" s="1" t="s">
        <v>11</v>
      </c>
      <c r="C187" s="1" t="s">
        <v>162</v>
      </c>
      <c r="D187" s="1">
        <v>47.8260869565217</v>
      </c>
      <c r="E187" s="1">
        <v>0.916666666666666</v>
      </c>
      <c r="F187" s="1">
        <v>11.0</v>
      </c>
      <c r="G187" s="1">
        <v>0.0</v>
      </c>
      <c r="H187" s="1">
        <v>49.0</v>
      </c>
      <c r="I187" s="2">
        <f t="shared" si="1"/>
        <v>60</v>
      </c>
      <c r="J187" s="2">
        <f t="shared" si="2"/>
        <v>47.82608696</v>
      </c>
    </row>
    <row r="188">
      <c r="A188" s="1" t="s">
        <v>47</v>
      </c>
      <c r="B188" s="1" t="s">
        <v>11</v>
      </c>
      <c r="C188" s="1" t="s">
        <v>162</v>
      </c>
      <c r="D188" s="1">
        <v>75.2252252252252</v>
      </c>
      <c r="E188" s="1">
        <v>0.781818181818181</v>
      </c>
      <c r="F188" s="1">
        <v>138.0</v>
      </c>
      <c r="G188" s="1">
        <v>0.0</v>
      </c>
      <c r="H188" s="1">
        <v>136.0</v>
      </c>
      <c r="I188" s="2">
        <f t="shared" si="1"/>
        <v>274</v>
      </c>
      <c r="J188" s="2">
        <f t="shared" si="2"/>
        <v>75.22522523</v>
      </c>
    </row>
    <row r="189">
      <c r="A189" s="1" t="s">
        <v>48</v>
      </c>
      <c r="B189" s="1" t="s">
        <v>11</v>
      </c>
      <c r="C189" s="1" t="s">
        <v>162</v>
      </c>
      <c r="D189" s="1">
        <v>100.0</v>
      </c>
      <c r="E189" s="1">
        <v>1.0</v>
      </c>
      <c r="F189" s="1">
        <v>17.0</v>
      </c>
      <c r="G189" s="1">
        <v>0.0</v>
      </c>
      <c r="H189" s="1">
        <v>7.0</v>
      </c>
      <c r="I189" s="2">
        <f t="shared" si="1"/>
        <v>24</v>
      </c>
      <c r="J189" s="2" t="str">
        <f t="shared" si="2"/>
        <v/>
      </c>
    </row>
    <row r="190">
      <c r="A190" s="1" t="s">
        <v>49</v>
      </c>
      <c r="B190" s="1" t="s">
        <v>11</v>
      </c>
      <c r="C190" s="1" t="s">
        <v>162</v>
      </c>
      <c r="D190" s="1">
        <v>82.9545454545454</v>
      </c>
      <c r="E190" s="1">
        <v>0.866666666666666</v>
      </c>
      <c r="F190" s="1">
        <v>13.0</v>
      </c>
      <c r="G190" s="1">
        <v>0.0</v>
      </c>
      <c r="H190" s="1">
        <v>58.0</v>
      </c>
      <c r="I190" s="2">
        <f t="shared" si="1"/>
        <v>71</v>
      </c>
      <c r="J190" s="2">
        <f t="shared" si="2"/>
        <v>82.95454545</v>
      </c>
    </row>
    <row r="191">
      <c r="A191" s="1" t="s">
        <v>50</v>
      </c>
      <c r="B191" s="1" t="s">
        <v>11</v>
      </c>
      <c r="C191" s="1" t="s">
        <v>162</v>
      </c>
      <c r="D191" s="1">
        <v>95.2069716775599</v>
      </c>
      <c r="E191" s="1">
        <v>0.954545454545454</v>
      </c>
      <c r="F191" s="1">
        <v>34.0</v>
      </c>
      <c r="G191" s="1">
        <v>0.0</v>
      </c>
      <c r="H191" s="1">
        <v>73.0</v>
      </c>
      <c r="I191" s="2">
        <f t="shared" si="1"/>
        <v>107</v>
      </c>
      <c r="J191" s="2">
        <f t="shared" si="2"/>
        <v>95.20697168</v>
      </c>
    </row>
    <row r="192">
      <c r="A192" s="1" t="s">
        <v>51</v>
      </c>
      <c r="B192" s="1" t="s">
        <v>11</v>
      </c>
      <c r="C192" s="1" t="s">
        <v>162</v>
      </c>
      <c r="D192" s="1">
        <v>69.1410940373596</v>
      </c>
      <c r="E192" s="1">
        <v>0.69260700389105</v>
      </c>
      <c r="F192" s="1">
        <v>654.0</v>
      </c>
      <c r="G192" s="1">
        <v>0.0</v>
      </c>
      <c r="H192" s="1">
        <v>631.0</v>
      </c>
      <c r="I192" s="2">
        <f t="shared" si="1"/>
        <v>1285</v>
      </c>
      <c r="J192" s="2">
        <f t="shared" si="2"/>
        <v>69.14109404</v>
      </c>
    </row>
    <row r="193">
      <c r="A193" s="1" t="s">
        <v>52</v>
      </c>
      <c r="B193" s="1" t="s">
        <v>11</v>
      </c>
      <c r="C193" s="1" t="s">
        <v>162</v>
      </c>
      <c r="D193" s="1">
        <v>100.0</v>
      </c>
      <c r="E193" s="1">
        <v>1.0</v>
      </c>
      <c r="F193" s="1">
        <v>34.0</v>
      </c>
      <c r="G193" s="1">
        <v>0.0</v>
      </c>
      <c r="H193" s="1">
        <v>25.0</v>
      </c>
      <c r="I193" s="2">
        <f t="shared" si="1"/>
        <v>59</v>
      </c>
      <c r="J193" s="2">
        <f t="shared" si="2"/>
        <v>100</v>
      </c>
    </row>
    <row r="194">
      <c r="A194" s="1" t="s">
        <v>53</v>
      </c>
      <c r="B194" s="1" t="s">
        <v>11</v>
      </c>
      <c r="C194" s="1" t="s">
        <v>162</v>
      </c>
      <c r="D194" s="1">
        <v>85.1612903225806</v>
      </c>
      <c r="E194" s="1">
        <v>0.869565217391304</v>
      </c>
      <c r="F194" s="1">
        <v>82.0</v>
      </c>
      <c r="G194" s="1">
        <v>0.0</v>
      </c>
      <c r="H194" s="1">
        <v>32.0</v>
      </c>
      <c r="I194" s="2">
        <f t="shared" si="1"/>
        <v>114</v>
      </c>
      <c r="J194" s="2">
        <f t="shared" si="2"/>
        <v>85.16129032</v>
      </c>
    </row>
    <row r="195">
      <c r="A195" s="1" t="s">
        <v>54</v>
      </c>
      <c r="B195" s="1" t="s">
        <v>11</v>
      </c>
      <c r="C195" s="1" t="s">
        <v>162</v>
      </c>
      <c r="D195" s="1">
        <v>100.0</v>
      </c>
      <c r="E195" s="1">
        <v>1.0</v>
      </c>
      <c r="F195" s="1">
        <v>0.0</v>
      </c>
      <c r="G195" s="1">
        <v>0.0</v>
      </c>
      <c r="H195" s="1">
        <v>36.0</v>
      </c>
      <c r="I195" s="2">
        <f t="shared" si="1"/>
        <v>36</v>
      </c>
      <c r="J195" s="2" t="str">
        <f t="shared" si="2"/>
        <v/>
      </c>
    </row>
    <row r="196">
      <c r="A196" s="1" t="s">
        <v>55</v>
      </c>
      <c r="B196" s="1" t="s">
        <v>11</v>
      </c>
      <c r="C196" s="1" t="s">
        <v>162</v>
      </c>
      <c r="D196" s="1">
        <v>75.4010695187166</v>
      </c>
      <c r="E196" s="1">
        <v>0.765306122448979</v>
      </c>
      <c r="F196" s="1">
        <v>295.0</v>
      </c>
      <c r="G196" s="1">
        <v>0.0</v>
      </c>
      <c r="H196" s="1">
        <v>195.0</v>
      </c>
      <c r="I196" s="2">
        <f t="shared" si="1"/>
        <v>490</v>
      </c>
      <c r="J196" s="2">
        <f t="shared" si="2"/>
        <v>75.40106952</v>
      </c>
    </row>
    <row r="197">
      <c r="A197" s="1" t="s">
        <v>56</v>
      </c>
      <c r="B197" s="1" t="s">
        <v>11</v>
      </c>
      <c r="C197" s="1" t="s">
        <v>162</v>
      </c>
      <c r="D197" s="1">
        <v>81.1550151975683</v>
      </c>
      <c r="E197" s="1">
        <v>0.82258064516129</v>
      </c>
      <c r="F197" s="1">
        <v>122.0</v>
      </c>
      <c r="G197" s="1">
        <v>0.0</v>
      </c>
      <c r="H197" s="1">
        <v>185.0</v>
      </c>
      <c r="I197" s="2">
        <f t="shared" si="1"/>
        <v>307</v>
      </c>
      <c r="J197" s="2">
        <f t="shared" si="2"/>
        <v>81.1550152</v>
      </c>
    </row>
    <row r="198">
      <c r="A198" s="1" t="s">
        <v>57</v>
      </c>
      <c r="B198" s="1" t="s">
        <v>11</v>
      </c>
      <c r="C198" s="1" t="s">
        <v>162</v>
      </c>
      <c r="D198" s="1">
        <v>76.0157790927021</v>
      </c>
      <c r="E198" s="1">
        <v>0.763157894736842</v>
      </c>
      <c r="F198" s="1">
        <v>746.0</v>
      </c>
      <c r="G198" s="1">
        <v>0.0</v>
      </c>
      <c r="H198" s="1">
        <v>771.0</v>
      </c>
      <c r="I198" s="2">
        <f t="shared" si="1"/>
        <v>1517</v>
      </c>
      <c r="J198" s="2">
        <f t="shared" si="2"/>
        <v>76.01577909</v>
      </c>
    </row>
    <row r="199">
      <c r="A199" s="1" t="s">
        <v>58</v>
      </c>
      <c r="B199" s="1" t="s">
        <v>11</v>
      </c>
      <c r="C199" s="1" t="s">
        <v>162</v>
      </c>
      <c r="D199" s="1">
        <v>80.3571428571428</v>
      </c>
      <c r="E199" s="1">
        <v>0.818181818181818</v>
      </c>
      <c r="F199" s="1">
        <v>30.0</v>
      </c>
      <c r="G199" s="1">
        <v>0.0</v>
      </c>
      <c r="H199" s="1">
        <v>24.0</v>
      </c>
      <c r="I199" s="2">
        <f t="shared" si="1"/>
        <v>54</v>
      </c>
      <c r="J199" s="2">
        <f t="shared" si="2"/>
        <v>80.35714286</v>
      </c>
    </row>
    <row r="200">
      <c r="A200" s="1" t="s">
        <v>59</v>
      </c>
      <c r="B200" s="1" t="s">
        <v>11</v>
      </c>
      <c r="C200" s="1" t="s">
        <v>162</v>
      </c>
      <c r="D200" s="1">
        <v>81.2628689087165</v>
      </c>
      <c r="E200" s="1">
        <v>0.82051282051282</v>
      </c>
      <c r="F200" s="1">
        <v>97.0</v>
      </c>
      <c r="G200" s="1">
        <v>0.0</v>
      </c>
      <c r="H200" s="1">
        <v>95.0</v>
      </c>
      <c r="I200" s="2">
        <f t="shared" si="1"/>
        <v>192</v>
      </c>
      <c r="J200" s="2">
        <f t="shared" si="2"/>
        <v>81.26286891</v>
      </c>
    </row>
    <row r="201">
      <c r="A201" s="1" t="s">
        <v>60</v>
      </c>
      <c r="B201" s="1" t="s">
        <v>11</v>
      </c>
      <c r="C201" s="1" t="s">
        <v>162</v>
      </c>
      <c r="D201" s="1">
        <v>95.8949096880131</v>
      </c>
      <c r="E201" s="1">
        <v>0.96</v>
      </c>
      <c r="F201" s="1">
        <v>62.0</v>
      </c>
      <c r="G201" s="1">
        <v>0.0</v>
      </c>
      <c r="H201" s="1">
        <v>62.0</v>
      </c>
      <c r="I201" s="2">
        <f t="shared" si="1"/>
        <v>124</v>
      </c>
      <c r="J201" s="2">
        <f t="shared" si="2"/>
        <v>95.89490969</v>
      </c>
    </row>
    <row r="202">
      <c r="A202" s="1" t="s">
        <v>61</v>
      </c>
      <c r="B202" s="1" t="s">
        <v>11</v>
      </c>
      <c r="C202" s="1" t="s">
        <v>162</v>
      </c>
      <c r="D202" s="1">
        <v>100.0</v>
      </c>
      <c r="E202" s="1">
        <v>1.0</v>
      </c>
      <c r="F202" s="1">
        <v>33.0</v>
      </c>
      <c r="G202" s="1">
        <v>0.0</v>
      </c>
      <c r="H202" s="1">
        <v>7.0</v>
      </c>
      <c r="I202" s="2">
        <f t="shared" si="1"/>
        <v>40</v>
      </c>
      <c r="J202" s="2" t="str">
        <f t="shared" si="2"/>
        <v/>
      </c>
    </row>
    <row r="203">
      <c r="A203" s="1" t="s">
        <v>62</v>
      </c>
      <c r="B203" s="1" t="s">
        <v>11</v>
      </c>
      <c r="C203" s="1" t="s">
        <v>162</v>
      </c>
      <c r="D203" s="1">
        <v>76.7433369843008</v>
      </c>
      <c r="E203" s="1">
        <v>0.769230769230769</v>
      </c>
      <c r="F203" s="1">
        <v>228.0</v>
      </c>
      <c r="G203" s="1">
        <v>0.0</v>
      </c>
      <c r="H203" s="1">
        <v>227.0</v>
      </c>
      <c r="I203" s="2">
        <f t="shared" si="1"/>
        <v>455</v>
      </c>
      <c r="J203" s="2">
        <f t="shared" si="2"/>
        <v>76.74333698</v>
      </c>
    </row>
    <row r="204">
      <c r="A204" s="1" t="s">
        <v>63</v>
      </c>
      <c r="B204" s="1" t="s">
        <v>11</v>
      </c>
      <c r="C204" s="1" t="s">
        <v>162</v>
      </c>
      <c r="D204" s="1">
        <v>87.3015873015873</v>
      </c>
      <c r="E204" s="1">
        <v>0.875</v>
      </c>
      <c r="F204" s="1">
        <v>19.0</v>
      </c>
      <c r="G204" s="1">
        <v>0.0</v>
      </c>
      <c r="H204" s="1">
        <v>17.0</v>
      </c>
      <c r="I204" s="2">
        <f t="shared" si="1"/>
        <v>36</v>
      </c>
      <c r="J204" s="2" t="str">
        <f t="shared" si="2"/>
        <v/>
      </c>
    </row>
    <row r="205">
      <c r="A205" s="1" t="s">
        <v>64</v>
      </c>
      <c r="B205" s="1" t="s">
        <v>11</v>
      </c>
      <c r="C205" s="1" t="s">
        <v>162</v>
      </c>
      <c r="D205" s="1">
        <v>100.0</v>
      </c>
      <c r="E205" s="1">
        <v>1.0</v>
      </c>
      <c r="F205" s="1">
        <v>23.0</v>
      </c>
      <c r="G205" s="1">
        <v>0.0</v>
      </c>
      <c r="H205" s="1">
        <v>5.0</v>
      </c>
      <c r="I205" s="2">
        <f t="shared" si="1"/>
        <v>28</v>
      </c>
      <c r="J205" s="2" t="str">
        <f t="shared" si="2"/>
        <v/>
      </c>
    </row>
    <row r="206">
      <c r="A206" s="1" t="s">
        <v>65</v>
      </c>
      <c r="B206" s="1" t="s">
        <v>11</v>
      </c>
      <c r="C206" s="1" t="s">
        <v>162</v>
      </c>
      <c r="D206" s="1">
        <v>78.7878787878787</v>
      </c>
      <c r="E206" s="1">
        <v>0.857142857142857</v>
      </c>
      <c r="F206" s="1">
        <v>17.0</v>
      </c>
      <c r="G206" s="1">
        <v>0.0</v>
      </c>
      <c r="H206" s="1">
        <v>15.0</v>
      </c>
      <c r="I206" s="2">
        <f t="shared" si="1"/>
        <v>32</v>
      </c>
      <c r="J206" s="2" t="str">
        <f t="shared" si="2"/>
        <v/>
      </c>
    </row>
    <row r="207">
      <c r="A207" s="1" t="s">
        <v>66</v>
      </c>
      <c r="B207" s="1" t="s">
        <v>11</v>
      </c>
      <c r="C207" s="1" t="s">
        <v>162</v>
      </c>
      <c r="D207" s="1">
        <v>87.6190476190476</v>
      </c>
      <c r="E207" s="1">
        <v>0.876923076923076</v>
      </c>
      <c r="F207" s="1">
        <v>157.0</v>
      </c>
      <c r="G207" s="1">
        <v>0.0</v>
      </c>
      <c r="H207" s="1">
        <v>164.0</v>
      </c>
      <c r="I207" s="2">
        <f t="shared" si="1"/>
        <v>321</v>
      </c>
      <c r="J207" s="2">
        <f t="shared" si="2"/>
        <v>87.61904762</v>
      </c>
    </row>
    <row r="208">
      <c r="A208" s="1" t="s">
        <v>67</v>
      </c>
      <c r="B208" s="1" t="s">
        <v>11</v>
      </c>
      <c r="C208" s="1" t="s">
        <v>162</v>
      </c>
      <c r="D208" s="1">
        <v>100.0</v>
      </c>
      <c r="E208" s="1">
        <v>1.0</v>
      </c>
      <c r="F208" s="1">
        <v>13.0</v>
      </c>
      <c r="G208" s="1">
        <v>0.0</v>
      </c>
      <c r="H208" s="1">
        <v>6.0</v>
      </c>
      <c r="I208" s="2">
        <f t="shared" si="1"/>
        <v>19</v>
      </c>
      <c r="J208" s="2" t="str">
        <f t="shared" si="2"/>
        <v/>
      </c>
    </row>
    <row r="209">
      <c r="A209" s="1" t="s">
        <v>68</v>
      </c>
      <c r="B209" s="1" t="s">
        <v>11</v>
      </c>
      <c r="C209" s="1" t="s">
        <v>162</v>
      </c>
      <c r="D209" s="1">
        <v>84.4444444444444</v>
      </c>
      <c r="E209" s="1">
        <v>0.857142857142857</v>
      </c>
      <c r="F209" s="1">
        <v>18.0</v>
      </c>
      <c r="G209" s="1">
        <v>0.0</v>
      </c>
      <c r="H209" s="1">
        <v>16.0</v>
      </c>
      <c r="I209" s="2">
        <f t="shared" si="1"/>
        <v>34</v>
      </c>
      <c r="J209" s="2" t="str">
        <f t="shared" si="2"/>
        <v/>
      </c>
    </row>
    <row r="210">
      <c r="A210" s="1" t="s">
        <v>69</v>
      </c>
      <c r="B210" s="1" t="s">
        <v>11</v>
      </c>
      <c r="C210" s="1" t="s">
        <v>162</v>
      </c>
      <c r="D210" s="1">
        <v>100.0</v>
      </c>
      <c r="E210" s="1">
        <v>1.0</v>
      </c>
      <c r="F210" s="1">
        <v>21.0</v>
      </c>
      <c r="G210" s="1">
        <v>0.0</v>
      </c>
      <c r="H210" s="1">
        <v>29.0</v>
      </c>
      <c r="I210" s="2">
        <f t="shared" si="1"/>
        <v>50</v>
      </c>
      <c r="J210" s="2">
        <f t="shared" si="2"/>
        <v>100</v>
      </c>
    </row>
    <row r="211">
      <c r="A211" s="1" t="s">
        <v>70</v>
      </c>
      <c r="B211" s="1" t="s">
        <v>11</v>
      </c>
      <c r="C211" s="1" t="s">
        <v>162</v>
      </c>
      <c r="D211" s="1">
        <v>79.4871794871794</v>
      </c>
      <c r="E211" s="1">
        <v>0.875</v>
      </c>
      <c r="F211" s="1">
        <v>26.0</v>
      </c>
      <c r="G211" s="1">
        <v>0.0</v>
      </c>
      <c r="H211" s="1">
        <v>11.0</v>
      </c>
      <c r="I211" s="2">
        <f t="shared" si="1"/>
        <v>37</v>
      </c>
      <c r="J211" s="2" t="str">
        <f t="shared" si="2"/>
        <v/>
      </c>
    </row>
    <row r="212">
      <c r="A212" s="1" t="s">
        <v>71</v>
      </c>
      <c r="B212" s="1" t="s">
        <v>11</v>
      </c>
      <c r="C212" s="1" t="s">
        <v>162</v>
      </c>
      <c r="D212" s="1">
        <v>80.3585049580472</v>
      </c>
      <c r="E212" s="1">
        <v>0.805825242718446</v>
      </c>
      <c r="F212" s="1">
        <v>247.0</v>
      </c>
      <c r="G212" s="1">
        <v>0.0</v>
      </c>
      <c r="H212" s="1">
        <v>267.0</v>
      </c>
      <c r="I212" s="2">
        <f t="shared" si="1"/>
        <v>514</v>
      </c>
      <c r="J212" s="2">
        <f t="shared" si="2"/>
        <v>80.35850496</v>
      </c>
    </row>
    <row r="213">
      <c r="A213" s="1" t="s">
        <v>72</v>
      </c>
      <c r="B213" s="1" t="s">
        <v>11</v>
      </c>
      <c r="C213" s="1" t="s">
        <v>162</v>
      </c>
      <c r="D213" s="1">
        <v>80.9090909090909</v>
      </c>
      <c r="E213" s="1">
        <v>0.809523809523809</v>
      </c>
      <c r="F213" s="1">
        <v>91.0</v>
      </c>
      <c r="G213" s="1">
        <v>0.0</v>
      </c>
      <c r="H213" s="1">
        <v>115.0</v>
      </c>
      <c r="I213" s="2">
        <f t="shared" si="1"/>
        <v>206</v>
      </c>
      <c r="J213" s="2">
        <f t="shared" si="2"/>
        <v>80.90909091</v>
      </c>
    </row>
    <row r="214">
      <c r="A214" s="1" t="s">
        <v>73</v>
      </c>
      <c r="B214" s="1" t="s">
        <v>11</v>
      </c>
      <c r="C214" s="1" t="s">
        <v>162</v>
      </c>
      <c r="D214" s="1">
        <v>76.3323402846739</v>
      </c>
      <c r="E214" s="1">
        <v>0.763636363636363</v>
      </c>
      <c r="F214" s="1">
        <v>135.0</v>
      </c>
      <c r="G214" s="1">
        <v>0.0</v>
      </c>
      <c r="H214" s="1">
        <v>138.0</v>
      </c>
      <c r="I214" s="2">
        <f t="shared" si="1"/>
        <v>273</v>
      </c>
      <c r="J214" s="2">
        <f t="shared" si="2"/>
        <v>76.33234028</v>
      </c>
    </row>
    <row r="215">
      <c r="A215" s="1" t="s">
        <v>74</v>
      </c>
      <c r="B215" s="1" t="s">
        <v>11</v>
      </c>
      <c r="C215" s="1" t="s">
        <v>162</v>
      </c>
      <c r="D215" s="1">
        <v>71.3293413173652</v>
      </c>
      <c r="E215" s="1">
        <v>0.71345029239766</v>
      </c>
      <c r="F215" s="1">
        <v>820.0</v>
      </c>
      <c r="G215" s="1">
        <v>0.0</v>
      </c>
      <c r="H215" s="1">
        <v>888.0</v>
      </c>
      <c r="I215" s="2">
        <f t="shared" si="1"/>
        <v>1708</v>
      </c>
      <c r="J215" s="2">
        <f t="shared" si="2"/>
        <v>71.32934132</v>
      </c>
    </row>
    <row r="216">
      <c r="A216" s="1" t="s">
        <v>75</v>
      </c>
      <c r="B216" s="1" t="s">
        <v>11</v>
      </c>
      <c r="C216" s="1" t="s">
        <v>162</v>
      </c>
      <c r="D216" s="1">
        <v>100.0</v>
      </c>
      <c r="E216" s="1">
        <v>1.0</v>
      </c>
      <c r="F216" s="1">
        <v>34.0</v>
      </c>
      <c r="G216" s="1">
        <v>0.0</v>
      </c>
      <c r="H216" s="1">
        <v>6.0</v>
      </c>
      <c r="I216" s="2">
        <f t="shared" si="1"/>
        <v>40</v>
      </c>
      <c r="J216" s="2" t="str">
        <f t="shared" si="2"/>
        <v/>
      </c>
    </row>
    <row r="217">
      <c r="A217" s="1" t="s">
        <v>76</v>
      </c>
      <c r="B217" s="1" t="s">
        <v>11</v>
      </c>
      <c r="C217" s="1" t="s">
        <v>162</v>
      </c>
      <c r="D217" s="1">
        <v>93.841642228739</v>
      </c>
      <c r="E217" s="1">
        <v>0.952380952380952</v>
      </c>
      <c r="F217" s="1">
        <v>69.0</v>
      </c>
      <c r="G217" s="1">
        <v>0.0</v>
      </c>
      <c r="H217" s="1">
        <v>33.0</v>
      </c>
      <c r="I217" s="2">
        <f t="shared" si="1"/>
        <v>102</v>
      </c>
      <c r="J217" s="2">
        <f t="shared" si="2"/>
        <v>93.84164223</v>
      </c>
    </row>
    <row r="218">
      <c r="A218" s="1" t="s">
        <v>77</v>
      </c>
      <c r="B218" s="1" t="s">
        <v>11</v>
      </c>
      <c r="C218" s="1" t="s">
        <v>162</v>
      </c>
      <c r="D218" s="1">
        <v>73.3333333333333</v>
      </c>
      <c r="E218" s="1">
        <v>0.75</v>
      </c>
      <c r="F218" s="1">
        <v>10.0</v>
      </c>
      <c r="G218" s="1">
        <v>0.0</v>
      </c>
      <c r="H218" s="1">
        <v>26.0</v>
      </c>
      <c r="I218" s="2">
        <f t="shared" si="1"/>
        <v>36</v>
      </c>
      <c r="J218" s="2" t="str">
        <f t="shared" si="2"/>
        <v/>
      </c>
    </row>
    <row r="219">
      <c r="A219" s="1" t="s">
        <v>78</v>
      </c>
      <c r="B219" s="1" t="s">
        <v>11</v>
      </c>
      <c r="C219" s="1" t="s">
        <v>162</v>
      </c>
      <c r="D219" s="1">
        <v>84.6153846153846</v>
      </c>
      <c r="E219" s="1">
        <v>0.846153846153846</v>
      </c>
      <c r="F219" s="1">
        <v>177.0</v>
      </c>
      <c r="G219" s="1">
        <v>0.0</v>
      </c>
      <c r="H219" s="1">
        <v>213.0</v>
      </c>
      <c r="I219" s="2">
        <f t="shared" si="1"/>
        <v>390</v>
      </c>
      <c r="J219" s="2">
        <f t="shared" si="2"/>
        <v>84.61538462</v>
      </c>
    </row>
    <row r="220">
      <c r="A220" s="1" t="s">
        <v>79</v>
      </c>
      <c r="B220" s="1" t="s">
        <v>11</v>
      </c>
      <c r="C220" s="1" t="s">
        <v>162</v>
      </c>
      <c r="D220" s="1">
        <v>89.4927536231884</v>
      </c>
      <c r="E220" s="1">
        <v>0.93103448275862</v>
      </c>
      <c r="F220" s="1">
        <v>100.0</v>
      </c>
      <c r="G220" s="1">
        <v>0.0</v>
      </c>
      <c r="H220" s="1">
        <v>43.0</v>
      </c>
      <c r="I220" s="2">
        <f t="shared" si="1"/>
        <v>143</v>
      </c>
      <c r="J220" s="2">
        <f t="shared" si="2"/>
        <v>89.49275362</v>
      </c>
    </row>
    <row r="221">
      <c r="A221" s="1" t="s">
        <v>80</v>
      </c>
      <c r="B221" s="1" t="s">
        <v>11</v>
      </c>
      <c r="C221" s="1" t="s">
        <v>162</v>
      </c>
      <c r="D221" s="1">
        <v>100.0</v>
      </c>
      <c r="E221" s="1">
        <v>1.0</v>
      </c>
      <c r="F221" s="1">
        <v>11.0</v>
      </c>
      <c r="G221" s="1">
        <v>0.0</v>
      </c>
      <c r="H221" s="1">
        <v>21.0</v>
      </c>
      <c r="I221" s="2">
        <f t="shared" si="1"/>
        <v>32</v>
      </c>
      <c r="J221" s="2" t="str">
        <f t="shared" si="2"/>
        <v/>
      </c>
    </row>
    <row r="222">
      <c r="A222" s="1" t="s">
        <v>81</v>
      </c>
      <c r="B222" s="1" t="s">
        <v>11</v>
      </c>
      <c r="C222" s="1" t="s">
        <v>162</v>
      </c>
      <c r="D222" s="1">
        <v>86.3095238095238</v>
      </c>
      <c r="E222" s="1">
        <v>0.869565217391304</v>
      </c>
      <c r="F222" s="1">
        <v>115.0</v>
      </c>
      <c r="G222" s="1">
        <v>0.0</v>
      </c>
      <c r="H222" s="1">
        <v>112.0</v>
      </c>
      <c r="I222" s="2">
        <f t="shared" si="1"/>
        <v>227</v>
      </c>
      <c r="J222" s="2">
        <f t="shared" si="2"/>
        <v>86.30952381</v>
      </c>
    </row>
    <row r="223">
      <c r="A223" s="1" t="s">
        <v>82</v>
      </c>
      <c r="B223" s="1" t="s">
        <v>11</v>
      </c>
      <c r="C223" s="1" t="s">
        <v>162</v>
      </c>
      <c r="D223" s="1">
        <v>65.4189686042439</v>
      </c>
      <c r="E223" s="1">
        <v>0.681372549019607</v>
      </c>
      <c r="F223" s="1">
        <v>631.0</v>
      </c>
      <c r="G223" s="1">
        <v>391.0</v>
      </c>
      <c r="H223" s="1">
        <v>1017.0</v>
      </c>
      <c r="I223" s="2">
        <f t="shared" si="1"/>
        <v>2039</v>
      </c>
      <c r="J223" s="2">
        <f t="shared" si="2"/>
        <v>65.4189686</v>
      </c>
    </row>
    <row r="224">
      <c r="A224" s="1" t="s">
        <v>83</v>
      </c>
      <c r="B224" s="1" t="s">
        <v>11</v>
      </c>
      <c r="C224" s="1" t="s">
        <v>162</v>
      </c>
      <c r="D224" s="1">
        <v>73.9495518679563</v>
      </c>
      <c r="E224" s="1">
        <v>0.742388758782201</v>
      </c>
      <c r="F224" s="1">
        <v>1177.0</v>
      </c>
      <c r="G224" s="1">
        <v>0.0</v>
      </c>
      <c r="H224" s="1">
        <v>954.0</v>
      </c>
      <c r="I224" s="2">
        <f t="shared" si="1"/>
        <v>2131</v>
      </c>
      <c r="J224" s="2">
        <f t="shared" si="2"/>
        <v>73.94955187</v>
      </c>
    </row>
    <row r="225">
      <c r="A225" s="1" t="s">
        <v>84</v>
      </c>
      <c r="B225" s="1" t="s">
        <v>11</v>
      </c>
      <c r="C225" s="1" t="s">
        <v>162</v>
      </c>
      <c r="D225" s="1">
        <v>80.0</v>
      </c>
      <c r="E225" s="1">
        <v>0.8</v>
      </c>
      <c r="F225" s="1">
        <v>6.0</v>
      </c>
      <c r="G225" s="1">
        <v>0.0</v>
      </c>
      <c r="H225" s="1">
        <v>16.0</v>
      </c>
      <c r="I225" s="2">
        <f t="shared" si="1"/>
        <v>22</v>
      </c>
      <c r="J225" s="2" t="str">
        <f t="shared" si="2"/>
        <v/>
      </c>
    </row>
    <row r="226">
      <c r="A226" s="1" t="s">
        <v>85</v>
      </c>
      <c r="B226" s="1" t="s">
        <v>11</v>
      </c>
      <c r="C226" s="1" t="s">
        <v>162</v>
      </c>
      <c r="D226" s="1">
        <v>61.9047619047619</v>
      </c>
      <c r="E226" s="1">
        <v>0.625</v>
      </c>
      <c r="F226" s="1">
        <v>27.0</v>
      </c>
      <c r="G226" s="1">
        <v>0.0</v>
      </c>
      <c r="H226" s="1">
        <v>12.0</v>
      </c>
      <c r="I226" s="2">
        <f t="shared" si="1"/>
        <v>39</v>
      </c>
      <c r="J226" s="2" t="str">
        <f t="shared" si="2"/>
        <v/>
      </c>
    </row>
    <row r="227">
      <c r="A227" s="1" t="s">
        <v>86</v>
      </c>
      <c r="B227" s="1" t="s">
        <v>11</v>
      </c>
      <c r="C227" s="1" t="s">
        <v>162</v>
      </c>
      <c r="D227" s="1">
        <v>100.0</v>
      </c>
      <c r="E227" s="1">
        <v>1.0</v>
      </c>
      <c r="F227" s="1">
        <v>7.0</v>
      </c>
      <c r="G227" s="1">
        <v>0.0</v>
      </c>
      <c r="H227" s="1">
        <v>11.0</v>
      </c>
      <c r="I227" s="2">
        <f t="shared" si="1"/>
        <v>18</v>
      </c>
      <c r="J227" s="2" t="str">
        <f t="shared" si="2"/>
        <v/>
      </c>
    </row>
    <row r="228">
      <c r="A228" s="1" t="s">
        <v>87</v>
      </c>
      <c r="B228" s="1" t="s">
        <v>11</v>
      </c>
      <c r="C228" s="1" t="s">
        <v>162</v>
      </c>
      <c r="D228" s="1">
        <v>100.0</v>
      </c>
      <c r="E228" s="1">
        <v>1.0</v>
      </c>
      <c r="F228" s="1">
        <v>0.0</v>
      </c>
      <c r="G228" s="1">
        <v>0.0</v>
      </c>
      <c r="H228" s="1">
        <v>12.0</v>
      </c>
      <c r="I228" s="2">
        <f t="shared" si="1"/>
        <v>12</v>
      </c>
      <c r="J228" s="2" t="str">
        <f t="shared" si="2"/>
        <v/>
      </c>
    </row>
    <row r="229">
      <c r="A229" s="1" t="s">
        <v>88</v>
      </c>
      <c r="B229" s="1" t="s">
        <v>11</v>
      </c>
      <c r="C229" s="1" t="s">
        <v>162</v>
      </c>
      <c r="D229" s="1">
        <v>67.8571428571428</v>
      </c>
      <c r="E229" s="1">
        <v>0.777777777777777</v>
      </c>
      <c r="F229" s="1">
        <v>7.0</v>
      </c>
      <c r="G229" s="1">
        <v>0.0</v>
      </c>
      <c r="H229" s="1">
        <v>34.0</v>
      </c>
      <c r="I229" s="2">
        <f t="shared" si="1"/>
        <v>41</v>
      </c>
      <c r="J229" s="2">
        <f t="shared" si="2"/>
        <v>67.85714286</v>
      </c>
    </row>
    <row r="230">
      <c r="A230" s="1" t="s">
        <v>89</v>
      </c>
      <c r="B230" s="1" t="s">
        <v>11</v>
      </c>
      <c r="C230" s="1" t="s">
        <v>162</v>
      </c>
      <c r="D230" s="1">
        <v>88.6877828054298</v>
      </c>
      <c r="E230" s="1">
        <v>0.888888888888888</v>
      </c>
      <c r="F230" s="1">
        <v>102.0</v>
      </c>
      <c r="G230" s="1">
        <v>0.0</v>
      </c>
      <c r="H230" s="1">
        <v>120.0</v>
      </c>
      <c r="I230" s="2">
        <f t="shared" si="1"/>
        <v>222</v>
      </c>
      <c r="J230" s="2">
        <f t="shared" si="2"/>
        <v>88.68778281</v>
      </c>
    </row>
    <row r="231">
      <c r="A231" s="1" t="s">
        <v>90</v>
      </c>
      <c r="B231" s="1" t="s">
        <v>11</v>
      </c>
      <c r="C231" s="1" t="s">
        <v>162</v>
      </c>
      <c r="D231" s="1">
        <v>100.0</v>
      </c>
      <c r="E231" s="1">
        <v>1.0</v>
      </c>
      <c r="F231" s="1">
        <v>5.0</v>
      </c>
      <c r="G231" s="1">
        <v>0.0</v>
      </c>
      <c r="H231" s="1">
        <v>7.0</v>
      </c>
      <c r="I231" s="2">
        <f t="shared" si="1"/>
        <v>12</v>
      </c>
      <c r="J231" s="2" t="str">
        <f t="shared" si="2"/>
        <v/>
      </c>
    </row>
    <row r="232">
      <c r="A232" s="1" t="s">
        <v>91</v>
      </c>
      <c r="B232" s="1" t="s">
        <v>11</v>
      </c>
      <c r="C232" s="1" t="s">
        <v>162</v>
      </c>
      <c r="D232" s="1">
        <v>79.5348837209302</v>
      </c>
      <c r="E232" s="1">
        <v>0.795454545454545</v>
      </c>
      <c r="F232" s="1">
        <v>118.0</v>
      </c>
      <c r="G232" s="1">
        <v>0.0</v>
      </c>
      <c r="H232" s="1">
        <v>98.0</v>
      </c>
      <c r="I232" s="2">
        <f t="shared" si="1"/>
        <v>216</v>
      </c>
      <c r="J232" s="2">
        <f t="shared" si="2"/>
        <v>79.53488372</v>
      </c>
    </row>
    <row r="233">
      <c r="A233" s="1" t="s">
        <v>92</v>
      </c>
      <c r="B233" s="1" t="s">
        <v>11</v>
      </c>
      <c r="C233" s="1" t="s">
        <v>162</v>
      </c>
      <c r="D233" s="1">
        <v>68.7996031746031</v>
      </c>
      <c r="E233" s="1">
        <v>0.693693693693693</v>
      </c>
      <c r="F233" s="1">
        <v>297.0</v>
      </c>
      <c r="G233" s="1">
        <v>0.0</v>
      </c>
      <c r="H233" s="1">
        <v>255.0</v>
      </c>
      <c r="I233" s="2">
        <f t="shared" si="1"/>
        <v>552</v>
      </c>
      <c r="J233" s="2">
        <f t="shared" si="2"/>
        <v>68.79960317</v>
      </c>
    </row>
    <row r="234">
      <c r="A234" s="1" t="s">
        <v>93</v>
      </c>
      <c r="B234" s="1" t="s">
        <v>11</v>
      </c>
      <c r="C234" s="1" t="s">
        <v>162</v>
      </c>
      <c r="D234" s="1">
        <v>80.2018633540372</v>
      </c>
      <c r="E234" s="1">
        <v>0.803921568627451</v>
      </c>
      <c r="F234" s="1">
        <v>112.0</v>
      </c>
      <c r="G234" s="1">
        <v>0.0</v>
      </c>
      <c r="H234" s="1">
        <v>139.0</v>
      </c>
      <c r="I234" s="2">
        <f t="shared" si="1"/>
        <v>251</v>
      </c>
      <c r="J234" s="2">
        <f t="shared" si="2"/>
        <v>80.20186335</v>
      </c>
    </row>
    <row r="235">
      <c r="A235" s="1" t="s">
        <v>94</v>
      </c>
      <c r="B235" s="1" t="s">
        <v>11</v>
      </c>
      <c r="C235" s="1" t="s">
        <v>162</v>
      </c>
      <c r="D235" s="1">
        <v>100.0</v>
      </c>
      <c r="E235" s="1">
        <v>1.0</v>
      </c>
      <c r="F235" s="1">
        <v>14.0</v>
      </c>
      <c r="G235" s="1">
        <v>0.0</v>
      </c>
      <c r="H235" s="1">
        <v>51.0</v>
      </c>
      <c r="I235" s="2">
        <f t="shared" si="1"/>
        <v>65</v>
      </c>
      <c r="J235" s="2">
        <f t="shared" si="2"/>
        <v>100</v>
      </c>
    </row>
    <row r="236">
      <c r="A236" s="1" t="s">
        <v>95</v>
      </c>
      <c r="B236" s="1" t="s">
        <v>11</v>
      </c>
      <c r="C236" s="1" t="s">
        <v>162</v>
      </c>
      <c r="D236" s="1">
        <v>92.8530913216108</v>
      </c>
      <c r="E236" s="1">
        <v>0.928571428571428</v>
      </c>
      <c r="F236" s="1">
        <v>111.0</v>
      </c>
      <c r="G236" s="1">
        <v>0.0</v>
      </c>
      <c r="H236" s="1">
        <v>98.0</v>
      </c>
      <c r="I236" s="2">
        <f t="shared" si="1"/>
        <v>209</v>
      </c>
      <c r="J236" s="2">
        <f t="shared" si="2"/>
        <v>92.85309132</v>
      </c>
    </row>
    <row r="237">
      <c r="A237" s="1" t="s">
        <v>96</v>
      </c>
      <c r="B237" s="1" t="s">
        <v>11</v>
      </c>
      <c r="C237" s="1" t="s">
        <v>162</v>
      </c>
      <c r="D237" s="1">
        <v>76.5618154735827</v>
      </c>
      <c r="E237" s="1">
        <v>0.766355140186915</v>
      </c>
      <c r="F237" s="1">
        <v>273.0</v>
      </c>
      <c r="G237" s="1">
        <v>0.0</v>
      </c>
      <c r="H237" s="1">
        <v>260.0</v>
      </c>
      <c r="I237" s="2">
        <f t="shared" si="1"/>
        <v>533</v>
      </c>
      <c r="J237" s="2">
        <f t="shared" si="2"/>
        <v>76.56181547</v>
      </c>
    </row>
    <row r="238">
      <c r="A238" s="1" t="s">
        <v>97</v>
      </c>
      <c r="B238" s="1" t="s">
        <v>11</v>
      </c>
      <c r="C238" s="1" t="s">
        <v>162</v>
      </c>
      <c r="D238" s="1">
        <v>100.0</v>
      </c>
      <c r="E238" s="1">
        <v>1.0</v>
      </c>
      <c r="F238" s="1">
        <v>39.0</v>
      </c>
      <c r="G238" s="1">
        <v>0.0</v>
      </c>
      <c r="H238" s="1">
        <v>0.0</v>
      </c>
      <c r="I238" s="2">
        <f t="shared" si="1"/>
        <v>39</v>
      </c>
      <c r="J238" s="2" t="str">
        <f t="shared" si="2"/>
        <v/>
      </c>
    </row>
    <row r="239">
      <c r="A239" s="1" t="s">
        <v>98</v>
      </c>
      <c r="B239" s="1" t="s">
        <v>11</v>
      </c>
      <c r="C239" s="1" t="s">
        <v>162</v>
      </c>
      <c r="D239" s="1">
        <v>100.0</v>
      </c>
      <c r="E239" s="1">
        <v>1.0</v>
      </c>
      <c r="F239" s="1">
        <v>11.0</v>
      </c>
      <c r="G239" s="1">
        <v>0.0</v>
      </c>
      <c r="H239" s="1">
        <v>6.0</v>
      </c>
      <c r="I239" s="2">
        <f t="shared" si="1"/>
        <v>17</v>
      </c>
      <c r="J239" s="2" t="str">
        <f t="shared" si="2"/>
        <v/>
      </c>
    </row>
    <row r="240">
      <c r="A240" s="1" t="s">
        <v>99</v>
      </c>
      <c r="B240" s="1" t="s">
        <v>11</v>
      </c>
      <c r="C240" s="1" t="s">
        <v>162</v>
      </c>
      <c r="D240" s="1">
        <v>86.1561119293078</v>
      </c>
      <c r="E240" s="1">
        <v>0.861702127659574</v>
      </c>
      <c r="F240" s="1">
        <v>233.0</v>
      </c>
      <c r="G240" s="1">
        <v>0.0</v>
      </c>
      <c r="H240" s="1">
        <v>236.0</v>
      </c>
      <c r="I240" s="2">
        <f t="shared" si="1"/>
        <v>469</v>
      </c>
      <c r="J240" s="2">
        <f t="shared" si="2"/>
        <v>86.15611193</v>
      </c>
    </row>
    <row r="241">
      <c r="A241" s="1" t="s">
        <v>100</v>
      </c>
      <c r="B241" s="1" t="s">
        <v>11</v>
      </c>
      <c r="C241" s="1" t="s">
        <v>162</v>
      </c>
      <c r="D241" s="1">
        <v>82.8571428571428</v>
      </c>
      <c r="E241" s="1">
        <v>0.833333333333333</v>
      </c>
      <c r="F241" s="1">
        <v>7.0</v>
      </c>
      <c r="G241" s="1">
        <v>0.0</v>
      </c>
      <c r="H241" s="1">
        <v>20.0</v>
      </c>
      <c r="I241" s="2">
        <f t="shared" si="1"/>
        <v>27</v>
      </c>
      <c r="J241" s="2" t="str">
        <f t="shared" si="2"/>
        <v/>
      </c>
    </row>
    <row r="242">
      <c r="A242" s="1" t="s">
        <v>101</v>
      </c>
      <c r="B242" s="1" t="s">
        <v>11</v>
      </c>
      <c r="C242" s="1" t="s">
        <v>162</v>
      </c>
      <c r="D242" s="1">
        <v>100.0</v>
      </c>
      <c r="E242" s="1">
        <v>1.0</v>
      </c>
      <c r="F242" s="1">
        <v>16.0</v>
      </c>
      <c r="G242" s="1">
        <v>0.0</v>
      </c>
      <c r="H242" s="1">
        <v>12.0</v>
      </c>
      <c r="I242" s="2">
        <f t="shared" si="1"/>
        <v>28</v>
      </c>
      <c r="J242" s="2" t="str">
        <f t="shared" si="2"/>
        <v/>
      </c>
    </row>
    <row r="243">
      <c r="A243" s="1" t="s">
        <v>102</v>
      </c>
      <c r="B243" s="1" t="s">
        <v>11</v>
      </c>
      <c r="C243" s="1" t="s">
        <v>162</v>
      </c>
      <c r="D243" s="1">
        <v>74.444666001994</v>
      </c>
      <c r="E243" s="1">
        <v>0.752777777777777</v>
      </c>
      <c r="F243" s="1">
        <v>1008.0</v>
      </c>
      <c r="G243" s="1">
        <v>0.0</v>
      </c>
      <c r="H243" s="1">
        <v>788.0</v>
      </c>
      <c r="I243" s="2">
        <f t="shared" si="1"/>
        <v>1796</v>
      </c>
      <c r="J243" s="2">
        <f t="shared" si="2"/>
        <v>74.444666</v>
      </c>
    </row>
    <row r="244">
      <c r="A244" s="1" t="s">
        <v>103</v>
      </c>
      <c r="B244" s="1" t="s">
        <v>11</v>
      </c>
      <c r="C244" s="1" t="s">
        <v>162</v>
      </c>
      <c r="D244" s="1">
        <v>100.0</v>
      </c>
      <c r="E244" s="1">
        <v>1.0</v>
      </c>
      <c r="F244" s="1">
        <v>26.0</v>
      </c>
      <c r="G244" s="1">
        <v>0.0</v>
      </c>
      <c r="H244" s="1">
        <v>12.0</v>
      </c>
      <c r="I244" s="2">
        <f t="shared" si="1"/>
        <v>38</v>
      </c>
      <c r="J244" s="2" t="str">
        <f t="shared" si="2"/>
        <v/>
      </c>
    </row>
    <row r="245">
      <c r="A245" s="1" t="s">
        <v>104</v>
      </c>
      <c r="B245" s="1" t="s">
        <v>11</v>
      </c>
      <c r="C245" s="1" t="s">
        <v>162</v>
      </c>
      <c r="D245" s="1">
        <v>100.0</v>
      </c>
      <c r="E245" s="1">
        <v>1.0</v>
      </c>
      <c r="F245" s="1">
        <v>0.0</v>
      </c>
      <c r="G245" s="1">
        <v>0.0</v>
      </c>
      <c r="H245" s="1">
        <v>44.0</v>
      </c>
      <c r="I245" s="2">
        <f t="shared" si="1"/>
        <v>44</v>
      </c>
      <c r="J245" s="2">
        <f t="shared" si="2"/>
        <v>100</v>
      </c>
    </row>
    <row r="246">
      <c r="A246" s="1" t="s">
        <v>105</v>
      </c>
      <c r="B246" s="1" t="s">
        <v>11</v>
      </c>
      <c r="C246" s="1" t="s">
        <v>162</v>
      </c>
      <c r="D246" s="1">
        <v>100.0</v>
      </c>
      <c r="E246" s="1">
        <v>1.0</v>
      </c>
      <c r="F246" s="1">
        <v>11.0</v>
      </c>
      <c r="G246" s="1">
        <v>0.0</v>
      </c>
      <c r="H246" s="1">
        <v>39.0</v>
      </c>
      <c r="I246" s="2">
        <f t="shared" si="1"/>
        <v>50</v>
      </c>
      <c r="J246" s="2">
        <f t="shared" si="2"/>
        <v>100</v>
      </c>
    </row>
    <row r="247">
      <c r="A247" s="1" t="s">
        <v>106</v>
      </c>
      <c r="B247" s="1" t="s">
        <v>11</v>
      </c>
      <c r="C247" s="1" t="s">
        <v>162</v>
      </c>
      <c r="D247" s="1">
        <v>80.0307219662058</v>
      </c>
      <c r="E247" s="1">
        <v>0.807692307692307</v>
      </c>
      <c r="F247" s="1">
        <v>68.0</v>
      </c>
      <c r="G247" s="1">
        <v>0.0</v>
      </c>
      <c r="H247" s="1">
        <v>59.0</v>
      </c>
      <c r="I247" s="2">
        <f t="shared" si="1"/>
        <v>127</v>
      </c>
      <c r="J247" s="2">
        <f t="shared" si="2"/>
        <v>80.03072197</v>
      </c>
    </row>
    <row r="248">
      <c r="A248" s="1" t="s">
        <v>107</v>
      </c>
      <c r="B248" s="1" t="s">
        <v>11</v>
      </c>
      <c r="C248" s="1" t="s">
        <v>162</v>
      </c>
      <c r="D248" s="1">
        <v>74.9482401656314</v>
      </c>
      <c r="E248" s="1">
        <v>0.75</v>
      </c>
      <c r="F248" s="1">
        <v>206.0</v>
      </c>
      <c r="G248" s="1">
        <v>0.0</v>
      </c>
      <c r="H248" s="1">
        <v>232.0</v>
      </c>
      <c r="I248" s="2">
        <f t="shared" si="1"/>
        <v>438</v>
      </c>
      <c r="J248" s="2">
        <f t="shared" si="2"/>
        <v>74.94824017</v>
      </c>
    </row>
    <row r="249">
      <c r="A249" s="1" t="s">
        <v>108</v>
      </c>
      <c r="B249" s="1" t="s">
        <v>11</v>
      </c>
      <c r="C249" s="1" t="s">
        <v>162</v>
      </c>
      <c r="D249" s="1">
        <v>77.7777777777777</v>
      </c>
      <c r="E249" s="1">
        <v>0.833333333333333</v>
      </c>
      <c r="F249" s="1">
        <v>12.0</v>
      </c>
      <c r="G249" s="1">
        <v>0.0</v>
      </c>
      <c r="H249" s="1">
        <v>17.0</v>
      </c>
      <c r="I249" s="2">
        <f t="shared" si="1"/>
        <v>29</v>
      </c>
      <c r="J249" s="2" t="str">
        <f t="shared" si="2"/>
        <v/>
      </c>
    </row>
    <row r="250">
      <c r="A250" s="1" t="s">
        <v>109</v>
      </c>
      <c r="B250" s="1" t="s">
        <v>11</v>
      </c>
      <c r="C250" s="1" t="s">
        <v>162</v>
      </c>
      <c r="D250" s="1">
        <v>85.4545454545454</v>
      </c>
      <c r="E250" s="1">
        <v>0.875</v>
      </c>
      <c r="F250" s="1">
        <v>26.0</v>
      </c>
      <c r="G250" s="1">
        <v>0.0</v>
      </c>
      <c r="H250" s="1">
        <v>12.0</v>
      </c>
      <c r="I250" s="2">
        <f t="shared" si="1"/>
        <v>38</v>
      </c>
      <c r="J250" s="2" t="str">
        <f t="shared" si="2"/>
        <v/>
      </c>
    </row>
    <row r="251">
      <c r="A251" s="1" t="s">
        <v>110</v>
      </c>
      <c r="B251" s="1" t="s">
        <v>11</v>
      </c>
      <c r="C251" s="1" t="s">
        <v>162</v>
      </c>
      <c r="D251" s="1">
        <v>73.3333333333333</v>
      </c>
      <c r="E251" s="1">
        <v>0.75</v>
      </c>
      <c r="F251" s="1">
        <v>125.0</v>
      </c>
      <c r="G251" s="1">
        <v>0.0</v>
      </c>
      <c r="H251" s="1">
        <v>174.0</v>
      </c>
      <c r="I251" s="2">
        <f t="shared" si="1"/>
        <v>299</v>
      </c>
      <c r="J251" s="2">
        <f t="shared" si="2"/>
        <v>73.33333333</v>
      </c>
    </row>
    <row r="252">
      <c r="A252" s="1" t="s">
        <v>111</v>
      </c>
      <c r="B252" s="1" t="s">
        <v>11</v>
      </c>
      <c r="C252" s="1" t="s">
        <v>162</v>
      </c>
      <c r="D252" s="1">
        <v>86.1538461538461</v>
      </c>
      <c r="E252" s="1">
        <v>0.888888888888888</v>
      </c>
      <c r="F252" s="1">
        <v>29.0</v>
      </c>
      <c r="G252" s="1">
        <v>0.0</v>
      </c>
      <c r="H252" s="1">
        <v>16.0</v>
      </c>
      <c r="I252" s="2">
        <f t="shared" si="1"/>
        <v>45</v>
      </c>
      <c r="J252" s="2">
        <f t="shared" si="2"/>
        <v>86.15384615</v>
      </c>
    </row>
    <row r="253">
      <c r="A253" s="1" t="s">
        <v>112</v>
      </c>
      <c r="B253" s="1" t="s">
        <v>11</v>
      </c>
      <c r="C253" s="1" t="s">
        <v>162</v>
      </c>
      <c r="D253" s="1">
        <v>100.0</v>
      </c>
      <c r="E253" s="1">
        <v>1.0</v>
      </c>
      <c r="F253" s="1">
        <v>12.0</v>
      </c>
      <c r="G253" s="1">
        <v>0.0</v>
      </c>
      <c r="H253" s="1">
        <v>17.0</v>
      </c>
      <c r="I253" s="2">
        <f t="shared" si="1"/>
        <v>29</v>
      </c>
      <c r="J253" s="2" t="str">
        <f t="shared" si="2"/>
        <v/>
      </c>
    </row>
    <row r="254">
      <c r="A254" s="1" t="s">
        <v>113</v>
      </c>
      <c r="B254" s="1" t="s">
        <v>11</v>
      </c>
      <c r="C254" s="1" t="s">
        <v>162</v>
      </c>
      <c r="D254" s="1">
        <v>80.5668016194331</v>
      </c>
      <c r="E254" s="1">
        <v>0.8125</v>
      </c>
      <c r="F254" s="1">
        <v>25.0</v>
      </c>
      <c r="G254" s="1">
        <v>0.0</v>
      </c>
      <c r="H254" s="1">
        <v>55.0</v>
      </c>
      <c r="I254" s="2">
        <f t="shared" si="1"/>
        <v>80</v>
      </c>
      <c r="J254" s="2">
        <f t="shared" si="2"/>
        <v>80.56680162</v>
      </c>
    </row>
    <row r="255">
      <c r="A255" s="1" t="s">
        <v>114</v>
      </c>
      <c r="B255" s="1" t="s">
        <v>11</v>
      </c>
      <c r="C255" s="1" t="s">
        <v>162</v>
      </c>
      <c r="D255" s="1">
        <v>79.1666666666666</v>
      </c>
      <c r="E255" s="1">
        <v>0.866666666666666</v>
      </c>
      <c r="F255" s="1">
        <v>57.0</v>
      </c>
      <c r="G255" s="1">
        <v>0.0</v>
      </c>
      <c r="H255" s="1">
        <v>18.0</v>
      </c>
      <c r="I255" s="2">
        <f t="shared" si="1"/>
        <v>75</v>
      </c>
      <c r="J255" s="2">
        <f t="shared" si="2"/>
        <v>79.16666667</v>
      </c>
    </row>
    <row r="256">
      <c r="A256" s="1" t="s">
        <v>115</v>
      </c>
      <c r="B256" s="1" t="s">
        <v>11</v>
      </c>
      <c r="C256" s="1" t="s">
        <v>162</v>
      </c>
      <c r="D256" s="1">
        <v>70.293106313354</v>
      </c>
      <c r="E256" s="1">
        <v>0.703571428571428</v>
      </c>
      <c r="F256" s="1">
        <v>737.0</v>
      </c>
      <c r="G256" s="1">
        <v>0.0</v>
      </c>
      <c r="H256" s="1">
        <v>662.0</v>
      </c>
      <c r="I256" s="2">
        <f t="shared" si="1"/>
        <v>1399</v>
      </c>
      <c r="J256" s="2">
        <f t="shared" si="2"/>
        <v>70.29310631</v>
      </c>
    </row>
    <row r="257">
      <c r="A257" s="1" t="s">
        <v>116</v>
      </c>
      <c r="B257" s="1" t="s">
        <v>11</v>
      </c>
      <c r="C257" s="1" t="s">
        <v>162</v>
      </c>
      <c r="D257" s="1">
        <v>100.0</v>
      </c>
      <c r="E257" s="1">
        <v>1.0</v>
      </c>
      <c r="F257" s="1">
        <v>14.0</v>
      </c>
      <c r="G257" s="1">
        <v>0.0</v>
      </c>
      <c r="H257" s="1">
        <v>18.0</v>
      </c>
      <c r="I257" s="2">
        <f t="shared" si="1"/>
        <v>32</v>
      </c>
      <c r="J257" s="2" t="str">
        <f t="shared" si="2"/>
        <v/>
      </c>
    </row>
    <row r="258">
      <c r="A258" s="1" t="s">
        <v>117</v>
      </c>
      <c r="B258" s="1" t="s">
        <v>11</v>
      </c>
      <c r="C258" s="1" t="s">
        <v>162</v>
      </c>
      <c r="D258" s="1">
        <v>90.079365079365</v>
      </c>
      <c r="E258" s="1">
        <v>0.92</v>
      </c>
      <c r="F258" s="1">
        <v>85.0</v>
      </c>
      <c r="G258" s="1">
        <v>0.0</v>
      </c>
      <c r="H258" s="1">
        <v>40.0</v>
      </c>
      <c r="I258" s="2">
        <f t="shared" si="1"/>
        <v>125</v>
      </c>
      <c r="J258" s="2">
        <f t="shared" si="2"/>
        <v>90.07936508</v>
      </c>
    </row>
    <row r="259">
      <c r="A259" s="1" t="s">
        <v>118</v>
      </c>
      <c r="B259" s="1" t="s">
        <v>11</v>
      </c>
      <c r="C259" s="1" t="s">
        <v>162</v>
      </c>
      <c r="D259" s="1">
        <v>87.3015873015873</v>
      </c>
      <c r="E259" s="1">
        <v>0.875</v>
      </c>
      <c r="F259" s="1">
        <v>28.0</v>
      </c>
      <c r="G259" s="1">
        <v>0.0</v>
      </c>
      <c r="H259" s="1">
        <v>10.0</v>
      </c>
      <c r="I259" s="2">
        <f t="shared" si="1"/>
        <v>38</v>
      </c>
      <c r="J259" s="2" t="str">
        <f t="shared" si="2"/>
        <v/>
      </c>
    </row>
    <row r="260">
      <c r="A260" s="1" t="s">
        <v>119</v>
      </c>
      <c r="B260" s="1" t="s">
        <v>11</v>
      </c>
      <c r="C260" s="1" t="s">
        <v>162</v>
      </c>
      <c r="D260" s="1">
        <v>86.1904761904761</v>
      </c>
      <c r="E260" s="1">
        <v>0.862068965517241</v>
      </c>
      <c r="F260" s="1">
        <v>146.0</v>
      </c>
      <c r="G260" s="1">
        <v>0.0</v>
      </c>
      <c r="H260" s="1">
        <v>140.0</v>
      </c>
      <c r="I260" s="2">
        <f t="shared" si="1"/>
        <v>286</v>
      </c>
      <c r="J260" s="2">
        <f t="shared" si="2"/>
        <v>86.19047619</v>
      </c>
    </row>
    <row r="261">
      <c r="A261" s="1" t="s">
        <v>120</v>
      </c>
      <c r="B261" s="1" t="s">
        <v>11</v>
      </c>
      <c r="C261" s="1" t="s">
        <v>162</v>
      </c>
      <c r="D261" s="1">
        <v>57.8694331983805</v>
      </c>
      <c r="E261" s="1">
        <v>0.588888888888888</v>
      </c>
      <c r="F261" s="1">
        <v>452.0</v>
      </c>
      <c r="G261" s="1">
        <v>0.0</v>
      </c>
      <c r="H261" s="1">
        <v>447.0</v>
      </c>
      <c r="I261" s="2">
        <f t="shared" si="1"/>
        <v>899</v>
      </c>
      <c r="J261" s="2">
        <f t="shared" si="2"/>
        <v>57.8694332</v>
      </c>
    </row>
    <row r="262">
      <c r="A262" s="1" t="s">
        <v>121</v>
      </c>
      <c r="B262" s="1" t="s">
        <v>11</v>
      </c>
      <c r="C262" s="1" t="s">
        <v>162</v>
      </c>
      <c r="D262" s="1">
        <v>90.2255639097744</v>
      </c>
      <c r="E262" s="1">
        <v>0.923076923076923</v>
      </c>
      <c r="F262" s="1">
        <v>25.0</v>
      </c>
      <c r="G262" s="1">
        <v>0.0</v>
      </c>
      <c r="H262" s="1">
        <v>37.0</v>
      </c>
      <c r="I262" s="2">
        <f t="shared" si="1"/>
        <v>62</v>
      </c>
      <c r="J262" s="2">
        <f t="shared" si="2"/>
        <v>90.22556391</v>
      </c>
    </row>
    <row r="263">
      <c r="A263" s="1" t="s">
        <v>122</v>
      </c>
      <c r="B263" s="1" t="s">
        <v>11</v>
      </c>
      <c r="C263" s="1" t="s">
        <v>162</v>
      </c>
      <c r="D263" s="1">
        <v>74.9999999999999</v>
      </c>
      <c r="E263" s="1">
        <v>0.75</v>
      </c>
      <c r="F263" s="1">
        <v>20.0</v>
      </c>
      <c r="G263" s="1">
        <v>0.0</v>
      </c>
      <c r="H263" s="1">
        <v>20.0</v>
      </c>
      <c r="I263" s="2">
        <f t="shared" si="1"/>
        <v>40</v>
      </c>
      <c r="J263" s="2" t="str">
        <f t="shared" si="2"/>
        <v/>
      </c>
    </row>
    <row r="264">
      <c r="A264" s="1" t="s">
        <v>123</v>
      </c>
      <c r="B264" s="1" t="s">
        <v>11</v>
      </c>
      <c r="C264" s="1" t="s">
        <v>162</v>
      </c>
      <c r="D264" s="1">
        <v>88.1801125703564</v>
      </c>
      <c r="E264" s="1">
        <v>0.91358024691358</v>
      </c>
      <c r="F264" s="1">
        <v>135.0</v>
      </c>
      <c r="G264" s="1">
        <v>0.0</v>
      </c>
      <c r="H264" s="1">
        <v>268.0</v>
      </c>
      <c r="I264" s="2">
        <f t="shared" si="1"/>
        <v>403</v>
      </c>
      <c r="J264" s="2">
        <f t="shared" si="2"/>
        <v>88.18011257</v>
      </c>
    </row>
    <row r="265">
      <c r="A265" s="1" t="s">
        <v>124</v>
      </c>
      <c r="B265" s="1" t="s">
        <v>11</v>
      </c>
      <c r="C265" s="1" t="s">
        <v>162</v>
      </c>
      <c r="D265" s="1">
        <v>70.8333333333333</v>
      </c>
      <c r="E265" s="1">
        <v>0.714285714285714</v>
      </c>
      <c r="F265" s="1">
        <v>30.0</v>
      </c>
      <c r="G265" s="1">
        <v>0.0</v>
      </c>
      <c r="H265" s="1">
        <v>36.0</v>
      </c>
      <c r="I265" s="2">
        <f t="shared" si="1"/>
        <v>66</v>
      </c>
      <c r="J265" s="2">
        <f t="shared" si="2"/>
        <v>70.83333333</v>
      </c>
    </row>
    <row r="266">
      <c r="A266" s="1" t="s">
        <v>125</v>
      </c>
      <c r="B266" s="1" t="s">
        <v>11</v>
      </c>
      <c r="C266" s="1" t="s">
        <v>162</v>
      </c>
      <c r="D266" s="1">
        <v>88.8888888888889</v>
      </c>
      <c r="E266" s="1">
        <v>0.888888888888888</v>
      </c>
      <c r="F266" s="1">
        <v>18.0</v>
      </c>
      <c r="G266" s="1">
        <v>0.0</v>
      </c>
      <c r="H266" s="1">
        <v>24.0</v>
      </c>
      <c r="I266" s="2">
        <f t="shared" si="1"/>
        <v>42</v>
      </c>
      <c r="J266" s="2">
        <f t="shared" si="2"/>
        <v>88.88888889</v>
      </c>
    </row>
    <row r="267">
      <c r="A267" s="1" t="s">
        <v>126</v>
      </c>
      <c r="B267" s="1" t="s">
        <v>11</v>
      </c>
      <c r="C267" s="1" t="s">
        <v>162</v>
      </c>
      <c r="D267" s="1">
        <v>80.5097451274362</v>
      </c>
      <c r="E267" s="1">
        <v>0.807692307692307</v>
      </c>
      <c r="F267" s="1">
        <v>220.0</v>
      </c>
      <c r="G267" s="1">
        <v>0.0</v>
      </c>
      <c r="H267" s="1">
        <v>170.0</v>
      </c>
      <c r="I267" s="2">
        <f t="shared" si="1"/>
        <v>390</v>
      </c>
      <c r="J267" s="2">
        <f t="shared" si="2"/>
        <v>80.50974513</v>
      </c>
    </row>
    <row r="268">
      <c r="A268" s="1" t="s">
        <v>127</v>
      </c>
      <c r="B268" s="1" t="s">
        <v>11</v>
      </c>
      <c r="C268" s="1" t="s">
        <v>162</v>
      </c>
      <c r="D268" s="1">
        <v>68.2343108299101</v>
      </c>
      <c r="E268" s="1">
        <v>0.73015873015873</v>
      </c>
      <c r="F268" s="1">
        <v>336.0</v>
      </c>
      <c r="G268" s="1">
        <v>511.0</v>
      </c>
      <c r="H268" s="1">
        <v>1040.0</v>
      </c>
      <c r="I268" s="2">
        <f t="shared" si="1"/>
        <v>1887</v>
      </c>
      <c r="J268" s="2">
        <f t="shared" si="2"/>
        <v>68.23431083</v>
      </c>
    </row>
    <row r="269">
      <c r="A269" s="1" t="s">
        <v>128</v>
      </c>
      <c r="B269" s="1" t="s">
        <v>11</v>
      </c>
      <c r="C269" s="1" t="s">
        <v>162</v>
      </c>
      <c r="D269" s="1">
        <v>100.0</v>
      </c>
      <c r="E269" s="1">
        <v>1.0</v>
      </c>
      <c r="F269" s="1">
        <v>43.0</v>
      </c>
      <c r="G269" s="1">
        <v>0.0</v>
      </c>
      <c r="H269" s="1">
        <v>42.0</v>
      </c>
      <c r="I269" s="2">
        <f t="shared" si="1"/>
        <v>85</v>
      </c>
      <c r="J269" s="2">
        <f t="shared" si="2"/>
        <v>100</v>
      </c>
    </row>
    <row r="270">
      <c r="A270" s="1" t="s">
        <v>129</v>
      </c>
      <c r="B270" s="1" t="s">
        <v>11</v>
      </c>
      <c r="C270" s="1" t="s">
        <v>162</v>
      </c>
      <c r="D270" s="1">
        <v>78.5147801009372</v>
      </c>
      <c r="E270" s="1">
        <v>0.785234899328859</v>
      </c>
      <c r="F270" s="1">
        <v>351.0</v>
      </c>
      <c r="G270" s="1">
        <v>0.0</v>
      </c>
      <c r="H270" s="1">
        <v>391.0</v>
      </c>
      <c r="I270" s="2">
        <f t="shared" si="1"/>
        <v>742</v>
      </c>
      <c r="J270" s="2">
        <f t="shared" si="2"/>
        <v>78.5147801</v>
      </c>
    </row>
    <row r="271">
      <c r="A271" s="1" t="s">
        <v>130</v>
      </c>
      <c r="B271" s="1" t="s">
        <v>11</v>
      </c>
      <c r="C271" s="1" t="s">
        <v>162</v>
      </c>
      <c r="D271" s="1">
        <v>67.9487179487179</v>
      </c>
      <c r="E271" s="1">
        <v>0.68</v>
      </c>
      <c r="F271" s="1">
        <v>131.0</v>
      </c>
      <c r="G271" s="1">
        <v>0.0</v>
      </c>
      <c r="H271" s="1">
        <v>116.0</v>
      </c>
      <c r="I271" s="2">
        <f t="shared" si="1"/>
        <v>247</v>
      </c>
      <c r="J271" s="2">
        <f t="shared" si="2"/>
        <v>67.94871795</v>
      </c>
    </row>
    <row r="272">
      <c r="A272" s="1" t="s">
        <v>131</v>
      </c>
      <c r="B272" s="1" t="s">
        <v>11</v>
      </c>
      <c r="C272" s="1" t="s">
        <v>162</v>
      </c>
      <c r="D272" s="1">
        <v>86.0576923076923</v>
      </c>
      <c r="E272" s="1">
        <v>0.862068965517241</v>
      </c>
      <c r="F272" s="1">
        <v>85.0</v>
      </c>
      <c r="G272" s="1">
        <v>0.0</v>
      </c>
      <c r="H272" s="1">
        <v>58.0</v>
      </c>
      <c r="I272" s="2">
        <f t="shared" si="1"/>
        <v>143</v>
      </c>
      <c r="J272" s="2">
        <f t="shared" si="2"/>
        <v>86.05769231</v>
      </c>
    </row>
    <row r="273">
      <c r="A273" s="1" t="s">
        <v>132</v>
      </c>
      <c r="B273" s="1" t="s">
        <v>11</v>
      </c>
      <c r="C273" s="1" t="s">
        <v>162</v>
      </c>
      <c r="D273" s="1">
        <v>100.0</v>
      </c>
      <c r="E273" s="1">
        <v>1.0</v>
      </c>
      <c r="F273" s="1">
        <v>6.0</v>
      </c>
      <c r="G273" s="1">
        <v>0.0</v>
      </c>
      <c r="H273" s="1">
        <v>37.0</v>
      </c>
      <c r="I273" s="2">
        <f t="shared" si="1"/>
        <v>43</v>
      </c>
      <c r="J273" s="2">
        <f t="shared" si="2"/>
        <v>100</v>
      </c>
    </row>
    <row r="274">
      <c r="A274" s="1" t="s">
        <v>133</v>
      </c>
      <c r="B274" s="1" t="s">
        <v>11</v>
      </c>
      <c r="C274" s="1" t="s">
        <v>162</v>
      </c>
      <c r="D274" s="1">
        <v>93.2806324110671</v>
      </c>
      <c r="E274" s="1">
        <v>0.941176470588235</v>
      </c>
      <c r="F274" s="1">
        <v>46.0</v>
      </c>
      <c r="G274" s="1">
        <v>0.0</v>
      </c>
      <c r="H274" s="1">
        <v>35.0</v>
      </c>
      <c r="I274" s="2">
        <f t="shared" si="1"/>
        <v>81</v>
      </c>
      <c r="J274" s="2">
        <f t="shared" si="2"/>
        <v>93.28063241</v>
      </c>
    </row>
    <row r="275">
      <c r="A275" s="1" t="s">
        <v>134</v>
      </c>
      <c r="B275" s="1" t="s">
        <v>11</v>
      </c>
      <c r="C275" s="1" t="s">
        <v>162</v>
      </c>
      <c r="D275" s="1">
        <v>82.8571428571428</v>
      </c>
      <c r="E275" s="1">
        <v>0.833333333333333</v>
      </c>
      <c r="F275" s="1">
        <v>173.0</v>
      </c>
      <c r="G275" s="1">
        <v>0.0</v>
      </c>
      <c r="H275" s="1">
        <v>157.0</v>
      </c>
      <c r="I275" s="2">
        <f t="shared" si="1"/>
        <v>330</v>
      </c>
      <c r="J275" s="2">
        <f t="shared" si="2"/>
        <v>82.85714286</v>
      </c>
    </row>
    <row r="276">
      <c r="A276" s="1" t="s">
        <v>135</v>
      </c>
      <c r="B276" s="1" t="s">
        <v>11</v>
      </c>
      <c r="C276" s="1" t="s">
        <v>162</v>
      </c>
      <c r="D276" s="1">
        <v>100.0</v>
      </c>
      <c r="E276" s="1">
        <v>1.0</v>
      </c>
      <c r="F276" s="1">
        <v>23.0</v>
      </c>
      <c r="G276" s="1">
        <v>0.0</v>
      </c>
      <c r="H276" s="1">
        <v>12.0</v>
      </c>
      <c r="I276" s="2">
        <f t="shared" si="1"/>
        <v>35</v>
      </c>
      <c r="J276" s="2" t="str">
        <f t="shared" si="2"/>
        <v/>
      </c>
    </row>
    <row r="277">
      <c r="A277" s="1" t="s">
        <v>136</v>
      </c>
      <c r="B277" s="1" t="s">
        <v>11</v>
      </c>
      <c r="C277" s="1" t="s">
        <v>162</v>
      </c>
      <c r="D277" s="1">
        <v>75.438596491228</v>
      </c>
      <c r="E277" s="1">
        <v>0.785714285714285</v>
      </c>
      <c r="F277" s="1">
        <v>21.0</v>
      </c>
      <c r="G277" s="1">
        <v>0.0</v>
      </c>
      <c r="H277" s="1">
        <v>48.0</v>
      </c>
      <c r="I277" s="2">
        <f t="shared" si="1"/>
        <v>69</v>
      </c>
      <c r="J277" s="2">
        <f t="shared" si="2"/>
        <v>75.43859649</v>
      </c>
    </row>
    <row r="278">
      <c r="A278" s="1" t="s">
        <v>137</v>
      </c>
      <c r="B278" s="1" t="s">
        <v>11</v>
      </c>
      <c r="C278" s="1" t="s">
        <v>162</v>
      </c>
      <c r="D278" s="1">
        <v>76.8115942028985</v>
      </c>
      <c r="E278" s="1">
        <v>0.8125</v>
      </c>
      <c r="F278" s="1">
        <v>18.0</v>
      </c>
      <c r="G278" s="1">
        <v>0.0</v>
      </c>
      <c r="H278" s="1">
        <v>60.0</v>
      </c>
      <c r="I278" s="2">
        <f t="shared" si="1"/>
        <v>78</v>
      </c>
      <c r="J278" s="2">
        <f t="shared" si="2"/>
        <v>76.8115942</v>
      </c>
    </row>
    <row r="279">
      <c r="A279" s="1" t="s">
        <v>138</v>
      </c>
      <c r="B279" s="1" t="s">
        <v>11</v>
      </c>
      <c r="C279" s="1" t="s">
        <v>162</v>
      </c>
      <c r="D279" s="1">
        <v>78.6713286713286</v>
      </c>
      <c r="E279" s="1">
        <v>0.80327868852459</v>
      </c>
      <c r="F279" s="1">
        <v>188.0</v>
      </c>
      <c r="G279" s="1">
        <v>0.0</v>
      </c>
      <c r="H279" s="1">
        <v>114.0</v>
      </c>
      <c r="I279" s="2">
        <f t="shared" si="1"/>
        <v>302</v>
      </c>
      <c r="J279" s="2">
        <f t="shared" si="2"/>
        <v>78.67132867</v>
      </c>
    </row>
    <row r="280">
      <c r="A280" s="1" t="s">
        <v>139</v>
      </c>
      <c r="B280" s="1" t="s">
        <v>11</v>
      </c>
      <c r="C280" s="1" t="s">
        <v>162</v>
      </c>
      <c r="D280" s="1">
        <v>46.1538461538461</v>
      </c>
      <c r="E280" s="1">
        <v>0.857142857142857</v>
      </c>
      <c r="F280" s="1">
        <v>10.0</v>
      </c>
      <c r="G280" s="1">
        <v>0.0</v>
      </c>
      <c r="H280" s="1">
        <v>22.0</v>
      </c>
      <c r="I280" s="2">
        <f t="shared" si="1"/>
        <v>32</v>
      </c>
      <c r="J280" s="2" t="str">
        <f t="shared" si="2"/>
        <v/>
      </c>
    </row>
    <row r="281">
      <c r="A281" s="1" t="s">
        <v>140</v>
      </c>
      <c r="B281" s="1" t="s">
        <v>11</v>
      </c>
      <c r="C281" s="1" t="s">
        <v>162</v>
      </c>
      <c r="D281" s="1">
        <v>90.6832298136646</v>
      </c>
      <c r="E281" s="1">
        <v>0.933333333333333</v>
      </c>
      <c r="F281" s="1">
        <v>46.0</v>
      </c>
      <c r="G281" s="1">
        <v>0.0</v>
      </c>
      <c r="H281" s="1">
        <v>25.0</v>
      </c>
      <c r="I281" s="2">
        <f t="shared" si="1"/>
        <v>71</v>
      </c>
      <c r="J281" s="2">
        <f t="shared" si="2"/>
        <v>90.68322981</v>
      </c>
    </row>
    <row r="282">
      <c r="A282" s="1" t="s">
        <v>141</v>
      </c>
      <c r="B282" s="1" t="s">
        <v>11</v>
      </c>
      <c r="C282" s="1" t="s">
        <v>162</v>
      </c>
      <c r="D282" s="1">
        <v>65.279536472123</v>
      </c>
      <c r="E282" s="1">
        <v>0.709677419354838</v>
      </c>
      <c r="F282" s="1">
        <v>269.0</v>
      </c>
      <c r="G282" s="1">
        <v>350.0</v>
      </c>
      <c r="H282" s="1">
        <v>928.0</v>
      </c>
      <c r="I282" s="2">
        <f t="shared" si="1"/>
        <v>1547</v>
      </c>
      <c r="J282" s="2">
        <f t="shared" si="2"/>
        <v>65.27953647</v>
      </c>
    </row>
    <row r="283">
      <c r="A283" s="1" t="s">
        <v>142</v>
      </c>
      <c r="B283" s="1" t="s">
        <v>11</v>
      </c>
      <c r="C283" s="1" t="s">
        <v>162</v>
      </c>
      <c r="D283" s="1">
        <v>76.1904761904761</v>
      </c>
      <c r="E283" s="1">
        <v>0.8</v>
      </c>
      <c r="F283" s="1">
        <v>32.0</v>
      </c>
      <c r="G283" s="1">
        <v>0.0</v>
      </c>
      <c r="H283" s="1">
        <v>14.0</v>
      </c>
      <c r="I283" s="2">
        <f t="shared" si="1"/>
        <v>46</v>
      </c>
      <c r="J283" s="2">
        <f t="shared" si="2"/>
        <v>76.19047619</v>
      </c>
    </row>
    <row r="284">
      <c r="A284" s="1" t="s">
        <v>143</v>
      </c>
      <c r="B284" s="1" t="s">
        <v>11</v>
      </c>
      <c r="C284" s="1" t="s">
        <v>162</v>
      </c>
      <c r="D284" s="1">
        <v>74.9999999999999</v>
      </c>
      <c r="E284" s="1">
        <v>0.75</v>
      </c>
      <c r="F284" s="1">
        <v>20.0</v>
      </c>
      <c r="G284" s="1">
        <v>0.0</v>
      </c>
      <c r="H284" s="1">
        <v>19.0</v>
      </c>
      <c r="I284" s="2">
        <f t="shared" si="1"/>
        <v>39</v>
      </c>
      <c r="J284" s="2" t="str">
        <f t="shared" si="2"/>
        <v/>
      </c>
    </row>
    <row r="285">
      <c r="A285" s="1" t="s">
        <v>144</v>
      </c>
      <c r="B285" s="1" t="s">
        <v>11</v>
      </c>
      <c r="C285" s="1" t="s">
        <v>162</v>
      </c>
      <c r="D285" s="1">
        <v>73.2512530696</v>
      </c>
      <c r="E285" s="1">
        <v>0.733160621761658</v>
      </c>
      <c r="F285" s="1">
        <v>933.0</v>
      </c>
      <c r="G285" s="1">
        <v>0.0</v>
      </c>
      <c r="H285" s="1">
        <v>993.0</v>
      </c>
      <c r="I285" s="2">
        <f t="shared" si="1"/>
        <v>1926</v>
      </c>
      <c r="J285" s="2">
        <f t="shared" si="2"/>
        <v>73.25125307</v>
      </c>
    </row>
    <row r="286">
      <c r="A286" s="1" t="s">
        <v>145</v>
      </c>
      <c r="B286" s="1" t="s">
        <v>11</v>
      </c>
      <c r="C286" s="1" t="s">
        <v>162</v>
      </c>
      <c r="D286" s="1">
        <v>88.75</v>
      </c>
      <c r="E286" s="1">
        <v>0.888888888888888</v>
      </c>
      <c r="F286" s="1">
        <v>47.0</v>
      </c>
      <c r="G286" s="1">
        <v>0.0</v>
      </c>
      <c r="H286" s="1">
        <v>39.0</v>
      </c>
      <c r="I286" s="2">
        <f t="shared" si="1"/>
        <v>86</v>
      </c>
      <c r="J286" s="2">
        <f t="shared" si="2"/>
        <v>88.75</v>
      </c>
    </row>
    <row r="287">
      <c r="A287" s="1" t="s">
        <v>146</v>
      </c>
      <c r="B287" s="1" t="s">
        <v>11</v>
      </c>
      <c r="C287" s="1" t="s">
        <v>162</v>
      </c>
      <c r="D287" s="1">
        <v>80.3921568627451</v>
      </c>
      <c r="E287" s="1">
        <v>0.9</v>
      </c>
      <c r="F287" s="1">
        <v>73.0</v>
      </c>
      <c r="G287" s="1">
        <v>0.0</v>
      </c>
      <c r="H287" s="1">
        <v>27.0</v>
      </c>
      <c r="I287" s="2">
        <f t="shared" si="1"/>
        <v>100</v>
      </c>
      <c r="J287" s="2">
        <f t="shared" si="2"/>
        <v>80.39215686</v>
      </c>
    </row>
    <row r="288">
      <c r="A288" s="1" t="s">
        <v>147</v>
      </c>
      <c r="B288" s="1" t="s">
        <v>11</v>
      </c>
      <c r="C288" s="1" t="s">
        <v>162</v>
      </c>
      <c r="D288" s="1">
        <v>79.7979797979798</v>
      </c>
      <c r="E288" s="1">
        <v>0.8</v>
      </c>
      <c r="F288" s="1">
        <v>308.0</v>
      </c>
      <c r="G288" s="1">
        <v>0.0</v>
      </c>
      <c r="H288" s="1">
        <v>289.0</v>
      </c>
      <c r="I288" s="2">
        <f t="shared" si="1"/>
        <v>597</v>
      </c>
      <c r="J288" s="2">
        <f t="shared" si="2"/>
        <v>79.7979798</v>
      </c>
    </row>
    <row r="289">
      <c r="A289" s="1" t="s">
        <v>148</v>
      </c>
      <c r="B289" s="1" t="s">
        <v>11</v>
      </c>
      <c r="C289" s="1" t="s">
        <v>162</v>
      </c>
      <c r="D289" s="1">
        <v>88.3116883116883</v>
      </c>
      <c r="E289" s="1">
        <v>0.888888888888888</v>
      </c>
      <c r="F289" s="1">
        <v>24.0</v>
      </c>
      <c r="G289" s="1">
        <v>0.0</v>
      </c>
      <c r="H289" s="1">
        <v>18.0</v>
      </c>
      <c r="I289" s="2">
        <f t="shared" si="1"/>
        <v>42</v>
      </c>
      <c r="J289" s="2">
        <f t="shared" si="2"/>
        <v>88.31168831</v>
      </c>
    </row>
    <row r="290">
      <c r="A290" s="1" t="s">
        <v>149</v>
      </c>
      <c r="B290" s="1" t="s">
        <v>11</v>
      </c>
      <c r="C290" s="1" t="s">
        <v>162</v>
      </c>
      <c r="D290" s="1">
        <v>100.0</v>
      </c>
      <c r="E290" s="1">
        <v>1.0</v>
      </c>
      <c r="F290" s="1">
        <v>33.0</v>
      </c>
      <c r="G290" s="1">
        <v>0.0</v>
      </c>
      <c r="H290" s="1">
        <v>7.0</v>
      </c>
      <c r="I290" s="2">
        <f t="shared" si="1"/>
        <v>40</v>
      </c>
      <c r="J290" s="2" t="str">
        <f t="shared" si="2"/>
        <v/>
      </c>
    </row>
    <row r="291">
      <c r="A291" s="1" t="s">
        <v>150</v>
      </c>
      <c r="B291" s="1" t="s">
        <v>11</v>
      </c>
      <c r="C291" s="1" t="s">
        <v>162</v>
      </c>
      <c r="D291" s="1">
        <v>88.1944444444444</v>
      </c>
      <c r="E291" s="1">
        <v>0.88235294117647</v>
      </c>
      <c r="F291" s="1">
        <v>47.0</v>
      </c>
      <c r="G291" s="1">
        <v>0.0</v>
      </c>
      <c r="H291" s="1">
        <v>38.0</v>
      </c>
      <c r="I291" s="2">
        <f t="shared" si="1"/>
        <v>85</v>
      </c>
      <c r="J291" s="2">
        <f t="shared" si="2"/>
        <v>88.19444444</v>
      </c>
    </row>
    <row r="292">
      <c r="A292" s="1" t="s">
        <v>151</v>
      </c>
      <c r="B292" s="1" t="s">
        <v>11</v>
      </c>
      <c r="C292" s="1" t="s">
        <v>162</v>
      </c>
      <c r="D292" s="1">
        <v>84.4444444444444</v>
      </c>
      <c r="E292" s="1">
        <v>0.857142857142857</v>
      </c>
      <c r="F292" s="1">
        <v>11.0</v>
      </c>
      <c r="G292" s="1">
        <v>0.0</v>
      </c>
      <c r="H292" s="1">
        <v>20.0</v>
      </c>
      <c r="I292" s="2">
        <f t="shared" si="1"/>
        <v>31</v>
      </c>
      <c r="J292" s="2" t="str">
        <f t="shared" si="2"/>
        <v/>
      </c>
    </row>
    <row r="293">
      <c r="A293" s="1" t="s">
        <v>152</v>
      </c>
      <c r="B293" s="1" t="s">
        <v>11</v>
      </c>
      <c r="C293" s="1" t="s">
        <v>162</v>
      </c>
      <c r="D293" s="1">
        <v>67.4838709677419</v>
      </c>
      <c r="E293" s="1">
        <v>0.678571428571428</v>
      </c>
      <c r="F293" s="1">
        <v>209.0</v>
      </c>
      <c r="G293" s="1">
        <v>0.0</v>
      </c>
      <c r="H293" s="1">
        <v>211.0</v>
      </c>
      <c r="I293" s="2">
        <f t="shared" si="1"/>
        <v>420</v>
      </c>
      <c r="J293" s="2">
        <f t="shared" si="2"/>
        <v>67.48387097</v>
      </c>
    </row>
    <row r="294">
      <c r="A294" s="1" t="s">
        <v>153</v>
      </c>
      <c r="B294" s="1" t="s">
        <v>11</v>
      </c>
      <c r="C294" s="1" t="s">
        <v>162</v>
      </c>
      <c r="D294" s="1">
        <v>80.2679724494188</v>
      </c>
      <c r="E294" s="1">
        <v>0.803108808290155</v>
      </c>
      <c r="F294" s="1">
        <v>434.0</v>
      </c>
      <c r="G294" s="1">
        <v>0.0</v>
      </c>
      <c r="H294" s="1">
        <v>527.0</v>
      </c>
      <c r="I294" s="2">
        <f t="shared" si="1"/>
        <v>961</v>
      </c>
      <c r="J294" s="2">
        <f t="shared" si="2"/>
        <v>80.26797245</v>
      </c>
    </row>
    <row r="295">
      <c r="A295" s="1" t="s">
        <v>154</v>
      </c>
      <c r="B295" s="1" t="s">
        <v>11</v>
      </c>
      <c r="C295" s="1" t="s">
        <v>162</v>
      </c>
      <c r="D295" s="1">
        <v>75.438596491228</v>
      </c>
      <c r="E295" s="1">
        <v>0.785714285714285</v>
      </c>
      <c r="F295" s="1">
        <v>27.0</v>
      </c>
      <c r="G295" s="1">
        <v>0.0</v>
      </c>
      <c r="H295" s="1">
        <v>39.0</v>
      </c>
      <c r="I295" s="2">
        <f t="shared" si="1"/>
        <v>66</v>
      </c>
      <c r="J295" s="2">
        <f t="shared" si="2"/>
        <v>75.43859649</v>
      </c>
    </row>
    <row r="296">
      <c r="A296" s="1" t="s">
        <v>155</v>
      </c>
      <c r="B296" s="1" t="s">
        <v>11</v>
      </c>
      <c r="C296" s="1" t="s">
        <v>162</v>
      </c>
      <c r="D296" s="1">
        <v>78.7878787878787</v>
      </c>
      <c r="E296" s="1">
        <v>0.857142857142857</v>
      </c>
      <c r="F296" s="1">
        <v>26.0</v>
      </c>
      <c r="G296" s="1">
        <v>0.0</v>
      </c>
      <c r="H296" s="1">
        <v>7.0</v>
      </c>
      <c r="I296" s="2">
        <f t="shared" si="1"/>
        <v>33</v>
      </c>
      <c r="J296" s="2" t="str">
        <f t="shared" si="2"/>
        <v/>
      </c>
    </row>
    <row r="297">
      <c r="A297" s="1" t="s">
        <v>156</v>
      </c>
      <c r="B297" s="1" t="s">
        <v>11</v>
      </c>
      <c r="C297" s="1" t="s">
        <v>162</v>
      </c>
      <c r="D297" s="1">
        <v>100.0</v>
      </c>
      <c r="E297" s="1">
        <v>1.0</v>
      </c>
      <c r="F297" s="1">
        <v>47.0</v>
      </c>
      <c r="G297" s="1">
        <v>0.0</v>
      </c>
      <c r="H297" s="1">
        <v>32.0</v>
      </c>
      <c r="I297" s="2">
        <f t="shared" si="1"/>
        <v>79</v>
      </c>
      <c r="J297" s="2">
        <f t="shared" si="2"/>
        <v>100</v>
      </c>
    </row>
    <row r="298">
      <c r="A298" s="1" t="s">
        <v>157</v>
      </c>
      <c r="B298" s="1" t="s">
        <v>11</v>
      </c>
      <c r="C298" s="1" t="s">
        <v>162</v>
      </c>
      <c r="D298" s="1">
        <v>80.0</v>
      </c>
      <c r="E298" s="1">
        <v>0.888888888888888</v>
      </c>
      <c r="F298" s="1">
        <v>13.0</v>
      </c>
      <c r="G298" s="1">
        <v>0.0</v>
      </c>
      <c r="H298" s="1">
        <v>28.0</v>
      </c>
      <c r="I298" s="2">
        <f t="shared" si="1"/>
        <v>41</v>
      </c>
      <c r="J298" s="2">
        <f t="shared" si="2"/>
        <v>80</v>
      </c>
    </row>
    <row r="299">
      <c r="A299" s="1" t="s">
        <v>158</v>
      </c>
      <c r="B299" s="1" t="s">
        <v>11</v>
      </c>
      <c r="C299" s="1" t="s">
        <v>162</v>
      </c>
      <c r="D299" s="1">
        <v>100.0</v>
      </c>
      <c r="E299" s="1">
        <v>1.0</v>
      </c>
      <c r="F299" s="1">
        <v>18.0</v>
      </c>
      <c r="G299" s="1">
        <v>0.0</v>
      </c>
      <c r="H299" s="1">
        <v>30.0</v>
      </c>
      <c r="I299" s="2">
        <f t="shared" si="1"/>
        <v>48</v>
      </c>
      <c r="J299" s="2">
        <f t="shared" si="2"/>
        <v>100</v>
      </c>
    </row>
    <row r="300">
      <c r="A300" s="1" t="s">
        <v>159</v>
      </c>
      <c r="B300" s="1" t="s">
        <v>11</v>
      </c>
      <c r="C300" s="1" t="s">
        <v>162</v>
      </c>
      <c r="D300" s="1">
        <v>100.0</v>
      </c>
      <c r="E300" s="1">
        <v>1.0</v>
      </c>
      <c r="F300" s="1">
        <v>12.0</v>
      </c>
      <c r="G300" s="1">
        <v>0.0</v>
      </c>
      <c r="H300" s="1">
        <v>27.0</v>
      </c>
      <c r="I300" s="2">
        <f t="shared" si="1"/>
        <v>39</v>
      </c>
      <c r="J300" s="2" t="str">
        <f t="shared" si="2"/>
        <v/>
      </c>
    </row>
    <row r="301">
      <c r="A301" s="1" t="s">
        <v>160</v>
      </c>
      <c r="B301" s="1" t="s">
        <v>11</v>
      </c>
      <c r="C301" s="1" t="s">
        <v>162</v>
      </c>
      <c r="D301" s="1">
        <v>86.6666666666666</v>
      </c>
      <c r="E301" s="1">
        <v>0.9</v>
      </c>
      <c r="F301" s="1">
        <v>12.0</v>
      </c>
      <c r="G301" s="1">
        <v>0.0</v>
      </c>
      <c r="H301" s="1">
        <v>37.0</v>
      </c>
      <c r="I301" s="2">
        <f t="shared" si="1"/>
        <v>49</v>
      </c>
      <c r="J301" s="2">
        <f t="shared" si="2"/>
        <v>86.66666667</v>
      </c>
    </row>
    <row r="302">
      <c r="A302" s="1" t="s">
        <v>161</v>
      </c>
      <c r="B302" s="1" t="s">
        <v>11</v>
      </c>
      <c r="C302" s="1" t="s">
        <v>162</v>
      </c>
      <c r="D302" s="1">
        <v>85.4166666666666</v>
      </c>
      <c r="E302" s="1">
        <v>0.857142857142857</v>
      </c>
      <c r="F302" s="1">
        <v>28.0</v>
      </c>
      <c r="G302" s="1">
        <v>0.0</v>
      </c>
      <c r="H302" s="1">
        <v>41.0</v>
      </c>
      <c r="I302" s="2">
        <f t="shared" si="1"/>
        <v>69</v>
      </c>
      <c r="J302" s="2">
        <f t="shared" si="2"/>
        <v>85.41666667</v>
      </c>
    </row>
    <row r="303">
      <c r="J303" s="2">
        <f>AVERAGE(J2:J302)</f>
        <v>71.50359328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164</v>
      </c>
      <c r="M1" s="1" t="s">
        <v>165</v>
      </c>
    </row>
    <row r="2">
      <c r="A2" s="1" t="s">
        <v>15</v>
      </c>
      <c r="B2" s="1" t="s">
        <v>11</v>
      </c>
      <c r="C2" s="1" t="s">
        <v>12</v>
      </c>
      <c r="D2" s="1">
        <v>64.1025641025641</v>
      </c>
      <c r="E2" s="1">
        <v>0.642857142857142</v>
      </c>
      <c r="F2" s="1">
        <v>39.0</v>
      </c>
      <c r="G2" s="1">
        <v>0.0</v>
      </c>
      <c r="H2" s="1">
        <v>31.0</v>
      </c>
      <c r="I2" s="2">
        <f t="shared" ref="I2:I151" si="1">SUM(F2:H2)</f>
        <v>70</v>
      </c>
      <c r="J2" s="2">
        <f t="shared" ref="J2:J151" si="2">IF(I2&gt;40, D2,)</f>
        <v>64.1025641</v>
      </c>
      <c r="K2" s="2">
        <f t="array" ref="K2">INDEX('backtranslated data'!J$2:J$152 , MATCH(A2, 'backtranslated data'!A$2:A$152, 0))</f>
        <v>78.94674133</v>
      </c>
      <c r="L2" s="2">
        <f t="shared" ref="L2:L151" si="3">SUM($J$2:J2)/COUNT($J$2:J2)</f>
        <v>64.1025641</v>
      </c>
      <c r="M2" s="2">
        <f t="shared" ref="M2:M151" si="4">SUM($K$2:K2)/COUNT($K$2:K2)</f>
        <v>78.94674133</v>
      </c>
    </row>
    <row r="3">
      <c r="A3" s="1" t="s">
        <v>10</v>
      </c>
      <c r="B3" s="1" t="s">
        <v>11</v>
      </c>
      <c r="C3" s="1" t="s">
        <v>12</v>
      </c>
      <c r="D3" s="1">
        <v>100.0</v>
      </c>
      <c r="E3" s="1">
        <v>1.0</v>
      </c>
      <c r="F3" s="1">
        <v>3.0</v>
      </c>
      <c r="G3" s="1">
        <v>0.0</v>
      </c>
      <c r="H3" s="1">
        <v>0.0</v>
      </c>
      <c r="I3" s="2">
        <f t="shared" si="1"/>
        <v>3</v>
      </c>
      <c r="J3" s="2" t="str">
        <f t="shared" si="2"/>
        <v/>
      </c>
      <c r="K3" s="2" t="str">
        <f t="array" ref="K3">INDEX('backtranslated data'!J$2:J$152 , MATCH(A3, 'backtranslated data'!A$2:A$152, 0))</f>
        <v/>
      </c>
      <c r="L3" s="2">
        <f t="shared" si="3"/>
        <v>64.1025641</v>
      </c>
      <c r="M3" s="2">
        <f t="shared" si="4"/>
        <v>78.94674133</v>
      </c>
    </row>
    <row r="4">
      <c r="A4" s="1" t="s">
        <v>13</v>
      </c>
      <c r="B4" s="1" t="s">
        <v>11</v>
      </c>
      <c r="C4" s="1" t="s">
        <v>12</v>
      </c>
      <c r="D4" s="1">
        <v>33.3333333333333</v>
      </c>
      <c r="E4" s="1">
        <v>0.5</v>
      </c>
      <c r="F4" s="1">
        <v>4.0</v>
      </c>
      <c r="G4" s="1">
        <v>0.0</v>
      </c>
      <c r="H4" s="1">
        <v>4.0</v>
      </c>
      <c r="I4" s="2">
        <f t="shared" si="1"/>
        <v>8</v>
      </c>
      <c r="J4" s="2" t="str">
        <f t="shared" si="2"/>
        <v/>
      </c>
      <c r="K4" s="2">
        <f t="array" ref="K4">INDEX('backtranslated data'!J$2:J$152 , MATCH(A4, 'backtranslated data'!A$2:A$152, 0))</f>
        <v>91.60839161</v>
      </c>
      <c r="L4" s="2">
        <f t="shared" si="3"/>
        <v>64.1025641</v>
      </c>
      <c r="M4" s="2">
        <f t="shared" si="4"/>
        <v>85.27756647</v>
      </c>
    </row>
    <row r="5">
      <c r="A5" s="1" t="s">
        <v>14</v>
      </c>
      <c r="B5" s="1" t="s">
        <v>11</v>
      </c>
      <c r="C5" s="1" t="s">
        <v>12</v>
      </c>
      <c r="D5" s="1">
        <v>0.0</v>
      </c>
      <c r="E5" s="1">
        <v>0.0</v>
      </c>
      <c r="F5" s="1">
        <v>4.0</v>
      </c>
      <c r="G5" s="1">
        <v>0.0</v>
      </c>
      <c r="H5" s="1">
        <v>2.0</v>
      </c>
      <c r="I5" s="2">
        <f t="shared" si="1"/>
        <v>6</v>
      </c>
      <c r="J5" s="2" t="str">
        <f t="shared" si="2"/>
        <v/>
      </c>
      <c r="K5" s="2" t="str">
        <f t="array" ref="K5">INDEX('backtranslated data'!J$2:J$152 , MATCH(A5, 'backtranslated data'!A$2:A$152, 0))</f>
        <v/>
      </c>
      <c r="L5" s="2">
        <f t="shared" si="3"/>
        <v>64.1025641</v>
      </c>
      <c r="M5" s="2">
        <f t="shared" si="4"/>
        <v>85.27756647</v>
      </c>
    </row>
    <row r="6">
      <c r="A6" s="1" t="s">
        <v>16</v>
      </c>
      <c r="B6" s="1" t="s">
        <v>11</v>
      </c>
      <c r="C6" s="1" t="s">
        <v>12</v>
      </c>
      <c r="D6" s="1">
        <v>100.0</v>
      </c>
      <c r="E6" s="1">
        <v>1.0</v>
      </c>
      <c r="F6" s="1">
        <v>7.0</v>
      </c>
      <c r="G6" s="1">
        <v>0.0</v>
      </c>
      <c r="H6" s="1">
        <v>1.0</v>
      </c>
      <c r="I6" s="2">
        <f t="shared" si="1"/>
        <v>8</v>
      </c>
      <c r="J6" s="2" t="str">
        <f t="shared" si="2"/>
        <v/>
      </c>
      <c r="K6" s="2" t="str">
        <f t="array" ref="K6">INDEX('backtranslated data'!J$2:J$152 , MATCH(A6, 'backtranslated data'!A$2:A$152, 0))</f>
        <v/>
      </c>
      <c r="L6" s="2">
        <f t="shared" si="3"/>
        <v>64.1025641</v>
      </c>
      <c r="M6" s="2">
        <f t="shared" si="4"/>
        <v>85.27756647</v>
      </c>
    </row>
    <row r="7">
      <c r="A7" s="1" t="s">
        <v>17</v>
      </c>
      <c r="B7" s="1" t="s">
        <v>11</v>
      </c>
      <c r="C7" s="1" t="s">
        <v>12</v>
      </c>
      <c r="D7" s="1">
        <v>0.0</v>
      </c>
      <c r="E7" s="1">
        <v>0.0</v>
      </c>
      <c r="F7" s="1">
        <v>2.0</v>
      </c>
      <c r="G7" s="1">
        <v>0.0</v>
      </c>
      <c r="H7" s="1">
        <v>2.0</v>
      </c>
      <c r="I7" s="2">
        <f t="shared" si="1"/>
        <v>4</v>
      </c>
      <c r="J7" s="2" t="str">
        <f t="shared" si="2"/>
        <v/>
      </c>
      <c r="K7" s="2" t="str">
        <f t="array" ref="K7">INDEX('backtranslated data'!J$2:J$152 , MATCH(A7, 'backtranslated data'!A$2:A$152, 0))</f>
        <v/>
      </c>
      <c r="L7" s="2">
        <f t="shared" si="3"/>
        <v>64.1025641</v>
      </c>
      <c r="M7" s="2">
        <f t="shared" si="4"/>
        <v>85.27756647</v>
      </c>
    </row>
    <row r="8">
      <c r="A8" s="1" t="s">
        <v>18</v>
      </c>
      <c r="B8" s="1" t="s">
        <v>11</v>
      </c>
      <c r="C8" s="1" t="s">
        <v>12</v>
      </c>
      <c r="D8" s="1">
        <v>36.3038338986535</v>
      </c>
      <c r="E8" s="1">
        <v>0.4296875</v>
      </c>
      <c r="F8" s="1">
        <v>112.0</v>
      </c>
      <c r="G8" s="1">
        <v>166.0</v>
      </c>
      <c r="H8" s="1">
        <v>361.0</v>
      </c>
      <c r="I8" s="2">
        <f t="shared" si="1"/>
        <v>639</v>
      </c>
      <c r="J8" s="2">
        <f t="shared" si="2"/>
        <v>36.3038339</v>
      </c>
      <c r="K8" s="2">
        <f t="array" ref="K8">INDEX('backtranslated data'!J$2:J$152 , MATCH(A8, 'backtranslated data'!A$2:A$152, 0))</f>
        <v>66.30389569</v>
      </c>
      <c r="L8" s="2">
        <f t="shared" si="3"/>
        <v>50.203199</v>
      </c>
      <c r="M8" s="2">
        <f t="shared" si="4"/>
        <v>78.95300954</v>
      </c>
    </row>
    <row r="9">
      <c r="A9" s="1" t="s">
        <v>19</v>
      </c>
      <c r="B9" s="1" t="s">
        <v>11</v>
      </c>
      <c r="C9" s="1" t="s">
        <v>12</v>
      </c>
      <c r="D9" s="1">
        <v>100.0</v>
      </c>
      <c r="E9" s="1">
        <v>1.0</v>
      </c>
      <c r="F9" s="1">
        <v>3.0</v>
      </c>
      <c r="G9" s="1">
        <v>0.0</v>
      </c>
      <c r="H9" s="1">
        <v>6.0</v>
      </c>
      <c r="I9" s="2">
        <f t="shared" si="1"/>
        <v>9</v>
      </c>
      <c r="J9" s="2" t="str">
        <f t="shared" si="2"/>
        <v/>
      </c>
      <c r="K9" s="2" t="str">
        <f t="array" ref="K9">INDEX('backtranslated data'!J$2:J$152 , MATCH(A9, 'backtranslated data'!A$2:A$152, 0))</f>
        <v/>
      </c>
      <c r="L9" s="2">
        <f t="shared" si="3"/>
        <v>50.203199</v>
      </c>
      <c r="M9" s="2">
        <f t="shared" si="4"/>
        <v>78.95300954</v>
      </c>
    </row>
    <row r="10">
      <c r="A10" s="1" t="s">
        <v>20</v>
      </c>
      <c r="B10" s="1" t="s">
        <v>11</v>
      </c>
      <c r="C10" s="1" t="s">
        <v>12</v>
      </c>
      <c r="D10" s="1">
        <v>33.3333333333333</v>
      </c>
      <c r="E10" s="1">
        <v>0.5</v>
      </c>
      <c r="F10" s="1">
        <v>5.0</v>
      </c>
      <c r="G10" s="1">
        <v>0.0</v>
      </c>
      <c r="H10" s="1">
        <v>5.0</v>
      </c>
      <c r="I10" s="2">
        <f t="shared" si="1"/>
        <v>10</v>
      </c>
      <c r="J10" s="2" t="str">
        <f t="shared" si="2"/>
        <v/>
      </c>
      <c r="K10" s="2">
        <f t="array" ref="K10">INDEX('backtranslated data'!J$2:J$152 , MATCH(A10, 'backtranslated data'!A$2:A$152, 0))</f>
        <v>92.82051282</v>
      </c>
      <c r="L10" s="2">
        <f t="shared" si="3"/>
        <v>50.203199</v>
      </c>
      <c r="M10" s="2">
        <f t="shared" si="4"/>
        <v>82.41988536</v>
      </c>
    </row>
    <row r="11">
      <c r="A11" s="1" t="s">
        <v>21</v>
      </c>
      <c r="B11" s="1" t="s">
        <v>11</v>
      </c>
      <c r="C11" s="1" t="s">
        <v>12</v>
      </c>
      <c r="D11" s="1">
        <v>50.0</v>
      </c>
      <c r="E11" s="1">
        <v>0.52</v>
      </c>
      <c r="F11" s="1">
        <v>58.0</v>
      </c>
      <c r="G11" s="1">
        <v>0.0</v>
      </c>
      <c r="H11" s="1">
        <v>64.0</v>
      </c>
      <c r="I11" s="2">
        <f t="shared" si="1"/>
        <v>122</v>
      </c>
      <c r="J11" s="2">
        <f t="shared" si="2"/>
        <v>50</v>
      </c>
      <c r="K11" s="2">
        <f t="array" ref="K11">INDEX('backtranslated data'!J$2:J$152 , MATCH(A11, 'backtranslated data'!A$2:A$152, 0))</f>
        <v>82.67245037</v>
      </c>
      <c r="L11" s="2">
        <f t="shared" si="3"/>
        <v>50.135466</v>
      </c>
      <c r="M11" s="2">
        <f t="shared" si="4"/>
        <v>82.47039836</v>
      </c>
    </row>
    <row r="12">
      <c r="A12" s="1" t="s">
        <v>22</v>
      </c>
      <c r="B12" s="1" t="s">
        <v>11</v>
      </c>
      <c r="C12" s="1" t="s">
        <v>12</v>
      </c>
      <c r="D12" s="1">
        <v>100.0</v>
      </c>
      <c r="E12" s="1">
        <v>1.0</v>
      </c>
      <c r="F12" s="1">
        <v>4.0</v>
      </c>
      <c r="G12" s="1">
        <v>0.0</v>
      </c>
      <c r="H12" s="1">
        <v>6.0</v>
      </c>
      <c r="I12" s="2">
        <f t="shared" si="1"/>
        <v>10</v>
      </c>
      <c r="J12" s="2" t="str">
        <f t="shared" si="2"/>
        <v/>
      </c>
      <c r="K12" s="2">
        <f t="array" ref="K12">INDEX('backtranslated data'!J$2:J$152 , MATCH(A12, 'backtranslated data'!A$2:A$152, 0))</f>
        <v>78.46153846</v>
      </c>
      <c r="L12" s="2">
        <f t="shared" si="3"/>
        <v>50.135466</v>
      </c>
      <c r="M12" s="2">
        <f t="shared" si="4"/>
        <v>81.80225505</v>
      </c>
    </row>
    <row r="13">
      <c r="A13" s="1" t="s">
        <v>23</v>
      </c>
      <c r="B13" s="1" t="s">
        <v>11</v>
      </c>
      <c r="C13" s="1" t="s">
        <v>12</v>
      </c>
      <c r="D13" s="1">
        <v>0.0</v>
      </c>
      <c r="E13" s="1">
        <v>0.0</v>
      </c>
      <c r="F13" s="1">
        <v>1.0</v>
      </c>
      <c r="G13" s="1">
        <v>0.0</v>
      </c>
      <c r="H13" s="1">
        <v>2.0</v>
      </c>
      <c r="I13" s="2">
        <f t="shared" si="1"/>
        <v>3</v>
      </c>
      <c r="J13" s="2" t="str">
        <f t="shared" si="2"/>
        <v/>
      </c>
      <c r="K13" s="2" t="str">
        <f t="array" ref="K13">INDEX('backtranslated data'!J$2:J$152 , MATCH(A13, 'backtranslated data'!A$2:A$152, 0))</f>
        <v/>
      </c>
      <c r="L13" s="2">
        <f t="shared" si="3"/>
        <v>50.135466</v>
      </c>
      <c r="M13" s="2">
        <f t="shared" si="4"/>
        <v>81.80225505</v>
      </c>
    </row>
    <row r="14">
      <c r="A14" s="1" t="s">
        <v>24</v>
      </c>
      <c r="B14" s="1" t="s">
        <v>11</v>
      </c>
      <c r="C14" s="1" t="s">
        <v>12</v>
      </c>
      <c r="D14" s="1">
        <v>54.9630844954881</v>
      </c>
      <c r="E14" s="1">
        <v>0.557377049180327</v>
      </c>
      <c r="F14" s="1">
        <v>149.0</v>
      </c>
      <c r="G14" s="1">
        <v>0.0</v>
      </c>
      <c r="H14" s="1">
        <v>155.0</v>
      </c>
      <c r="I14" s="2">
        <f t="shared" si="1"/>
        <v>304</v>
      </c>
      <c r="J14" s="2">
        <f t="shared" si="2"/>
        <v>54.9630845</v>
      </c>
      <c r="K14" s="2">
        <f t="array" ref="K14">INDEX('backtranslated data'!J$2:J$152 , MATCH(A14, 'backtranslated data'!A$2:A$152, 0))</f>
        <v>66.51637722</v>
      </c>
      <c r="L14" s="2">
        <f t="shared" si="3"/>
        <v>51.34237062</v>
      </c>
      <c r="M14" s="2">
        <f t="shared" si="4"/>
        <v>79.61855822</v>
      </c>
    </row>
    <row r="15">
      <c r="A15" s="1" t="s">
        <v>25</v>
      </c>
      <c r="B15" s="1" t="s">
        <v>11</v>
      </c>
      <c r="C15" s="1" t="s">
        <v>12</v>
      </c>
      <c r="D15" s="1">
        <v>33.3333333333333</v>
      </c>
      <c r="E15" s="1">
        <v>0.5</v>
      </c>
      <c r="F15" s="1">
        <v>2.0</v>
      </c>
      <c r="G15" s="1">
        <v>0.0</v>
      </c>
      <c r="H15" s="1">
        <v>4.0</v>
      </c>
      <c r="I15" s="2">
        <f t="shared" si="1"/>
        <v>6</v>
      </c>
      <c r="J15" s="2" t="str">
        <f t="shared" si="2"/>
        <v/>
      </c>
      <c r="K15" s="2">
        <f t="array" ref="K15">INDEX('backtranslated data'!J$2:J$152 , MATCH(A15, 'backtranslated data'!A$2:A$152, 0))</f>
        <v>77.5</v>
      </c>
      <c r="L15" s="2">
        <f t="shared" si="3"/>
        <v>51.34237062</v>
      </c>
      <c r="M15" s="2">
        <f t="shared" si="4"/>
        <v>79.35373844</v>
      </c>
    </row>
    <row r="16">
      <c r="A16" s="1" t="s">
        <v>26</v>
      </c>
      <c r="B16" s="1" t="s">
        <v>11</v>
      </c>
      <c r="C16" s="1" t="s">
        <v>12</v>
      </c>
      <c r="D16" s="1">
        <v>0.0</v>
      </c>
      <c r="E16" s="1">
        <v>0.0</v>
      </c>
      <c r="F16" s="1">
        <v>2.0</v>
      </c>
      <c r="G16" s="1">
        <v>0.0</v>
      </c>
      <c r="H16" s="1">
        <v>2.0</v>
      </c>
      <c r="I16" s="2">
        <f t="shared" si="1"/>
        <v>4</v>
      </c>
      <c r="J16" s="2" t="str">
        <f t="shared" si="2"/>
        <v/>
      </c>
      <c r="K16" s="2" t="str">
        <f t="array" ref="K16">INDEX('backtranslated data'!J$2:J$152 , MATCH(A16, 'backtranslated data'!A$2:A$152, 0))</f>
        <v/>
      </c>
      <c r="L16" s="2">
        <f t="shared" si="3"/>
        <v>51.34237062</v>
      </c>
      <c r="M16" s="2">
        <f t="shared" si="4"/>
        <v>79.35373844</v>
      </c>
    </row>
    <row r="17">
      <c r="A17" s="1" t="s">
        <v>27</v>
      </c>
      <c r="B17" s="1" t="s">
        <v>11</v>
      </c>
      <c r="C17" s="1" t="s">
        <v>12</v>
      </c>
      <c r="D17" s="1">
        <v>33.3333333333333</v>
      </c>
      <c r="E17" s="1">
        <v>0.5</v>
      </c>
      <c r="F17" s="1">
        <v>5.0</v>
      </c>
      <c r="G17" s="1">
        <v>0.0</v>
      </c>
      <c r="H17" s="1">
        <v>3.0</v>
      </c>
      <c r="I17" s="2">
        <f t="shared" si="1"/>
        <v>8</v>
      </c>
      <c r="J17" s="2" t="str">
        <f t="shared" si="2"/>
        <v/>
      </c>
      <c r="K17" s="2">
        <f t="array" ref="K17">INDEX('backtranslated data'!J$2:J$152 , MATCH(A17, 'backtranslated data'!A$2:A$152, 0))</f>
        <v>67.85714286</v>
      </c>
      <c r="L17" s="2">
        <f t="shared" si="3"/>
        <v>51.34237062</v>
      </c>
      <c r="M17" s="2">
        <f t="shared" si="4"/>
        <v>78.07633893</v>
      </c>
    </row>
    <row r="18">
      <c r="A18" s="1" t="s">
        <v>28</v>
      </c>
      <c r="B18" s="1" t="s">
        <v>11</v>
      </c>
      <c r="C18" s="1" t="s">
        <v>12</v>
      </c>
      <c r="D18" s="1">
        <v>62.5</v>
      </c>
      <c r="E18" s="1">
        <v>0.666666666666666</v>
      </c>
      <c r="F18" s="1">
        <v>31.0</v>
      </c>
      <c r="G18" s="1">
        <v>0.0</v>
      </c>
      <c r="H18" s="1">
        <v>26.0</v>
      </c>
      <c r="I18" s="2">
        <f t="shared" si="1"/>
        <v>57</v>
      </c>
      <c r="J18" s="2">
        <f t="shared" si="2"/>
        <v>62.5</v>
      </c>
      <c r="K18" s="2">
        <f t="array" ref="K18">INDEX('backtranslated data'!J$2:J$152 , MATCH(A18, 'backtranslated data'!A$2:A$152, 0))</f>
        <v>91.76691729</v>
      </c>
      <c r="L18" s="2">
        <f t="shared" si="3"/>
        <v>53.5738965</v>
      </c>
      <c r="M18" s="2">
        <f t="shared" si="4"/>
        <v>79.44539677</v>
      </c>
    </row>
    <row r="19">
      <c r="A19" s="1" t="s">
        <v>29</v>
      </c>
      <c r="B19" s="1" t="s">
        <v>11</v>
      </c>
      <c r="C19" s="1" t="s">
        <v>12</v>
      </c>
      <c r="D19" s="1">
        <v>14.2857142857142</v>
      </c>
      <c r="E19" s="1">
        <v>0.166666666666666</v>
      </c>
      <c r="F19" s="1">
        <v>13.0</v>
      </c>
      <c r="G19" s="1">
        <v>0.0</v>
      </c>
      <c r="H19" s="1">
        <v>14.0</v>
      </c>
      <c r="I19" s="2">
        <f t="shared" si="1"/>
        <v>27</v>
      </c>
      <c r="J19" s="2" t="str">
        <f t="shared" si="2"/>
        <v/>
      </c>
      <c r="K19" s="2">
        <f t="array" ref="K19">INDEX('backtranslated data'!J$2:J$152 , MATCH(A19, 'backtranslated data'!A$2:A$152, 0))</f>
        <v>91.16904962</v>
      </c>
      <c r="L19" s="2">
        <f t="shared" si="3"/>
        <v>53.5738965</v>
      </c>
      <c r="M19" s="2">
        <f t="shared" si="4"/>
        <v>80.51118339</v>
      </c>
    </row>
    <row r="20">
      <c r="A20" s="1" t="s">
        <v>30</v>
      </c>
      <c r="B20" s="1" t="s">
        <v>11</v>
      </c>
      <c r="C20" s="1" t="s">
        <v>12</v>
      </c>
      <c r="D20" s="1">
        <v>37.1174840205894</v>
      </c>
      <c r="E20" s="1">
        <v>0.544303797468354</v>
      </c>
      <c r="F20" s="1">
        <v>212.0</v>
      </c>
      <c r="G20" s="1">
        <v>168.0</v>
      </c>
      <c r="H20" s="1">
        <v>15.0</v>
      </c>
      <c r="I20" s="2">
        <f t="shared" si="1"/>
        <v>395</v>
      </c>
      <c r="J20" s="2">
        <f t="shared" si="2"/>
        <v>37.11748402</v>
      </c>
      <c r="K20" s="2">
        <f t="array" ref="K20">INDEX('backtranslated data'!J$2:J$152 , MATCH(A20, 'backtranslated data'!A$2:A$152, 0))</f>
        <v>64.8373542</v>
      </c>
      <c r="L20" s="2">
        <f t="shared" si="3"/>
        <v>50.83116109</v>
      </c>
      <c r="M20" s="2">
        <f t="shared" si="4"/>
        <v>79.20503096</v>
      </c>
    </row>
    <row r="21">
      <c r="A21" s="1" t="s">
        <v>31</v>
      </c>
      <c r="B21" s="1" t="s">
        <v>11</v>
      </c>
      <c r="C21" s="1" t="s">
        <v>12</v>
      </c>
      <c r="D21" s="1">
        <v>33.3333333333333</v>
      </c>
      <c r="E21" s="1">
        <v>0.5</v>
      </c>
      <c r="F21" s="1">
        <v>6.0</v>
      </c>
      <c r="G21" s="1">
        <v>0.0</v>
      </c>
      <c r="H21" s="1">
        <v>2.0</v>
      </c>
      <c r="I21" s="2">
        <f t="shared" si="1"/>
        <v>8</v>
      </c>
      <c r="J21" s="2" t="str">
        <f t="shared" si="2"/>
        <v/>
      </c>
      <c r="K21" s="2">
        <f t="array" ref="K21">INDEX('backtranslated data'!J$2:J$152 , MATCH(A21, 'backtranslated data'!A$2:A$152, 0))</f>
        <v>87.05882353</v>
      </c>
      <c r="L21" s="2">
        <f t="shared" si="3"/>
        <v>50.83116109</v>
      </c>
      <c r="M21" s="2">
        <f t="shared" si="4"/>
        <v>79.80916885</v>
      </c>
    </row>
    <row r="22">
      <c r="A22" s="1" t="s">
        <v>32</v>
      </c>
      <c r="B22" s="1" t="s">
        <v>11</v>
      </c>
      <c r="C22" s="1" t="s">
        <v>12</v>
      </c>
      <c r="D22" s="1">
        <v>25.0</v>
      </c>
      <c r="E22" s="1">
        <v>0.333333333333333</v>
      </c>
      <c r="F22" s="1">
        <v>5.0</v>
      </c>
      <c r="G22" s="1">
        <v>0.0</v>
      </c>
      <c r="H22" s="1">
        <v>7.0</v>
      </c>
      <c r="I22" s="2">
        <f t="shared" si="1"/>
        <v>12</v>
      </c>
      <c r="J22" s="2" t="str">
        <f t="shared" si="2"/>
        <v/>
      </c>
      <c r="K22" s="2">
        <f t="array" ref="K22">INDEX('backtranslated data'!J$2:J$152 , MATCH(A22, 'backtranslated data'!A$2:A$152, 0))</f>
        <v>86.60714286</v>
      </c>
      <c r="L22" s="2">
        <f t="shared" si="3"/>
        <v>50.83116109</v>
      </c>
      <c r="M22" s="2">
        <f t="shared" si="4"/>
        <v>80.29473842</v>
      </c>
    </row>
    <row r="23">
      <c r="A23" s="1" t="s">
        <v>33</v>
      </c>
      <c r="B23" s="1" t="s">
        <v>11</v>
      </c>
      <c r="C23" s="1" t="s">
        <v>12</v>
      </c>
      <c r="D23" s="1">
        <v>56.6184649610678</v>
      </c>
      <c r="E23" s="1">
        <v>0.566666666666666</v>
      </c>
      <c r="F23" s="1">
        <v>157.0</v>
      </c>
      <c r="G23" s="1">
        <v>0.0</v>
      </c>
      <c r="H23" s="1">
        <v>139.0</v>
      </c>
      <c r="I23" s="2">
        <f t="shared" si="1"/>
        <v>296</v>
      </c>
      <c r="J23" s="2">
        <f t="shared" si="2"/>
        <v>56.61846496</v>
      </c>
      <c r="K23" s="2">
        <f t="array" ref="K23">INDEX('backtranslated data'!J$2:J$152 , MATCH(A23, 'backtranslated data'!A$2:A$152, 0))</f>
        <v>70.58025381</v>
      </c>
      <c r="L23" s="2">
        <f t="shared" si="3"/>
        <v>51.65791878</v>
      </c>
      <c r="M23" s="2">
        <f t="shared" si="4"/>
        <v>79.64710611</v>
      </c>
    </row>
    <row r="24">
      <c r="A24" s="1" t="s">
        <v>34</v>
      </c>
      <c r="B24" s="1" t="s">
        <v>11</v>
      </c>
      <c r="C24" s="1" t="s">
        <v>12</v>
      </c>
      <c r="D24" s="1">
        <v>49.4949494949494</v>
      </c>
      <c r="E24" s="1">
        <v>0.5</v>
      </c>
      <c r="F24" s="1">
        <v>26.0</v>
      </c>
      <c r="G24" s="1">
        <v>0.0</v>
      </c>
      <c r="H24" s="1">
        <v>21.0</v>
      </c>
      <c r="I24" s="2">
        <f t="shared" si="1"/>
        <v>47</v>
      </c>
      <c r="J24" s="2">
        <f t="shared" si="2"/>
        <v>49.49494949</v>
      </c>
      <c r="K24" s="2">
        <f t="array" ref="K24">INDEX('backtranslated data'!J$2:J$152 , MATCH(A24, 'backtranslated data'!A$2:A$152, 0))</f>
        <v>78.27903091</v>
      </c>
      <c r="L24" s="2">
        <f t="shared" si="3"/>
        <v>51.38754762</v>
      </c>
      <c r="M24" s="2">
        <f t="shared" si="4"/>
        <v>79.56160141</v>
      </c>
    </row>
    <row r="25">
      <c r="A25" s="1" t="s">
        <v>35</v>
      </c>
      <c r="B25" s="1" t="s">
        <v>11</v>
      </c>
      <c r="C25" s="1" t="s">
        <v>12</v>
      </c>
      <c r="D25" s="1">
        <v>60.6060606060605</v>
      </c>
      <c r="E25" s="1">
        <v>0.615384615384615</v>
      </c>
      <c r="F25" s="1">
        <v>30.0</v>
      </c>
      <c r="G25" s="1">
        <v>0.0</v>
      </c>
      <c r="H25" s="1">
        <v>35.0</v>
      </c>
      <c r="I25" s="2">
        <f t="shared" si="1"/>
        <v>65</v>
      </c>
      <c r="J25" s="2">
        <f t="shared" si="2"/>
        <v>60.60606061</v>
      </c>
      <c r="K25" s="2">
        <f t="array" ref="K25">INDEX('backtranslated data'!J$2:J$152 , MATCH(A25, 'backtranslated data'!A$2:A$152, 0))</f>
        <v>85.12851897</v>
      </c>
      <c r="L25" s="2">
        <f t="shared" si="3"/>
        <v>52.41182684</v>
      </c>
      <c r="M25" s="2">
        <f t="shared" si="4"/>
        <v>79.88906715</v>
      </c>
    </row>
    <row r="26">
      <c r="A26" s="1" t="s">
        <v>36</v>
      </c>
      <c r="B26" s="1" t="s">
        <v>11</v>
      </c>
      <c r="C26" s="1" t="s">
        <v>12</v>
      </c>
      <c r="D26" s="1">
        <v>37.5</v>
      </c>
      <c r="E26" s="1">
        <v>0.4</v>
      </c>
      <c r="F26" s="1">
        <v>23.0</v>
      </c>
      <c r="G26" s="1">
        <v>0.0</v>
      </c>
      <c r="H26" s="1">
        <v>25.0</v>
      </c>
      <c r="I26" s="2">
        <f t="shared" si="1"/>
        <v>48</v>
      </c>
      <c r="J26" s="2">
        <f t="shared" si="2"/>
        <v>37.5</v>
      </c>
      <c r="K26" s="2">
        <f t="array" ref="K26">INDEX('backtranslated data'!J$2:J$152 , MATCH(A26, 'backtranslated data'!A$2:A$152, 0))</f>
        <v>86.59340659</v>
      </c>
      <c r="L26" s="2">
        <f t="shared" si="3"/>
        <v>50.92064416</v>
      </c>
      <c r="M26" s="2">
        <f t="shared" si="4"/>
        <v>80.26153045</v>
      </c>
    </row>
    <row r="27">
      <c r="A27" s="1" t="s">
        <v>37</v>
      </c>
      <c r="B27" s="1" t="s">
        <v>11</v>
      </c>
      <c r="C27" s="1" t="s">
        <v>12</v>
      </c>
      <c r="D27" s="1">
        <v>100.0</v>
      </c>
      <c r="E27" s="1">
        <v>1.0</v>
      </c>
      <c r="F27" s="1">
        <v>1.0</v>
      </c>
      <c r="G27" s="1">
        <v>0.0</v>
      </c>
      <c r="H27" s="1">
        <v>4.0</v>
      </c>
      <c r="I27" s="2">
        <f t="shared" si="1"/>
        <v>5</v>
      </c>
      <c r="J27" s="2" t="str">
        <f t="shared" si="2"/>
        <v/>
      </c>
      <c r="K27" s="2" t="str">
        <f t="array" ref="K27">INDEX('backtranslated data'!J$2:J$152 , MATCH(A27, 'backtranslated data'!A$2:A$152, 0))</f>
        <v/>
      </c>
      <c r="L27" s="2">
        <f t="shared" si="3"/>
        <v>50.92064416</v>
      </c>
      <c r="M27" s="2">
        <f t="shared" si="4"/>
        <v>80.26153045</v>
      </c>
    </row>
    <row r="28">
      <c r="A28" s="1" t="s">
        <v>38</v>
      </c>
      <c r="B28" s="1" t="s">
        <v>11</v>
      </c>
      <c r="C28" s="1" t="s">
        <v>12</v>
      </c>
      <c r="D28" s="1">
        <v>47.1509971509971</v>
      </c>
      <c r="E28" s="1">
        <v>0.471698113207547</v>
      </c>
      <c r="F28" s="1">
        <v>123.0</v>
      </c>
      <c r="G28" s="1">
        <v>0.0</v>
      </c>
      <c r="H28" s="1">
        <v>138.0</v>
      </c>
      <c r="I28" s="2">
        <f t="shared" si="1"/>
        <v>261</v>
      </c>
      <c r="J28" s="2">
        <f t="shared" si="2"/>
        <v>47.15099715</v>
      </c>
      <c r="K28" s="2">
        <f t="array" ref="K28">INDEX('backtranslated data'!J$2:J$152 , MATCH(A28, 'backtranslated data'!A$2:A$152, 0))</f>
        <v>81.13755547</v>
      </c>
      <c r="L28" s="2">
        <f t="shared" si="3"/>
        <v>50.57794898</v>
      </c>
      <c r="M28" s="2">
        <f t="shared" si="4"/>
        <v>80.30763703</v>
      </c>
    </row>
    <row r="29">
      <c r="A29" s="1" t="s">
        <v>39</v>
      </c>
      <c r="B29" s="1" t="s">
        <v>11</v>
      </c>
      <c r="C29" s="1" t="s">
        <v>12</v>
      </c>
      <c r="D29" s="1">
        <v>0.0</v>
      </c>
      <c r="E29" s="1">
        <v>0.0</v>
      </c>
      <c r="F29" s="1">
        <v>2.0</v>
      </c>
      <c r="G29" s="1">
        <v>0.0</v>
      </c>
      <c r="H29" s="1">
        <v>1.0</v>
      </c>
      <c r="I29" s="2">
        <f t="shared" si="1"/>
        <v>3</v>
      </c>
      <c r="J29" s="2" t="str">
        <f t="shared" si="2"/>
        <v/>
      </c>
      <c r="K29" s="2" t="str">
        <f t="array" ref="K29">INDEX('backtranslated data'!J$2:J$152 , MATCH(A29, 'backtranslated data'!A$2:A$152, 0))</f>
        <v/>
      </c>
      <c r="L29" s="2">
        <f t="shared" si="3"/>
        <v>50.57794898</v>
      </c>
      <c r="M29" s="2">
        <f t="shared" si="4"/>
        <v>80.30763703</v>
      </c>
    </row>
    <row r="30">
      <c r="A30" s="1" t="s">
        <v>40</v>
      </c>
      <c r="B30" s="1" t="s">
        <v>11</v>
      </c>
      <c r="C30" s="1" t="s">
        <v>12</v>
      </c>
      <c r="D30" s="1">
        <v>33.3333333333333</v>
      </c>
      <c r="E30" s="1">
        <v>0.5</v>
      </c>
      <c r="F30" s="1">
        <v>3.0</v>
      </c>
      <c r="G30" s="1">
        <v>0.0</v>
      </c>
      <c r="H30" s="1">
        <v>3.0</v>
      </c>
      <c r="I30" s="2">
        <f t="shared" si="1"/>
        <v>6</v>
      </c>
      <c r="J30" s="2" t="str">
        <f t="shared" si="2"/>
        <v/>
      </c>
      <c r="K30" s="2" t="str">
        <f t="array" ref="K30">INDEX('backtranslated data'!J$2:J$152 , MATCH(A30, 'backtranslated data'!A$2:A$152, 0))</f>
        <v/>
      </c>
      <c r="L30" s="2">
        <f t="shared" si="3"/>
        <v>50.57794898</v>
      </c>
      <c r="M30" s="2">
        <f t="shared" si="4"/>
        <v>80.30763703</v>
      </c>
    </row>
    <row r="31">
      <c r="A31" s="1" t="s">
        <v>41</v>
      </c>
      <c r="B31" s="1" t="s">
        <v>11</v>
      </c>
      <c r="C31" s="1" t="s">
        <v>12</v>
      </c>
      <c r="D31" s="1">
        <v>66.6666666666666</v>
      </c>
      <c r="E31" s="1">
        <v>0.666666666666666</v>
      </c>
      <c r="F31" s="1">
        <v>5.0</v>
      </c>
      <c r="G31" s="1">
        <v>0.0</v>
      </c>
      <c r="H31" s="1">
        <v>6.0</v>
      </c>
      <c r="I31" s="2">
        <f t="shared" si="1"/>
        <v>11</v>
      </c>
      <c r="J31" s="2" t="str">
        <f t="shared" si="2"/>
        <v/>
      </c>
      <c r="K31" s="2">
        <f t="array" ref="K31">INDEX('backtranslated data'!J$2:J$152 , MATCH(A31, 'backtranslated data'!A$2:A$152, 0))</f>
        <v>69.04761905</v>
      </c>
      <c r="L31" s="2">
        <f t="shared" si="3"/>
        <v>50.57794898</v>
      </c>
      <c r="M31" s="2">
        <f t="shared" si="4"/>
        <v>79.74463613</v>
      </c>
    </row>
    <row r="32">
      <c r="A32" s="1" t="s">
        <v>42</v>
      </c>
      <c r="B32" s="1" t="s">
        <v>11</v>
      </c>
      <c r="C32" s="1" t="s">
        <v>12</v>
      </c>
      <c r="D32" s="1">
        <v>33.3333333333333</v>
      </c>
      <c r="E32" s="1">
        <v>0.5</v>
      </c>
      <c r="F32" s="1">
        <v>5.0</v>
      </c>
      <c r="G32" s="1">
        <v>0.0</v>
      </c>
      <c r="H32" s="1">
        <v>3.0</v>
      </c>
      <c r="I32" s="2">
        <f t="shared" si="1"/>
        <v>8</v>
      </c>
      <c r="J32" s="2" t="str">
        <f t="shared" si="2"/>
        <v/>
      </c>
      <c r="K32" s="2" t="str">
        <f t="array" ref="K32">INDEX('backtranslated data'!J$2:J$152 , MATCH(A32, 'backtranslated data'!A$2:A$152, 0))</f>
        <v/>
      </c>
      <c r="L32" s="2">
        <f t="shared" si="3"/>
        <v>50.57794898</v>
      </c>
      <c r="M32" s="2">
        <f t="shared" si="4"/>
        <v>79.74463613</v>
      </c>
    </row>
    <row r="33">
      <c r="A33" s="1" t="s">
        <v>43</v>
      </c>
      <c r="B33" s="1" t="s">
        <v>11</v>
      </c>
      <c r="C33" s="1" t="s">
        <v>12</v>
      </c>
      <c r="D33" s="1">
        <v>29.2929292929292</v>
      </c>
      <c r="E33" s="1">
        <v>0.3</v>
      </c>
      <c r="F33" s="1">
        <v>30.0</v>
      </c>
      <c r="G33" s="1">
        <v>0.0</v>
      </c>
      <c r="H33" s="1">
        <v>20.0</v>
      </c>
      <c r="I33" s="2">
        <f t="shared" si="1"/>
        <v>50</v>
      </c>
      <c r="J33" s="2">
        <f t="shared" si="2"/>
        <v>29.29292929</v>
      </c>
      <c r="K33" s="2">
        <f t="array" ref="K33">INDEX('backtranslated data'!J$2:J$152 , MATCH(A33, 'backtranslated data'!A$2:A$152, 0))</f>
        <v>77.1043771</v>
      </c>
      <c r="L33" s="2">
        <f t="shared" si="3"/>
        <v>48.80419734</v>
      </c>
      <c r="M33" s="2">
        <f t="shared" si="4"/>
        <v>79.61890951</v>
      </c>
    </row>
    <row r="34">
      <c r="A34" s="1" t="s">
        <v>44</v>
      </c>
      <c r="B34" s="1" t="s">
        <v>11</v>
      </c>
      <c r="C34" s="1" t="s">
        <v>12</v>
      </c>
      <c r="D34" s="1">
        <v>33.3333333333333</v>
      </c>
      <c r="E34" s="1">
        <v>0.5</v>
      </c>
      <c r="F34" s="1">
        <v>3.0</v>
      </c>
      <c r="G34" s="1">
        <v>0.0</v>
      </c>
      <c r="H34" s="1">
        <v>5.0</v>
      </c>
      <c r="I34" s="2">
        <f t="shared" si="1"/>
        <v>8</v>
      </c>
      <c r="J34" s="2" t="str">
        <f t="shared" si="2"/>
        <v/>
      </c>
      <c r="K34" s="2" t="str">
        <f t="array" ref="K34">INDEX('backtranslated data'!J$2:J$152 , MATCH(A34, 'backtranslated data'!A$2:A$152, 0))</f>
        <v/>
      </c>
      <c r="L34" s="2">
        <f t="shared" si="3"/>
        <v>48.80419734</v>
      </c>
      <c r="M34" s="2">
        <f t="shared" si="4"/>
        <v>79.61890951</v>
      </c>
    </row>
    <row r="35">
      <c r="A35" s="1" t="s">
        <v>45</v>
      </c>
      <c r="B35" s="1" t="s">
        <v>11</v>
      </c>
      <c r="C35" s="1" t="s">
        <v>12</v>
      </c>
      <c r="D35" s="1">
        <v>53.5714285714285</v>
      </c>
      <c r="E35" s="1">
        <v>0.538461538461538</v>
      </c>
      <c r="F35" s="1">
        <v>32.0</v>
      </c>
      <c r="G35" s="1">
        <v>0.0</v>
      </c>
      <c r="H35" s="1">
        <v>33.0</v>
      </c>
      <c r="I35" s="2">
        <f t="shared" si="1"/>
        <v>65</v>
      </c>
      <c r="J35" s="2">
        <f t="shared" si="2"/>
        <v>53.57142857</v>
      </c>
      <c r="K35" s="2">
        <f t="array" ref="K35">INDEX('backtranslated data'!J$2:J$152 , MATCH(A35, 'backtranslated data'!A$2:A$152, 0))</f>
        <v>77.44360902</v>
      </c>
      <c r="L35" s="2">
        <f t="shared" si="3"/>
        <v>49.17090743</v>
      </c>
      <c r="M35" s="2">
        <f t="shared" si="4"/>
        <v>79.52003222</v>
      </c>
    </row>
    <row r="36">
      <c r="A36" s="1" t="s">
        <v>46</v>
      </c>
      <c r="B36" s="1" t="s">
        <v>11</v>
      </c>
      <c r="C36" s="1" t="s">
        <v>12</v>
      </c>
      <c r="D36" s="1">
        <v>100.0</v>
      </c>
      <c r="E36" s="1">
        <v>1.0</v>
      </c>
      <c r="F36" s="1">
        <v>2.0</v>
      </c>
      <c r="G36" s="1">
        <v>0.0</v>
      </c>
      <c r="H36" s="1">
        <v>8.0</v>
      </c>
      <c r="I36" s="2">
        <f t="shared" si="1"/>
        <v>10</v>
      </c>
      <c r="J36" s="2" t="str">
        <f t="shared" si="2"/>
        <v/>
      </c>
      <c r="K36" s="2">
        <f t="array" ref="K36">INDEX('backtranslated data'!J$2:J$152 , MATCH(A36, 'backtranslated data'!A$2:A$152, 0))</f>
        <v>47.82608696</v>
      </c>
      <c r="L36" s="2">
        <f t="shared" si="3"/>
        <v>49.17090743</v>
      </c>
      <c r="M36" s="2">
        <f t="shared" si="4"/>
        <v>78.1420346</v>
      </c>
    </row>
    <row r="37">
      <c r="A37" s="1" t="s">
        <v>47</v>
      </c>
      <c r="B37" s="1" t="s">
        <v>11</v>
      </c>
      <c r="C37" s="1" t="s">
        <v>12</v>
      </c>
      <c r="D37" s="1">
        <v>55.0</v>
      </c>
      <c r="E37" s="1">
        <v>0.555555555555555</v>
      </c>
      <c r="F37" s="1">
        <v>22.0</v>
      </c>
      <c r="G37" s="1">
        <v>0.0</v>
      </c>
      <c r="H37" s="1">
        <v>21.0</v>
      </c>
      <c r="I37" s="2">
        <f t="shared" si="1"/>
        <v>43</v>
      </c>
      <c r="J37" s="2">
        <f t="shared" si="2"/>
        <v>55</v>
      </c>
      <c r="K37" s="2">
        <f t="array" ref="K37">INDEX('backtranslated data'!J$2:J$152 , MATCH(A37, 'backtranslated data'!A$2:A$152, 0))</f>
        <v>75.22522523</v>
      </c>
      <c r="L37" s="2">
        <f t="shared" si="3"/>
        <v>49.58727119</v>
      </c>
      <c r="M37" s="2">
        <f t="shared" si="4"/>
        <v>78.02050087</v>
      </c>
    </row>
    <row r="38">
      <c r="A38" s="1" t="s">
        <v>48</v>
      </c>
      <c r="B38" s="1" t="s">
        <v>11</v>
      </c>
      <c r="C38" s="1" t="s">
        <v>12</v>
      </c>
      <c r="D38" s="1">
        <v>0.0</v>
      </c>
      <c r="E38" s="1">
        <v>0.0</v>
      </c>
      <c r="F38" s="1">
        <v>3.0</v>
      </c>
      <c r="G38" s="1">
        <v>0.0</v>
      </c>
      <c r="H38" s="1">
        <v>1.0</v>
      </c>
      <c r="I38" s="2">
        <f t="shared" si="1"/>
        <v>4</v>
      </c>
      <c r="J38" s="2" t="str">
        <f t="shared" si="2"/>
        <v/>
      </c>
      <c r="K38" s="2" t="str">
        <f t="array" ref="K38">INDEX('backtranslated data'!J$2:J$152 , MATCH(A38, 'backtranslated data'!A$2:A$152, 0))</f>
        <v/>
      </c>
      <c r="L38" s="2">
        <f t="shared" si="3"/>
        <v>49.58727119</v>
      </c>
      <c r="M38" s="2">
        <f t="shared" si="4"/>
        <v>78.02050087</v>
      </c>
    </row>
    <row r="39">
      <c r="A39" s="1" t="s">
        <v>49</v>
      </c>
      <c r="B39" s="1" t="s">
        <v>11</v>
      </c>
      <c r="C39" s="1" t="s">
        <v>12</v>
      </c>
      <c r="D39" s="1">
        <v>100.0</v>
      </c>
      <c r="E39" s="1">
        <v>1.0</v>
      </c>
      <c r="F39" s="1">
        <v>2.0</v>
      </c>
      <c r="G39" s="1">
        <v>0.0</v>
      </c>
      <c r="H39" s="1">
        <v>9.0</v>
      </c>
      <c r="I39" s="2">
        <f t="shared" si="1"/>
        <v>11</v>
      </c>
      <c r="J39" s="2" t="str">
        <f t="shared" si="2"/>
        <v/>
      </c>
      <c r="K39" s="2">
        <f t="array" ref="K39">INDEX('backtranslated data'!J$2:J$152 , MATCH(A39, 'backtranslated data'!A$2:A$152, 0))</f>
        <v>82.95454545</v>
      </c>
      <c r="L39" s="2">
        <f t="shared" si="3"/>
        <v>49.58727119</v>
      </c>
      <c r="M39" s="2">
        <f t="shared" si="4"/>
        <v>78.21786266</v>
      </c>
    </row>
    <row r="40">
      <c r="A40" s="1" t="s">
        <v>50</v>
      </c>
      <c r="B40" s="1" t="s">
        <v>11</v>
      </c>
      <c r="C40" s="1" t="s">
        <v>12</v>
      </c>
      <c r="D40" s="1">
        <v>33.3333333333333</v>
      </c>
      <c r="E40" s="1">
        <v>0.5</v>
      </c>
      <c r="F40" s="1">
        <v>6.0</v>
      </c>
      <c r="G40" s="1">
        <v>0.0</v>
      </c>
      <c r="H40" s="1">
        <v>12.0</v>
      </c>
      <c r="I40" s="2">
        <f t="shared" si="1"/>
        <v>18</v>
      </c>
      <c r="J40" s="2" t="str">
        <f t="shared" si="2"/>
        <v/>
      </c>
      <c r="K40" s="2" t="str">
        <f t="array" ref="K40">INDEX('backtranslated data'!J$2:J$152 , MATCH(A40, 'backtranslated data'!A$2:A$152, 0))</f>
        <v/>
      </c>
      <c r="L40" s="2">
        <f t="shared" si="3"/>
        <v>49.58727119</v>
      </c>
      <c r="M40" s="2">
        <f t="shared" si="4"/>
        <v>78.21786266</v>
      </c>
    </row>
    <row r="41">
      <c r="A41" s="1" t="s">
        <v>51</v>
      </c>
      <c r="B41" s="1" t="s">
        <v>11</v>
      </c>
      <c r="C41" s="1" t="s">
        <v>12</v>
      </c>
      <c r="D41" s="1">
        <v>49.1420727522306</v>
      </c>
      <c r="E41" s="1">
        <v>0.512820512820512</v>
      </c>
      <c r="F41" s="1">
        <v>100.0</v>
      </c>
      <c r="G41" s="1">
        <v>0.0</v>
      </c>
      <c r="H41" s="1">
        <v>95.0</v>
      </c>
      <c r="I41" s="2">
        <f t="shared" si="1"/>
        <v>195</v>
      </c>
      <c r="J41" s="2">
        <f t="shared" si="2"/>
        <v>49.14207275</v>
      </c>
      <c r="K41" s="2">
        <f t="array" ref="K41">INDEX('backtranslated data'!J$2:J$152 , MATCH(A41, 'backtranslated data'!A$2:A$152, 0))</f>
        <v>69.14109404</v>
      </c>
      <c r="L41" s="2">
        <f t="shared" si="3"/>
        <v>49.55759129</v>
      </c>
      <c r="M41" s="2">
        <f t="shared" si="4"/>
        <v>77.86875617</v>
      </c>
    </row>
    <row r="42">
      <c r="A42" s="1" t="s">
        <v>52</v>
      </c>
      <c r="B42" s="1" t="s">
        <v>11</v>
      </c>
      <c r="C42" s="1" t="s">
        <v>12</v>
      </c>
      <c r="D42" s="1">
        <v>33.3333333333333</v>
      </c>
      <c r="E42" s="1">
        <v>0.5</v>
      </c>
      <c r="F42" s="1">
        <v>6.0</v>
      </c>
      <c r="G42" s="1">
        <v>0.0</v>
      </c>
      <c r="H42" s="1">
        <v>4.0</v>
      </c>
      <c r="I42" s="2">
        <f t="shared" si="1"/>
        <v>10</v>
      </c>
      <c r="J42" s="2" t="str">
        <f t="shared" si="2"/>
        <v/>
      </c>
      <c r="K42" s="2" t="str">
        <f t="array" ref="K42">INDEX('backtranslated data'!J$2:J$152 , MATCH(A42, 'backtranslated data'!A$2:A$152, 0))</f>
        <v/>
      </c>
      <c r="L42" s="2">
        <f t="shared" si="3"/>
        <v>49.55759129</v>
      </c>
      <c r="M42" s="2">
        <f t="shared" si="4"/>
        <v>77.86875617</v>
      </c>
    </row>
    <row r="43">
      <c r="A43" s="1" t="s">
        <v>53</v>
      </c>
      <c r="B43" s="1" t="s">
        <v>11</v>
      </c>
      <c r="C43" s="1" t="s">
        <v>12</v>
      </c>
      <c r="D43" s="1">
        <v>73.3333333333333</v>
      </c>
      <c r="E43" s="1">
        <v>0.75</v>
      </c>
      <c r="F43" s="1">
        <v>13.0</v>
      </c>
      <c r="G43" s="1">
        <v>0.0</v>
      </c>
      <c r="H43" s="1">
        <v>5.0</v>
      </c>
      <c r="I43" s="2">
        <f t="shared" si="1"/>
        <v>18</v>
      </c>
      <c r="J43" s="2" t="str">
        <f t="shared" si="2"/>
        <v/>
      </c>
      <c r="K43" s="2">
        <f t="array" ref="K43">INDEX('backtranslated data'!J$2:J$152 , MATCH(A43, 'backtranslated data'!A$2:A$152, 0))</f>
        <v>85.16129032</v>
      </c>
      <c r="L43" s="2">
        <f t="shared" si="3"/>
        <v>49.55759129</v>
      </c>
      <c r="M43" s="2">
        <f t="shared" si="4"/>
        <v>78.13885003</v>
      </c>
    </row>
    <row r="44">
      <c r="A44" s="1" t="s">
        <v>54</v>
      </c>
      <c r="B44" s="1" t="s">
        <v>11</v>
      </c>
      <c r="C44" s="1" t="s">
        <v>12</v>
      </c>
      <c r="D44" s="1">
        <v>100.0</v>
      </c>
      <c r="E44" s="1">
        <v>1.0</v>
      </c>
      <c r="F44" s="1">
        <v>0.0</v>
      </c>
      <c r="G44" s="1">
        <v>0.0</v>
      </c>
      <c r="H44" s="1">
        <v>6.0</v>
      </c>
      <c r="I44" s="2">
        <f t="shared" si="1"/>
        <v>6</v>
      </c>
      <c r="J44" s="2" t="str">
        <f t="shared" si="2"/>
        <v/>
      </c>
      <c r="K44" s="2" t="str">
        <f t="array" ref="K44">INDEX('backtranslated data'!J$2:J$152 , MATCH(A44, 'backtranslated data'!A$2:A$152, 0))</f>
        <v/>
      </c>
      <c r="L44" s="2">
        <f t="shared" si="3"/>
        <v>49.55759129</v>
      </c>
      <c r="M44" s="2">
        <f t="shared" si="4"/>
        <v>78.13885003</v>
      </c>
    </row>
    <row r="45">
      <c r="A45" s="1" t="s">
        <v>55</v>
      </c>
      <c r="B45" s="1" t="s">
        <v>11</v>
      </c>
      <c r="C45" s="1" t="s">
        <v>12</v>
      </c>
      <c r="D45" s="1">
        <v>49.7607655502392</v>
      </c>
      <c r="E45" s="1">
        <v>0.533333333333333</v>
      </c>
      <c r="F45" s="1">
        <v>43.0</v>
      </c>
      <c r="G45" s="1">
        <v>0.0</v>
      </c>
      <c r="H45" s="1">
        <v>30.0</v>
      </c>
      <c r="I45" s="2">
        <f t="shared" si="1"/>
        <v>73</v>
      </c>
      <c r="J45" s="2">
        <f t="shared" si="2"/>
        <v>49.76076555</v>
      </c>
      <c r="K45" s="2">
        <f t="array" ref="K45">INDEX('backtranslated data'!J$2:J$152 , MATCH(A45, 'backtranslated data'!A$2:A$152, 0))</f>
        <v>75.40106952</v>
      </c>
      <c r="L45" s="2">
        <f t="shared" si="3"/>
        <v>49.57028968</v>
      </c>
      <c r="M45" s="2">
        <f t="shared" si="4"/>
        <v>78.04107215</v>
      </c>
    </row>
    <row r="46">
      <c r="A46" s="1" t="s">
        <v>56</v>
      </c>
      <c r="B46" s="1" t="s">
        <v>11</v>
      </c>
      <c r="C46" s="1" t="s">
        <v>12</v>
      </c>
      <c r="D46" s="1">
        <v>58.3333333333333</v>
      </c>
      <c r="E46" s="1">
        <v>0.6</v>
      </c>
      <c r="F46" s="1">
        <v>20.0</v>
      </c>
      <c r="G46" s="1">
        <v>0.0</v>
      </c>
      <c r="H46" s="1">
        <v>30.0</v>
      </c>
      <c r="I46" s="2">
        <f t="shared" si="1"/>
        <v>50</v>
      </c>
      <c r="J46" s="2">
        <f t="shared" si="2"/>
        <v>58.33333333</v>
      </c>
      <c r="K46" s="2">
        <f t="array" ref="K46">INDEX('backtranslated data'!J$2:J$152 , MATCH(A46, 'backtranslated data'!A$2:A$152, 0))</f>
        <v>81.1550152</v>
      </c>
      <c r="L46" s="2">
        <f t="shared" si="3"/>
        <v>50.08576284</v>
      </c>
      <c r="M46" s="2">
        <f t="shared" si="4"/>
        <v>78.1484495</v>
      </c>
    </row>
    <row r="47">
      <c r="A47" s="1" t="s">
        <v>57</v>
      </c>
      <c r="B47" s="1" t="s">
        <v>11</v>
      </c>
      <c r="C47" s="1" t="s">
        <v>12</v>
      </c>
      <c r="D47" s="1">
        <v>45.8333333333333</v>
      </c>
      <c r="E47" s="1">
        <v>0.458333333333333</v>
      </c>
      <c r="F47" s="1">
        <v>119.0</v>
      </c>
      <c r="G47" s="1">
        <v>0.0</v>
      </c>
      <c r="H47" s="1">
        <v>120.0</v>
      </c>
      <c r="I47" s="2">
        <f t="shared" si="1"/>
        <v>239</v>
      </c>
      <c r="J47" s="2">
        <f t="shared" si="2"/>
        <v>45.83333333</v>
      </c>
      <c r="K47" s="2">
        <f t="array" ref="K47">INDEX('backtranslated data'!J$2:J$152 , MATCH(A47, 'backtranslated data'!A$2:A$152, 0))</f>
        <v>76.01577909</v>
      </c>
      <c r="L47" s="2">
        <f t="shared" si="3"/>
        <v>49.84951675</v>
      </c>
      <c r="M47" s="2">
        <f t="shared" si="4"/>
        <v>78.07736049</v>
      </c>
    </row>
    <row r="48">
      <c r="A48" s="1" t="s">
        <v>58</v>
      </c>
      <c r="B48" s="1" t="s">
        <v>11</v>
      </c>
      <c r="C48" s="1" t="s">
        <v>12</v>
      </c>
      <c r="D48" s="1">
        <v>0.0</v>
      </c>
      <c r="E48" s="1">
        <v>0.0</v>
      </c>
      <c r="F48" s="1">
        <v>5.0</v>
      </c>
      <c r="G48" s="1">
        <v>0.0</v>
      </c>
      <c r="H48" s="1">
        <v>4.0</v>
      </c>
      <c r="I48" s="2">
        <f t="shared" si="1"/>
        <v>9</v>
      </c>
      <c r="J48" s="2" t="str">
        <f t="shared" si="2"/>
        <v/>
      </c>
      <c r="K48" s="2">
        <f t="array" ref="K48">INDEX('backtranslated data'!J$2:J$152 , MATCH(A48, 'backtranslated data'!A$2:A$152, 0))</f>
        <v>80.35714286</v>
      </c>
      <c r="L48" s="2">
        <f t="shared" si="3"/>
        <v>49.84951675</v>
      </c>
      <c r="M48" s="2">
        <f t="shared" si="4"/>
        <v>78.15090185</v>
      </c>
    </row>
    <row r="49">
      <c r="A49" s="1" t="s">
        <v>59</v>
      </c>
      <c r="B49" s="1" t="s">
        <v>11</v>
      </c>
      <c r="C49" s="1" t="s">
        <v>12</v>
      </c>
      <c r="D49" s="1">
        <v>53.3333333333333</v>
      </c>
      <c r="E49" s="1">
        <v>0.571428571428571</v>
      </c>
      <c r="F49" s="1">
        <v>18.0</v>
      </c>
      <c r="G49" s="1">
        <v>0.0</v>
      </c>
      <c r="H49" s="1">
        <v>17.0</v>
      </c>
      <c r="I49" s="2">
        <f t="shared" si="1"/>
        <v>35</v>
      </c>
      <c r="J49" s="2" t="str">
        <f t="shared" si="2"/>
        <v/>
      </c>
      <c r="K49" s="2">
        <f t="array" ref="K49">INDEX('backtranslated data'!J$2:J$152 , MATCH(A49, 'backtranslated data'!A$2:A$152, 0))</f>
        <v>81.26286891</v>
      </c>
      <c r="L49" s="2">
        <f t="shared" si="3"/>
        <v>49.84951675</v>
      </c>
      <c r="M49" s="2">
        <f t="shared" si="4"/>
        <v>78.24815082</v>
      </c>
    </row>
    <row r="50">
      <c r="A50" s="1" t="s">
        <v>60</v>
      </c>
      <c r="B50" s="1" t="s">
        <v>11</v>
      </c>
      <c r="C50" s="1" t="s">
        <v>12</v>
      </c>
      <c r="D50" s="1">
        <v>20.0</v>
      </c>
      <c r="E50" s="1">
        <v>0.25</v>
      </c>
      <c r="F50" s="1">
        <v>10.0</v>
      </c>
      <c r="G50" s="1">
        <v>0.0</v>
      </c>
      <c r="H50" s="1">
        <v>10.0</v>
      </c>
      <c r="I50" s="2">
        <f t="shared" si="1"/>
        <v>20</v>
      </c>
      <c r="J50" s="2" t="str">
        <f t="shared" si="2"/>
        <v/>
      </c>
      <c r="K50" s="2" t="str">
        <f t="array" ref="K50">INDEX('backtranslated data'!J$2:J$152 , MATCH(A50, 'backtranslated data'!A$2:A$152, 0))</f>
        <v/>
      </c>
      <c r="L50" s="2">
        <f t="shared" si="3"/>
        <v>49.84951675</v>
      </c>
      <c r="M50" s="2">
        <f t="shared" si="4"/>
        <v>78.24815082</v>
      </c>
    </row>
    <row r="51">
      <c r="A51" s="1" t="s">
        <v>61</v>
      </c>
      <c r="B51" s="1" t="s">
        <v>11</v>
      </c>
      <c r="C51" s="1" t="s">
        <v>12</v>
      </c>
      <c r="D51" s="1">
        <v>100.0</v>
      </c>
      <c r="E51" s="1">
        <v>1.0</v>
      </c>
      <c r="F51" s="1">
        <v>5.0</v>
      </c>
      <c r="G51" s="1">
        <v>0.0</v>
      </c>
      <c r="H51" s="1">
        <v>1.0</v>
      </c>
      <c r="I51" s="2">
        <f t="shared" si="1"/>
        <v>6</v>
      </c>
      <c r="J51" s="2" t="str">
        <f t="shared" si="2"/>
        <v/>
      </c>
      <c r="K51" s="2" t="str">
        <f t="array" ref="K51">INDEX('backtranslated data'!J$2:J$152 , MATCH(A51, 'backtranslated data'!A$2:A$152, 0))</f>
        <v/>
      </c>
      <c r="L51" s="2">
        <f t="shared" si="3"/>
        <v>49.84951675</v>
      </c>
      <c r="M51" s="2">
        <f t="shared" si="4"/>
        <v>78.24815082</v>
      </c>
    </row>
    <row r="52">
      <c r="A52" s="1" t="s">
        <v>62</v>
      </c>
      <c r="B52" s="1" t="s">
        <v>11</v>
      </c>
      <c r="C52" s="1" t="s">
        <v>12</v>
      </c>
      <c r="D52" s="1">
        <v>35.3846153846153</v>
      </c>
      <c r="E52" s="1">
        <v>0.357142857142857</v>
      </c>
      <c r="F52" s="1">
        <v>34.0</v>
      </c>
      <c r="G52" s="1">
        <v>0.0</v>
      </c>
      <c r="H52" s="1">
        <v>34.0</v>
      </c>
      <c r="I52" s="2">
        <f t="shared" si="1"/>
        <v>68</v>
      </c>
      <c r="J52" s="2">
        <f t="shared" si="2"/>
        <v>35.38461538</v>
      </c>
      <c r="K52" s="2">
        <f t="array" ref="K52">INDEX('backtranslated data'!J$2:J$152 , MATCH(A52, 'backtranslated data'!A$2:A$152, 0))</f>
        <v>76.74333698</v>
      </c>
      <c r="L52" s="2">
        <f t="shared" si="3"/>
        <v>49.08820616</v>
      </c>
      <c r="M52" s="2">
        <f t="shared" si="4"/>
        <v>78.2025504</v>
      </c>
    </row>
    <row r="53">
      <c r="A53" s="1" t="s">
        <v>63</v>
      </c>
      <c r="B53" s="1" t="s">
        <v>11</v>
      </c>
      <c r="C53" s="1" t="s">
        <v>12</v>
      </c>
      <c r="D53" s="1">
        <v>33.3333333333333</v>
      </c>
      <c r="E53" s="1">
        <v>0.5</v>
      </c>
      <c r="F53" s="1">
        <v>3.0</v>
      </c>
      <c r="G53" s="1">
        <v>0.0</v>
      </c>
      <c r="H53" s="1">
        <v>3.0</v>
      </c>
      <c r="I53" s="2">
        <f t="shared" si="1"/>
        <v>6</v>
      </c>
      <c r="J53" s="2" t="str">
        <f t="shared" si="2"/>
        <v/>
      </c>
      <c r="K53" s="2" t="str">
        <f t="array" ref="K53">INDEX('backtranslated data'!J$2:J$152 , MATCH(A53, 'backtranslated data'!A$2:A$152, 0))</f>
        <v/>
      </c>
      <c r="L53" s="2">
        <f t="shared" si="3"/>
        <v>49.08820616</v>
      </c>
      <c r="M53" s="2">
        <f t="shared" si="4"/>
        <v>78.2025504</v>
      </c>
    </row>
    <row r="54">
      <c r="A54" s="1" t="s">
        <v>64</v>
      </c>
      <c r="B54" s="1" t="s">
        <v>11</v>
      </c>
      <c r="C54" s="1" t="s">
        <v>12</v>
      </c>
      <c r="D54" s="1">
        <v>100.0</v>
      </c>
      <c r="E54" s="1">
        <v>1.0</v>
      </c>
      <c r="F54" s="1">
        <v>4.0</v>
      </c>
      <c r="G54" s="1">
        <v>0.0</v>
      </c>
      <c r="H54" s="1">
        <v>1.0</v>
      </c>
      <c r="I54" s="2">
        <f t="shared" si="1"/>
        <v>5</v>
      </c>
      <c r="J54" s="2" t="str">
        <f t="shared" si="2"/>
        <v/>
      </c>
      <c r="K54" s="2" t="str">
        <f t="array" ref="K54">INDEX('backtranslated data'!J$2:J$152 , MATCH(A54, 'backtranslated data'!A$2:A$152, 0))</f>
        <v/>
      </c>
      <c r="L54" s="2">
        <f t="shared" si="3"/>
        <v>49.08820616</v>
      </c>
      <c r="M54" s="2">
        <f t="shared" si="4"/>
        <v>78.2025504</v>
      </c>
    </row>
    <row r="55">
      <c r="A55" s="1" t="s">
        <v>65</v>
      </c>
      <c r="B55" s="1" t="s">
        <v>11</v>
      </c>
      <c r="C55" s="1" t="s">
        <v>12</v>
      </c>
      <c r="D55" s="1">
        <v>33.3333333333333</v>
      </c>
      <c r="E55" s="1">
        <v>0.5</v>
      </c>
      <c r="F55" s="1">
        <v>3.0</v>
      </c>
      <c r="G55" s="1">
        <v>0.0</v>
      </c>
      <c r="H55" s="1">
        <v>3.0</v>
      </c>
      <c r="I55" s="2">
        <f t="shared" si="1"/>
        <v>6</v>
      </c>
      <c r="J55" s="2" t="str">
        <f t="shared" si="2"/>
        <v/>
      </c>
      <c r="K55" s="2" t="str">
        <f t="array" ref="K55">INDEX('backtranslated data'!J$2:J$152 , MATCH(A55, 'backtranslated data'!A$2:A$152, 0))</f>
        <v/>
      </c>
      <c r="L55" s="2">
        <f t="shared" si="3"/>
        <v>49.08820616</v>
      </c>
      <c r="M55" s="2">
        <f t="shared" si="4"/>
        <v>78.2025504</v>
      </c>
    </row>
    <row r="56">
      <c r="A56" s="1" t="s">
        <v>66</v>
      </c>
      <c r="B56" s="1" t="s">
        <v>11</v>
      </c>
      <c r="C56" s="1" t="s">
        <v>12</v>
      </c>
      <c r="D56" s="1">
        <v>60.0</v>
      </c>
      <c r="E56" s="1">
        <v>0.6</v>
      </c>
      <c r="F56" s="1">
        <v>24.0</v>
      </c>
      <c r="G56" s="1">
        <v>0.0</v>
      </c>
      <c r="H56" s="1">
        <v>25.0</v>
      </c>
      <c r="I56" s="2">
        <f t="shared" si="1"/>
        <v>49</v>
      </c>
      <c r="J56" s="2">
        <f t="shared" si="2"/>
        <v>60</v>
      </c>
      <c r="K56" s="2">
        <f t="array" ref="K56">INDEX('backtranslated data'!J$2:J$152 , MATCH(A56, 'backtranslated data'!A$2:A$152, 0))</f>
        <v>87.61904762</v>
      </c>
      <c r="L56" s="2">
        <f t="shared" si="3"/>
        <v>49.63379585</v>
      </c>
      <c r="M56" s="2">
        <f t="shared" si="4"/>
        <v>78.4795062</v>
      </c>
    </row>
    <row r="57">
      <c r="A57" s="1" t="s">
        <v>67</v>
      </c>
      <c r="B57" s="1" t="s">
        <v>11</v>
      </c>
      <c r="C57" s="1" t="s">
        <v>12</v>
      </c>
      <c r="D57" s="1">
        <v>0.0</v>
      </c>
      <c r="E57" s="1">
        <v>0.0</v>
      </c>
      <c r="F57" s="1">
        <v>2.0</v>
      </c>
      <c r="G57" s="1">
        <v>0.0</v>
      </c>
      <c r="H57" s="1">
        <v>1.0</v>
      </c>
      <c r="I57" s="2">
        <f t="shared" si="1"/>
        <v>3</v>
      </c>
      <c r="J57" s="2" t="str">
        <f t="shared" si="2"/>
        <v/>
      </c>
      <c r="K57" s="2" t="str">
        <f t="array" ref="K57">INDEX('backtranslated data'!J$2:J$152 , MATCH(A57, 'backtranslated data'!A$2:A$152, 0))</f>
        <v/>
      </c>
      <c r="L57" s="2">
        <f t="shared" si="3"/>
        <v>49.63379585</v>
      </c>
      <c r="M57" s="2">
        <f t="shared" si="4"/>
        <v>78.4795062</v>
      </c>
    </row>
    <row r="58">
      <c r="A58" s="1" t="s">
        <v>68</v>
      </c>
      <c r="B58" s="1" t="s">
        <v>11</v>
      </c>
      <c r="C58" s="1" t="s">
        <v>12</v>
      </c>
      <c r="D58" s="1">
        <v>0.0</v>
      </c>
      <c r="E58" s="1">
        <v>0.0</v>
      </c>
      <c r="F58" s="1">
        <v>3.0</v>
      </c>
      <c r="G58" s="1">
        <v>0.0</v>
      </c>
      <c r="H58" s="1">
        <v>3.0</v>
      </c>
      <c r="I58" s="2">
        <f t="shared" si="1"/>
        <v>6</v>
      </c>
      <c r="J58" s="2" t="str">
        <f t="shared" si="2"/>
        <v/>
      </c>
      <c r="K58" s="2" t="str">
        <f t="array" ref="K58">INDEX('backtranslated data'!J$2:J$152 , MATCH(A58, 'backtranslated data'!A$2:A$152, 0))</f>
        <v/>
      </c>
      <c r="L58" s="2">
        <f t="shared" si="3"/>
        <v>49.63379585</v>
      </c>
      <c r="M58" s="2">
        <f t="shared" si="4"/>
        <v>78.4795062</v>
      </c>
    </row>
    <row r="59">
      <c r="A59" s="1" t="s">
        <v>69</v>
      </c>
      <c r="B59" s="1" t="s">
        <v>11</v>
      </c>
      <c r="C59" s="1" t="s">
        <v>12</v>
      </c>
      <c r="D59" s="1">
        <v>0.0</v>
      </c>
      <c r="E59" s="1">
        <v>0.0</v>
      </c>
      <c r="F59" s="1">
        <v>3.0</v>
      </c>
      <c r="G59" s="1">
        <v>0.0</v>
      </c>
      <c r="H59" s="1">
        <v>5.0</v>
      </c>
      <c r="I59" s="2">
        <f t="shared" si="1"/>
        <v>8</v>
      </c>
      <c r="J59" s="2" t="str">
        <f t="shared" si="2"/>
        <v/>
      </c>
      <c r="K59" s="2" t="str">
        <f t="array" ref="K59">INDEX('backtranslated data'!J$2:J$152 , MATCH(A59, 'backtranslated data'!A$2:A$152, 0))</f>
        <v/>
      </c>
      <c r="L59" s="2">
        <f t="shared" si="3"/>
        <v>49.63379585</v>
      </c>
      <c r="M59" s="2">
        <f t="shared" si="4"/>
        <v>78.4795062</v>
      </c>
    </row>
    <row r="60">
      <c r="A60" s="1" t="s">
        <v>70</v>
      </c>
      <c r="B60" s="1" t="s">
        <v>11</v>
      </c>
      <c r="C60" s="1" t="s">
        <v>12</v>
      </c>
      <c r="D60" s="1">
        <v>33.3333333333333</v>
      </c>
      <c r="E60" s="1">
        <v>0.5</v>
      </c>
      <c r="F60" s="1">
        <v>4.0</v>
      </c>
      <c r="G60" s="1">
        <v>0.0</v>
      </c>
      <c r="H60" s="1">
        <v>2.0</v>
      </c>
      <c r="I60" s="2">
        <f t="shared" si="1"/>
        <v>6</v>
      </c>
      <c r="J60" s="2" t="str">
        <f t="shared" si="2"/>
        <v/>
      </c>
      <c r="K60" s="2" t="str">
        <f t="array" ref="K60">INDEX('backtranslated data'!J$2:J$152 , MATCH(A60, 'backtranslated data'!A$2:A$152, 0))</f>
        <v/>
      </c>
      <c r="L60" s="2">
        <f t="shared" si="3"/>
        <v>49.63379585</v>
      </c>
      <c r="M60" s="2">
        <f t="shared" si="4"/>
        <v>78.4795062</v>
      </c>
    </row>
    <row r="61">
      <c r="A61" s="1" t="s">
        <v>71</v>
      </c>
      <c r="B61" s="1" t="s">
        <v>11</v>
      </c>
      <c r="C61" s="1" t="s">
        <v>12</v>
      </c>
      <c r="D61" s="1">
        <v>54.6558704453441</v>
      </c>
      <c r="E61" s="1">
        <v>0.5625</v>
      </c>
      <c r="F61" s="1">
        <v>37.0</v>
      </c>
      <c r="G61" s="1">
        <v>0.0</v>
      </c>
      <c r="H61" s="1">
        <v>40.0</v>
      </c>
      <c r="I61" s="2">
        <f t="shared" si="1"/>
        <v>77</v>
      </c>
      <c r="J61" s="2">
        <f t="shared" si="2"/>
        <v>54.65587045</v>
      </c>
      <c r="K61" s="2">
        <f t="array" ref="K61">INDEX('backtranslated data'!J$2:J$152 , MATCH(A61, 'backtranslated data'!A$2:A$152, 0))</f>
        <v>80.35850496</v>
      </c>
      <c r="L61" s="2">
        <f t="shared" si="3"/>
        <v>49.87294226</v>
      </c>
      <c r="M61" s="2">
        <f t="shared" si="4"/>
        <v>78.53319188</v>
      </c>
    </row>
    <row r="62">
      <c r="A62" s="1" t="s">
        <v>72</v>
      </c>
      <c r="B62" s="1" t="s">
        <v>11</v>
      </c>
      <c r="C62" s="1" t="s">
        <v>12</v>
      </c>
      <c r="D62" s="1">
        <v>41.6666666666666</v>
      </c>
      <c r="E62" s="1">
        <v>0.428571428571428</v>
      </c>
      <c r="F62" s="1">
        <v>14.0</v>
      </c>
      <c r="G62" s="1">
        <v>0.0</v>
      </c>
      <c r="H62" s="1">
        <v>18.0</v>
      </c>
      <c r="I62" s="2">
        <f t="shared" si="1"/>
        <v>32</v>
      </c>
      <c r="J62" s="2" t="str">
        <f t="shared" si="2"/>
        <v/>
      </c>
      <c r="K62" s="2">
        <f t="array" ref="K62">INDEX('backtranslated data'!J$2:J$152 , MATCH(A62, 'backtranslated data'!A$2:A$152, 0))</f>
        <v>80.90909091</v>
      </c>
      <c r="L62" s="2">
        <f t="shared" si="3"/>
        <v>49.87294226</v>
      </c>
      <c r="M62" s="2">
        <f t="shared" si="4"/>
        <v>78.59918908</v>
      </c>
    </row>
    <row r="63">
      <c r="A63" s="1" t="s">
        <v>73</v>
      </c>
      <c r="B63" s="1" t="s">
        <v>11</v>
      </c>
      <c r="C63" s="1" t="s">
        <v>12</v>
      </c>
      <c r="D63" s="1">
        <v>50.0</v>
      </c>
      <c r="E63" s="1">
        <v>0.555555555555555</v>
      </c>
      <c r="F63" s="1">
        <v>20.0</v>
      </c>
      <c r="G63" s="1">
        <v>0.0</v>
      </c>
      <c r="H63" s="1">
        <v>21.0</v>
      </c>
      <c r="I63" s="2">
        <f t="shared" si="1"/>
        <v>41</v>
      </c>
      <c r="J63" s="2">
        <f t="shared" si="2"/>
        <v>50</v>
      </c>
      <c r="K63" s="2">
        <f t="array" ref="K63">INDEX('backtranslated data'!J$2:J$152 , MATCH(A63, 'backtranslated data'!A$2:A$152, 0))</f>
        <v>76.33234028</v>
      </c>
      <c r="L63" s="2">
        <f t="shared" si="3"/>
        <v>49.87871761</v>
      </c>
      <c r="M63" s="2">
        <f t="shared" si="4"/>
        <v>78.5379229</v>
      </c>
    </row>
    <row r="64">
      <c r="A64" s="1" t="s">
        <v>74</v>
      </c>
      <c r="B64" s="1" t="s">
        <v>11</v>
      </c>
      <c r="C64" s="1" t="s">
        <v>12</v>
      </c>
      <c r="D64" s="1">
        <v>39.8282941396043</v>
      </c>
      <c r="E64" s="1">
        <v>0.403846153846153</v>
      </c>
      <c r="F64" s="1">
        <v>124.0</v>
      </c>
      <c r="G64" s="1">
        <v>0.0</v>
      </c>
      <c r="H64" s="1">
        <v>133.0</v>
      </c>
      <c r="I64" s="2">
        <f t="shared" si="1"/>
        <v>257</v>
      </c>
      <c r="J64" s="2">
        <f t="shared" si="2"/>
        <v>39.82829414</v>
      </c>
      <c r="K64" s="2">
        <f t="array" ref="K64">INDEX('backtranslated data'!J$2:J$152 , MATCH(A64, 'backtranslated data'!A$2:A$152, 0))</f>
        <v>71.32934132</v>
      </c>
      <c r="L64" s="2">
        <f t="shared" si="3"/>
        <v>49.44174268</v>
      </c>
      <c r="M64" s="2">
        <f t="shared" si="4"/>
        <v>78.34822338</v>
      </c>
    </row>
    <row r="65">
      <c r="A65" s="1" t="s">
        <v>75</v>
      </c>
      <c r="B65" s="1" t="s">
        <v>11</v>
      </c>
      <c r="C65" s="1" t="s">
        <v>12</v>
      </c>
      <c r="D65" s="1">
        <v>0.0</v>
      </c>
      <c r="E65" s="1">
        <v>0.0</v>
      </c>
      <c r="F65" s="1">
        <v>5.0</v>
      </c>
      <c r="G65" s="1">
        <v>0.0</v>
      </c>
      <c r="H65" s="1">
        <v>1.0</v>
      </c>
      <c r="I65" s="2">
        <f t="shared" si="1"/>
        <v>6</v>
      </c>
      <c r="J65" s="2" t="str">
        <f t="shared" si="2"/>
        <v/>
      </c>
      <c r="K65" s="2" t="str">
        <f t="array" ref="K65">INDEX('backtranslated data'!J$2:J$152 , MATCH(A65, 'backtranslated data'!A$2:A$152, 0))</f>
        <v/>
      </c>
      <c r="L65" s="2">
        <f t="shared" si="3"/>
        <v>49.44174268</v>
      </c>
      <c r="M65" s="2">
        <f t="shared" si="4"/>
        <v>78.34822338</v>
      </c>
    </row>
    <row r="66">
      <c r="A66" s="1" t="s">
        <v>76</v>
      </c>
      <c r="B66" s="1" t="s">
        <v>11</v>
      </c>
      <c r="C66" s="1" t="s">
        <v>12</v>
      </c>
      <c r="D66" s="1">
        <v>20.0</v>
      </c>
      <c r="E66" s="1">
        <v>0.25</v>
      </c>
      <c r="F66" s="1">
        <v>11.0</v>
      </c>
      <c r="G66" s="1">
        <v>0.0</v>
      </c>
      <c r="H66" s="1">
        <v>5.0</v>
      </c>
      <c r="I66" s="2">
        <f t="shared" si="1"/>
        <v>16</v>
      </c>
      <c r="J66" s="2" t="str">
        <f t="shared" si="2"/>
        <v/>
      </c>
      <c r="K66" s="2">
        <f t="array" ref="K66">INDEX('backtranslated data'!J$2:J$152 , MATCH(A66, 'backtranslated data'!A$2:A$152, 0))</f>
        <v>93.84164223</v>
      </c>
      <c r="L66" s="2">
        <f t="shared" si="3"/>
        <v>49.44174268</v>
      </c>
      <c r="M66" s="2">
        <f t="shared" si="4"/>
        <v>78.74549053</v>
      </c>
    </row>
    <row r="67">
      <c r="A67" s="1" t="s">
        <v>77</v>
      </c>
      <c r="B67" s="1" t="s">
        <v>11</v>
      </c>
      <c r="C67" s="1" t="s">
        <v>12</v>
      </c>
      <c r="D67" s="1">
        <v>0.0</v>
      </c>
      <c r="E67" s="1">
        <v>0.0</v>
      </c>
      <c r="F67" s="1">
        <v>2.0</v>
      </c>
      <c r="G67" s="1">
        <v>0.0</v>
      </c>
      <c r="H67" s="1">
        <v>4.0</v>
      </c>
      <c r="I67" s="2">
        <f t="shared" si="1"/>
        <v>6</v>
      </c>
      <c r="J67" s="2" t="str">
        <f t="shared" si="2"/>
        <v/>
      </c>
      <c r="K67" s="2">
        <f t="array" ref="K67">INDEX('backtranslated data'!J$2:J$152 , MATCH(A67, 'backtranslated data'!A$2:A$152, 0))</f>
        <v>81.26286891</v>
      </c>
      <c r="L67" s="2">
        <f t="shared" si="3"/>
        <v>49.44174268</v>
      </c>
      <c r="M67" s="2">
        <f t="shared" si="4"/>
        <v>78.80842499</v>
      </c>
    </row>
    <row r="68">
      <c r="A68" s="1" t="s">
        <v>78</v>
      </c>
      <c r="B68" s="1" t="s">
        <v>11</v>
      </c>
      <c r="C68" s="1" t="s">
        <v>12</v>
      </c>
      <c r="D68" s="1">
        <v>37.7777777777777</v>
      </c>
      <c r="E68" s="1">
        <v>0.416666666666666</v>
      </c>
      <c r="F68" s="1">
        <v>26.0</v>
      </c>
      <c r="G68" s="1">
        <v>0.0</v>
      </c>
      <c r="H68" s="1">
        <v>32.0</v>
      </c>
      <c r="I68" s="2">
        <f t="shared" si="1"/>
        <v>58</v>
      </c>
      <c r="J68" s="2">
        <f t="shared" si="2"/>
        <v>37.77777778</v>
      </c>
      <c r="K68" s="2">
        <f t="array" ref="K68">INDEX('backtranslated data'!J$2:J$152 , MATCH(A68, 'backtranslated data'!A$2:A$152, 0))</f>
        <v>84.61538462</v>
      </c>
      <c r="L68" s="2">
        <f t="shared" si="3"/>
        <v>48.95574414</v>
      </c>
      <c r="M68" s="2">
        <f t="shared" si="4"/>
        <v>78.95005815</v>
      </c>
    </row>
    <row r="69">
      <c r="A69" s="1" t="s">
        <v>79</v>
      </c>
      <c r="B69" s="1" t="s">
        <v>11</v>
      </c>
      <c r="C69" s="1" t="s">
        <v>12</v>
      </c>
      <c r="D69" s="1">
        <v>44.4444444444444</v>
      </c>
      <c r="E69" s="1">
        <v>0.8</v>
      </c>
      <c r="F69" s="1">
        <v>15.0</v>
      </c>
      <c r="G69" s="1">
        <v>0.0</v>
      </c>
      <c r="H69" s="1">
        <v>7.0</v>
      </c>
      <c r="I69" s="2">
        <f t="shared" si="1"/>
        <v>22</v>
      </c>
      <c r="J69" s="2" t="str">
        <f t="shared" si="2"/>
        <v/>
      </c>
      <c r="K69" s="2">
        <f t="array" ref="K69">INDEX('backtranslated data'!J$2:J$152 , MATCH(A69, 'backtranslated data'!A$2:A$152, 0))</f>
        <v>89.49275362</v>
      </c>
      <c r="L69" s="2">
        <f t="shared" si="3"/>
        <v>48.95574414</v>
      </c>
      <c r="M69" s="2">
        <f t="shared" si="4"/>
        <v>79.20107471</v>
      </c>
    </row>
    <row r="70">
      <c r="A70" s="1" t="s">
        <v>80</v>
      </c>
      <c r="B70" s="1" t="s">
        <v>11</v>
      </c>
      <c r="C70" s="1" t="s">
        <v>12</v>
      </c>
      <c r="D70" s="1">
        <v>33.3333333333333</v>
      </c>
      <c r="E70" s="1">
        <v>0.5</v>
      </c>
      <c r="F70" s="1">
        <v>2.0</v>
      </c>
      <c r="G70" s="1">
        <v>0.0</v>
      </c>
      <c r="H70" s="1">
        <v>4.0</v>
      </c>
      <c r="I70" s="2">
        <f t="shared" si="1"/>
        <v>6</v>
      </c>
      <c r="J70" s="2" t="str">
        <f t="shared" si="2"/>
        <v/>
      </c>
      <c r="K70" s="2" t="str">
        <f t="array" ref="K70">INDEX('backtranslated data'!J$2:J$152 , MATCH(A70, 'backtranslated data'!A$2:A$152, 0))</f>
        <v/>
      </c>
      <c r="L70" s="2">
        <f t="shared" si="3"/>
        <v>48.95574414</v>
      </c>
      <c r="M70" s="2">
        <f t="shared" si="4"/>
        <v>79.20107471</v>
      </c>
    </row>
    <row r="71">
      <c r="A71" s="1" t="s">
        <v>81</v>
      </c>
      <c r="B71" s="1" t="s">
        <v>11</v>
      </c>
      <c r="C71" s="1" t="s">
        <v>12</v>
      </c>
      <c r="D71" s="1">
        <v>61.9047619047619</v>
      </c>
      <c r="E71" s="1">
        <v>0.625</v>
      </c>
      <c r="F71" s="1">
        <v>18.0</v>
      </c>
      <c r="G71" s="1">
        <v>0.0</v>
      </c>
      <c r="H71" s="1">
        <v>18.0</v>
      </c>
      <c r="I71" s="2">
        <f t="shared" si="1"/>
        <v>36</v>
      </c>
      <c r="J71" s="2" t="str">
        <f t="shared" si="2"/>
        <v/>
      </c>
      <c r="K71" s="2">
        <f t="array" ref="K71">INDEX('backtranslated data'!J$2:J$152 , MATCH(A71, 'backtranslated data'!A$2:A$152, 0))</f>
        <v>86.30952381</v>
      </c>
      <c r="L71" s="2">
        <f t="shared" si="3"/>
        <v>48.95574414</v>
      </c>
      <c r="M71" s="2">
        <f t="shared" si="4"/>
        <v>79.36638748</v>
      </c>
    </row>
    <row r="72">
      <c r="A72" s="1" t="s">
        <v>82</v>
      </c>
      <c r="B72" s="1" t="s">
        <v>11</v>
      </c>
      <c r="C72" s="1" t="s">
        <v>12</v>
      </c>
      <c r="D72" s="1">
        <v>47.1364960734202</v>
      </c>
      <c r="E72" s="1">
        <v>0.518796992481203</v>
      </c>
      <c r="F72" s="1">
        <v>210.0</v>
      </c>
      <c r="G72" s="1">
        <v>126.0</v>
      </c>
      <c r="H72" s="1">
        <v>328.0</v>
      </c>
      <c r="I72" s="2">
        <f t="shared" si="1"/>
        <v>664</v>
      </c>
      <c r="J72" s="2">
        <f t="shared" si="2"/>
        <v>47.13649607</v>
      </c>
      <c r="K72" s="2">
        <f t="array" ref="K72">INDEX('backtranslated data'!J$2:J$152 , MATCH(A72, 'backtranslated data'!A$2:A$152, 0))</f>
        <v>65.4189686</v>
      </c>
      <c r="L72" s="2">
        <f t="shared" si="3"/>
        <v>48.88297422</v>
      </c>
      <c r="M72" s="2">
        <f t="shared" si="4"/>
        <v>79.04940069</v>
      </c>
    </row>
    <row r="73">
      <c r="A73" s="1" t="s">
        <v>83</v>
      </c>
      <c r="B73" s="1" t="s">
        <v>11</v>
      </c>
      <c r="C73" s="1" t="s">
        <v>12</v>
      </c>
      <c r="D73" s="1">
        <v>51.1478223557176</v>
      </c>
      <c r="E73" s="1">
        <v>0.521739130434782</v>
      </c>
      <c r="F73" s="1">
        <v>190.0</v>
      </c>
      <c r="G73" s="1">
        <v>0.0</v>
      </c>
      <c r="H73" s="1">
        <v>155.0</v>
      </c>
      <c r="I73" s="2">
        <f t="shared" si="1"/>
        <v>345</v>
      </c>
      <c r="J73" s="2">
        <f t="shared" si="2"/>
        <v>51.14782236</v>
      </c>
      <c r="K73" s="2">
        <f t="array" ref="K73">INDEX('backtranslated data'!J$2:J$152 , MATCH(A73, 'backtranslated data'!A$2:A$152, 0))</f>
        <v>73.94955187</v>
      </c>
      <c r="L73" s="2">
        <f t="shared" si="3"/>
        <v>48.97008376</v>
      </c>
      <c r="M73" s="2">
        <f t="shared" si="4"/>
        <v>78.93607071</v>
      </c>
    </row>
    <row r="74">
      <c r="A74" s="1" t="s">
        <v>84</v>
      </c>
      <c r="B74" s="1" t="s">
        <v>11</v>
      </c>
      <c r="C74" s="1" t="s">
        <v>12</v>
      </c>
      <c r="D74" s="1">
        <v>0.0</v>
      </c>
      <c r="E74" s="1">
        <v>0.0</v>
      </c>
      <c r="F74" s="1">
        <v>1.0</v>
      </c>
      <c r="G74" s="1">
        <v>0.0</v>
      </c>
      <c r="H74" s="1">
        <v>3.0</v>
      </c>
      <c r="I74" s="2">
        <f t="shared" si="1"/>
        <v>4</v>
      </c>
      <c r="J74" s="2" t="str">
        <f t="shared" si="2"/>
        <v/>
      </c>
      <c r="K74" s="2" t="str">
        <f t="array" ref="K74">INDEX('backtranslated data'!J$2:J$152 , MATCH(A74, 'backtranslated data'!A$2:A$152, 0))</f>
        <v/>
      </c>
      <c r="L74" s="2">
        <f t="shared" si="3"/>
        <v>48.97008376</v>
      </c>
      <c r="M74" s="2">
        <f t="shared" si="4"/>
        <v>78.93607071</v>
      </c>
    </row>
    <row r="75">
      <c r="A75" s="1" t="s">
        <v>85</v>
      </c>
      <c r="B75" s="1" t="s">
        <v>11</v>
      </c>
      <c r="C75" s="1" t="s">
        <v>12</v>
      </c>
      <c r="D75" s="1">
        <v>100.0</v>
      </c>
      <c r="E75" s="1">
        <v>1.0</v>
      </c>
      <c r="F75" s="1">
        <v>4.0</v>
      </c>
      <c r="G75" s="1">
        <v>0.0</v>
      </c>
      <c r="H75" s="1">
        <v>2.0</v>
      </c>
      <c r="I75" s="2">
        <f t="shared" si="1"/>
        <v>6</v>
      </c>
      <c r="J75" s="2" t="str">
        <f t="shared" si="2"/>
        <v/>
      </c>
      <c r="K75" s="2" t="str">
        <f t="array" ref="K75">INDEX('backtranslated data'!J$2:J$152 , MATCH(A75, 'backtranslated data'!A$2:A$152, 0))</f>
        <v/>
      </c>
      <c r="L75" s="2">
        <f t="shared" si="3"/>
        <v>48.97008376</v>
      </c>
      <c r="M75" s="2">
        <f t="shared" si="4"/>
        <v>78.93607071</v>
      </c>
    </row>
    <row r="76">
      <c r="A76" s="1" t="s">
        <v>86</v>
      </c>
      <c r="B76" s="1" t="s">
        <v>11</v>
      </c>
      <c r="C76" s="1" t="s">
        <v>12</v>
      </c>
      <c r="D76" s="1">
        <v>0.0</v>
      </c>
      <c r="E76" s="1">
        <v>0.0</v>
      </c>
      <c r="F76" s="1">
        <v>1.0</v>
      </c>
      <c r="G76" s="1">
        <v>0.0</v>
      </c>
      <c r="H76" s="1">
        <v>2.0</v>
      </c>
      <c r="I76" s="2">
        <f t="shared" si="1"/>
        <v>3</v>
      </c>
      <c r="J76" s="2" t="str">
        <f t="shared" si="2"/>
        <v/>
      </c>
      <c r="K76" s="2" t="str">
        <f t="array" ref="K76">INDEX('backtranslated data'!J$2:J$152 , MATCH(A76, 'backtranslated data'!A$2:A$152, 0))</f>
        <v/>
      </c>
      <c r="L76" s="2">
        <f t="shared" si="3"/>
        <v>48.97008376</v>
      </c>
      <c r="M76" s="2">
        <f t="shared" si="4"/>
        <v>78.93607071</v>
      </c>
    </row>
    <row r="77">
      <c r="A77" s="1" t="s">
        <v>87</v>
      </c>
      <c r="B77" s="1" t="s">
        <v>11</v>
      </c>
      <c r="C77" s="1" t="s">
        <v>12</v>
      </c>
      <c r="D77" s="1">
        <v>100.0</v>
      </c>
      <c r="E77" s="1">
        <v>1.0</v>
      </c>
      <c r="F77" s="1">
        <v>0.0</v>
      </c>
      <c r="G77" s="1">
        <v>0.0</v>
      </c>
      <c r="H77" s="1">
        <v>2.0</v>
      </c>
      <c r="I77" s="2">
        <f t="shared" si="1"/>
        <v>2</v>
      </c>
      <c r="J77" s="2" t="str">
        <f t="shared" si="2"/>
        <v/>
      </c>
      <c r="K77" s="2" t="str">
        <f t="array" ref="K77">INDEX('backtranslated data'!J$2:J$152 , MATCH(A77, 'backtranslated data'!A$2:A$152, 0))</f>
        <v/>
      </c>
      <c r="L77" s="2">
        <f t="shared" si="3"/>
        <v>48.97008376</v>
      </c>
      <c r="M77" s="2">
        <f t="shared" si="4"/>
        <v>78.93607071</v>
      </c>
    </row>
    <row r="78">
      <c r="A78" s="1" t="s">
        <v>88</v>
      </c>
      <c r="B78" s="1" t="s">
        <v>11</v>
      </c>
      <c r="C78" s="1" t="s">
        <v>12</v>
      </c>
      <c r="D78" s="1">
        <v>0.0</v>
      </c>
      <c r="E78" s="1">
        <v>0.0</v>
      </c>
      <c r="F78" s="1">
        <v>1.0</v>
      </c>
      <c r="G78" s="1">
        <v>0.0</v>
      </c>
      <c r="H78" s="1">
        <v>5.0</v>
      </c>
      <c r="I78" s="2">
        <f t="shared" si="1"/>
        <v>6</v>
      </c>
      <c r="J78" s="2" t="str">
        <f t="shared" si="2"/>
        <v/>
      </c>
      <c r="K78" s="2">
        <f t="array" ref="K78">INDEX('backtranslated data'!J$2:J$152 , MATCH(A78, 'backtranslated data'!A$2:A$152, 0))</f>
        <v>67.85714286</v>
      </c>
      <c r="L78" s="2">
        <f t="shared" si="3"/>
        <v>48.97008376</v>
      </c>
      <c r="M78" s="2">
        <f t="shared" si="4"/>
        <v>78.69522446</v>
      </c>
    </row>
    <row r="79">
      <c r="A79" s="1" t="s">
        <v>89</v>
      </c>
      <c r="B79" s="1" t="s">
        <v>11</v>
      </c>
      <c r="C79" s="1" t="s">
        <v>12</v>
      </c>
      <c r="D79" s="1">
        <v>65.0</v>
      </c>
      <c r="E79" s="1">
        <v>0.714285714285714</v>
      </c>
      <c r="F79" s="1">
        <v>15.0</v>
      </c>
      <c r="G79" s="1">
        <v>0.0</v>
      </c>
      <c r="H79" s="1">
        <v>19.0</v>
      </c>
      <c r="I79" s="2">
        <f t="shared" si="1"/>
        <v>34</v>
      </c>
      <c r="J79" s="2" t="str">
        <f t="shared" si="2"/>
        <v/>
      </c>
      <c r="K79" s="2">
        <f t="array" ref="K79">INDEX('backtranslated data'!J$2:J$152 , MATCH(A79, 'backtranslated data'!A$2:A$152, 0))</f>
        <v>88.68778281</v>
      </c>
      <c r="L79" s="2">
        <f t="shared" si="3"/>
        <v>48.97008376</v>
      </c>
      <c r="M79" s="2">
        <f t="shared" si="4"/>
        <v>78.90783208</v>
      </c>
    </row>
    <row r="80">
      <c r="A80" s="1" t="s">
        <v>90</v>
      </c>
      <c r="B80" s="1" t="s">
        <v>11</v>
      </c>
      <c r="C80" s="1" t="s">
        <v>12</v>
      </c>
      <c r="D80" s="1">
        <v>0.0</v>
      </c>
      <c r="E80" s="1">
        <v>0.0</v>
      </c>
      <c r="F80" s="1">
        <v>1.0</v>
      </c>
      <c r="G80" s="1">
        <v>0.0</v>
      </c>
      <c r="H80" s="1">
        <v>1.0</v>
      </c>
      <c r="I80" s="2">
        <f t="shared" si="1"/>
        <v>2</v>
      </c>
      <c r="J80" s="2" t="str">
        <f t="shared" si="2"/>
        <v/>
      </c>
      <c r="K80" s="2" t="str">
        <f t="array" ref="K80">INDEX('backtranslated data'!J$2:J$152 , MATCH(A80, 'backtranslated data'!A$2:A$152, 0))</f>
        <v/>
      </c>
      <c r="L80" s="2">
        <f t="shared" si="3"/>
        <v>48.97008376</v>
      </c>
      <c r="M80" s="2">
        <f t="shared" si="4"/>
        <v>78.90783208</v>
      </c>
    </row>
    <row r="81">
      <c r="A81" s="1" t="s">
        <v>91</v>
      </c>
      <c r="B81" s="1" t="s">
        <v>11</v>
      </c>
      <c r="C81" s="1" t="s">
        <v>12</v>
      </c>
      <c r="D81" s="1">
        <v>0.0</v>
      </c>
      <c r="E81" s="1">
        <v>0.0</v>
      </c>
      <c r="F81" s="1">
        <v>18.0</v>
      </c>
      <c r="G81" s="1">
        <v>0.0</v>
      </c>
      <c r="H81" s="1">
        <v>15.0</v>
      </c>
      <c r="I81" s="2">
        <f t="shared" si="1"/>
        <v>33</v>
      </c>
      <c r="J81" s="2" t="str">
        <f t="shared" si="2"/>
        <v/>
      </c>
      <c r="K81" s="2">
        <f t="array" ref="K81">INDEX('backtranslated data'!J$2:J$152 , MATCH(A81, 'backtranslated data'!A$2:A$152, 0))</f>
        <v>79.53488372</v>
      </c>
      <c r="L81" s="2">
        <f t="shared" si="3"/>
        <v>48.97008376</v>
      </c>
      <c r="M81" s="2">
        <f t="shared" si="4"/>
        <v>78.92089566</v>
      </c>
    </row>
    <row r="82">
      <c r="A82" s="1" t="s">
        <v>92</v>
      </c>
      <c r="B82" s="1" t="s">
        <v>11</v>
      </c>
      <c r="C82" s="1" t="s">
        <v>12</v>
      </c>
      <c r="D82" s="1">
        <v>30.8123249299719</v>
      </c>
      <c r="E82" s="1">
        <v>0.31578947368421</v>
      </c>
      <c r="F82" s="1">
        <v>50.0</v>
      </c>
      <c r="G82" s="1">
        <v>0.0</v>
      </c>
      <c r="H82" s="1">
        <v>44.0</v>
      </c>
      <c r="I82" s="2">
        <f t="shared" si="1"/>
        <v>94</v>
      </c>
      <c r="J82" s="2">
        <f t="shared" si="2"/>
        <v>30.81232493</v>
      </c>
      <c r="K82" s="2" t="str">
        <f t="array" ref="K82">INDEX('backtranslated data'!J$2:J$152 , MATCH(A82, 'backtranslated data'!A$2:A$152, 0))</f>
        <v/>
      </c>
      <c r="L82" s="2">
        <f t="shared" si="3"/>
        <v>48.29757417</v>
      </c>
      <c r="M82" s="2">
        <f t="shared" si="4"/>
        <v>78.92089566</v>
      </c>
    </row>
    <row r="83">
      <c r="A83" s="1" t="s">
        <v>93</v>
      </c>
      <c r="B83" s="1" t="s">
        <v>11</v>
      </c>
      <c r="C83" s="1" t="s">
        <v>12</v>
      </c>
      <c r="D83" s="1">
        <v>27.2727272727272</v>
      </c>
      <c r="E83" s="1">
        <v>0.375</v>
      </c>
      <c r="F83" s="1">
        <v>17.0</v>
      </c>
      <c r="G83" s="1">
        <v>0.0</v>
      </c>
      <c r="H83" s="1">
        <v>22.0</v>
      </c>
      <c r="I83" s="2">
        <f t="shared" si="1"/>
        <v>39</v>
      </c>
      <c r="J83" s="2" t="str">
        <f t="shared" si="2"/>
        <v/>
      </c>
      <c r="K83" s="2">
        <f t="array" ref="K83">INDEX('backtranslated data'!J$2:J$152 , MATCH(A83, 'backtranslated data'!A$2:A$152, 0))</f>
        <v>80.20186335</v>
      </c>
      <c r="L83" s="2">
        <f t="shared" si="3"/>
        <v>48.29757417</v>
      </c>
      <c r="M83" s="2">
        <f t="shared" si="4"/>
        <v>78.94703785</v>
      </c>
    </row>
    <row r="84">
      <c r="A84" s="1" t="s">
        <v>94</v>
      </c>
      <c r="B84" s="1" t="s">
        <v>11</v>
      </c>
      <c r="C84" s="1" t="s">
        <v>12</v>
      </c>
      <c r="D84" s="1">
        <v>100.0</v>
      </c>
      <c r="E84" s="1">
        <v>1.0</v>
      </c>
      <c r="F84" s="1">
        <v>2.0</v>
      </c>
      <c r="G84" s="1">
        <v>0.0</v>
      </c>
      <c r="H84" s="1">
        <v>8.0</v>
      </c>
      <c r="I84" s="2">
        <f t="shared" si="1"/>
        <v>10</v>
      </c>
      <c r="J84" s="2" t="str">
        <f t="shared" si="2"/>
        <v/>
      </c>
      <c r="K84" s="2" t="str">
        <f t="array" ref="K84">INDEX('backtranslated data'!J$2:J$152 , MATCH(A84, 'backtranslated data'!A$2:A$152, 0))</f>
        <v/>
      </c>
      <c r="L84" s="2">
        <f t="shared" si="3"/>
        <v>48.29757417</v>
      </c>
      <c r="M84" s="2">
        <f t="shared" si="4"/>
        <v>78.94703785</v>
      </c>
    </row>
    <row r="85">
      <c r="A85" s="1" t="s">
        <v>95</v>
      </c>
      <c r="B85" s="1" t="s">
        <v>11</v>
      </c>
      <c r="C85" s="1" t="s">
        <v>12</v>
      </c>
      <c r="D85" s="1">
        <v>28.5714285714285</v>
      </c>
      <c r="E85" s="1">
        <v>0.285714285714285</v>
      </c>
      <c r="F85" s="1">
        <v>17.0</v>
      </c>
      <c r="G85" s="1">
        <v>0.0</v>
      </c>
      <c r="H85" s="1">
        <v>17.0</v>
      </c>
      <c r="I85" s="2">
        <f t="shared" si="1"/>
        <v>34</v>
      </c>
      <c r="J85" s="2" t="str">
        <f t="shared" si="2"/>
        <v/>
      </c>
      <c r="K85" s="2">
        <f t="array" ref="K85">INDEX('backtranslated data'!J$2:J$152 , MATCH(A85, 'backtranslated data'!A$2:A$152, 0))</f>
        <v>92.85309132</v>
      </c>
      <c r="L85" s="2">
        <f t="shared" si="3"/>
        <v>48.29757417</v>
      </c>
      <c r="M85" s="2">
        <f t="shared" si="4"/>
        <v>79.22515892</v>
      </c>
    </row>
    <row r="86">
      <c r="A86" s="1" t="s">
        <v>96</v>
      </c>
      <c r="B86" s="1" t="s">
        <v>11</v>
      </c>
      <c r="C86" s="1" t="s">
        <v>12</v>
      </c>
      <c r="D86" s="1">
        <v>23.5294117647058</v>
      </c>
      <c r="E86" s="1">
        <v>0.235294117647058</v>
      </c>
      <c r="F86" s="1">
        <v>42.0</v>
      </c>
      <c r="G86" s="1">
        <v>0.0</v>
      </c>
      <c r="H86" s="1">
        <v>40.0</v>
      </c>
      <c r="I86" s="2">
        <f t="shared" si="1"/>
        <v>82</v>
      </c>
      <c r="J86" s="2">
        <f t="shared" si="2"/>
        <v>23.52941176</v>
      </c>
      <c r="K86" s="2">
        <f t="array" ref="K86">INDEX('backtranslated data'!J$2:J$152 , MATCH(A86, 'backtranslated data'!A$2:A$152, 0))</f>
        <v>76.56181547</v>
      </c>
      <c r="L86" s="2">
        <f t="shared" si="3"/>
        <v>47.41299694</v>
      </c>
      <c r="M86" s="2">
        <f t="shared" si="4"/>
        <v>79.1729365</v>
      </c>
    </row>
    <row r="87">
      <c r="A87" s="1" t="s">
        <v>97</v>
      </c>
      <c r="B87" s="1" t="s">
        <v>11</v>
      </c>
      <c r="C87" s="1" t="s">
        <v>12</v>
      </c>
      <c r="D87" s="1">
        <v>100.0</v>
      </c>
      <c r="E87" s="1">
        <v>1.0</v>
      </c>
      <c r="F87" s="1">
        <v>6.0</v>
      </c>
      <c r="G87" s="1">
        <v>0.0</v>
      </c>
      <c r="H87" s="1">
        <v>0.0</v>
      </c>
      <c r="I87" s="2">
        <f t="shared" si="1"/>
        <v>6</v>
      </c>
      <c r="J87" s="2" t="str">
        <f t="shared" si="2"/>
        <v/>
      </c>
      <c r="K87" s="2" t="str">
        <f t="array" ref="K87">INDEX('backtranslated data'!J$2:J$152 , MATCH(A87, 'backtranslated data'!A$2:A$152, 0))</f>
        <v/>
      </c>
      <c r="L87" s="2">
        <f t="shared" si="3"/>
        <v>47.41299694</v>
      </c>
      <c r="M87" s="2">
        <f t="shared" si="4"/>
        <v>79.1729365</v>
      </c>
    </row>
    <row r="88">
      <c r="A88" s="1" t="s">
        <v>98</v>
      </c>
      <c r="B88" s="1" t="s">
        <v>11</v>
      </c>
      <c r="C88" s="1" t="s">
        <v>12</v>
      </c>
      <c r="D88" s="1">
        <v>100.0</v>
      </c>
      <c r="E88" s="1">
        <v>1.0</v>
      </c>
      <c r="F88" s="1">
        <v>2.0</v>
      </c>
      <c r="G88" s="1">
        <v>0.0</v>
      </c>
      <c r="H88" s="1">
        <v>1.0</v>
      </c>
      <c r="I88" s="2">
        <f t="shared" si="1"/>
        <v>3</v>
      </c>
      <c r="J88" s="2" t="str">
        <f t="shared" si="2"/>
        <v/>
      </c>
      <c r="K88" s="2" t="str">
        <f t="array" ref="K88">INDEX('backtranslated data'!J$2:J$152 , MATCH(A88, 'backtranslated data'!A$2:A$152, 0))</f>
        <v/>
      </c>
      <c r="L88" s="2">
        <f t="shared" si="3"/>
        <v>47.41299694</v>
      </c>
      <c r="M88" s="2">
        <f t="shared" si="4"/>
        <v>79.1729365</v>
      </c>
    </row>
    <row r="89">
      <c r="A89" s="1" t="s">
        <v>99</v>
      </c>
      <c r="B89" s="1" t="s">
        <v>11</v>
      </c>
      <c r="C89" s="1" t="s">
        <v>12</v>
      </c>
      <c r="D89" s="1">
        <v>27.0833333333333</v>
      </c>
      <c r="E89" s="1">
        <v>0.285714285714285</v>
      </c>
      <c r="F89" s="1">
        <v>35.0</v>
      </c>
      <c r="G89" s="1">
        <v>0.0</v>
      </c>
      <c r="H89" s="1">
        <v>35.0</v>
      </c>
      <c r="I89" s="2">
        <f t="shared" si="1"/>
        <v>70</v>
      </c>
      <c r="J89" s="2">
        <f t="shared" si="2"/>
        <v>27.08333333</v>
      </c>
      <c r="K89" s="2">
        <f t="array" ref="K89">INDEX('backtranslated data'!J$2:J$152 , MATCH(A89, 'backtranslated data'!A$2:A$152, 0))</f>
        <v>86.15611193</v>
      </c>
      <c r="L89" s="2">
        <f t="shared" si="3"/>
        <v>46.71197406</v>
      </c>
      <c r="M89" s="2">
        <f t="shared" si="4"/>
        <v>79.30722834</v>
      </c>
    </row>
    <row r="90">
      <c r="A90" s="1" t="s">
        <v>100</v>
      </c>
      <c r="B90" s="1" t="s">
        <v>11</v>
      </c>
      <c r="C90" s="1" t="s">
        <v>12</v>
      </c>
      <c r="D90" s="1">
        <v>0.0</v>
      </c>
      <c r="E90" s="1">
        <v>0.0</v>
      </c>
      <c r="F90" s="1">
        <v>1.0</v>
      </c>
      <c r="G90" s="1">
        <v>0.0</v>
      </c>
      <c r="H90" s="1">
        <v>3.0</v>
      </c>
      <c r="I90" s="2">
        <f t="shared" si="1"/>
        <v>4</v>
      </c>
      <c r="J90" s="2" t="str">
        <f t="shared" si="2"/>
        <v/>
      </c>
      <c r="K90" s="2" t="str">
        <f t="array" ref="K90">INDEX('backtranslated data'!J$2:J$152 , MATCH(A90, 'backtranslated data'!A$2:A$152, 0))</f>
        <v/>
      </c>
      <c r="L90" s="2">
        <f t="shared" si="3"/>
        <v>46.71197406</v>
      </c>
      <c r="M90" s="2">
        <f t="shared" si="4"/>
        <v>79.30722834</v>
      </c>
    </row>
    <row r="91">
      <c r="A91" s="1" t="s">
        <v>101</v>
      </c>
      <c r="B91" s="1" t="s">
        <v>11</v>
      </c>
      <c r="C91" s="1" t="s">
        <v>12</v>
      </c>
      <c r="D91" s="1">
        <v>0.0</v>
      </c>
      <c r="E91" s="1">
        <v>0.0</v>
      </c>
      <c r="F91" s="1">
        <v>3.0</v>
      </c>
      <c r="G91" s="1">
        <v>0.0</v>
      </c>
      <c r="H91" s="1">
        <v>2.0</v>
      </c>
      <c r="I91" s="2">
        <f t="shared" si="1"/>
        <v>5</v>
      </c>
      <c r="J91" s="2" t="str">
        <f t="shared" si="2"/>
        <v/>
      </c>
      <c r="K91" s="2" t="str">
        <f t="array" ref="K91">INDEX('backtranslated data'!J$2:J$152 , MATCH(A91, 'backtranslated data'!A$2:A$152, 0))</f>
        <v/>
      </c>
      <c r="L91" s="2">
        <f t="shared" si="3"/>
        <v>46.71197406</v>
      </c>
      <c r="M91" s="2">
        <f t="shared" si="4"/>
        <v>79.30722834</v>
      </c>
    </row>
    <row r="92">
      <c r="A92" s="1" t="s">
        <v>102</v>
      </c>
      <c r="B92" s="1" t="s">
        <v>11</v>
      </c>
      <c r="C92" s="1" t="s">
        <v>12</v>
      </c>
      <c r="D92" s="1">
        <v>49.9851323223312</v>
      </c>
      <c r="E92" s="1">
        <v>0.5</v>
      </c>
      <c r="F92" s="1">
        <v>161.0</v>
      </c>
      <c r="G92" s="1">
        <v>0.0</v>
      </c>
      <c r="H92" s="1">
        <v>128.0</v>
      </c>
      <c r="I92" s="2">
        <f t="shared" si="1"/>
        <v>289</v>
      </c>
      <c r="J92" s="2">
        <f t="shared" si="2"/>
        <v>49.98513232</v>
      </c>
      <c r="K92" s="2">
        <f t="array" ref="K92">INDEX('backtranslated data'!J$2:J$152 , MATCH(A92, 'backtranslated data'!A$2:A$152, 0))</f>
        <v>74.444666</v>
      </c>
      <c r="L92" s="2">
        <f t="shared" si="3"/>
        <v>46.82107934</v>
      </c>
      <c r="M92" s="2">
        <f t="shared" si="4"/>
        <v>79.21548188</v>
      </c>
    </row>
    <row r="93">
      <c r="A93" s="1" t="s">
        <v>103</v>
      </c>
      <c r="B93" s="1" t="s">
        <v>11</v>
      </c>
      <c r="C93" s="1" t="s">
        <v>12</v>
      </c>
      <c r="D93" s="1">
        <v>33.3333333333333</v>
      </c>
      <c r="E93" s="1">
        <v>0.5</v>
      </c>
      <c r="F93" s="1">
        <v>4.0</v>
      </c>
      <c r="G93" s="1">
        <v>0.0</v>
      </c>
      <c r="H93" s="1">
        <v>2.0</v>
      </c>
      <c r="I93" s="2">
        <f t="shared" si="1"/>
        <v>6</v>
      </c>
      <c r="J93" s="2" t="str">
        <f t="shared" si="2"/>
        <v/>
      </c>
      <c r="K93" s="2" t="str">
        <f t="array" ref="K93">INDEX('backtranslated data'!J$2:J$152 , MATCH(A93, 'backtranslated data'!A$2:A$152, 0))</f>
        <v/>
      </c>
      <c r="L93" s="2">
        <f t="shared" si="3"/>
        <v>46.82107934</v>
      </c>
      <c r="M93" s="2">
        <f t="shared" si="4"/>
        <v>79.21548188</v>
      </c>
    </row>
    <row r="94">
      <c r="A94" s="1" t="s">
        <v>104</v>
      </c>
      <c r="B94" s="1" t="s">
        <v>11</v>
      </c>
      <c r="C94" s="1" t="s">
        <v>12</v>
      </c>
      <c r="D94" s="1">
        <v>100.0</v>
      </c>
      <c r="E94" s="1">
        <v>1.0</v>
      </c>
      <c r="F94" s="1">
        <v>0.0</v>
      </c>
      <c r="G94" s="1">
        <v>0.0</v>
      </c>
      <c r="H94" s="1">
        <v>7.0</v>
      </c>
      <c r="I94" s="2">
        <f t="shared" si="1"/>
        <v>7</v>
      </c>
      <c r="J94" s="2" t="str">
        <f t="shared" si="2"/>
        <v/>
      </c>
      <c r="K94" s="2" t="str">
        <f t="array" ref="K94">INDEX('backtranslated data'!J$2:J$152 , MATCH(A94, 'backtranslated data'!A$2:A$152, 0))</f>
        <v/>
      </c>
      <c r="L94" s="2">
        <f t="shared" si="3"/>
        <v>46.82107934</v>
      </c>
      <c r="M94" s="2">
        <f t="shared" si="4"/>
        <v>79.21548188</v>
      </c>
    </row>
    <row r="95">
      <c r="A95" s="1" t="s">
        <v>105</v>
      </c>
      <c r="B95" s="1" t="s">
        <v>11</v>
      </c>
      <c r="C95" s="1" t="s">
        <v>12</v>
      </c>
      <c r="D95" s="1">
        <v>100.0</v>
      </c>
      <c r="E95" s="1">
        <v>1.0</v>
      </c>
      <c r="F95" s="1">
        <v>2.0</v>
      </c>
      <c r="G95" s="1">
        <v>0.0</v>
      </c>
      <c r="H95" s="1">
        <v>6.0</v>
      </c>
      <c r="I95" s="2">
        <f t="shared" si="1"/>
        <v>8</v>
      </c>
      <c r="J95" s="2" t="str">
        <f t="shared" si="2"/>
        <v/>
      </c>
      <c r="K95" s="2" t="str">
        <f t="array" ref="K95">INDEX('backtranslated data'!J$2:J$152 , MATCH(A95, 'backtranslated data'!A$2:A$152, 0))</f>
        <v/>
      </c>
      <c r="L95" s="2">
        <f t="shared" si="3"/>
        <v>46.82107934</v>
      </c>
      <c r="M95" s="2">
        <f t="shared" si="4"/>
        <v>79.21548188</v>
      </c>
    </row>
    <row r="96">
      <c r="A96" s="1" t="s">
        <v>106</v>
      </c>
      <c r="B96" s="1" t="s">
        <v>11</v>
      </c>
      <c r="C96" s="1" t="s">
        <v>12</v>
      </c>
      <c r="D96" s="1">
        <v>20.0</v>
      </c>
      <c r="E96" s="1">
        <v>0.25</v>
      </c>
      <c r="F96" s="1">
        <v>10.0</v>
      </c>
      <c r="G96" s="1">
        <v>0.0</v>
      </c>
      <c r="H96" s="1">
        <v>9.0</v>
      </c>
      <c r="I96" s="2">
        <f t="shared" si="1"/>
        <v>19</v>
      </c>
      <c r="J96" s="2" t="str">
        <f t="shared" si="2"/>
        <v/>
      </c>
      <c r="K96" s="2">
        <f t="array" ref="K96">INDEX('backtranslated data'!J$2:J$152 , MATCH(A96, 'backtranslated data'!A$2:A$152, 0))</f>
        <v>80.03072197</v>
      </c>
      <c r="L96" s="2">
        <f t="shared" si="3"/>
        <v>46.82107934</v>
      </c>
      <c r="M96" s="2">
        <f t="shared" si="4"/>
        <v>79.23057892</v>
      </c>
    </row>
    <row r="97">
      <c r="A97" s="1" t="s">
        <v>107</v>
      </c>
      <c r="B97" s="1" t="s">
        <v>11</v>
      </c>
      <c r="C97" s="1" t="s">
        <v>12</v>
      </c>
      <c r="D97" s="1">
        <v>42.8571428571428</v>
      </c>
      <c r="E97" s="1">
        <v>0.428571428571428</v>
      </c>
      <c r="F97" s="1">
        <v>31.0</v>
      </c>
      <c r="G97" s="1">
        <v>0.0</v>
      </c>
      <c r="H97" s="1">
        <v>35.0</v>
      </c>
      <c r="I97" s="2">
        <f t="shared" si="1"/>
        <v>66</v>
      </c>
      <c r="J97" s="2">
        <f t="shared" si="2"/>
        <v>42.85714286</v>
      </c>
      <c r="K97" s="2">
        <f t="array" ref="K97">INDEX('backtranslated data'!J$2:J$152 , MATCH(A97, 'backtranslated data'!A$2:A$152, 0))</f>
        <v>74.94824017</v>
      </c>
      <c r="L97" s="2">
        <f t="shared" si="3"/>
        <v>46.69321042</v>
      </c>
      <c r="M97" s="2">
        <f t="shared" si="4"/>
        <v>79.15271821</v>
      </c>
    </row>
    <row r="98">
      <c r="A98" s="1" t="s">
        <v>108</v>
      </c>
      <c r="B98" s="1" t="s">
        <v>11</v>
      </c>
      <c r="C98" s="1" t="s">
        <v>12</v>
      </c>
      <c r="D98" s="1">
        <v>100.0</v>
      </c>
      <c r="E98" s="1">
        <v>1.0</v>
      </c>
      <c r="F98" s="1">
        <v>2.0</v>
      </c>
      <c r="G98" s="1">
        <v>0.0</v>
      </c>
      <c r="H98" s="1">
        <v>3.0</v>
      </c>
      <c r="I98" s="2">
        <f t="shared" si="1"/>
        <v>5</v>
      </c>
      <c r="J98" s="2" t="str">
        <f t="shared" si="2"/>
        <v/>
      </c>
      <c r="K98" s="2" t="str">
        <f t="array" ref="K98">INDEX('backtranslated data'!J$2:J$152 , MATCH(A98, 'backtranslated data'!A$2:A$152, 0))</f>
        <v/>
      </c>
      <c r="L98" s="2">
        <f t="shared" si="3"/>
        <v>46.69321042</v>
      </c>
      <c r="M98" s="2">
        <f t="shared" si="4"/>
        <v>79.15271821</v>
      </c>
    </row>
    <row r="99">
      <c r="A99" s="1" t="s">
        <v>109</v>
      </c>
      <c r="B99" s="1" t="s">
        <v>11</v>
      </c>
      <c r="C99" s="1" t="s">
        <v>12</v>
      </c>
      <c r="D99" s="1">
        <v>0.0</v>
      </c>
      <c r="E99" s="1">
        <v>0.0</v>
      </c>
      <c r="F99" s="1">
        <v>4.0</v>
      </c>
      <c r="G99" s="1">
        <v>0.0</v>
      </c>
      <c r="H99" s="1">
        <v>2.0</v>
      </c>
      <c r="I99" s="2">
        <f t="shared" si="1"/>
        <v>6</v>
      </c>
      <c r="J99" s="2" t="str">
        <f t="shared" si="2"/>
        <v/>
      </c>
      <c r="K99" s="2" t="str">
        <f t="array" ref="K99">INDEX('backtranslated data'!J$2:J$152 , MATCH(A99, 'backtranslated data'!A$2:A$152, 0))</f>
        <v/>
      </c>
      <c r="L99" s="2">
        <f t="shared" si="3"/>
        <v>46.69321042</v>
      </c>
      <c r="M99" s="2">
        <f t="shared" si="4"/>
        <v>79.15271821</v>
      </c>
    </row>
    <row r="100">
      <c r="A100" s="1" t="s">
        <v>110</v>
      </c>
      <c r="B100" s="1" t="s">
        <v>11</v>
      </c>
      <c r="C100" s="1" t="s">
        <v>12</v>
      </c>
      <c r="D100" s="1">
        <v>45.054945054945</v>
      </c>
      <c r="E100" s="1">
        <v>0.5</v>
      </c>
      <c r="F100" s="1">
        <v>20.0</v>
      </c>
      <c r="G100" s="1">
        <v>0.0</v>
      </c>
      <c r="H100" s="1">
        <v>28.0</v>
      </c>
      <c r="I100" s="2">
        <f t="shared" si="1"/>
        <v>48</v>
      </c>
      <c r="J100" s="2">
        <f t="shared" si="2"/>
        <v>45.05494505</v>
      </c>
      <c r="K100" s="2">
        <f t="array" ref="K100">INDEX('backtranslated data'!J$2:J$152 , MATCH(A100, 'backtranslated data'!A$2:A$152, 0))</f>
        <v>73.33333333</v>
      </c>
      <c r="L100" s="2">
        <f t="shared" si="3"/>
        <v>46.64201463</v>
      </c>
      <c r="M100" s="2">
        <f t="shared" si="4"/>
        <v>79.04880063</v>
      </c>
    </row>
    <row r="101">
      <c r="A101" s="1" t="s">
        <v>111</v>
      </c>
      <c r="B101" s="1" t="s">
        <v>11</v>
      </c>
      <c r="C101" s="1" t="s">
        <v>12</v>
      </c>
      <c r="D101" s="1">
        <v>33.3333333333333</v>
      </c>
      <c r="E101" s="1">
        <v>0.5</v>
      </c>
      <c r="F101" s="1">
        <v>5.0</v>
      </c>
      <c r="G101" s="1">
        <v>0.0</v>
      </c>
      <c r="H101" s="1">
        <v>3.0</v>
      </c>
      <c r="I101" s="2">
        <f t="shared" si="1"/>
        <v>8</v>
      </c>
      <c r="J101" s="2" t="str">
        <f t="shared" si="2"/>
        <v/>
      </c>
      <c r="K101" s="2">
        <f t="array" ref="K101">INDEX('backtranslated data'!J$2:J$152 , MATCH(A101, 'backtranslated data'!A$2:A$152, 0))</f>
        <v>86.15384615</v>
      </c>
      <c r="L101" s="2">
        <f t="shared" si="3"/>
        <v>46.64201463</v>
      </c>
      <c r="M101" s="2">
        <f t="shared" si="4"/>
        <v>79.17345055</v>
      </c>
    </row>
    <row r="102">
      <c r="A102" s="1" t="s">
        <v>112</v>
      </c>
      <c r="B102" s="1" t="s">
        <v>11</v>
      </c>
      <c r="C102" s="1" t="s">
        <v>12</v>
      </c>
      <c r="D102" s="1">
        <v>0.0</v>
      </c>
      <c r="E102" s="1">
        <v>0.0</v>
      </c>
      <c r="F102" s="1">
        <v>2.0</v>
      </c>
      <c r="G102" s="1">
        <v>0.0</v>
      </c>
      <c r="H102" s="1">
        <v>3.0</v>
      </c>
      <c r="I102" s="2">
        <f t="shared" si="1"/>
        <v>5</v>
      </c>
      <c r="J102" s="2" t="str">
        <f t="shared" si="2"/>
        <v/>
      </c>
      <c r="K102" s="2" t="str">
        <f t="array" ref="K102">INDEX('backtranslated data'!J$2:J$152 , MATCH(A102, 'backtranslated data'!A$2:A$152, 0))</f>
        <v/>
      </c>
      <c r="L102" s="2">
        <f t="shared" si="3"/>
        <v>46.64201463</v>
      </c>
      <c r="M102" s="2">
        <f t="shared" si="4"/>
        <v>79.17345055</v>
      </c>
    </row>
    <row r="103">
      <c r="A103" s="1" t="s">
        <v>113</v>
      </c>
      <c r="B103" s="1" t="s">
        <v>11</v>
      </c>
      <c r="C103" s="1" t="s">
        <v>12</v>
      </c>
      <c r="D103" s="1">
        <v>40.0</v>
      </c>
      <c r="E103" s="1">
        <v>0.666666666666666</v>
      </c>
      <c r="F103" s="1">
        <v>4.0</v>
      </c>
      <c r="G103" s="1">
        <v>0.0</v>
      </c>
      <c r="H103" s="1">
        <v>9.0</v>
      </c>
      <c r="I103" s="2">
        <f t="shared" si="1"/>
        <v>13</v>
      </c>
      <c r="J103" s="2" t="str">
        <f t="shared" si="2"/>
        <v/>
      </c>
      <c r="K103" s="2">
        <f t="array" ref="K103">INDEX('backtranslated data'!J$2:J$152 , MATCH(A103, 'backtranslated data'!A$2:A$152, 0))</f>
        <v>80.56680162</v>
      </c>
      <c r="L103" s="2">
        <f t="shared" si="3"/>
        <v>46.64201463</v>
      </c>
      <c r="M103" s="2">
        <f t="shared" si="4"/>
        <v>79.19747384</v>
      </c>
    </row>
    <row r="104">
      <c r="A104" s="1" t="s">
        <v>114</v>
      </c>
      <c r="B104" s="1" t="s">
        <v>11</v>
      </c>
      <c r="C104" s="1" t="s">
        <v>12</v>
      </c>
      <c r="D104" s="1">
        <v>40.0</v>
      </c>
      <c r="E104" s="1">
        <v>0.666666666666666</v>
      </c>
      <c r="F104" s="1">
        <v>9.0</v>
      </c>
      <c r="G104" s="1">
        <v>0.0</v>
      </c>
      <c r="H104" s="1">
        <v>3.0</v>
      </c>
      <c r="I104" s="2">
        <f t="shared" si="1"/>
        <v>12</v>
      </c>
      <c r="J104" s="2" t="str">
        <f t="shared" si="2"/>
        <v/>
      </c>
      <c r="K104" s="2">
        <f t="array" ref="K104">INDEX('backtranslated data'!J$2:J$152 , MATCH(A104, 'backtranslated data'!A$2:A$152, 0))</f>
        <v>79.16666667</v>
      </c>
      <c r="L104" s="2">
        <f t="shared" si="3"/>
        <v>46.64201463</v>
      </c>
      <c r="M104" s="2">
        <f t="shared" si="4"/>
        <v>79.19695169</v>
      </c>
    </row>
    <row r="105">
      <c r="A105" s="1" t="s">
        <v>115</v>
      </c>
      <c r="B105" s="1" t="s">
        <v>11</v>
      </c>
      <c r="C105" s="1" t="s">
        <v>12</v>
      </c>
      <c r="D105" s="1">
        <v>49.8964803312629</v>
      </c>
      <c r="E105" s="1">
        <v>0.5</v>
      </c>
      <c r="F105" s="1">
        <v>114.0</v>
      </c>
      <c r="G105" s="1">
        <v>0.0</v>
      </c>
      <c r="H105" s="1">
        <v>104.0</v>
      </c>
      <c r="I105" s="2">
        <f t="shared" si="1"/>
        <v>218</v>
      </c>
      <c r="J105" s="2">
        <f t="shared" si="2"/>
        <v>49.89648033</v>
      </c>
      <c r="K105" s="2">
        <f t="array" ref="K105">INDEX('backtranslated data'!J$2:J$152 , MATCH(A105, 'backtranslated data'!A$2:A$152, 0))</f>
        <v>70.29310631</v>
      </c>
      <c r="L105" s="2">
        <f t="shared" si="3"/>
        <v>46.7406348</v>
      </c>
      <c r="M105" s="2">
        <f t="shared" si="4"/>
        <v>79.04855426</v>
      </c>
    </row>
    <row r="106">
      <c r="A106" s="1" t="s">
        <v>116</v>
      </c>
      <c r="B106" s="1" t="s">
        <v>11</v>
      </c>
      <c r="C106" s="1" t="s">
        <v>12</v>
      </c>
      <c r="D106" s="1">
        <v>100.0</v>
      </c>
      <c r="E106" s="1">
        <v>1.0</v>
      </c>
      <c r="F106" s="1">
        <v>2.0</v>
      </c>
      <c r="G106" s="1">
        <v>0.0</v>
      </c>
      <c r="H106" s="1">
        <v>3.0</v>
      </c>
      <c r="I106" s="2">
        <f t="shared" si="1"/>
        <v>5</v>
      </c>
      <c r="J106" s="2" t="str">
        <f t="shared" si="2"/>
        <v/>
      </c>
      <c r="K106" s="2" t="str">
        <f t="array" ref="K106">INDEX('backtranslated data'!J$2:J$152 , MATCH(A106, 'backtranslated data'!A$2:A$152, 0))</f>
        <v/>
      </c>
      <c r="L106" s="2">
        <f t="shared" si="3"/>
        <v>46.7406348</v>
      </c>
      <c r="M106" s="2">
        <f t="shared" si="4"/>
        <v>79.04855426</v>
      </c>
    </row>
    <row r="107">
      <c r="A107" s="1" t="s">
        <v>117</v>
      </c>
      <c r="B107" s="1" t="s">
        <v>11</v>
      </c>
      <c r="C107" s="1" t="s">
        <v>12</v>
      </c>
      <c r="D107" s="1">
        <v>42.8571428571428</v>
      </c>
      <c r="E107" s="1">
        <v>0.75</v>
      </c>
      <c r="F107" s="1">
        <v>13.0</v>
      </c>
      <c r="G107" s="1">
        <v>0.0</v>
      </c>
      <c r="H107" s="1">
        <v>6.0</v>
      </c>
      <c r="I107" s="2">
        <f t="shared" si="1"/>
        <v>19</v>
      </c>
      <c r="J107" s="2" t="str">
        <f t="shared" si="2"/>
        <v/>
      </c>
      <c r="K107" s="2">
        <f t="array" ref="K107">INDEX('backtranslated data'!J$2:J$152 , MATCH(A107, 'backtranslated data'!A$2:A$152, 0))</f>
        <v>90.07936508</v>
      </c>
      <c r="L107" s="2">
        <f t="shared" si="3"/>
        <v>46.7406348</v>
      </c>
      <c r="M107" s="2">
        <f t="shared" si="4"/>
        <v>79.22938723</v>
      </c>
    </row>
    <row r="108">
      <c r="A108" s="1" t="s">
        <v>118</v>
      </c>
      <c r="B108" s="1" t="s">
        <v>11</v>
      </c>
      <c r="C108" s="1" t="s">
        <v>12</v>
      </c>
      <c r="D108" s="1">
        <v>0.0</v>
      </c>
      <c r="E108" s="1">
        <v>0.0</v>
      </c>
      <c r="F108" s="1">
        <v>5.0</v>
      </c>
      <c r="G108" s="1">
        <v>0.0</v>
      </c>
      <c r="H108" s="1">
        <v>2.0</v>
      </c>
      <c r="I108" s="2">
        <f t="shared" si="1"/>
        <v>7</v>
      </c>
      <c r="J108" s="2" t="str">
        <f t="shared" si="2"/>
        <v/>
      </c>
      <c r="K108" s="2" t="str">
        <f t="array" ref="K108">INDEX('backtranslated data'!J$2:J$152 , MATCH(A108, 'backtranslated data'!A$2:A$152, 0))</f>
        <v/>
      </c>
      <c r="L108" s="2">
        <f t="shared" si="3"/>
        <v>46.7406348</v>
      </c>
      <c r="M108" s="2">
        <f t="shared" si="4"/>
        <v>79.22938723</v>
      </c>
    </row>
    <row r="109">
      <c r="A109" s="1" t="s">
        <v>119</v>
      </c>
      <c r="B109" s="1" t="s">
        <v>11</v>
      </c>
      <c r="C109" s="1" t="s">
        <v>12</v>
      </c>
      <c r="D109" s="1">
        <v>55.0</v>
      </c>
      <c r="E109" s="1">
        <v>0.555555555555555</v>
      </c>
      <c r="F109" s="1">
        <v>23.0</v>
      </c>
      <c r="G109" s="1">
        <v>0.0</v>
      </c>
      <c r="H109" s="1">
        <v>22.0</v>
      </c>
      <c r="I109" s="2">
        <f t="shared" si="1"/>
        <v>45</v>
      </c>
      <c r="J109" s="2">
        <f t="shared" si="2"/>
        <v>55</v>
      </c>
      <c r="K109" s="2">
        <f t="array" ref="K109">INDEX('backtranslated data'!J$2:J$152 , MATCH(A109, 'backtranslated data'!A$2:A$152, 0))</f>
        <v>86.19047619</v>
      </c>
      <c r="L109" s="2">
        <f t="shared" si="3"/>
        <v>46.9835573</v>
      </c>
      <c r="M109" s="2">
        <f t="shared" si="4"/>
        <v>79.34166286</v>
      </c>
    </row>
    <row r="110">
      <c r="A110" s="1" t="s">
        <v>120</v>
      </c>
      <c r="B110" s="1" t="s">
        <v>11</v>
      </c>
      <c r="C110" s="1" t="s">
        <v>12</v>
      </c>
      <c r="D110" s="1">
        <v>54.171562867215</v>
      </c>
      <c r="E110" s="1">
        <v>0.566666666666666</v>
      </c>
      <c r="F110" s="1">
        <v>73.0</v>
      </c>
      <c r="G110" s="1">
        <v>0.0</v>
      </c>
      <c r="H110" s="1">
        <v>74.0</v>
      </c>
      <c r="I110" s="2">
        <f t="shared" si="1"/>
        <v>147</v>
      </c>
      <c r="J110" s="2">
        <f t="shared" si="2"/>
        <v>54.17156287</v>
      </c>
      <c r="K110" s="2">
        <f t="array" ref="K110">INDEX('backtranslated data'!J$2:J$152 , MATCH(A110, 'backtranslated data'!A$2:A$152, 0))</f>
        <v>57.8694332</v>
      </c>
      <c r="L110" s="2">
        <f t="shared" si="3"/>
        <v>47.18892889</v>
      </c>
      <c r="M110" s="2">
        <f t="shared" si="4"/>
        <v>79.00083381</v>
      </c>
    </row>
    <row r="111">
      <c r="A111" s="1" t="s">
        <v>121</v>
      </c>
      <c r="B111" s="1" t="s">
        <v>11</v>
      </c>
      <c r="C111" s="1" t="s">
        <v>12</v>
      </c>
      <c r="D111" s="1">
        <v>33.3333333333333</v>
      </c>
      <c r="E111" s="1">
        <v>0.5</v>
      </c>
      <c r="F111" s="1">
        <v>4.0</v>
      </c>
      <c r="G111" s="1">
        <v>0.0</v>
      </c>
      <c r="H111" s="1">
        <v>6.0</v>
      </c>
      <c r="I111" s="2">
        <f t="shared" si="1"/>
        <v>10</v>
      </c>
      <c r="J111" s="2" t="str">
        <f t="shared" si="2"/>
        <v/>
      </c>
      <c r="K111" s="2">
        <f t="array" ref="K111">INDEX('backtranslated data'!J$2:J$152 , MATCH(A111, 'backtranslated data'!A$2:A$152, 0))</f>
        <v>90.22556391</v>
      </c>
      <c r="L111" s="2">
        <f t="shared" si="3"/>
        <v>47.18892889</v>
      </c>
      <c r="M111" s="2">
        <f t="shared" si="4"/>
        <v>79.17622022</v>
      </c>
    </row>
    <row r="112">
      <c r="A112" s="1" t="s">
        <v>122</v>
      </c>
      <c r="B112" s="1" t="s">
        <v>11</v>
      </c>
      <c r="C112" s="1" t="s">
        <v>12</v>
      </c>
      <c r="D112" s="1">
        <v>0.0</v>
      </c>
      <c r="E112" s="1">
        <v>0.0</v>
      </c>
      <c r="F112" s="1">
        <v>3.0</v>
      </c>
      <c r="G112" s="1">
        <v>0.0</v>
      </c>
      <c r="H112" s="1">
        <v>3.0</v>
      </c>
      <c r="I112" s="2">
        <f t="shared" si="1"/>
        <v>6</v>
      </c>
      <c r="J112" s="2" t="str">
        <f t="shared" si="2"/>
        <v/>
      </c>
      <c r="K112" s="2" t="str">
        <f t="array" ref="K112">INDEX('backtranslated data'!J$2:J$152 , MATCH(A112, 'backtranslated data'!A$2:A$152, 0))</f>
        <v/>
      </c>
      <c r="L112" s="2">
        <f t="shared" si="3"/>
        <v>47.18892889</v>
      </c>
      <c r="M112" s="2">
        <f t="shared" si="4"/>
        <v>79.17622022</v>
      </c>
    </row>
    <row r="113">
      <c r="A113" s="1" t="s">
        <v>123</v>
      </c>
      <c r="B113" s="1" t="s">
        <v>11</v>
      </c>
      <c r="C113" s="1" t="s">
        <v>12</v>
      </c>
      <c r="D113" s="1">
        <v>48.5714285714285</v>
      </c>
      <c r="E113" s="1">
        <v>0.5</v>
      </c>
      <c r="F113" s="1">
        <v>20.0</v>
      </c>
      <c r="G113" s="1">
        <v>0.0</v>
      </c>
      <c r="H113" s="1">
        <v>40.0</v>
      </c>
      <c r="I113" s="2">
        <f t="shared" si="1"/>
        <v>60</v>
      </c>
      <c r="J113" s="2">
        <f t="shared" si="2"/>
        <v>48.57142857</v>
      </c>
      <c r="K113" s="2">
        <f t="array" ref="K113">INDEX('backtranslated data'!J$2:J$152 , MATCH(A113, 'backtranslated data'!A$2:A$152, 0))</f>
        <v>88.18011257</v>
      </c>
      <c r="L113" s="2">
        <f t="shared" si="3"/>
        <v>47.22733166</v>
      </c>
      <c r="M113" s="2">
        <f t="shared" si="4"/>
        <v>79.31474164</v>
      </c>
    </row>
    <row r="114">
      <c r="A114" s="1" t="s">
        <v>124</v>
      </c>
      <c r="B114" s="1" t="s">
        <v>11</v>
      </c>
      <c r="C114" s="1" t="s">
        <v>12</v>
      </c>
      <c r="D114" s="1">
        <v>66.6666666666666</v>
      </c>
      <c r="E114" s="1">
        <v>0.666666666666666</v>
      </c>
      <c r="F114" s="1">
        <v>5.0</v>
      </c>
      <c r="G114" s="1">
        <v>0.0</v>
      </c>
      <c r="H114" s="1">
        <v>6.0</v>
      </c>
      <c r="I114" s="2">
        <f t="shared" si="1"/>
        <v>11</v>
      </c>
      <c r="J114" s="2" t="str">
        <f t="shared" si="2"/>
        <v/>
      </c>
      <c r="K114" s="2">
        <f t="array" ref="K114">INDEX('backtranslated data'!J$2:J$152 , MATCH(A114, 'backtranslated data'!A$2:A$152, 0))</f>
        <v>70.83333333</v>
      </c>
      <c r="L114" s="2">
        <f t="shared" si="3"/>
        <v>47.22733166</v>
      </c>
      <c r="M114" s="2">
        <f t="shared" si="4"/>
        <v>79.18623546</v>
      </c>
    </row>
    <row r="115">
      <c r="A115" s="1" t="s">
        <v>125</v>
      </c>
      <c r="B115" s="1" t="s">
        <v>11</v>
      </c>
      <c r="C115" s="1" t="s">
        <v>12</v>
      </c>
      <c r="D115" s="1">
        <v>33.3333333333333</v>
      </c>
      <c r="E115" s="1">
        <v>0.5</v>
      </c>
      <c r="F115" s="1">
        <v>3.0</v>
      </c>
      <c r="G115" s="1">
        <v>0.0</v>
      </c>
      <c r="H115" s="1">
        <v>4.0</v>
      </c>
      <c r="I115" s="2">
        <f t="shared" si="1"/>
        <v>7</v>
      </c>
      <c r="J115" s="2" t="str">
        <f t="shared" si="2"/>
        <v/>
      </c>
      <c r="K115" s="2">
        <f t="array" ref="K115">INDEX('backtranslated data'!J$2:J$152 , MATCH(A115, 'backtranslated data'!A$2:A$152, 0))</f>
        <v>88.88888889</v>
      </c>
      <c r="L115" s="2">
        <f t="shared" si="3"/>
        <v>47.22733166</v>
      </c>
      <c r="M115" s="2">
        <f t="shared" si="4"/>
        <v>79.33105118</v>
      </c>
    </row>
    <row r="116">
      <c r="A116" s="1" t="s">
        <v>126</v>
      </c>
      <c r="B116" s="1" t="s">
        <v>11</v>
      </c>
      <c r="C116" s="1" t="s">
        <v>12</v>
      </c>
      <c r="D116" s="1">
        <v>55.5555555555555</v>
      </c>
      <c r="E116" s="1">
        <v>0.583333333333333</v>
      </c>
      <c r="F116" s="1">
        <v>33.0</v>
      </c>
      <c r="G116" s="1">
        <v>0.0</v>
      </c>
      <c r="H116" s="1">
        <v>25.0</v>
      </c>
      <c r="I116" s="2">
        <f t="shared" si="1"/>
        <v>58</v>
      </c>
      <c r="J116" s="2">
        <f t="shared" si="2"/>
        <v>55.55555556</v>
      </c>
      <c r="K116" s="2">
        <f t="array" ref="K116">INDEX('backtranslated data'!J$2:J$152 , MATCH(A116, 'backtranslated data'!A$2:A$152, 0))</f>
        <v>80.50974513</v>
      </c>
      <c r="L116" s="2">
        <f t="shared" si="3"/>
        <v>47.45241879</v>
      </c>
      <c r="M116" s="2">
        <f t="shared" si="4"/>
        <v>79.34838491</v>
      </c>
    </row>
    <row r="117">
      <c r="A117" s="1" t="s">
        <v>127</v>
      </c>
      <c r="B117" s="1" t="s">
        <v>11</v>
      </c>
      <c r="C117" s="1" t="s">
        <v>12</v>
      </c>
      <c r="D117" s="1">
        <v>39.3976393976394</v>
      </c>
      <c r="E117" s="1">
        <v>0.479338842975206</v>
      </c>
      <c r="F117" s="1">
        <v>105.0</v>
      </c>
      <c r="G117" s="1">
        <v>164.0</v>
      </c>
      <c r="H117" s="1">
        <v>334.0</v>
      </c>
      <c r="I117" s="2">
        <f t="shared" si="1"/>
        <v>603</v>
      </c>
      <c r="J117" s="2">
        <f t="shared" si="2"/>
        <v>39.3976394</v>
      </c>
      <c r="K117" s="2">
        <f t="array" ref="K117">INDEX('backtranslated data'!J$2:J$152 , MATCH(A117, 'backtranslated data'!A$2:A$152, 0))</f>
        <v>68.23431083</v>
      </c>
      <c r="L117" s="2">
        <f t="shared" si="3"/>
        <v>47.24045091</v>
      </c>
      <c r="M117" s="2">
        <f t="shared" si="4"/>
        <v>79.18731138</v>
      </c>
    </row>
    <row r="118">
      <c r="A118" s="1" t="s">
        <v>128</v>
      </c>
      <c r="B118" s="1" t="s">
        <v>11</v>
      </c>
      <c r="C118" s="1" t="s">
        <v>12</v>
      </c>
      <c r="D118" s="1">
        <v>40.0</v>
      </c>
      <c r="E118" s="1">
        <v>0.666666666666666</v>
      </c>
      <c r="F118" s="1">
        <v>7.0</v>
      </c>
      <c r="G118" s="1">
        <v>0.0</v>
      </c>
      <c r="H118" s="1">
        <v>7.0</v>
      </c>
      <c r="I118" s="2">
        <f t="shared" si="1"/>
        <v>14</v>
      </c>
      <c r="J118" s="2" t="str">
        <f t="shared" si="2"/>
        <v/>
      </c>
      <c r="K118" s="2" t="str">
        <f t="array" ref="K118">INDEX('backtranslated data'!J$2:J$152 , MATCH(A118, 'backtranslated data'!A$2:A$152, 0))</f>
        <v/>
      </c>
      <c r="L118" s="2">
        <f t="shared" si="3"/>
        <v>47.24045091</v>
      </c>
      <c r="M118" s="2">
        <f t="shared" si="4"/>
        <v>79.18731138</v>
      </c>
    </row>
    <row r="119">
      <c r="A119" s="1" t="s">
        <v>129</v>
      </c>
      <c r="B119" s="1" t="s">
        <v>11</v>
      </c>
      <c r="C119" s="1" t="s">
        <v>12</v>
      </c>
      <c r="D119" s="1">
        <v>39.6135265700483</v>
      </c>
      <c r="E119" s="1">
        <v>0.4</v>
      </c>
      <c r="F119" s="1">
        <v>58.0</v>
      </c>
      <c r="G119" s="1">
        <v>0.0</v>
      </c>
      <c r="H119" s="1">
        <v>64.0</v>
      </c>
      <c r="I119" s="2">
        <f t="shared" si="1"/>
        <v>122</v>
      </c>
      <c r="J119" s="2">
        <f t="shared" si="2"/>
        <v>39.61352657</v>
      </c>
      <c r="K119" s="2">
        <f t="array" ref="K119">INDEX('backtranslated data'!J$2:J$152 , MATCH(A119, 'backtranslated data'!A$2:A$152, 0))</f>
        <v>78.5147801</v>
      </c>
      <c r="L119" s="2">
        <f t="shared" si="3"/>
        <v>47.04488875</v>
      </c>
      <c r="M119" s="2">
        <f t="shared" si="4"/>
        <v>79.17770379</v>
      </c>
    </row>
    <row r="120">
      <c r="A120" s="1" t="s">
        <v>130</v>
      </c>
      <c r="B120" s="1" t="s">
        <v>11</v>
      </c>
      <c r="C120" s="1" t="s">
        <v>12</v>
      </c>
      <c r="D120" s="1">
        <v>36.5079365079365</v>
      </c>
      <c r="E120" s="1">
        <v>0.375</v>
      </c>
      <c r="F120" s="1">
        <v>21.0</v>
      </c>
      <c r="G120" s="1">
        <v>0.0</v>
      </c>
      <c r="H120" s="1">
        <v>18.0</v>
      </c>
      <c r="I120" s="2">
        <f t="shared" si="1"/>
        <v>39</v>
      </c>
      <c r="J120" s="2" t="str">
        <f t="shared" si="2"/>
        <v/>
      </c>
      <c r="K120" s="2">
        <f t="array" ref="K120">INDEX('backtranslated data'!J$2:J$152 , MATCH(A120, 'backtranslated data'!A$2:A$152, 0))</f>
        <v>67.94871795</v>
      </c>
      <c r="L120" s="2">
        <f t="shared" si="3"/>
        <v>47.04488875</v>
      </c>
      <c r="M120" s="2">
        <f t="shared" si="4"/>
        <v>79.01954906</v>
      </c>
    </row>
    <row r="121">
      <c r="A121" s="1" t="s">
        <v>131</v>
      </c>
      <c r="B121" s="1" t="s">
        <v>11</v>
      </c>
      <c r="C121" s="1" t="s">
        <v>12</v>
      </c>
      <c r="D121" s="1">
        <v>28.5714285714285</v>
      </c>
      <c r="E121" s="1">
        <v>0.4</v>
      </c>
      <c r="F121" s="1">
        <v>14.0</v>
      </c>
      <c r="G121" s="1">
        <v>0.0</v>
      </c>
      <c r="H121" s="1">
        <v>9.0</v>
      </c>
      <c r="I121" s="2">
        <f t="shared" si="1"/>
        <v>23</v>
      </c>
      <c r="J121" s="2" t="str">
        <f t="shared" si="2"/>
        <v/>
      </c>
      <c r="K121" s="2">
        <f t="array" ref="K121">INDEX('backtranslated data'!J$2:J$152 , MATCH(A121, 'backtranslated data'!A$2:A$152, 0))</f>
        <v>86.05769231</v>
      </c>
      <c r="L121" s="2">
        <f t="shared" si="3"/>
        <v>47.04488875</v>
      </c>
      <c r="M121" s="2">
        <f t="shared" si="4"/>
        <v>79.11730105</v>
      </c>
    </row>
    <row r="122">
      <c r="A122" s="1" t="s">
        <v>132</v>
      </c>
      <c r="B122" s="1" t="s">
        <v>11</v>
      </c>
      <c r="C122" s="1" t="s">
        <v>12</v>
      </c>
      <c r="D122" s="1">
        <v>100.0</v>
      </c>
      <c r="E122" s="1">
        <v>1.0</v>
      </c>
      <c r="F122" s="1">
        <v>1.0</v>
      </c>
      <c r="G122" s="1">
        <v>0.0</v>
      </c>
      <c r="H122" s="1">
        <v>6.0</v>
      </c>
      <c r="I122" s="2">
        <f t="shared" si="1"/>
        <v>7</v>
      </c>
      <c r="J122" s="2" t="str">
        <f t="shared" si="2"/>
        <v/>
      </c>
      <c r="K122" s="2" t="str">
        <f t="array" ref="K122">INDEX('backtranslated data'!J$2:J$152 , MATCH(A122, 'backtranslated data'!A$2:A$152, 0))</f>
        <v/>
      </c>
      <c r="L122" s="2">
        <f t="shared" si="3"/>
        <v>47.04488875</v>
      </c>
      <c r="M122" s="2">
        <f t="shared" si="4"/>
        <v>79.11730105</v>
      </c>
    </row>
    <row r="123">
      <c r="A123" s="1" t="s">
        <v>133</v>
      </c>
      <c r="B123" s="1" t="s">
        <v>11</v>
      </c>
      <c r="C123" s="1" t="s">
        <v>12</v>
      </c>
      <c r="D123" s="1">
        <v>0.0</v>
      </c>
      <c r="E123" s="1">
        <v>0.0</v>
      </c>
      <c r="F123" s="1">
        <v>7.0</v>
      </c>
      <c r="G123" s="1">
        <v>0.0</v>
      </c>
      <c r="H123" s="1">
        <v>5.0</v>
      </c>
      <c r="I123" s="2">
        <f t="shared" si="1"/>
        <v>12</v>
      </c>
      <c r="J123" s="2" t="str">
        <f t="shared" si="2"/>
        <v/>
      </c>
      <c r="K123" s="2">
        <f t="array" ref="K123">INDEX('backtranslated data'!J$2:J$152 , MATCH(A123, 'backtranslated data'!A$2:A$152, 0))</f>
        <v>93.28063241</v>
      </c>
      <c r="L123" s="2">
        <f t="shared" si="3"/>
        <v>47.04488875</v>
      </c>
      <c r="M123" s="2">
        <f t="shared" si="4"/>
        <v>79.31131928</v>
      </c>
    </row>
    <row r="124">
      <c r="A124" s="1" t="s">
        <v>134</v>
      </c>
      <c r="B124" s="1" t="s">
        <v>11</v>
      </c>
      <c r="C124" s="1" t="s">
        <v>12</v>
      </c>
      <c r="D124" s="1">
        <v>45.054945054945</v>
      </c>
      <c r="E124" s="1">
        <v>0.5</v>
      </c>
      <c r="F124" s="1">
        <v>26.0</v>
      </c>
      <c r="G124" s="1">
        <v>0.0</v>
      </c>
      <c r="H124" s="1">
        <v>24.0</v>
      </c>
      <c r="I124" s="2">
        <f t="shared" si="1"/>
        <v>50</v>
      </c>
      <c r="J124" s="2">
        <f t="shared" si="2"/>
        <v>45.05494505</v>
      </c>
      <c r="K124" s="2">
        <f t="array" ref="K124">INDEX('backtranslated data'!J$2:J$152 , MATCH(A124, 'backtranslated data'!A$2:A$152, 0))</f>
        <v>82.85714286</v>
      </c>
      <c r="L124" s="2">
        <f t="shared" si="3"/>
        <v>46.99514016</v>
      </c>
      <c r="M124" s="2">
        <f t="shared" si="4"/>
        <v>79.35923582</v>
      </c>
    </row>
    <row r="125">
      <c r="A125" s="1" t="s">
        <v>135</v>
      </c>
      <c r="B125" s="1" t="s">
        <v>11</v>
      </c>
      <c r="C125" s="1" t="s">
        <v>12</v>
      </c>
      <c r="D125" s="1">
        <v>100.0</v>
      </c>
      <c r="E125" s="1">
        <v>1.0</v>
      </c>
      <c r="F125" s="1">
        <v>4.0</v>
      </c>
      <c r="G125" s="1">
        <v>0.0</v>
      </c>
      <c r="H125" s="1">
        <v>2.0</v>
      </c>
      <c r="I125" s="2">
        <f t="shared" si="1"/>
        <v>6</v>
      </c>
      <c r="J125" s="2" t="str">
        <f t="shared" si="2"/>
        <v/>
      </c>
      <c r="K125" s="2" t="str">
        <f t="array" ref="K125">INDEX('backtranslated data'!J$2:J$152 , MATCH(A125, 'backtranslated data'!A$2:A$152, 0))</f>
        <v/>
      </c>
      <c r="L125" s="2">
        <f t="shared" si="3"/>
        <v>46.99514016</v>
      </c>
      <c r="M125" s="2">
        <f t="shared" si="4"/>
        <v>79.35923582</v>
      </c>
    </row>
    <row r="126">
      <c r="A126" s="1" t="s">
        <v>136</v>
      </c>
      <c r="B126" s="1" t="s">
        <v>11</v>
      </c>
      <c r="C126" s="1" t="s">
        <v>12</v>
      </c>
      <c r="D126" s="1">
        <v>33.3333333333333</v>
      </c>
      <c r="E126" s="1">
        <v>0.5</v>
      </c>
      <c r="F126" s="1">
        <v>3.0</v>
      </c>
      <c r="G126" s="1">
        <v>0.0</v>
      </c>
      <c r="H126" s="1">
        <v>7.0</v>
      </c>
      <c r="I126" s="2">
        <f t="shared" si="1"/>
        <v>10</v>
      </c>
      <c r="J126" s="2" t="str">
        <f t="shared" si="2"/>
        <v/>
      </c>
      <c r="K126" s="2">
        <f t="array" ref="K126">INDEX('backtranslated data'!J$2:J$152 , MATCH(A126, 'backtranslated data'!A$2:A$152, 0))</f>
        <v>75.43859649</v>
      </c>
      <c r="L126" s="2">
        <f t="shared" si="3"/>
        <v>46.99514016</v>
      </c>
      <c r="M126" s="2">
        <f t="shared" si="4"/>
        <v>79.30696063</v>
      </c>
    </row>
    <row r="127">
      <c r="A127" s="1" t="s">
        <v>137</v>
      </c>
      <c r="B127" s="1" t="s">
        <v>11</v>
      </c>
      <c r="C127" s="1" t="s">
        <v>12</v>
      </c>
      <c r="D127" s="1">
        <v>25.0</v>
      </c>
      <c r="E127" s="1">
        <v>0.333333333333333</v>
      </c>
      <c r="F127" s="1">
        <v>3.0</v>
      </c>
      <c r="G127" s="1">
        <v>0.0</v>
      </c>
      <c r="H127" s="1">
        <v>9.0</v>
      </c>
      <c r="I127" s="2">
        <f t="shared" si="1"/>
        <v>12</v>
      </c>
      <c r="J127" s="2" t="str">
        <f t="shared" si="2"/>
        <v/>
      </c>
      <c r="K127" s="2">
        <f t="array" ref="K127">INDEX('backtranslated data'!J$2:J$152 , MATCH(A127, 'backtranslated data'!A$2:A$152, 0))</f>
        <v>76.8115942</v>
      </c>
      <c r="L127" s="2">
        <f t="shared" si="3"/>
        <v>46.99514016</v>
      </c>
      <c r="M127" s="2">
        <f t="shared" si="4"/>
        <v>79.27412686</v>
      </c>
    </row>
    <row r="128">
      <c r="A128" s="1" t="s">
        <v>138</v>
      </c>
      <c r="B128" s="1" t="s">
        <v>11</v>
      </c>
      <c r="C128" s="1" t="s">
        <v>12</v>
      </c>
      <c r="D128" s="1">
        <v>32.5</v>
      </c>
      <c r="E128" s="1">
        <v>0.333333333333333</v>
      </c>
      <c r="F128" s="1">
        <v>28.0</v>
      </c>
      <c r="G128" s="1">
        <v>0.0</v>
      </c>
      <c r="H128" s="1">
        <v>17.0</v>
      </c>
      <c r="I128" s="2">
        <f t="shared" si="1"/>
        <v>45</v>
      </c>
      <c r="J128" s="2">
        <f t="shared" si="2"/>
        <v>32.5</v>
      </c>
      <c r="K128" s="2">
        <f t="array" ref="K128">INDEX('backtranslated data'!J$2:J$152 , MATCH(A128, 'backtranslated data'!A$2:A$152, 0))</f>
        <v>78.67132867</v>
      </c>
      <c r="L128" s="2">
        <f t="shared" si="3"/>
        <v>46.64160015</v>
      </c>
      <c r="M128" s="2">
        <f t="shared" si="4"/>
        <v>79.26629831</v>
      </c>
    </row>
    <row r="129">
      <c r="A129" s="1" t="s">
        <v>139</v>
      </c>
      <c r="B129" s="1" t="s">
        <v>11</v>
      </c>
      <c r="C129" s="1" t="s">
        <v>12</v>
      </c>
      <c r="D129" s="1">
        <v>33.3333333333333</v>
      </c>
      <c r="E129" s="1">
        <v>0.5</v>
      </c>
      <c r="F129" s="1">
        <v>2.0</v>
      </c>
      <c r="G129" s="1">
        <v>0.0</v>
      </c>
      <c r="H129" s="1">
        <v>4.0</v>
      </c>
      <c r="I129" s="2">
        <f t="shared" si="1"/>
        <v>6</v>
      </c>
      <c r="J129" s="2" t="str">
        <f t="shared" si="2"/>
        <v/>
      </c>
      <c r="K129" s="2" t="str">
        <f t="array" ref="K129">INDEX('backtranslated data'!J$2:J$152 , MATCH(A129, 'backtranslated data'!A$2:A$152, 0))</f>
        <v/>
      </c>
      <c r="L129" s="2">
        <f t="shared" si="3"/>
        <v>46.64160015</v>
      </c>
      <c r="M129" s="2">
        <f t="shared" si="4"/>
        <v>79.26629831</v>
      </c>
    </row>
    <row r="130">
      <c r="A130" s="1" t="s">
        <v>140</v>
      </c>
      <c r="B130" s="1" t="s">
        <v>11</v>
      </c>
      <c r="C130" s="1" t="s">
        <v>12</v>
      </c>
      <c r="D130" s="1">
        <v>25.0</v>
      </c>
      <c r="E130" s="1">
        <v>0.333333333333333</v>
      </c>
      <c r="F130" s="1">
        <v>8.0</v>
      </c>
      <c r="G130" s="1">
        <v>0.0</v>
      </c>
      <c r="H130" s="1">
        <v>4.0</v>
      </c>
      <c r="I130" s="2">
        <f t="shared" si="1"/>
        <v>12</v>
      </c>
      <c r="J130" s="2" t="str">
        <f t="shared" si="2"/>
        <v/>
      </c>
      <c r="K130" s="2">
        <f t="array" ref="K130">INDEX('backtranslated data'!J$2:J$152 , MATCH(A130, 'backtranslated data'!A$2:A$152, 0))</f>
        <v>90.68322981</v>
      </c>
      <c r="L130" s="2">
        <f t="shared" si="3"/>
        <v>46.64160015</v>
      </c>
      <c r="M130" s="2">
        <f t="shared" si="4"/>
        <v>79.41266923</v>
      </c>
    </row>
    <row r="131">
      <c r="A131" s="1" t="s">
        <v>141</v>
      </c>
      <c r="B131" s="1" t="s">
        <v>11</v>
      </c>
      <c r="C131" s="1" t="s">
        <v>12</v>
      </c>
      <c r="D131" s="1">
        <v>47.6557155444639</v>
      </c>
      <c r="E131" s="1">
        <v>0.553398058252427</v>
      </c>
      <c r="F131" s="1">
        <v>92.0</v>
      </c>
      <c r="G131" s="1">
        <v>117.0</v>
      </c>
      <c r="H131" s="1">
        <v>304.0</v>
      </c>
      <c r="I131" s="2">
        <f t="shared" si="1"/>
        <v>513</v>
      </c>
      <c r="J131" s="2">
        <f t="shared" si="2"/>
        <v>47.65571554</v>
      </c>
      <c r="K131" s="2">
        <f t="array" ref="K131">INDEX('backtranslated data'!J$2:J$152 , MATCH(A131, 'backtranslated data'!A$2:A$152, 0))</f>
        <v>65.27953647</v>
      </c>
      <c r="L131" s="2">
        <f t="shared" si="3"/>
        <v>46.66574576</v>
      </c>
      <c r="M131" s="2">
        <f t="shared" si="4"/>
        <v>79.23376881</v>
      </c>
    </row>
    <row r="132">
      <c r="A132" s="1" t="s">
        <v>142</v>
      </c>
      <c r="B132" s="1" t="s">
        <v>11</v>
      </c>
      <c r="C132" s="1" t="s">
        <v>12</v>
      </c>
      <c r="D132" s="1">
        <v>100.0</v>
      </c>
      <c r="E132" s="1">
        <v>1.0</v>
      </c>
      <c r="F132" s="1">
        <v>5.0</v>
      </c>
      <c r="G132" s="1">
        <v>0.0</v>
      </c>
      <c r="H132" s="1">
        <v>2.0</v>
      </c>
      <c r="I132" s="2">
        <f t="shared" si="1"/>
        <v>7</v>
      </c>
      <c r="J132" s="2" t="str">
        <f t="shared" si="2"/>
        <v/>
      </c>
      <c r="K132" s="2">
        <f t="array" ref="K132">INDEX('backtranslated data'!J$2:J$152 , MATCH(A132, 'backtranslated data'!A$2:A$152, 0))</f>
        <v>76.19047619</v>
      </c>
      <c r="L132" s="2">
        <f t="shared" si="3"/>
        <v>46.66574576</v>
      </c>
      <c r="M132" s="2">
        <f t="shared" si="4"/>
        <v>79.19572765</v>
      </c>
    </row>
    <row r="133">
      <c r="A133" s="1" t="s">
        <v>143</v>
      </c>
      <c r="B133" s="1" t="s">
        <v>11</v>
      </c>
      <c r="C133" s="1" t="s">
        <v>12</v>
      </c>
      <c r="D133" s="1">
        <v>33.3333333333333</v>
      </c>
      <c r="E133" s="1">
        <v>0.5</v>
      </c>
      <c r="F133" s="1">
        <v>3.0</v>
      </c>
      <c r="G133" s="1">
        <v>0.0</v>
      </c>
      <c r="H133" s="1">
        <v>3.0</v>
      </c>
      <c r="I133" s="2">
        <f t="shared" si="1"/>
        <v>6</v>
      </c>
      <c r="J133" s="2" t="str">
        <f t="shared" si="2"/>
        <v/>
      </c>
      <c r="K133" s="2" t="str">
        <f t="array" ref="K133">INDEX('backtranslated data'!J$2:J$152 , MATCH(A133, 'backtranslated data'!A$2:A$152, 0))</f>
        <v/>
      </c>
      <c r="L133" s="2">
        <f t="shared" si="3"/>
        <v>46.66574576</v>
      </c>
      <c r="M133" s="2">
        <f t="shared" si="4"/>
        <v>79.19572765</v>
      </c>
    </row>
    <row r="134">
      <c r="A134" s="1" t="s">
        <v>144</v>
      </c>
      <c r="B134" s="1" t="s">
        <v>11</v>
      </c>
      <c r="C134" s="1" t="s">
        <v>12</v>
      </c>
      <c r="D134" s="1">
        <v>50.3338171262699</v>
      </c>
      <c r="E134" s="1">
        <v>0.508474576271186</v>
      </c>
      <c r="F134" s="1">
        <v>143.0</v>
      </c>
      <c r="G134" s="1">
        <v>0.0</v>
      </c>
      <c r="H134" s="1">
        <v>151.0</v>
      </c>
      <c r="I134" s="2">
        <f t="shared" si="1"/>
        <v>294</v>
      </c>
      <c r="J134" s="2">
        <f t="shared" si="2"/>
        <v>50.33381713</v>
      </c>
      <c r="K134" s="2">
        <f t="array" ref="K134">INDEX('backtranslated data'!J$2:J$152 , MATCH(A134, 'backtranslated data'!A$2:A$152, 0))</f>
        <v>73.25125307</v>
      </c>
      <c r="L134" s="2">
        <f t="shared" si="3"/>
        <v>46.75104974</v>
      </c>
      <c r="M134" s="2">
        <f t="shared" si="4"/>
        <v>79.12233908</v>
      </c>
    </row>
    <row r="135">
      <c r="A135" s="1" t="s">
        <v>145</v>
      </c>
      <c r="B135" s="1" t="s">
        <v>11</v>
      </c>
      <c r="C135" s="1" t="s">
        <v>12</v>
      </c>
      <c r="D135" s="1">
        <v>66.6666666666666</v>
      </c>
      <c r="E135" s="1">
        <v>0.666666666666666</v>
      </c>
      <c r="F135" s="1">
        <v>7.0</v>
      </c>
      <c r="G135" s="1">
        <v>0.0</v>
      </c>
      <c r="H135" s="1">
        <v>6.0</v>
      </c>
      <c r="I135" s="2">
        <f t="shared" si="1"/>
        <v>13</v>
      </c>
      <c r="J135" s="2" t="str">
        <f t="shared" si="2"/>
        <v/>
      </c>
      <c r="K135" s="2">
        <f t="array" ref="K135">INDEX('backtranslated data'!J$2:J$152 , MATCH(A135, 'backtranslated data'!A$2:A$152, 0))</f>
        <v>88.75</v>
      </c>
      <c r="L135" s="2">
        <f t="shared" si="3"/>
        <v>46.75104974</v>
      </c>
      <c r="M135" s="2">
        <f t="shared" si="4"/>
        <v>79.23974958</v>
      </c>
    </row>
    <row r="136">
      <c r="A136" s="1" t="s">
        <v>146</v>
      </c>
      <c r="B136" s="1" t="s">
        <v>11</v>
      </c>
      <c r="C136" s="1" t="s">
        <v>12</v>
      </c>
      <c r="D136" s="1">
        <v>25.0</v>
      </c>
      <c r="E136" s="1">
        <v>0.333333333333333</v>
      </c>
      <c r="F136" s="1">
        <v>11.0</v>
      </c>
      <c r="G136" s="1">
        <v>0.0</v>
      </c>
      <c r="H136" s="1">
        <v>4.0</v>
      </c>
      <c r="I136" s="2">
        <f t="shared" si="1"/>
        <v>15</v>
      </c>
      <c r="J136" s="2" t="str">
        <f t="shared" si="2"/>
        <v/>
      </c>
      <c r="K136" s="2">
        <f t="array" ref="K136">INDEX('backtranslated data'!J$2:J$152 , MATCH(A136, 'backtranslated data'!A$2:A$152, 0))</f>
        <v>80.39215686</v>
      </c>
      <c r="L136" s="2">
        <f t="shared" si="3"/>
        <v>46.75104974</v>
      </c>
      <c r="M136" s="2">
        <f t="shared" si="4"/>
        <v>79.253634</v>
      </c>
    </row>
    <row r="137">
      <c r="A137" s="1" t="s">
        <v>147</v>
      </c>
      <c r="B137" s="1" t="s">
        <v>11</v>
      </c>
      <c r="C137" s="1" t="s">
        <v>12</v>
      </c>
      <c r="D137" s="1">
        <v>60.1139601139601</v>
      </c>
      <c r="E137" s="1">
        <v>0.65</v>
      </c>
      <c r="F137" s="1">
        <v>52.0</v>
      </c>
      <c r="G137" s="1">
        <v>0.0</v>
      </c>
      <c r="H137" s="1">
        <v>48.0</v>
      </c>
      <c r="I137" s="2">
        <f t="shared" si="1"/>
        <v>100</v>
      </c>
      <c r="J137" s="2">
        <f t="shared" si="2"/>
        <v>60.11396011</v>
      </c>
      <c r="K137" s="2">
        <f t="array" ref="K137">INDEX('backtranslated data'!J$2:J$152 , MATCH(A137, 'backtranslated data'!A$2:A$152, 0))</f>
        <v>79.7979798</v>
      </c>
      <c r="L137" s="2">
        <f t="shared" si="3"/>
        <v>47.05475225</v>
      </c>
      <c r="M137" s="2">
        <f t="shared" si="4"/>
        <v>79.26011431</v>
      </c>
    </row>
    <row r="138">
      <c r="A138" s="1" t="s">
        <v>148</v>
      </c>
      <c r="B138" s="1" t="s">
        <v>11</v>
      </c>
      <c r="C138" s="1" t="s">
        <v>12</v>
      </c>
      <c r="D138" s="1">
        <v>33.3333333333333</v>
      </c>
      <c r="E138" s="1">
        <v>0.5</v>
      </c>
      <c r="F138" s="1">
        <v>4.0</v>
      </c>
      <c r="G138" s="1">
        <v>0.0</v>
      </c>
      <c r="H138" s="1">
        <v>3.0</v>
      </c>
      <c r="I138" s="2">
        <f t="shared" si="1"/>
        <v>7</v>
      </c>
      <c r="J138" s="2" t="str">
        <f t="shared" si="2"/>
        <v/>
      </c>
      <c r="K138" s="2">
        <f t="array" ref="K138">INDEX('backtranslated data'!J$2:J$152 , MATCH(A138, 'backtranslated data'!A$2:A$152, 0))</f>
        <v>88.31168831</v>
      </c>
      <c r="L138" s="2">
        <f t="shared" si="3"/>
        <v>47.05475225</v>
      </c>
      <c r="M138" s="2">
        <f t="shared" si="4"/>
        <v>79.36660342</v>
      </c>
    </row>
    <row r="139">
      <c r="A139" s="1" t="s">
        <v>149</v>
      </c>
      <c r="B139" s="1" t="s">
        <v>11</v>
      </c>
      <c r="C139" s="1" t="s">
        <v>12</v>
      </c>
      <c r="D139" s="1">
        <v>33.3333333333333</v>
      </c>
      <c r="E139" s="1">
        <v>0.5</v>
      </c>
      <c r="F139" s="1">
        <v>5.0</v>
      </c>
      <c r="G139" s="1">
        <v>0.0</v>
      </c>
      <c r="H139" s="1">
        <v>1.0</v>
      </c>
      <c r="I139" s="2">
        <f t="shared" si="1"/>
        <v>6</v>
      </c>
      <c r="J139" s="2" t="str">
        <f t="shared" si="2"/>
        <v/>
      </c>
      <c r="K139" s="2" t="str">
        <f t="array" ref="K139">INDEX('backtranslated data'!J$2:J$152 , MATCH(A139, 'backtranslated data'!A$2:A$152, 0))</f>
        <v/>
      </c>
      <c r="L139" s="2">
        <f t="shared" si="3"/>
        <v>47.05475225</v>
      </c>
      <c r="M139" s="2">
        <f t="shared" si="4"/>
        <v>79.36660342</v>
      </c>
    </row>
    <row r="140">
      <c r="A140" s="1" t="s">
        <v>150</v>
      </c>
      <c r="B140" s="1" t="s">
        <v>11</v>
      </c>
      <c r="C140" s="1" t="s">
        <v>12</v>
      </c>
      <c r="D140" s="1">
        <v>40.0</v>
      </c>
      <c r="E140" s="1">
        <v>0.666666666666666</v>
      </c>
      <c r="F140" s="1">
        <v>8.0</v>
      </c>
      <c r="G140" s="1">
        <v>0.0</v>
      </c>
      <c r="H140" s="1">
        <v>6.0</v>
      </c>
      <c r="I140" s="2">
        <f t="shared" si="1"/>
        <v>14</v>
      </c>
      <c r="J140" s="2" t="str">
        <f t="shared" si="2"/>
        <v/>
      </c>
      <c r="K140" s="2">
        <f t="array" ref="K140">INDEX('backtranslated data'!J$2:J$152 , MATCH(A140, 'backtranslated data'!A$2:A$152, 0))</f>
        <v>88.19444444</v>
      </c>
      <c r="L140" s="2">
        <f t="shared" si="3"/>
        <v>47.05475225</v>
      </c>
      <c r="M140" s="2">
        <f t="shared" si="4"/>
        <v>79.46925273</v>
      </c>
    </row>
    <row r="141">
      <c r="A141" s="1" t="s">
        <v>151</v>
      </c>
      <c r="B141" s="1" t="s">
        <v>11</v>
      </c>
      <c r="C141" s="1" t="s">
        <v>12</v>
      </c>
      <c r="D141" s="1">
        <v>100.0</v>
      </c>
      <c r="E141" s="1">
        <v>1.0</v>
      </c>
      <c r="F141" s="1">
        <v>2.0</v>
      </c>
      <c r="G141" s="1">
        <v>0.0</v>
      </c>
      <c r="H141" s="1">
        <v>3.0</v>
      </c>
      <c r="I141" s="2">
        <f t="shared" si="1"/>
        <v>5</v>
      </c>
      <c r="J141" s="2" t="str">
        <f t="shared" si="2"/>
        <v/>
      </c>
      <c r="K141" s="2" t="str">
        <f t="array" ref="K141">INDEX('backtranslated data'!J$2:J$152 , MATCH(A141, 'backtranslated data'!A$2:A$152, 0))</f>
        <v/>
      </c>
      <c r="L141" s="2">
        <f t="shared" si="3"/>
        <v>47.05475225</v>
      </c>
      <c r="M141" s="2">
        <f t="shared" si="4"/>
        <v>79.46925273</v>
      </c>
    </row>
    <row r="142">
      <c r="A142" s="1" t="s">
        <v>152</v>
      </c>
      <c r="B142" s="1" t="s">
        <v>11</v>
      </c>
      <c r="C142" s="1" t="s">
        <v>12</v>
      </c>
      <c r="D142" s="1">
        <v>57.516339869281</v>
      </c>
      <c r="E142" s="1">
        <v>0.615384615384615</v>
      </c>
      <c r="F142" s="1">
        <v>31.0</v>
      </c>
      <c r="G142" s="1">
        <v>0.0</v>
      </c>
      <c r="H142" s="1">
        <v>31.0</v>
      </c>
      <c r="I142" s="2">
        <f t="shared" si="1"/>
        <v>62</v>
      </c>
      <c r="J142" s="2">
        <f t="shared" si="2"/>
        <v>57.51633987</v>
      </c>
      <c r="K142" s="2">
        <f t="array" ref="K142">INDEX('backtranslated data'!J$2:J$152 , MATCH(A142, 'backtranslated data'!A$2:A$152, 0))</f>
        <v>67.48387097</v>
      </c>
      <c r="L142" s="2">
        <f t="shared" si="3"/>
        <v>47.28723198</v>
      </c>
      <c r="M142" s="2">
        <f t="shared" si="4"/>
        <v>79.33148972</v>
      </c>
    </row>
    <row r="143">
      <c r="A143" s="1" t="s">
        <v>153</v>
      </c>
      <c r="B143" s="1" t="s">
        <v>11</v>
      </c>
      <c r="C143" s="1" t="s">
        <v>12</v>
      </c>
      <c r="D143" s="1">
        <v>54.4117647058823</v>
      </c>
      <c r="E143" s="1">
        <v>0.548387096774193</v>
      </c>
      <c r="F143" s="1">
        <v>69.0</v>
      </c>
      <c r="G143" s="1">
        <v>0.0</v>
      </c>
      <c r="H143" s="1">
        <v>82.0</v>
      </c>
      <c r="I143" s="2">
        <f t="shared" si="1"/>
        <v>151</v>
      </c>
      <c r="J143" s="2">
        <f t="shared" si="2"/>
        <v>54.41176471</v>
      </c>
      <c r="K143" s="2">
        <f t="array" ref="K143">INDEX('backtranslated data'!J$2:J$152 , MATCH(A143, 'backtranslated data'!A$2:A$152, 0))</f>
        <v>80.26797245</v>
      </c>
      <c r="L143" s="2">
        <f t="shared" si="3"/>
        <v>47.44211312</v>
      </c>
      <c r="M143" s="2">
        <f t="shared" si="4"/>
        <v>79.34213157</v>
      </c>
    </row>
    <row r="144">
      <c r="A144" s="1" t="s">
        <v>154</v>
      </c>
      <c r="B144" s="1" t="s">
        <v>11</v>
      </c>
      <c r="C144" s="1" t="s">
        <v>12</v>
      </c>
      <c r="D144" s="1">
        <v>33.3333333333333</v>
      </c>
      <c r="E144" s="1">
        <v>0.5</v>
      </c>
      <c r="F144" s="1">
        <v>4.0</v>
      </c>
      <c r="G144" s="1">
        <v>0.0</v>
      </c>
      <c r="H144" s="1">
        <v>6.0</v>
      </c>
      <c r="I144" s="2">
        <f t="shared" si="1"/>
        <v>10</v>
      </c>
      <c r="J144" s="2" t="str">
        <f t="shared" si="2"/>
        <v/>
      </c>
      <c r="K144" s="2">
        <f t="array" ref="K144">INDEX('backtranslated data'!J$2:J$152 , MATCH(A144, 'backtranslated data'!A$2:A$152, 0))</f>
        <v>75.43859649</v>
      </c>
      <c r="L144" s="2">
        <f t="shared" si="3"/>
        <v>47.44211312</v>
      </c>
      <c r="M144" s="2">
        <f t="shared" si="4"/>
        <v>79.29827163</v>
      </c>
    </row>
    <row r="145">
      <c r="A145" s="1" t="s">
        <v>155</v>
      </c>
      <c r="B145" s="1" t="s">
        <v>11</v>
      </c>
      <c r="C145" s="1" t="s">
        <v>12</v>
      </c>
      <c r="D145" s="1">
        <v>0.0</v>
      </c>
      <c r="E145" s="1">
        <v>0.0</v>
      </c>
      <c r="F145" s="1">
        <v>4.0</v>
      </c>
      <c r="G145" s="1">
        <v>0.0</v>
      </c>
      <c r="H145" s="1">
        <v>1.0</v>
      </c>
      <c r="I145" s="2">
        <f t="shared" si="1"/>
        <v>5</v>
      </c>
      <c r="J145" s="2" t="str">
        <f t="shared" si="2"/>
        <v/>
      </c>
      <c r="K145" s="2" t="str">
        <f t="array" ref="K145">INDEX('backtranslated data'!J$2:J$152 , MATCH(A145, 'backtranslated data'!A$2:A$152, 0))</f>
        <v/>
      </c>
      <c r="L145" s="2">
        <f t="shared" si="3"/>
        <v>47.44211312</v>
      </c>
      <c r="M145" s="2">
        <f t="shared" si="4"/>
        <v>79.29827163</v>
      </c>
    </row>
    <row r="146">
      <c r="A146" s="1" t="s">
        <v>156</v>
      </c>
      <c r="B146" s="1" t="s">
        <v>11</v>
      </c>
      <c r="C146" s="1" t="s">
        <v>12</v>
      </c>
      <c r="D146" s="1">
        <v>66.6666666666666</v>
      </c>
      <c r="E146" s="1">
        <v>0.666666666666666</v>
      </c>
      <c r="F146" s="1">
        <v>7.0</v>
      </c>
      <c r="G146" s="1">
        <v>0.0</v>
      </c>
      <c r="H146" s="1">
        <v>5.0</v>
      </c>
      <c r="I146" s="2">
        <f t="shared" si="1"/>
        <v>12</v>
      </c>
      <c r="J146" s="2" t="str">
        <f t="shared" si="2"/>
        <v/>
      </c>
      <c r="K146" s="2" t="str">
        <f t="array" ref="K146">INDEX('backtranslated data'!J$2:J$152 , MATCH(A146, 'backtranslated data'!A$2:A$152, 0))</f>
        <v/>
      </c>
      <c r="L146" s="2">
        <f t="shared" si="3"/>
        <v>47.44211312</v>
      </c>
      <c r="M146" s="2">
        <f t="shared" si="4"/>
        <v>79.29827163</v>
      </c>
    </row>
    <row r="147">
      <c r="A147" s="1" t="s">
        <v>157</v>
      </c>
      <c r="B147" s="1" t="s">
        <v>11</v>
      </c>
      <c r="C147" s="1" t="s">
        <v>12</v>
      </c>
      <c r="D147" s="1">
        <v>33.3333333333333</v>
      </c>
      <c r="E147" s="1">
        <v>0.5</v>
      </c>
      <c r="F147" s="1">
        <v>2.0</v>
      </c>
      <c r="G147" s="1">
        <v>0.0</v>
      </c>
      <c r="H147" s="1">
        <v>4.0</v>
      </c>
      <c r="I147" s="2">
        <f t="shared" si="1"/>
        <v>6</v>
      </c>
      <c r="J147" s="2" t="str">
        <f t="shared" si="2"/>
        <v/>
      </c>
      <c r="L147" s="2">
        <f t="shared" si="3"/>
        <v>47.44211312</v>
      </c>
      <c r="M147" s="2">
        <f t="shared" si="4"/>
        <v>79.29827163</v>
      </c>
    </row>
    <row r="148">
      <c r="A148" s="1" t="s">
        <v>158</v>
      </c>
      <c r="B148" s="1" t="s">
        <v>11</v>
      </c>
      <c r="C148" s="1" t="s">
        <v>12</v>
      </c>
      <c r="D148" s="1">
        <v>100.0</v>
      </c>
      <c r="E148" s="1">
        <v>1.0</v>
      </c>
      <c r="F148" s="1">
        <v>3.0</v>
      </c>
      <c r="G148" s="1">
        <v>0.0</v>
      </c>
      <c r="H148" s="1">
        <v>5.0</v>
      </c>
      <c r="I148" s="2">
        <f t="shared" si="1"/>
        <v>8</v>
      </c>
      <c r="J148" s="2" t="str">
        <f t="shared" si="2"/>
        <v/>
      </c>
      <c r="K148" s="2" t="str">
        <f t="array" ref="K148">INDEX('backtranslated data'!J$2:J$152 , MATCH(A148, 'backtranslated data'!A$2:A$152, 0))</f>
        <v/>
      </c>
      <c r="L148" s="2">
        <f t="shared" si="3"/>
        <v>47.44211312</v>
      </c>
      <c r="M148" s="2">
        <f t="shared" si="4"/>
        <v>79.29827163</v>
      </c>
    </row>
    <row r="149">
      <c r="A149" s="1" t="s">
        <v>159</v>
      </c>
      <c r="B149" s="1" t="s">
        <v>11</v>
      </c>
      <c r="C149" s="1" t="s">
        <v>12</v>
      </c>
      <c r="D149" s="1">
        <v>0.0</v>
      </c>
      <c r="E149" s="1">
        <v>0.0</v>
      </c>
      <c r="F149" s="1">
        <v>2.0</v>
      </c>
      <c r="G149" s="1">
        <v>0.0</v>
      </c>
      <c r="H149" s="1">
        <v>5.0</v>
      </c>
      <c r="I149" s="2">
        <f t="shared" si="1"/>
        <v>7</v>
      </c>
      <c r="J149" s="2" t="str">
        <f t="shared" si="2"/>
        <v/>
      </c>
      <c r="K149" s="2" t="str">
        <f t="array" ref="K149">INDEX('backtranslated data'!J$2:J$152 , MATCH(A149, 'backtranslated data'!A$2:A$152, 0))</f>
        <v/>
      </c>
      <c r="L149" s="2">
        <f t="shared" si="3"/>
        <v>47.44211312</v>
      </c>
      <c r="M149" s="2">
        <f t="shared" si="4"/>
        <v>79.29827163</v>
      </c>
    </row>
    <row r="150">
      <c r="A150" s="1" t="s">
        <v>160</v>
      </c>
      <c r="B150" s="1" t="s">
        <v>11</v>
      </c>
      <c r="C150" s="1" t="s">
        <v>12</v>
      </c>
      <c r="D150" s="1">
        <v>33.3333333333333</v>
      </c>
      <c r="E150" s="1">
        <v>0.5</v>
      </c>
      <c r="F150" s="1">
        <v>2.0</v>
      </c>
      <c r="G150" s="1">
        <v>0.0</v>
      </c>
      <c r="H150" s="1">
        <v>6.0</v>
      </c>
      <c r="I150" s="2">
        <f t="shared" si="1"/>
        <v>8</v>
      </c>
      <c r="J150" s="2" t="str">
        <f t="shared" si="2"/>
        <v/>
      </c>
      <c r="K150" s="2">
        <f t="array" ref="K150">INDEX('backtranslated data'!J$2:J$152 , MATCH(A150, 'backtranslated data'!A$2:A$152, 0))</f>
        <v>86.66666667</v>
      </c>
      <c r="L150" s="2">
        <f t="shared" si="3"/>
        <v>47.44211312</v>
      </c>
      <c r="M150" s="2">
        <f t="shared" si="4"/>
        <v>79.38014268</v>
      </c>
    </row>
    <row r="151">
      <c r="A151" s="1" t="s">
        <v>161</v>
      </c>
      <c r="B151" s="1" t="s">
        <v>11</v>
      </c>
      <c r="C151" s="1" t="s">
        <v>12</v>
      </c>
      <c r="D151" s="1">
        <v>33.3333333333333</v>
      </c>
      <c r="E151" s="1">
        <v>0.5</v>
      </c>
      <c r="F151" s="1">
        <v>4.0</v>
      </c>
      <c r="G151" s="1">
        <v>0.0</v>
      </c>
      <c r="H151" s="1">
        <v>6.0</v>
      </c>
      <c r="I151" s="2">
        <f t="shared" si="1"/>
        <v>10</v>
      </c>
      <c r="J151" s="2" t="str">
        <f t="shared" si="2"/>
        <v/>
      </c>
      <c r="K151" s="2">
        <f t="array" ref="K151">INDEX('backtranslated data'!J$2:J$152 , MATCH(A151, 'backtranslated data'!A$2:A$152, 0))</f>
        <v>85.41666667</v>
      </c>
      <c r="L151" s="2">
        <f t="shared" si="3"/>
        <v>47.44211312</v>
      </c>
      <c r="M151" s="2">
        <f t="shared" si="4"/>
        <v>79.44647811</v>
      </c>
    </row>
    <row r="152">
      <c r="J152" s="2">
        <f>AVERAGE(J3:J151)</f>
        <v>47.07188088</v>
      </c>
    </row>
    <row r="153">
      <c r="J153" s="2">
        <f>COUNT(J3:J151)</f>
        <v>45</v>
      </c>
    </row>
  </sheetData>
  <conditionalFormatting sqref="J1:J1000">
    <cfRule type="colorScale" priority="1">
      <colorScale>
        <cfvo type="min"/>
        <cfvo type="max"/>
        <color rgb="FFFFFFFF"/>
        <color rgb="FF93C47D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</v>
      </c>
      <c r="B2" s="1" t="s">
        <v>11</v>
      </c>
      <c r="C2" s="1" t="s">
        <v>162</v>
      </c>
      <c r="D2" s="1">
        <v>100.0</v>
      </c>
      <c r="E2" s="1">
        <v>1.0</v>
      </c>
      <c r="F2" s="1">
        <v>3.0</v>
      </c>
      <c r="G2" s="1">
        <v>0.0</v>
      </c>
      <c r="H2" s="1">
        <v>6.0</v>
      </c>
      <c r="I2" s="2">
        <f t="shared" ref="I2:I152" si="1">SUM(F2:H2)</f>
        <v>9</v>
      </c>
      <c r="J2" s="2" t="str">
        <f t="shared" ref="J2:J152" si="2">IF(I2&gt;40, IF(D2&lt;95, D2, ),)</f>
        <v/>
      </c>
    </row>
    <row r="3">
      <c r="A3" s="1" t="s">
        <v>10</v>
      </c>
      <c r="B3" s="1" t="s">
        <v>11</v>
      </c>
      <c r="C3" s="1" t="s">
        <v>162</v>
      </c>
      <c r="D3" s="1">
        <v>100.0</v>
      </c>
      <c r="E3" s="1">
        <v>1.0</v>
      </c>
      <c r="F3" s="1">
        <v>18.0</v>
      </c>
      <c r="G3" s="1">
        <v>0.0</v>
      </c>
      <c r="H3" s="1">
        <v>0.0</v>
      </c>
      <c r="I3" s="2">
        <f t="shared" si="1"/>
        <v>18</v>
      </c>
      <c r="J3" s="2" t="str">
        <f t="shared" si="2"/>
        <v/>
      </c>
    </row>
    <row r="4">
      <c r="A4" s="1" t="s">
        <v>13</v>
      </c>
      <c r="B4" s="1" t="s">
        <v>11</v>
      </c>
      <c r="C4" s="1" t="s">
        <v>162</v>
      </c>
      <c r="D4" s="1">
        <v>91.6083916083916</v>
      </c>
      <c r="E4" s="1">
        <v>0.916666666666666</v>
      </c>
      <c r="F4" s="1">
        <v>28.0</v>
      </c>
      <c r="G4" s="1">
        <v>0.0</v>
      </c>
      <c r="H4" s="1">
        <v>28.0</v>
      </c>
      <c r="I4" s="2">
        <f t="shared" si="1"/>
        <v>56</v>
      </c>
      <c r="J4" s="2">
        <f t="shared" si="2"/>
        <v>91.60839161</v>
      </c>
    </row>
    <row r="5">
      <c r="A5" s="1" t="s">
        <v>14</v>
      </c>
      <c r="B5" s="1" t="s">
        <v>11</v>
      </c>
      <c r="C5" s="1" t="s">
        <v>162</v>
      </c>
      <c r="D5" s="1">
        <v>56.3636363636363</v>
      </c>
      <c r="E5" s="1">
        <v>0.625</v>
      </c>
      <c r="F5" s="1">
        <v>25.0</v>
      </c>
      <c r="G5" s="1">
        <v>0.0</v>
      </c>
      <c r="H5" s="1">
        <v>14.0</v>
      </c>
      <c r="I5" s="2">
        <f t="shared" si="1"/>
        <v>39</v>
      </c>
      <c r="J5" s="2" t="str">
        <f t="shared" si="2"/>
        <v/>
      </c>
    </row>
    <row r="6">
      <c r="A6" s="1" t="s">
        <v>15</v>
      </c>
      <c r="B6" s="1" t="s">
        <v>11</v>
      </c>
      <c r="C6" s="1" t="s">
        <v>162</v>
      </c>
      <c r="D6" s="1">
        <v>78.9467413320624</v>
      </c>
      <c r="E6" s="1">
        <v>0.795698924731182</v>
      </c>
      <c r="F6" s="1">
        <v>263.0</v>
      </c>
      <c r="G6" s="1">
        <v>0.0</v>
      </c>
      <c r="H6" s="1">
        <v>201.0</v>
      </c>
      <c r="I6" s="2">
        <f t="shared" si="1"/>
        <v>464</v>
      </c>
      <c r="J6" s="2">
        <f t="shared" si="2"/>
        <v>78.94674133</v>
      </c>
    </row>
    <row r="7">
      <c r="A7" s="1" t="s">
        <v>16</v>
      </c>
      <c r="B7" s="1" t="s">
        <v>11</v>
      </c>
      <c r="C7" s="1" t="s">
        <v>162</v>
      </c>
      <c r="D7" s="1">
        <v>100.0</v>
      </c>
      <c r="E7" s="1">
        <v>1.0</v>
      </c>
      <c r="F7" s="1">
        <v>38.0</v>
      </c>
      <c r="G7" s="1">
        <v>0.0</v>
      </c>
      <c r="H7" s="1">
        <v>7.0</v>
      </c>
      <c r="I7" s="2">
        <f t="shared" si="1"/>
        <v>45</v>
      </c>
      <c r="J7" s="2" t="str">
        <f t="shared" si="2"/>
        <v/>
      </c>
    </row>
    <row r="8">
      <c r="A8" s="1" t="s">
        <v>17</v>
      </c>
      <c r="B8" s="1" t="s">
        <v>11</v>
      </c>
      <c r="C8" s="1" t="s">
        <v>162</v>
      </c>
      <c r="D8" s="1">
        <v>100.0</v>
      </c>
      <c r="E8" s="1">
        <v>1.0</v>
      </c>
      <c r="F8" s="1">
        <v>14.0</v>
      </c>
      <c r="G8" s="1">
        <v>0.0</v>
      </c>
      <c r="H8" s="1">
        <v>14.0</v>
      </c>
      <c r="I8" s="2">
        <f t="shared" si="1"/>
        <v>28</v>
      </c>
      <c r="J8" s="2" t="str">
        <f t="shared" si="2"/>
        <v/>
      </c>
    </row>
    <row r="9">
      <c r="A9" s="1" t="s">
        <v>18</v>
      </c>
      <c r="B9" s="1" t="s">
        <v>11</v>
      </c>
      <c r="C9" s="1" t="s">
        <v>162</v>
      </c>
      <c r="D9" s="1">
        <v>66.3038956868916</v>
      </c>
      <c r="E9" s="1">
        <v>0.700729927007299</v>
      </c>
      <c r="F9" s="1">
        <v>357.0</v>
      </c>
      <c r="G9" s="1">
        <v>524.0</v>
      </c>
      <c r="H9" s="1">
        <v>1172.0</v>
      </c>
      <c r="I9" s="2">
        <f t="shared" si="1"/>
        <v>2053</v>
      </c>
      <c r="J9" s="2">
        <f t="shared" si="2"/>
        <v>66.30389569</v>
      </c>
    </row>
    <row r="10">
      <c r="A10" s="1" t="s">
        <v>19</v>
      </c>
      <c r="B10" s="1" t="s">
        <v>11</v>
      </c>
      <c r="C10" s="1" t="s">
        <v>162</v>
      </c>
      <c r="D10" s="1">
        <v>69.4444444444444</v>
      </c>
      <c r="E10" s="1">
        <v>0.818181818181818</v>
      </c>
      <c r="F10" s="1">
        <v>17.0</v>
      </c>
      <c r="G10" s="1">
        <v>0.0</v>
      </c>
      <c r="H10" s="1">
        <v>37.0</v>
      </c>
      <c r="I10" s="2">
        <f t="shared" si="1"/>
        <v>54</v>
      </c>
      <c r="J10" s="2">
        <f t="shared" si="2"/>
        <v>69.44444444</v>
      </c>
    </row>
    <row r="11">
      <c r="A11" s="1" t="s">
        <v>20</v>
      </c>
      <c r="B11" s="1" t="s">
        <v>11</v>
      </c>
      <c r="C11" s="1" t="s">
        <v>162</v>
      </c>
      <c r="D11" s="1">
        <v>92.8205128205128</v>
      </c>
      <c r="E11" s="1">
        <v>0.928571428571428</v>
      </c>
      <c r="F11" s="1">
        <v>33.0</v>
      </c>
      <c r="G11" s="1">
        <v>0.0</v>
      </c>
      <c r="H11" s="1">
        <v>34.0</v>
      </c>
      <c r="I11" s="2">
        <f t="shared" si="1"/>
        <v>67</v>
      </c>
      <c r="J11" s="2">
        <f t="shared" si="2"/>
        <v>92.82051282</v>
      </c>
    </row>
    <row r="12">
      <c r="A12" s="1" t="s">
        <v>21</v>
      </c>
      <c r="B12" s="1" t="s">
        <v>11</v>
      </c>
      <c r="C12" s="1" t="s">
        <v>162</v>
      </c>
      <c r="D12" s="1">
        <v>82.6724503748408</v>
      </c>
      <c r="E12" s="1">
        <v>0.829931972789115</v>
      </c>
      <c r="F12" s="1">
        <v>350.0</v>
      </c>
      <c r="G12" s="1">
        <v>0.0</v>
      </c>
      <c r="H12" s="1">
        <v>382.0</v>
      </c>
      <c r="I12" s="2">
        <f t="shared" si="1"/>
        <v>732</v>
      </c>
      <c r="J12" s="2">
        <f t="shared" si="2"/>
        <v>82.67245037</v>
      </c>
    </row>
    <row r="13">
      <c r="A13" s="1" t="s">
        <v>22</v>
      </c>
      <c r="B13" s="1" t="s">
        <v>11</v>
      </c>
      <c r="C13" s="1" t="s">
        <v>162</v>
      </c>
      <c r="D13" s="1">
        <v>78.4615384615384</v>
      </c>
      <c r="E13" s="1">
        <v>0.785714285714285</v>
      </c>
      <c r="F13" s="1">
        <v>26.0</v>
      </c>
      <c r="G13" s="1">
        <v>0.0</v>
      </c>
      <c r="H13" s="1">
        <v>41.0</v>
      </c>
      <c r="I13" s="2">
        <f t="shared" si="1"/>
        <v>67</v>
      </c>
      <c r="J13" s="2">
        <f t="shared" si="2"/>
        <v>78.46153846</v>
      </c>
    </row>
    <row r="14">
      <c r="A14" s="1" t="s">
        <v>23</v>
      </c>
      <c r="B14" s="1" t="s">
        <v>11</v>
      </c>
      <c r="C14" s="1" t="s">
        <v>162</v>
      </c>
      <c r="D14" s="1">
        <v>100.0</v>
      </c>
      <c r="E14" s="1">
        <v>1.0</v>
      </c>
      <c r="F14" s="1">
        <v>6.0</v>
      </c>
      <c r="G14" s="1">
        <v>0.0</v>
      </c>
      <c r="H14" s="1">
        <v>12.0</v>
      </c>
      <c r="I14" s="2">
        <f t="shared" si="1"/>
        <v>18</v>
      </c>
      <c r="J14" s="2" t="str">
        <f t="shared" si="2"/>
        <v/>
      </c>
    </row>
    <row r="15">
      <c r="A15" s="1" t="s">
        <v>24</v>
      </c>
      <c r="B15" s="1" t="s">
        <v>11</v>
      </c>
      <c r="C15" s="1" t="s">
        <v>162</v>
      </c>
      <c r="D15" s="1">
        <v>66.5163772243378</v>
      </c>
      <c r="E15" s="1">
        <v>0.667512690355329</v>
      </c>
      <c r="F15" s="1">
        <v>959.0</v>
      </c>
      <c r="G15" s="1">
        <v>0.0</v>
      </c>
      <c r="H15" s="1">
        <v>1011.0</v>
      </c>
      <c r="I15" s="2">
        <f t="shared" si="1"/>
        <v>1970</v>
      </c>
      <c r="J15" s="2">
        <f t="shared" si="2"/>
        <v>66.51637722</v>
      </c>
    </row>
    <row r="16">
      <c r="A16" s="1" t="s">
        <v>25</v>
      </c>
      <c r="B16" s="1" t="s">
        <v>11</v>
      </c>
      <c r="C16" s="1" t="s">
        <v>162</v>
      </c>
      <c r="D16" s="1">
        <v>77.4999999999999</v>
      </c>
      <c r="E16" s="1">
        <v>0.777777777777777</v>
      </c>
      <c r="F16" s="1">
        <v>14.0</v>
      </c>
      <c r="G16" s="1">
        <v>0.0</v>
      </c>
      <c r="H16" s="1">
        <v>27.0</v>
      </c>
      <c r="I16" s="2">
        <f t="shared" si="1"/>
        <v>41</v>
      </c>
      <c r="J16" s="2">
        <f t="shared" si="2"/>
        <v>77.5</v>
      </c>
    </row>
    <row r="17">
      <c r="A17" s="1" t="s">
        <v>26</v>
      </c>
      <c r="B17" s="1" t="s">
        <v>11</v>
      </c>
      <c r="C17" s="1" t="s">
        <v>162</v>
      </c>
      <c r="D17" s="1">
        <v>58.3333333333333</v>
      </c>
      <c r="E17" s="1">
        <v>0.6</v>
      </c>
      <c r="F17" s="1">
        <v>11.0</v>
      </c>
      <c r="G17" s="1">
        <v>0.0</v>
      </c>
      <c r="H17" s="1">
        <v>12.0</v>
      </c>
      <c r="I17" s="2">
        <f t="shared" si="1"/>
        <v>23</v>
      </c>
      <c r="J17" s="2" t="str">
        <f t="shared" si="2"/>
        <v/>
      </c>
    </row>
    <row r="18">
      <c r="A18" s="1" t="s">
        <v>27</v>
      </c>
      <c r="B18" s="1" t="s">
        <v>11</v>
      </c>
      <c r="C18" s="1" t="s">
        <v>162</v>
      </c>
      <c r="D18" s="1">
        <v>67.8571428571428</v>
      </c>
      <c r="E18" s="1">
        <v>0.777777777777777</v>
      </c>
      <c r="F18" s="1">
        <v>29.0</v>
      </c>
      <c r="G18" s="1">
        <v>0.0</v>
      </c>
      <c r="H18" s="1">
        <v>15.0</v>
      </c>
      <c r="I18" s="2">
        <f t="shared" si="1"/>
        <v>44</v>
      </c>
      <c r="J18" s="2">
        <f t="shared" si="2"/>
        <v>67.85714286</v>
      </c>
    </row>
    <row r="19">
      <c r="A19" s="1" t="s">
        <v>28</v>
      </c>
      <c r="B19" s="1" t="s">
        <v>11</v>
      </c>
      <c r="C19" s="1" t="s">
        <v>162</v>
      </c>
      <c r="D19" s="1">
        <v>91.766917293233</v>
      </c>
      <c r="E19" s="1">
        <v>0.917808219178082</v>
      </c>
      <c r="F19" s="1">
        <v>196.0</v>
      </c>
      <c r="G19" s="1">
        <v>0.0</v>
      </c>
      <c r="H19" s="1">
        <v>167.0</v>
      </c>
      <c r="I19" s="2">
        <f t="shared" si="1"/>
        <v>363</v>
      </c>
      <c r="J19" s="2">
        <f t="shared" si="2"/>
        <v>91.76691729</v>
      </c>
    </row>
    <row r="20">
      <c r="A20" s="1" t="s">
        <v>29</v>
      </c>
      <c r="B20" s="1" t="s">
        <v>11</v>
      </c>
      <c r="C20" s="1" t="s">
        <v>162</v>
      </c>
      <c r="D20" s="1">
        <v>91.1690496215306</v>
      </c>
      <c r="E20" s="1">
        <v>0.914285714285714</v>
      </c>
      <c r="F20" s="1">
        <v>84.0</v>
      </c>
      <c r="G20" s="1">
        <v>0.0</v>
      </c>
      <c r="H20" s="1">
        <v>87.0</v>
      </c>
      <c r="I20" s="2">
        <f t="shared" si="1"/>
        <v>171</v>
      </c>
      <c r="J20" s="2">
        <f t="shared" si="2"/>
        <v>91.16904962</v>
      </c>
    </row>
    <row r="21">
      <c r="A21" s="1" t="s">
        <v>30</v>
      </c>
      <c r="B21" s="1" t="s">
        <v>11</v>
      </c>
      <c r="C21" s="1" t="s">
        <v>162</v>
      </c>
      <c r="D21" s="1">
        <v>64.8373541983626</v>
      </c>
      <c r="E21" s="1">
        <v>0.717213114754098</v>
      </c>
      <c r="F21" s="1">
        <v>640.0</v>
      </c>
      <c r="G21" s="1">
        <v>533.0</v>
      </c>
      <c r="H21" s="1">
        <v>47.0</v>
      </c>
      <c r="I21" s="2">
        <f t="shared" si="1"/>
        <v>1220</v>
      </c>
      <c r="J21" s="2">
        <f t="shared" si="2"/>
        <v>64.8373542</v>
      </c>
    </row>
    <row r="22">
      <c r="A22" s="1" t="s">
        <v>31</v>
      </c>
      <c r="B22" s="1" t="s">
        <v>11</v>
      </c>
      <c r="C22" s="1" t="s">
        <v>162</v>
      </c>
      <c r="D22" s="1">
        <v>87.0588235294117</v>
      </c>
      <c r="E22" s="1">
        <v>0.909090909090909</v>
      </c>
      <c r="F22" s="1">
        <v>38.0</v>
      </c>
      <c r="G22" s="1">
        <v>0.0</v>
      </c>
      <c r="H22" s="1">
        <v>14.0</v>
      </c>
      <c r="I22" s="2">
        <f t="shared" si="1"/>
        <v>52</v>
      </c>
      <c r="J22" s="2">
        <f t="shared" si="2"/>
        <v>87.05882353</v>
      </c>
    </row>
    <row r="23">
      <c r="A23" s="1" t="s">
        <v>32</v>
      </c>
      <c r="B23" s="1" t="s">
        <v>11</v>
      </c>
      <c r="C23" s="1" t="s">
        <v>162</v>
      </c>
      <c r="D23" s="1">
        <v>86.6071428571428</v>
      </c>
      <c r="E23" s="1">
        <v>0.866666666666666</v>
      </c>
      <c r="F23" s="1">
        <v>32.0</v>
      </c>
      <c r="G23" s="1">
        <v>0.0</v>
      </c>
      <c r="H23" s="1">
        <v>39.0</v>
      </c>
      <c r="I23" s="2">
        <f t="shared" si="1"/>
        <v>71</v>
      </c>
      <c r="J23" s="2">
        <f t="shared" si="2"/>
        <v>86.60714286</v>
      </c>
    </row>
    <row r="24">
      <c r="A24" s="1" t="s">
        <v>33</v>
      </c>
      <c r="B24" s="1" t="s">
        <v>11</v>
      </c>
      <c r="C24" s="1" t="s">
        <v>162</v>
      </c>
      <c r="D24" s="1">
        <v>70.5802538111581</v>
      </c>
      <c r="E24" s="1">
        <v>0.706185567010309</v>
      </c>
      <c r="F24" s="1">
        <v>1028.0</v>
      </c>
      <c r="G24" s="1">
        <v>0.0</v>
      </c>
      <c r="H24" s="1">
        <v>909.0</v>
      </c>
      <c r="I24" s="2">
        <f t="shared" si="1"/>
        <v>1937</v>
      </c>
      <c r="J24" s="2">
        <f t="shared" si="2"/>
        <v>70.58025381</v>
      </c>
    </row>
    <row r="25">
      <c r="A25" s="1" t="s">
        <v>34</v>
      </c>
      <c r="B25" s="1" t="s">
        <v>11</v>
      </c>
      <c r="C25" s="1" t="s">
        <v>162</v>
      </c>
      <c r="D25" s="1">
        <v>78.2790309106098</v>
      </c>
      <c r="E25" s="1">
        <v>0.783333333333333</v>
      </c>
      <c r="F25" s="1">
        <v>166.0</v>
      </c>
      <c r="G25" s="1">
        <v>0.0</v>
      </c>
      <c r="H25" s="1">
        <v>134.0</v>
      </c>
      <c r="I25" s="2">
        <f t="shared" si="1"/>
        <v>300</v>
      </c>
      <c r="J25" s="2">
        <f t="shared" si="2"/>
        <v>78.27903091</v>
      </c>
    </row>
    <row r="26">
      <c r="A26" s="1" t="s">
        <v>35</v>
      </c>
      <c r="B26" s="1" t="s">
        <v>11</v>
      </c>
      <c r="C26" s="1" t="s">
        <v>162</v>
      </c>
      <c r="D26" s="1">
        <v>85.1285189718482</v>
      </c>
      <c r="E26" s="1">
        <v>0.851851851851851</v>
      </c>
      <c r="F26" s="1">
        <v>190.0</v>
      </c>
      <c r="G26" s="1">
        <v>0.0</v>
      </c>
      <c r="H26" s="1">
        <v>213.0</v>
      </c>
      <c r="I26" s="2">
        <f t="shared" si="1"/>
        <v>403</v>
      </c>
      <c r="J26" s="2">
        <f t="shared" si="2"/>
        <v>85.12851897</v>
      </c>
    </row>
    <row r="27">
      <c r="A27" s="1" t="s">
        <v>36</v>
      </c>
      <c r="B27" s="1" t="s">
        <v>11</v>
      </c>
      <c r="C27" s="1" t="s">
        <v>162</v>
      </c>
      <c r="D27" s="1">
        <v>86.5934065934066</v>
      </c>
      <c r="E27" s="1">
        <v>0.868852459016393</v>
      </c>
      <c r="F27" s="1">
        <v>144.0</v>
      </c>
      <c r="G27" s="1">
        <v>0.0</v>
      </c>
      <c r="H27" s="1">
        <v>159.0</v>
      </c>
      <c r="I27" s="2">
        <f t="shared" si="1"/>
        <v>303</v>
      </c>
      <c r="J27" s="2">
        <f t="shared" si="2"/>
        <v>86.59340659</v>
      </c>
    </row>
    <row r="28">
      <c r="A28" s="1" t="s">
        <v>37</v>
      </c>
      <c r="B28" s="1" t="s">
        <v>11</v>
      </c>
      <c r="C28" s="1" t="s">
        <v>162</v>
      </c>
      <c r="D28" s="1">
        <v>100.0</v>
      </c>
      <c r="E28" s="1">
        <v>1.0</v>
      </c>
      <c r="F28" s="1">
        <v>5.0</v>
      </c>
      <c r="G28" s="1">
        <v>0.0</v>
      </c>
      <c r="H28" s="1">
        <v>26.0</v>
      </c>
      <c r="I28" s="2">
        <f t="shared" si="1"/>
        <v>31</v>
      </c>
      <c r="J28" s="2" t="str">
        <f t="shared" si="2"/>
        <v/>
      </c>
    </row>
    <row r="29">
      <c r="A29" s="1" t="s">
        <v>38</v>
      </c>
      <c r="B29" s="1" t="s">
        <v>11</v>
      </c>
      <c r="C29" s="1" t="s">
        <v>162</v>
      </c>
      <c r="D29" s="1">
        <v>81.1375554659136</v>
      </c>
      <c r="E29" s="1">
        <v>0.811377245508982</v>
      </c>
      <c r="F29" s="1">
        <v>786.0</v>
      </c>
      <c r="G29" s="1">
        <v>0.0</v>
      </c>
      <c r="H29" s="1">
        <v>883.0</v>
      </c>
      <c r="I29" s="2">
        <f t="shared" si="1"/>
        <v>1669</v>
      </c>
      <c r="J29" s="2">
        <f t="shared" si="2"/>
        <v>81.13755547</v>
      </c>
    </row>
    <row r="30">
      <c r="A30" s="1" t="s">
        <v>39</v>
      </c>
      <c r="B30" s="1" t="s">
        <v>11</v>
      </c>
      <c r="C30" s="1" t="s">
        <v>162</v>
      </c>
      <c r="D30" s="1">
        <v>100.0</v>
      </c>
      <c r="E30" s="1">
        <v>1.0</v>
      </c>
      <c r="F30" s="1">
        <v>11.0</v>
      </c>
      <c r="G30" s="1">
        <v>0.0</v>
      </c>
      <c r="H30" s="1">
        <v>7.0</v>
      </c>
      <c r="I30" s="2">
        <f t="shared" si="1"/>
        <v>18</v>
      </c>
      <c r="J30" s="2" t="str">
        <f t="shared" si="2"/>
        <v/>
      </c>
    </row>
    <row r="31">
      <c r="A31" s="1" t="s">
        <v>40</v>
      </c>
      <c r="B31" s="1" t="s">
        <v>11</v>
      </c>
      <c r="C31" s="1" t="s">
        <v>162</v>
      </c>
      <c r="D31" s="1">
        <v>100.0</v>
      </c>
      <c r="E31" s="1">
        <v>1.0</v>
      </c>
      <c r="F31" s="1">
        <v>18.0</v>
      </c>
      <c r="G31" s="1">
        <v>0.0</v>
      </c>
      <c r="H31" s="1">
        <v>19.0</v>
      </c>
      <c r="I31" s="2">
        <f t="shared" si="1"/>
        <v>37</v>
      </c>
      <c r="J31" s="2" t="str">
        <f t="shared" si="2"/>
        <v/>
      </c>
    </row>
    <row r="32">
      <c r="A32" s="1" t="s">
        <v>41</v>
      </c>
      <c r="B32" s="1" t="s">
        <v>11</v>
      </c>
      <c r="C32" s="1" t="s">
        <v>162</v>
      </c>
      <c r="D32" s="1">
        <v>69.047619047619</v>
      </c>
      <c r="E32" s="1">
        <v>0.692307692307692</v>
      </c>
      <c r="F32" s="1">
        <v>30.0</v>
      </c>
      <c r="G32" s="1">
        <v>0.0</v>
      </c>
      <c r="H32" s="1">
        <v>35.0</v>
      </c>
      <c r="I32" s="2">
        <f t="shared" si="1"/>
        <v>65</v>
      </c>
      <c r="J32" s="2">
        <f t="shared" si="2"/>
        <v>69.04761905</v>
      </c>
    </row>
    <row r="33">
      <c r="A33" s="1" t="s">
        <v>42</v>
      </c>
      <c r="B33" s="1" t="s">
        <v>11</v>
      </c>
      <c r="C33" s="1" t="s">
        <v>162</v>
      </c>
      <c r="D33" s="1">
        <v>100.0</v>
      </c>
      <c r="E33" s="1">
        <v>1.0</v>
      </c>
      <c r="F33" s="1">
        <v>31.0</v>
      </c>
      <c r="G33" s="1">
        <v>0.0</v>
      </c>
      <c r="H33" s="1">
        <v>18.0</v>
      </c>
      <c r="I33" s="2">
        <f t="shared" si="1"/>
        <v>49</v>
      </c>
      <c r="J33" s="2" t="str">
        <f t="shared" si="2"/>
        <v/>
      </c>
    </row>
    <row r="34">
      <c r="A34" s="1" t="s">
        <v>43</v>
      </c>
      <c r="B34" s="1" t="s">
        <v>11</v>
      </c>
      <c r="C34" s="1" t="s">
        <v>162</v>
      </c>
      <c r="D34" s="1">
        <v>77.1043771043771</v>
      </c>
      <c r="E34" s="1">
        <v>0.779411764705882</v>
      </c>
      <c r="F34" s="1">
        <v>204.0</v>
      </c>
      <c r="G34" s="1">
        <v>0.0</v>
      </c>
      <c r="H34" s="1">
        <v>135.0</v>
      </c>
      <c r="I34" s="2">
        <f t="shared" si="1"/>
        <v>339</v>
      </c>
      <c r="J34" s="2">
        <f t="shared" si="2"/>
        <v>77.1043771</v>
      </c>
    </row>
    <row r="35">
      <c r="A35" s="1" t="s">
        <v>44</v>
      </c>
      <c r="B35" s="1" t="s">
        <v>11</v>
      </c>
      <c r="C35" s="1" t="s">
        <v>162</v>
      </c>
      <c r="D35" s="1">
        <v>100.0</v>
      </c>
      <c r="E35" s="1">
        <v>1.0</v>
      </c>
      <c r="F35" s="1">
        <v>19.0</v>
      </c>
      <c r="G35" s="1">
        <v>0.0</v>
      </c>
      <c r="H35" s="1">
        <v>31.0</v>
      </c>
      <c r="I35" s="2">
        <f t="shared" si="1"/>
        <v>50</v>
      </c>
      <c r="J35" s="2" t="str">
        <f t="shared" si="2"/>
        <v/>
      </c>
    </row>
    <row r="36">
      <c r="A36" s="1" t="s">
        <v>45</v>
      </c>
      <c r="B36" s="1" t="s">
        <v>11</v>
      </c>
      <c r="C36" s="1" t="s">
        <v>162</v>
      </c>
      <c r="D36" s="1">
        <v>77.4436090225563</v>
      </c>
      <c r="E36" s="1">
        <v>0.775</v>
      </c>
      <c r="F36" s="1">
        <v>196.0</v>
      </c>
      <c r="G36" s="1">
        <v>0.0</v>
      </c>
      <c r="H36" s="1">
        <v>200.0</v>
      </c>
      <c r="I36" s="2">
        <f t="shared" si="1"/>
        <v>396</v>
      </c>
      <c r="J36" s="2">
        <f t="shared" si="2"/>
        <v>77.44360902</v>
      </c>
    </row>
    <row r="37">
      <c r="A37" s="1" t="s">
        <v>46</v>
      </c>
      <c r="B37" s="1" t="s">
        <v>11</v>
      </c>
      <c r="C37" s="1" t="s">
        <v>162</v>
      </c>
      <c r="D37" s="1">
        <v>47.8260869565217</v>
      </c>
      <c r="E37" s="1">
        <v>0.916666666666666</v>
      </c>
      <c r="F37" s="1">
        <v>11.0</v>
      </c>
      <c r="G37" s="1">
        <v>0.0</v>
      </c>
      <c r="H37" s="1">
        <v>49.0</v>
      </c>
      <c r="I37" s="2">
        <f t="shared" si="1"/>
        <v>60</v>
      </c>
      <c r="J37" s="2">
        <f t="shared" si="2"/>
        <v>47.82608696</v>
      </c>
    </row>
    <row r="38">
      <c r="A38" s="1" t="s">
        <v>47</v>
      </c>
      <c r="B38" s="1" t="s">
        <v>11</v>
      </c>
      <c r="C38" s="1" t="s">
        <v>162</v>
      </c>
      <c r="D38" s="1">
        <v>75.2252252252252</v>
      </c>
      <c r="E38" s="1">
        <v>0.781818181818181</v>
      </c>
      <c r="F38" s="1">
        <v>138.0</v>
      </c>
      <c r="G38" s="1">
        <v>0.0</v>
      </c>
      <c r="H38" s="1">
        <v>136.0</v>
      </c>
      <c r="I38" s="2">
        <f t="shared" si="1"/>
        <v>274</v>
      </c>
      <c r="J38" s="2">
        <f t="shared" si="2"/>
        <v>75.22522523</v>
      </c>
    </row>
    <row r="39">
      <c r="A39" s="1" t="s">
        <v>48</v>
      </c>
      <c r="B39" s="1" t="s">
        <v>11</v>
      </c>
      <c r="C39" s="1" t="s">
        <v>162</v>
      </c>
      <c r="D39" s="1">
        <v>100.0</v>
      </c>
      <c r="E39" s="1">
        <v>1.0</v>
      </c>
      <c r="F39" s="1">
        <v>17.0</v>
      </c>
      <c r="G39" s="1">
        <v>0.0</v>
      </c>
      <c r="H39" s="1">
        <v>7.0</v>
      </c>
      <c r="I39" s="2">
        <f t="shared" si="1"/>
        <v>24</v>
      </c>
      <c r="J39" s="2" t="str">
        <f t="shared" si="2"/>
        <v/>
      </c>
    </row>
    <row r="40">
      <c r="A40" s="1" t="s">
        <v>49</v>
      </c>
      <c r="B40" s="1" t="s">
        <v>11</v>
      </c>
      <c r="C40" s="1" t="s">
        <v>162</v>
      </c>
      <c r="D40" s="1">
        <v>82.9545454545454</v>
      </c>
      <c r="E40" s="1">
        <v>0.866666666666666</v>
      </c>
      <c r="F40" s="1">
        <v>13.0</v>
      </c>
      <c r="G40" s="1">
        <v>0.0</v>
      </c>
      <c r="H40" s="1">
        <v>58.0</v>
      </c>
      <c r="I40" s="2">
        <f t="shared" si="1"/>
        <v>71</v>
      </c>
      <c r="J40" s="2">
        <f t="shared" si="2"/>
        <v>82.95454545</v>
      </c>
    </row>
    <row r="41">
      <c r="A41" s="1" t="s">
        <v>50</v>
      </c>
      <c r="B41" s="1" t="s">
        <v>11</v>
      </c>
      <c r="C41" s="1" t="s">
        <v>162</v>
      </c>
      <c r="D41" s="1">
        <v>95.2069716775599</v>
      </c>
      <c r="E41" s="1">
        <v>0.954545454545454</v>
      </c>
      <c r="F41" s="1">
        <v>34.0</v>
      </c>
      <c r="G41" s="1">
        <v>0.0</v>
      </c>
      <c r="H41" s="1">
        <v>73.0</v>
      </c>
      <c r="I41" s="2">
        <f t="shared" si="1"/>
        <v>107</v>
      </c>
      <c r="J41" s="2" t="str">
        <f t="shared" si="2"/>
        <v/>
      </c>
    </row>
    <row r="42">
      <c r="A42" s="1" t="s">
        <v>51</v>
      </c>
      <c r="B42" s="1" t="s">
        <v>11</v>
      </c>
      <c r="C42" s="1" t="s">
        <v>162</v>
      </c>
      <c r="D42" s="1">
        <v>69.1410940373596</v>
      </c>
      <c r="E42" s="1">
        <v>0.69260700389105</v>
      </c>
      <c r="F42" s="1">
        <v>654.0</v>
      </c>
      <c r="G42" s="1">
        <v>0.0</v>
      </c>
      <c r="H42" s="1">
        <v>631.0</v>
      </c>
      <c r="I42" s="2">
        <f t="shared" si="1"/>
        <v>1285</v>
      </c>
      <c r="J42" s="2">
        <f t="shared" si="2"/>
        <v>69.14109404</v>
      </c>
    </row>
    <row r="43">
      <c r="A43" s="1" t="s">
        <v>52</v>
      </c>
      <c r="B43" s="1" t="s">
        <v>11</v>
      </c>
      <c r="C43" s="1" t="s">
        <v>162</v>
      </c>
      <c r="D43" s="1">
        <v>100.0</v>
      </c>
      <c r="E43" s="1">
        <v>1.0</v>
      </c>
      <c r="F43" s="1">
        <v>34.0</v>
      </c>
      <c r="G43" s="1">
        <v>0.0</v>
      </c>
      <c r="H43" s="1">
        <v>25.0</v>
      </c>
      <c r="I43" s="2">
        <f t="shared" si="1"/>
        <v>59</v>
      </c>
      <c r="J43" s="2" t="str">
        <f t="shared" si="2"/>
        <v/>
      </c>
    </row>
    <row r="44">
      <c r="A44" s="1" t="s">
        <v>53</v>
      </c>
      <c r="B44" s="1" t="s">
        <v>11</v>
      </c>
      <c r="C44" s="1" t="s">
        <v>162</v>
      </c>
      <c r="D44" s="1">
        <v>85.1612903225806</v>
      </c>
      <c r="E44" s="1">
        <v>0.869565217391304</v>
      </c>
      <c r="F44" s="1">
        <v>82.0</v>
      </c>
      <c r="G44" s="1">
        <v>0.0</v>
      </c>
      <c r="H44" s="1">
        <v>32.0</v>
      </c>
      <c r="I44" s="2">
        <f t="shared" si="1"/>
        <v>114</v>
      </c>
      <c r="J44" s="2">
        <f t="shared" si="2"/>
        <v>85.16129032</v>
      </c>
    </row>
    <row r="45">
      <c r="A45" s="1" t="s">
        <v>54</v>
      </c>
      <c r="B45" s="1" t="s">
        <v>11</v>
      </c>
      <c r="C45" s="1" t="s">
        <v>162</v>
      </c>
      <c r="D45" s="1">
        <v>100.0</v>
      </c>
      <c r="E45" s="1">
        <v>1.0</v>
      </c>
      <c r="F45" s="1">
        <v>0.0</v>
      </c>
      <c r="G45" s="1">
        <v>0.0</v>
      </c>
      <c r="H45" s="1">
        <v>36.0</v>
      </c>
      <c r="I45" s="2">
        <f t="shared" si="1"/>
        <v>36</v>
      </c>
      <c r="J45" s="2" t="str">
        <f t="shared" si="2"/>
        <v/>
      </c>
    </row>
    <row r="46">
      <c r="A46" s="1" t="s">
        <v>55</v>
      </c>
      <c r="B46" s="1" t="s">
        <v>11</v>
      </c>
      <c r="C46" s="1" t="s">
        <v>162</v>
      </c>
      <c r="D46" s="1">
        <v>75.4010695187166</v>
      </c>
      <c r="E46" s="1">
        <v>0.765306122448979</v>
      </c>
      <c r="F46" s="1">
        <v>295.0</v>
      </c>
      <c r="G46" s="1">
        <v>0.0</v>
      </c>
      <c r="H46" s="1">
        <v>195.0</v>
      </c>
      <c r="I46" s="2">
        <f t="shared" si="1"/>
        <v>490</v>
      </c>
      <c r="J46" s="2">
        <f t="shared" si="2"/>
        <v>75.40106952</v>
      </c>
    </row>
    <row r="47">
      <c r="A47" s="1" t="s">
        <v>56</v>
      </c>
      <c r="B47" s="1" t="s">
        <v>11</v>
      </c>
      <c r="C47" s="1" t="s">
        <v>162</v>
      </c>
      <c r="D47" s="1">
        <v>81.1550151975683</v>
      </c>
      <c r="E47" s="1">
        <v>0.82258064516129</v>
      </c>
      <c r="F47" s="1">
        <v>122.0</v>
      </c>
      <c r="G47" s="1">
        <v>0.0</v>
      </c>
      <c r="H47" s="1">
        <v>185.0</v>
      </c>
      <c r="I47" s="2">
        <f t="shared" si="1"/>
        <v>307</v>
      </c>
      <c r="J47" s="2">
        <f t="shared" si="2"/>
        <v>81.1550152</v>
      </c>
    </row>
    <row r="48">
      <c r="A48" s="1" t="s">
        <v>57</v>
      </c>
      <c r="B48" s="1" t="s">
        <v>11</v>
      </c>
      <c r="C48" s="1" t="s">
        <v>162</v>
      </c>
      <c r="D48" s="1">
        <v>76.0157790927021</v>
      </c>
      <c r="E48" s="1">
        <v>0.763157894736842</v>
      </c>
      <c r="F48" s="1">
        <v>746.0</v>
      </c>
      <c r="G48" s="1">
        <v>0.0</v>
      </c>
      <c r="H48" s="1">
        <v>771.0</v>
      </c>
      <c r="I48" s="2">
        <f t="shared" si="1"/>
        <v>1517</v>
      </c>
      <c r="J48" s="2">
        <f t="shared" si="2"/>
        <v>76.01577909</v>
      </c>
    </row>
    <row r="49">
      <c r="A49" s="1" t="s">
        <v>58</v>
      </c>
      <c r="B49" s="1" t="s">
        <v>11</v>
      </c>
      <c r="C49" s="1" t="s">
        <v>162</v>
      </c>
      <c r="D49" s="1">
        <v>80.3571428571428</v>
      </c>
      <c r="E49" s="1">
        <v>0.818181818181818</v>
      </c>
      <c r="F49" s="1">
        <v>30.0</v>
      </c>
      <c r="G49" s="1">
        <v>0.0</v>
      </c>
      <c r="H49" s="1">
        <v>24.0</v>
      </c>
      <c r="I49" s="2">
        <f t="shared" si="1"/>
        <v>54</v>
      </c>
      <c r="J49" s="2">
        <f t="shared" si="2"/>
        <v>80.35714286</v>
      </c>
    </row>
    <row r="50">
      <c r="A50" s="1" t="s">
        <v>59</v>
      </c>
      <c r="B50" s="1" t="s">
        <v>11</v>
      </c>
      <c r="C50" s="1" t="s">
        <v>162</v>
      </c>
      <c r="D50" s="1">
        <v>81.2628689087165</v>
      </c>
      <c r="E50" s="1">
        <v>0.82051282051282</v>
      </c>
      <c r="F50" s="1">
        <v>97.0</v>
      </c>
      <c r="G50" s="1">
        <v>0.0</v>
      </c>
      <c r="H50" s="1">
        <v>95.0</v>
      </c>
      <c r="I50" s="2">
        <f t="shared" si="1"/>
        <v>192</v>
      </c>
      <c r="J50" s="2">
        <f t="shared" si="2"/>
        <v>81.26286891</v>
      </c>
    </row>
    <row r="51">
      <c r="A51" s="1" t="s">
        <v>60</v>
      </c>
      <c r="B51" s="1" t="s">
        <v>11</v>
      </c>
      <c r="C51" s="1" t="s">
        <v>162</v>
      </c>
      <c r="D51" s="1">
        <v>95.8949096880131</v>
      </c>
      <c r="E51" s="1">
        <v>0.96</v>
      </c>
      <c r="F51" s="1">
        <v>62.0</v>
      </c>
      <c r="G51" s="1">
        <v>0.0</v>
      </c>
      <c r="H51" s="1">
        <v>62.0</v>
      </c>
      <c r="I51" s="2">
        <f t="shared" si="1"/>
        <v>124</v>
      </c>
      <c r="J51" s="2" t="str">
        <f t="shared" si="2"/>
        <v/>
      </c>
    </row>
    <row r="52">
      <c r="A52" s="1" t="s">
        <v>61</v>
      </c>
      <c r="B52" s="1" t="s">
        <v>11</v>
      </c>
      <c r="C52" s="1" t="s">
        <v>162</v>
      </c>
      <c r="D52" s="1">
        <v>100.0</v>
      </c>
      <c r="E52" s="1">
        <v>1.0</v>
      </c>
      <c r="F52" s="1">
        <v>33.0</v>
      </c>
      <c r="G52" s="1">
        <v>0.0</v>
      </c>
      <c r="H52" s="1">
        <v>7.0</v>
      </c>
      <c r="I52" s="2">
        <f t="shared" si="1"/>
        <v>40</v>
      </c>
      <c r="J52" s="2" t="str">
        <f t="shared" si="2"/>
        <v/>
      </c>
    </row>
    <row r="53">
      <c r="A53" s="1" t="s">
        <v>62</v>
      </c>
      <c r="B53" s="1" t="s">
        <v>11</v>
      </c>
      <c r="C53" s="1" t="s">
        <v>162</v>
      </c>
      <c r="D53" s="1">
        <v>76.7433369843008</v>
      </c>
      <c r="E53" s="1">
        <v>0.769230769230769</v>
      </c>
      <c r="F53" s="1">
        <v>228.0</v>
      </c>
      <c r="G53" s="1">
        <v>0.0</v>
      </c>
      <c r="H53" s="1">
        <v>227.0</v>
      </c>
      <c r="I53" s="2">
        <f t="shared" si="1"/>
        <v>455</v>
      </c>
      <c r="J53" s="2">
        <f t="shared" si="2"/>
        <v>76.74333698</v>
      </c>
    </row>
    <row r="54">
      <c r="A54" s="1" t="s">
        <v>63</v>
      </c>
      <c r="B54" s="1" t="s">
        <v>11</v>
      </c>
      <c r="C54" s="1" t="s">
        <v>162</v>
      </c>
      <c r="D54" s="1">
        <v>87.3015873015873</v>
      </c>
      <c r="E54" s="1">
        <v>0.875</v>
      </c>
      <c r="F54" s="1">
        <v>19.0</v>
      </c>
      <c r="G54" s="1">
        <v>0.0</v>
      </c>
      <c r="H54" s="1">
        <v>17.0</v>
      </c>
      <c r="I54" s="2">
        <f t="shared" si="1"/>
        <v>36</v>
      </c>
      <c r="J54" s="2" t="str">
        <f t="shared" si="2"/>
        <v/>
      </c>
    </row>
    <row r="55">
      <c r="A55" s="1" t="s">
        <v>64</v>
      </c>
      <c r="B55" s="1" t="s">
        <v>11</v>
      </c>
      <c r="C55" s="1" t="s">
        <v>162</v>
      </c>
      <c r="D55" s="1">
        <v>100.0</v>
      </c>
      <c r="E55" s="1">
        <v>1.0</v>
      </c>
      <c r="F55" s="1">
        <v>23.0</v>
      </c>
      <c r="G55" s="1">
        <v>0.0</v>
      </c>
      <c r="H55" s="1">
        <v>5.0</v>
      </c>
      <c r="I55" s="2">
        <f t="shared" si="1"/>
        <v>28</v>
      </c>
      <c r="J55" s="2" t="str">
        <f t="shared" si="2"/>
        <v/>
      </c>
    </row>
    <row r="56">
      <c r="A56" s="1" t="s">
        <v>65</v>
      </c>
      <c r="B56" s="1" t="s">
        <v>11</v>
      </c>
      <c r="C56" s="1" t="s">
        <v>162</v>
      </c>
      <c r="D56" s="1">
        <v>78.7878787878787</v>
      </c>
      <c r="E56" s="1">
        <v>0.857142857142857</v>
      </c>
      <c r="F56" s="1">
        <v>17.0</v>
      </c>
      <c r="G56" s="1">
        <v>0.0</v>
      </c>
      <c r="H56" s="1">
        <v>15.0</v>
      </c>
      <c r="I56" s="2">
        <f t="shared" si="1"/>
        <v>32</v>
      </c>
      <c r="J56" s="2" t="str">
        <f t="shared" si="2"/>
        <v/>
      </c>
    </row>
    <row r="57">
      <c r="A57" s="1" t="s">
        <v>66</v>
      </c>
      <c r="B57" s="1" t="s">
        <v>11</v>
      </c>
      <c r="C57" s="1" t="s">
        <v>162</v>
      </c>
      <c r="D57" s="1">
        <v>87.6190476190476</v>
      </c>
      <c r="E57" s="1">
        <v>0.876923076923076</v>
      </c>
      <c r="F57" s="1">
        <v>157.0</v>
      </c>
      <c r="G57" s="1">
        <v>0.0</v>
      </c>
      <c r="H57" s="1">
        <v>164.0</v>
      </c>
      <c r="I57" s="2">
        <f t="shared" si="1"/>
        <v>321</v>
      </c>
      <c r="J57" s="2">
        <f t="shared" si="2"/>
        <v>87.61904762</v>
      </c>
    </row>
    <row r="58">
      <c r="A58" s="1" t="s">
        <v>67</v>
      </c>
      <c r="B58" s="1" t="s">
        <v>11</v>
      </c>
      <c r="C58" s="1" t="s">
        <v>162</v>
      </c>
      <c r="D58" s="1">
        <v>100.0</v>
      </c>
      <c r="E58" s="1">
        <v>1.0</v>
      </c>
      <c r="F58" s="1">
        <v>13.0</v>
      </c>
      <c r="G58" s="1">
        <v>0.0</v>
      </c>
      <c r="H58" s="1">
        <v>6.0</v>
      </c>
      <c r="I58" s="2">
        <f t="shared" si="1"/>
        <v>19</v>
      </c>
      <c r="J58" s="2" t="str">
        <f t="shared" si="2"/>
        <v/>
      </c>
    </row>
    <row r="59">
      <c r="A59" s="1" t="s">
        <v>68</v>
      </c>
      <c r="B59" s="1" t="s">
        <v>11</v>
      </c>
      <c r="C59" s="1" t="s">
        <v>162</v>
      </c>
      <c r="D59" s="1">
        <v>84.4444444444444</v>
      </c>
      <c r="E59" s="1">
        <v>0.857142857142857</v>
      </c>
      <c r="F59" s="1">
        <v>18.0</v>
      </c>
      <c r="G59" s="1">
        <v>0.0</v>
      </c>
      <c r="H59" s="1">
        <v>16.0</v>
      </c>
      <c r="I59" s="2">
        <f t="shared" si="1"/>
        <v>34</v>
      </c>
      <c r="J59" s="2" t="str">
        <f t="shared" si="2"/>
        <v/>
      </c>
    </row>
    <row r="60">
      <c r="A60" s="1" t="s">
        <v>69</v>
      </c>
      <c r="B60" s="1" t="s">
        <v>11</v>
      </c>
      <c r="C60" s="1" t="s">
        <v>162</v>
      </c>
      <c r="D60" s="1">
        <v>100.0</v>
      </c>
      <c r="E60" s="1">
        <v>1.0</v>
      </c>
      <c r="F60" s="1">
        <v>21.0</v>
      </c>
      <c r="G60" s="1">
        <v>0.0</v>
      </c>
      <c r="H60" s="1">
        <v>29.0</v>
      </c>
      <c r="I60" s="2">
        <f t="shared" si="1"/>
        <v>50</v>
      </c>
      <c r="J60" s="2" t="str">
        <f t="shared" si="2"/>
        <v/>
      </c>
    </row>
    <row r="61">
      <c r="A61" s="1" t="s">
        <v>70</v>
      </c>
      <c r="B61" s="1" t="s">
        <v>11</v>
      </c>
      <c r="C61" s="1" t="s">
        <v>162</v>
      </c>
      <c r="D61" s="1">
        <v>79.4871794871794</v>
      </c>
      <c r="E61" s="1">
        <v>0.875</v>
      </c>
      <c r="F61" s="1">
        <v>26.0</v>
      </c>
      <c r="G61" s="1">
        <v>0.0</v>
      </c>
      <c r="H61" s="1">
        <v>11.0</v>
      </c>
      <c r="I61" s="2">
        <f t="shared" si="1"/>
        <v>37</v>
      </c>
      <c r="J61" s="2" t="str">
        <f t="shared" si="2"/>
        <v/>
      </c>
    </row>
    <row r="62">
      <c r="A62" s="1" t="s">
        <v>71</v>
      </c>
      <c r="B62" s="1" t="s">
        <v>11</v>
      </c>
      <c r="C62" s="1" t="s">
        <v>162</v>
      </c>
      <c r="D62" s="1">
        <v>80.3585049580472</v>
      </c>
      <c r="E62" s="1">
        <v>0.805825242718446</v>
      </c>
      <c r="F62" s="1">
        <v>247.0</v>
      </c>
      <c r="G62" s="1">
        <v>0.0</v>
      </c>
      <c r="H62" s="1">
        <v>267.0</v>
      </c>
      <c r="I62" s="2">
        <f t="shared" si="1"/>
        <v>514</v>
      </c>
      <c r="J62" s="2">
        <f t="shared" si="2"/>
        <v>80.35850496</v>
      </c>
    </row>
    <row r="63">
      <c r="A63" s="1" t="s">
        <v>72</v>
      </c>
      <c r="B63" s="1" t="s">
        <v>11</v>
      </c>
      <c r="C63" s="1" t="s">
        <v>162</v>
      </c>
      <c r="D63" s="1">
        <v>80.9090909090909</v>
      </c>
      <c r="E63" s="1">
        <v>0.809523809523809</v>
      </c>
      <c r="F63" s="1">
        <v>91.0</v>
      </c>
      <c r="G63" s="1">
        <v>0.0</v>
      </c>
      <c r="H63" s="1">
        <v>115.0</v>
      </c>
      <c r="I63" s="2">
        <f t="shared" si="1"/>
        <v>206</v>
      </c>
      <c r="J63" s="2">
        <f t="shared" si="2"/>
        <v>80.90909091</v>
      </c>
    </row>
    <row r="64">
      <c r="A64" s="1" t="s">
        <v>73</v>
      </c>
      <c r="B64" s="1" t="s">
        <v>11</v>
      </c>
      <c r="C64" s="1" t="s">
        <v>162</v>
      </c>
      <c r="D64" s="1">
        <v>76.3323402846739</v>
      </c>
      <c r="E64" s="1">
        <v>0.763636363636363</v>
      </c>
      <c r="F64" s="1">
        <v>135.0</v>
      </c>
      <c r="G64" s="1">
        <v>0.0</v>
      </c>
      <c r="H64" s="1">
        <v>138.0</v>
      </c>
      <c r="I64" s="2">
        <f t="shared" si="1"/>
        <v>273</v>
      </c>
      <c r="J64" s="2">
        <f t="shared" si="2"/>
        <v>76.33234028</v>
      </c>
    </row>
    <row r="65">
      <c r="A65" s="1" t="s">
        <v>74</v>
      </c>
      <c r="B65" s="1" t="s">
        <v>11</v>
      </c>
      <c r="C65" s="1" t="s">
        <v>162</v>
      </c>
      <c r="D65" s="1">
        <v>71.3293413173652</v>
      </c>
      <c r="E65" s="1">
        <v>0.71345029239766</v>
      </c>
      <c r="F65" s="1">
        <v>820.0</v>
      </c>
      <c r="G65" s="1">
        <v>0.0</v>
      </c>
      <c r="H65" s="1">
        <v>888.0</v>
      </c>
      <c r="I65" s="2">
        <f t="shared" si="1"/>
        <v>1708</v>
      </c>
      <c r="J65" s="2">
        <f t="shared" si="2"/>
        <v>71.32934132</v>
      </c>
    </row>
    <row r="66">
      <c r="A66" s="1" t="s">
        <v>75</v>
      </c>
      <c r="B66" s="1" t="s">
        <v>11</v>
      </c>
      <c r="C66" s="1" t="s">
        <v>162</v>
      </c>
      <c r="D66" s="1">
        <v>100.0</v>
      </c>
      <c r="E66" s="1">
        <v>1.0</v>
      </c>
      <c r="F66" s="1">
        <v>34.0</v>
      </c>
      <c r="G66" s="1">
        <v>0.0</v>
      </c>
      <c r="H66" s="1">
        <v>6.0</v>
      </c>
      <c r="I66" s="2">
        <f t="shared" si="1"/>
        <v>40</v>
      </c>
      <c r="J66" s="2" t="str">
        <f t="shared" si="2"/>
        <v/>
      </c>
    </row>
    <row r="67">
      <c r="A67" s="1" t="s">
        <v>76</v>
      </c>
      <c r="B67" s="1" t="s">
        <v>11</v>
      </c>
      <c r="C67" s="1" t="s">
        <v>162</v>
      </c>
      <c r="D67" s="1">
        <v>93.841642228739</v>
      </c>
      <c r="E67" s="1">
        <v>0.952380952380952</v>
      </c>
      <c r="F67" s="1">
        <v>69.0</v>
      </c>
      <c r="G67" s="1">
        <v>0.0</v>
      </c>
      <c r="H67" s="1">
        <v>33.0</v>
      </c>
      <c r="I67" s="2">
        <f t="shared" si="1"/>
        <v>102</v>
      </c>
      <c r="J67" s="2">
        <f t="shared" si="2"/>
        <v>93.84164223</v>
      </c>
    </row>
    <row r="68">
      <c r="A68" s="1" t="s">
        <v>77</v>
      </c>
      <c r="B68" s="1" t="s">
        <v>11</v>
      </c>
      <c r="C68" s="1" t="s">
        <v>162</v>
      </c>
      <c r="D68" s="1">
        <v>73.3333333333333</v>
      </c>
      <c r="E68" s="1">
        <v>0.75</v>
      </c>
      <c r="F68" s="1">
        <v>10.0</v>
      </c>
      <c r="G68" s="1">
        <v>0.0</v>
      </c>
      <c r="H68" s="1">
        <v>26.0</v>
      </c>
      <c r="I68" s="2">
        <f t="shared" si="1"/>
        <v>36</v>
      </c>
      <c r="J68" s="2" t="str">
        <f t="shared" si="2"/>
        <v/>
      </c>
    </row>
    <row r="69">
      <c r="A69" s="1" t="s">
        <v>78</v>
      </c>
      <c r="B69" s="1" t="s">
        <v>11</v>
      </c>
      <c r="C69" s="1" t="s">
        <v>162</v>
      </c>
      <c r="D69" s="1">
        <v>84.6153846153846</v>
      </c>
      <c r="E69" s="1">
        <v>0.846153846153846</v>
      </c>
      <c r="F69" s="1">
        <v>177.0</v>
      </c>
      <c r="G69" s="1">
        <v>0.0</v>
      </c>
      <c r="H69" s="1">
        <v>213.0</v>
      </c>
      <c r="I69" s="2">
        <f t="shared" si="1"/>
        <v>390</v>
      </c>
      <c r="J69" s="2">
        <f t="shared" si="2"/>
        <v>84.61538462</v>
      </c>
    </row>
    <row r="70">
      <c r="A70" s="1" t="s">
        <v>79</v>
      </c>
      <c r="B70" s="1" t="s">
        <v>11</v>
      </c>
      <c r="C70" s="1" t="s">
        <v>162</v>
      </c>
      <c r="D70" s="1">
        <v>89.4927536231884</v>
      </c>
      <c r="E70" s="1">
        <v>0.93103448275862</v>
      </c>
      <c r="F70" s="1">
        <v>100.0</v>
      </c>
      <c r="G70" s="1">
        <v>0.0</v>
      </c>
      <c r="H70" s="1">
        <v>43.0</v>
      </c>
      <c r="I70" s="2">
        <f t="shared" si="1"/>
        <v>143</v>
      </c>
      <c r="J70" s="2">
        <f t="shared" si="2"/>
        <v>89.49275362</v>
      </c>
    </row>
    <row r="71">
      <c r="A71" s="1" t="s">
        <v>80</v>
      </c>
      <c r="B71" s="1" t="s">
        <v>11</v>
      </c>
      <c r="C71" s="1" t="s">
        <v>162</v>
      </c>
      <c r="D71" s="1">
        <v>100.0</v>
      </c>
      <c r="E71" s="1">
        <v>1.0</v>
      </c>
      <c r="F71" s="1">
        <v>11.0</v>
      </c>
      <c r="G71" s="1">
        <v>0.0</v>
      </c>
      <c r="H71" s="1">
        <v>21.0</v>
      </c>
      <c r="I71" s="2">
        <f t="shared" si="1"/>
        <v>32</v>
      </c>
      <c r="J71" s="2" t="str">
        <f t="shared" si="2"/>
        <v/>
      </c>
    </row>
    <row r="72">
      <c r="A72" s="1" t="s">
        <v>81</v>
      </c>
      <c r="B72" s="1" t="s">
        <v>11</v>
      </c>
      <c r="C72" s="1" t="s">
        <v>162</v>
      </c>
      <c r="D72" s="1">
        <v>86.3095238095238</v>
      </c>
      <c r="E72" s="1">
        <v>0.869565217391304</v>
      </c>
      <c r="F72" s="1">
        <v>115.0</v>
      </c>
      <c r="G72" s="1">
        <v>0.0</v>
      </c>
      <c r="H72" s="1">
        <v>112.0</v>
      </c>
      <c r="I72" s="2">
        <f t="shared" si="1"/>
        <v>227</v>
      </c>
      <c r="J72" s="2">
        <f t="shared" si="2"/>
        <v>86.30952381</v>
      </c>
    </row>
    <row r="73">
      <c r="A73" s="1" t="s">
        <v>82</v>
      </c>
      <c r="B73" s="1" t="s">
        <v>11</v>
      </c>
      <c r="C73" s="1" t="s">
        <v>162</v>
      </c>
      <c r="D73" s="1">
        <v>65.4189686042439</v>
      </c>
      <c r="E73" s="1">
        <v>0.681372549019607</v>
      </c>
      <c r="F73" s="1">
        <v>631.0</v>
      </c>
      <c r="G73" s="1">
        <v>391.0</v>
      </c>
      <c r="H73" s="1">
        <v>1017.0</v>
      </c>
      <c r="I73" s="2">
        <f t="shared" si="1"/>
        <v>2039</v>
      </c>
      <c r="J73" s="2">
        <f t="shared" si="2"/>
        <v>65.4189686</v>
      </c>
    </row>
    <row r="74">
      <c r="A74" s="1" t="s">
        <v>83</v>
      </c>
      <c r="B74" s="1" t="s">
        <v>11</v>
      </c>
      <c r="C74" s="1" t="s">
        <v>162</v>
      </c>
      <c r="D74" s="1">
        <v>73.9495518679563</v>
      </c>
      <c r="E74" s="1">
        <v>0.742388758782201</v>
      </c>
      <c r="F74" s="1">
        <v>1177.0</v>
      </c>
      <c r="G74" s="1">
        <v>0.0</v>
      </c>
      <c r="H74" s="1">
        <v>954.0</v>
      </c>
      <c r="I74" s="2">
        <f t="shared" si="1"/>
        <v>2131</v>
      </c>
      <c r="J74" s="2">
        <f t="shared" si="2"/>
        <v>73.94955187</v>
      </c>
    </row>
    <row r="75">
      <c r="A75" s="1" t="s">
        <v>84</v>
      </c>
      <c r="B75" s="1" t="s">
        <v>11</v>
      </c>
      <c r="C75" s="1" t="s">
        <v>162</v>
      </c>
      <c r="D75" s="1">
        <v>80.0</v>
      </c>
      <c r="E75" s="1">
        <v>0.8</v>
      </c>
      <c r="F75" s="1">
        <v>6.0</v>
      </c>
      <c r="G75" s="1">
        <v>0.0</v>
      </c>
      <c r="H75" s="1">
        <v>16.0</v>
      </c>
      <c r="I75" s="2">
        <f t="shared" si="1"/>
        <v>22</v>
      </c>
      <c r="J75" s="2" t="str">
        <f t="shared" si="2"/>
        <v/>
      </c>
    </row>
    <row r="76">
      <c r="A76" s="1" t="s">
        <v>85</v>
      </c>
      <c r="B76" s="1" t="s">
        <v>11</v>
      </c>
      <c r="C76" s="1" t="s">
        <v>162</v>
      </c>
      <c r="D76" s="1">
        <v>61.9047619047619</v>
      </c>
      <c r="E76" s="1">
        <v>0.625</v>
      </c>
      <c r="F76" s="1">
        <v>27.0</v>
      </c>
      <c r="G76" s="1">
        <v>0.0</v>
      </c>
      <c r="H76" s="1">
        <v>12.0</v>
      </c>
      <c r="I76" s="2">
        <f t="shared" si="1"/>
        <v>39</v>
      </c>
      <c r="J76" s="2" t="str">
        <f t="shared" si="2"/>
        <v/>
      </c>
    </row>
    <row r="77">
      <c r="A77" s="1" t="s">
        <v>86</v>
      </c>
      <c r="B77" s="1" t="s">
        <v>11</v>
      </c>
      <c r="C77" s="1" t="s">
        <v>162</v>
      </c>
      <c r="D77" s="1">
        <v>100.0</v>
      </c>
      <c r="E77" s="1">
        <v>1.0</v>
      </c>
      <c r="F77" s="1">
        <v>7.0</v>
      </c>
      <c r="G77" s="1">
        <v>0.0</v>
      </c>
      <c r="H77" s="1">
        <v>11.0</v>
      </c>
      <c r="I77" s="2">
        <f t="shared" si="1"/>
        <v>18</v>
      </c>
      <c r="J77" s="2" t="str">
        <f t="shared" si="2"/>
        <v/>
      </c>
    </row>
    <row r="78">
      <c r="A78" s="1" t="s">
        <v>87</v>
      </c>
      <c r="B78" s="1" t="s">
        <v>11</v>
      </c>
      <c r="C78" s="1" t="s">
        <v>162</v>
      </c>
      <c r="D78" s="1">
        <v>100.0</v>
      </c>
      <c r="E78" s="1">
        <v>1.0</v>
      </c>
      <c r="F78" s="1">
        <v>0.0</v>
      </c>
      <c r="G78" s="1">
        <v>0.0</v>
      </c>
      <c r="H78" s="1">
        <v>12.0</v>
      </c>
      <c r="I78" s="2">
        <f t="shared" si="1"/>
        <v>12</v>
      </c>
      <c r="J78" s="2" t="str">
        <f t="shared" si="2"/>
        <v/>
      </c>
    </row>
    <row r="79">
      <c r="A79" s="1" t="s">
        <v>88</v>
      </c>
      <c r="B79" s="1" t="s">
        <v>11</v>
      </c>
      <c r="C79" s="1" t="s">
        <v>162</v>
      </c>
      <c r="D79" s="1">
        <v>67.8571428571428</v>
      </c>
      <c r="E79" s="1">
        <v>0.777777777777777</v>
      </c>
      <c r="F79" s="1">
        <v>7.0</v>
      </c>
      <c r="G79" s="1">
        <v>0.0</v>
      </c>
      <c r="H79" s="1">
        <v>34.0</v>
      </c>
      <c r="I79" s="2">
        <f t="shared" si="1"/>
        <v>41</v>
      </c>
      <c r="J79" s="2">
        <f t="shared" si="2"/>
        <v>67.85714286</v>
      </c>
    </row>
    <row r="80">
      <c r="A80" s="1" t="s">
        <v>89</v>
      </c>
      <c r="B80" s="1" t="s">
        <v>11</v>
      </c>
      <c r="C80" s="1" t="s">
        <v>162</v>
      </c>
      <c r="D80" s="1">
        <v>88.6877828054298</v>
      </c>
      <c r="E80" s="1">
        <v>0.888888888888888</v>
      </c>
      <c r="F80" s="1">
        <v>102.0</v>
      </c>
      <c r="G80" s="1">
        <v>0.0</v>
      </c>
      <c r="H80" s="1">
        <v>120.0</v>
      </c>
      <c r="I80" s="2">
        <f t="shared" si="1"/>
        <v>222</v>
      </c>
      <c r="J80" s="2">
        <f t="shared" si="2"/>
        <v>88.68778281</v>
      </c>
    </row>
    <row r="81">
      <c r="A81" s="1" t="s">
        <v>90</v>
      </c>
      <c r="B81" s="1" t="s">
        <v>11</v>
      </c>
      <c r="C81" s="1" t="s">
        <v>162</v>
      </c>
      <c r="D81" s="1">
        <v>100.0</v>
      </c>
      <c r="E81" s="1">
        <v>1.0</v>
      </c>
      <c r="F81" s="1">
        <v>5.0</v>
      </c>
      <c r="G81" s="1">
        <v>0.0</v>
      </c>
      <c r="H81" s="1">
        <v>7.0</v>
      </c>
      <c r="I81" s="2">
        <f t="shared" si="1"/>
        <v>12</v>
      </c>
      <c r="J81" s="2" t="str">
        <f t="shared" si="2"/>
        <v/>
      </c>
    </row>
    <row r="82">
      <c r="A82" s="1" t="s">
        <v>91</v>
      </c>
      <c r="B82" s="1" t="s">
        <v>11</v>
      </c>
      <c r="C82" s="1" t="s">
        <v>162</v>
      </c>
      <c r="D82" s="1">
        <v>79.5348837209302</v>
      </c>
      <c r="E82" s="1">
        <v>0.795454545454545</v>
      </c>
      <c r="F82" s="1">
        <v>118.0</v>
      </c>
      <c r="G82" s="1">
        <v>0.0</v>
      </c>
      <c r="H82" s="1">
        <v>98.0</v>
      </c>
      <c r="I82" s="2">
        <f t="shared" si="1"/>
        <v>216</v>
      </c>
      <c r="J82" s="2">
        <f t="shared" si="2"/>
        <v>79.53488372</v>
      </c>
    </row>
    <row r="83">
      <c r="A83" s="1" t="s">
        <v>92</v>
      </c>
      <c r="B83" s="1" t="s">
        <v>11</v>
      </c>
      <c r="C83" s="1" t="s">
        <v>162</v>
      </c>
      <c r="D83" s="1">
        <v>68.7996031746031</v>
      </c>
      <c r="E83" s="1">
        <v>0.693693693693693</v>
      </c>
      <c r="F83" s="1">
        <v>297.0</v>
      </c>
      <c r="G83" s="1">
        <v>0.0</v>
      </c>
      <c r="H83" s="1">
        <v>255.0</v>
      </c>
      <c r="I83" s="2">
        <f t="shared" si="1"/>
        <v>552</v>
      </c>
      <c r="J83" s="2">
        <f t="shared" si="2"/>
        <v>68.79960317</v>
      </c>
    </row>
    <row r="84">
      <c r="A84" s="1" t="s">
        <v>93</v>
      </c>
      <c r="B84" s="1" t="s">
        <v>11</v>
      </c>
      <c r="C84" s="1" t="s">
        <v>162</v>
      </c>
      <c r="D84" s="1">
        <v>80.2018633540372</v>
      </c>
      <c r="E84" s="1">
        <v>0.803921568627451</v>
      </c>
      <c r="F84" s="1">
        <v>112.0</v>
      </c>
      <c r="G84" s="1">
        <v>0.0</v>
      </c>
      <c r="H84" s="1">
        <v>139.0</v>
      </c>
      <c r="I84" s="2">
        <f t="shared" si="1"/>
        <v>251</v>
      </c>
      <c r="J84" s="2">
        <f t="shared" si="2"/>
        <v>80.20186335</v>
      </c>
    </row>
    <row r="85">
      <c r="A85" s="1" t="s">
        <v>94</v>
      </c>
      <c r="B85" s="1" t="s">
        <v>11</v>
      </c>
      <c r="C85" s="1" t="s">
        <v>162</v>
      </c>
      <c r="D85" s="1">
        <v>100.0</v>
      </c>
      <c r="E85" s="1">
        <v>1.0</v>
      </c>
      <c r="F85" s="1">
        <v>14.0</v>
      </c>
      <c r="G85" s="1">
        <v>0.0</v>
      </c>
      <c r="H85" s="1">
        <v>51.0</v>
      </c>
      <c r="I85" s="2">
        <f t="shared" si="1"/>
        <v>65</v>
      </c>
      <c r="J85" s="2" t="str">
        <f t="shared" si="2"/>
        <v/>
      </c>
    </row>
    <row r="86">
      <c r="A86" s="1" t="s">
        <v>95</v>
      </c>
      <c r="B86" s="1" t="s">
        <v>11</v>
      </c>
      <c r="C86" s="1" t="s">
        <v>162</v>
      </c>
      <c r="D86" s="1">
        <v>92.8530913216108</v>
      </c>
      <c r="E86" s="1">
        <v>0.928571428571428</v>
      </c>
      <c r="F86" s="1">
        <v>111.0</v>
      </c>
      <c r="G86" s="1">
        <v>0.0</v>
      </c>
      <c r="H86" s="1">
        <v>98.0</v>
      </c>
      <c r="I86" s="2">
        <f t="shared" si="1"/>
        <v>209</v>
      </c>
      <c r="J86" s="2">
        <f t="shared" si="2"/>
        <v>92.85309132</v>
      </c>
    </row>
    <row r="87">
      <c r="A87" s="1" t="s">
        <v>96</v>
      </c>
      <c r="B87" s="1" t="s">
        <v>11</v>
      </c>
      <c r="C87" s="1" t="s">
        <v>162</v>
      </c>
      <c r="D87" s="1">
        <v>76.5618154735827</v>
      </c>
      <c r="E87" s="1">
        <v>0.766355140186915</v>
      </c>
      <c r="F87" s="1">
        <v>273.0</v>
      </c>
      <c r="G87" s="1">
        <v>0.0</v>
      </c>
      <c r="H87" s="1">
        <v>260.0</v>
      </c>
      <c r="I87" s="2">
        <f t="shared" si="1"/>
        <v>533</v>
      </c>
      <c r="J87" s="2">
        <f t="shared" si="2"/>
        <v>76.56181547</v>
      </c>
    </row>
    <row r="88">
      <c r="A88" s="1" t="s">
        <v>97</v>
      </c>
      <c r="B88" s="1" t="s">
        <v>11</v>
      </c>
      <c r="C88" s="1" t="s">
        <v>162</v>
      </c>
      <c r="D88" s="1">
        <v>100.0</v>
      </c>
      <c r="E88" s="1">
        <v>1.0</v>
      </c>
      <c r="F88" s="1">
        <v>39.0</v>
      </c>
      <c r="G88" s="1">
        <v>0.0</v>
      </c>
      <c r="H88" s="1">
        <v>0.0</v>
      </c>
      <c r="I88" s="2">
        <f t="shared" si="1"/>
        <v>39</v>
      </c>
      <c r="J88" s="2" t="str">
        <f t="shared" si="2"/>
        <v/>
      </c>
    </row>
    <row r="89">
      <c r="A89" s="1" t="s">
        <v>98</v>
      </c>
      <c r="B89" s="1" t="s">
        <v>11</v>
      </c>
      <c r="C89" s="1" t="s">
        <v>162</v>
      </c>
      <c r="D89" s="1">
        <v>100.0</v>
      </c>
      <c r="E89" s="1">
        <v>1.0</v>
      </c>
      <c r="F89" s="1">
        <v>11.0</v>
      </c>
      <c r="G89" s="1">
        <v>0.0</v>
      </c>
      <c r="H89" s="1">
        <v>6.0</v>
      </c>
      <c r="I89" s="2">
        <f t="shared" si="1"/>
        <v>17</v>
      </c>
      <c r="J89" s="2" t="str">
        <f t="shared" si="2"/>
        <v/>
      </c>
    </row>
    <row r="90">
      <c r="A90" s="1" t="s">
        <v>99</v>
      </c>
      <c r="B90" s="1" t="s">
        <v>11</v>
      </c>
      <c r="C90" s="1" t="s">
        <v>162</v>
      </c>
      <c r="D90" s="1">
        <v>86.1561119293078</v>
      </c>
      <c r="E90" s="1">
        <v>0.861702127659574</v>
      </c>
      <c r="F90" s="1">
        <v>233.0</v>
      </c>
      <c r="G90" s="1">
        <v>0.0</v>
      </c>
      <c r="H90" s="1">
        <v>236.0</v>
      </c>
      <c r="I90" s="2">
        <f t="shared" si="1"/>
        <v>469</v>
      </c>
      <c r="J90" s="2">
        <f t="shared" si="2"/>
        <v>86.15611193</v>
      </c>
    </row>
    <row r="91">
      <c r="A91" s="1" t="s">
        <v>100</v>
      </c>
      <c r="B91" s="1" t="s">
        <v>11</v>
      </c>
      <c r="C91" s="1" t="s">
        <v>162</v>
      </c>
      <c r="D91" s="1">
        <v>82.8571428571428</v>
      </c>
      <c r="E91" s="1">
        <v>0.833333333333333</v>
      </c>
      <c r="F91" s="1">
        <v>7.0</v>
      </c>
      <c r="G91" s="1">
        <v>0.0</v>
      </c>
      <c r="H91" s="1">
        <v>20.0</v>
      </c>
      <c r="I91" s="2">
        <f t="shared" si="1"/>
        <v>27</v>
      </c>
      <c r="J91" s="2" t="str">
        <f t="shared" si="2"/>
        <v/>
      </c>
    </row>
    <row r="92">
      <c r="A92" s="1" t="s">
        <v>101</v>
      </c>
      <c r="B92" s="1" t="s">
        <v>11</v>
      </c>
      <c r="C92" s="1" t="s">
        <v>162</v>
      </c>
      <c r="D92" s="1">
        <v>100.0</v>
      </c>
      <c r="E92" s="1">
        <v>1.0</v>
      </c>
      <c r="F92" s="1">
        <v>16.0</v>
      </c>
      <c r="G92" s="1">
        <v>0.0</v>
      </c>
      <c r="H92" s="1">
        <v>12.0</v>
      </c>
      <c r="I92" s="2">
        <f t="shared" si="1"/>
        <v>28</v>
      </c>
      <c r="J92" s="2" t="str">
        <f t="shared" si="2"/>
        <v/>
      </c>
    </row>
    <row r="93">
      <c r="A93" s="1" t="s">
        <v>102</v>
      </c>
      <c r="B93" s="1" t="s">
        <v>11</v>
      </c>
      <c r="C93" s="1" t="s">
        <v>162</v>
      </c>
      <c r="D93" s="1">
        <v>74.444666001994</v>
      </c>
      <c r="E93" s="1">
        <v>0.752777777777777</v>
      </c>
      <c r="F93" s="1">
        <v>1008.0</v>
      </c>
      <c r="G93" s="1">
        <v>0.0</v>
      </c>
      <c r="H93" s="1">
        <v>788.0</v>
      </c>
      <c r="I93" s="2">
        <f t="shared" si="1"/>
        <v>1796</v>
      </c>
      <c r="J93" s="2">
        <f t="shared" si="2"/>
        <v>74.444666</v>
      </c>
    </row>
    <row r="94">
      <c r="A94" s="1" t="s">
        <v>103</v>
      </c>
      <c r="B94" s="1" t="s">
        <v>11</v>
      </c>
      <c r="C94" s="1" t="s">
        <v>162</v>
      </c>
      <c r="D94" s="1">
        <v>100.0</v>
      </c>
      <c r="E94" s="1">
        <v>1.0</v>
      </c>
      <c r="F94" s="1">
        <v>26.0</v>
      </c>
      <c r="G94" s="1">
        <v>0.0</v>
      </c>
      <c r="H94" s="1">
        <v>12.0</v>
      </c>
      <c r="I94" s="2">
        <f t="shared" si="1"/>
        <v>38</v>
      </c>
      <c r="J94" s="2" t="str">
        <f t="shared" si="2"/>
        <v/>
      </c>
    </row>
    <row r="95">
      <c r="A95" s="1" t="s">
        <v>104</v>
      </c>
      <c r="B95" s="1" t="s">
        <v>11</v>
      </c>
      <c r="C95" s="1" t="s">
        <v>162</v>
      </c>
      <c r="D95" s="1">
        <v>100.0</v>
      </c>
      <c r="E95" s="1">
        <v>1.0</v>
      </c>
      <c r="F95" s="1">
        <v>0.0</v>
      </c>
      <c r="G95" s="1">
        <v>0.0</v>
      </c>
      <c r="H95" s="1">
        <v>44.0</v>
      </c>
      <c r="I95" s="2">
        <f t="shared" si="1"/>
        <v>44</v>
      </c>
      <c r="J95" s="2" t="str">
        <f t="shared" si="2"/>
        <v/>
      </c>
    </row>
    <row r="96">
      <c r="A96" s="1" t="s">
        <v>105</v>
      </c>
      <c r="B96" s="1" t="s">
        <v>11</v>
      </c>
      <c r="C96" s="1" t="s">
        <v>162</v>
      </c>
      <c r="D96" s="1">
        <v>100.0</v>
      </c>
      <c r="E96" s="1">
        <v>1.0</v>
      </c>
      <c r="F96" s="1">
        <v>11.0</v>
      </c>
      <c r="G96" s="1">
        <v>0.0</v>
      </c>
      <c r="H96" s="1">
        <v>39.0</v>
      </c>
      <c r="I96" s="2">
        <f t="shared" si="1"/>
        <v>50</v>
      </c>
      <c r="J96" s="2" t="str">
        <f t="shared" si="2"/>
        <v/>
      </c>
    </row>
    <row r="97">
      <c r="A97" s="1" t="s">
        <v>106</v>
      </c>
      <c r="B97" s="1" t="s">
        <v>11</v>
      </c>
      <c r="C97" s="1" t="s">
        <v>162</v>
      </c>
      <c r="D97" s="1">
        <v>80.0307219662058</v>
      </c>
      <c r="E97" s="1">
        <v>0.807692307692307</v>
      </c>
      <c r="F97" s="1">
        <v>68.0</v>
      </c>
      <c r="G97" s="1">
        <v>0.0</v>
      </c>
      <c r="H97" s="1">
        <v>59.0</v>
      </c>
      <c r="I97" s="2">
        <f t="shared" si="1"/>
        <v>127</v>
      </c>
      <c r="J97" s="2">
        <f t="shared" si="2"/>
        <v>80.03072197</v>
      </c>
    </row>
    <row r="98">
      <c r="A98" s="1" t="s">
        <v>107</v>
      </c>
      <c r="B98" s="1" t="s">
        <v>11</v>
      </c>
      <c r="C98" s="1" t="s">
        <v>162</v>
      </c>
      <c r="D98" s="1">
        <v>74.9482401656314</v>
      </c>
      <c r="E98" s="1">
        <v>0.75</v>
      </c>
      <c r="F98" s="1">
        <v>206.0</v>
      </c>
      <c r="G98" s="1">
        <v>0.0</v>
      </c>
      <c r="H98" s="1">
        <v>232.0</v>
      </c>
      <c r="I98" s="2">
        <f t="shared" si="1"/>
        <v>438</v>
      </c>
      <c r="J98" s="2">
        <f t="shared" si="2"/>
        <v>74.94824017</v>
      </c>
    </row>
    <row r="99">
      <c r="A99" s="1" t="s">
        <v>108</v>
      </c>
      <c r="B99" s="1" t="s">
        <v>11</v>
      </c>
      <c r="C99" s="1" t="s">
        <v>162</v>
      </c>
      <c r="D99" s="1">
        <v>77.7777777777777</v>
      </c>
      <c r="E99" s="1">
        <v>0.833333333333333</v>
      </c>
      <c r="F99" s="1">
        <v>12.0</v>
      </c>
      <c r="G99" s="1">
        <v>0.0</v>
      </c>
      <c r="H99" s="1">
        <v>17.0</v>
      </c>
      <c r="I99" s="2">
        <f t="shared" si="1"/>
        <v>29</v>
      </c>
      <c r="J99" s="2" t="str">
        <f t="shared" si="2"/>
        <v/>
      </c>
    </row>
    <row r="100">
      <c r="A100" s="1" t="s">
        <v>109</v>
      </c>
      <c r="B100" s="1" t="s">
        <v>11</v>
      </c>
      <c r="C100" s="1" t="s">
        <v>162</v>
      </c>
      <c r="D100" s="1">
        <v>85.4545454545454</v>
      </c>
      <c r="E100" s="1">
        <v>0.875</v>
      </c>
      <c r="F100" s="1">
        <v>26.0</v>
      </c>
      <c r="G100" s="1">
        <v>0.0</v>
      </c>
      <c r="H100" s="1">
        <v>12.0</v>
      </c>
      <c r="I100" s="2">
        <f t="shared" si="1"/>
        <v>38</v>
      </c>
      <c r="J100" s="2" t="str">
        <f t="shared" si="2"/>
        <v/>
      </c>
    </row>
    <row r="101">
      <c r="A101" s="1" t="s">
        <v>110</v>
      </c>
      <c r="B101" s="1" t="s">
        <v>11</v>
      </c>
      <c r="C101" s="1" t="s">
        <v>162</v>
      </c>
      <c r="D101" s="1">
        <v>73.3333333333333</v>
      </c>
      <c r="E101" s="1">
        <v>0.75</v>
      </c>
      <c r="F101" s="1">
        <v>125.0</v>
      </c>
      <c r="G101" s="1">
        <v>0.0</v>
      </c>
      <c r="H101" s="1">
        <v>174.0</v>
      </c>
      <c r="I101" s="2">
        <f t="shared" si="1"/>
        <v>299</v>
      </c>
      <c r="J101" s="2">
        <f t="shared" si="2"/>
        <v>73.33333333</v>
      </c>
    </row>
    <row r="102">
      <c r="A102" s="1" t="s">
        <v>111</v>
      </c>
      <c r="B102" s="1" t="s">
        <v>11</v>
      </c>
      <c r="C102" s="1" t="s">
        <v>162</v>
      </c>
      <c r="D102" s="1">
        <v>86.1538461538461</v>
      </c>
      <c r="E102" s="1">
        <v>0.888888888888888</v>
      </c>
      <c r="F102" s="1">
        <v>29.0</v>
      </c>
      <c r="G102" s="1">
        <v>0.0</v>
      </c>
      <c r="H102" s="1">
        <v>16.0</v>
      </c>
      <c r="I102" s="2">
        <f t="shared" si="1"/>
        <v>45</v>
      </c>
      <c r="J102" s="2">
        <f t="shared" si="2"/>
        <v>86.15384615</v>
      </c>
    </row>
    <row r="103">
      <c r="A103" s="1" t="s">
        <v>112</v>
      </c>
      <c r="B103" s="1" t="s">
        <v>11</v>
      </c>
      <c r="C103" s="1" t="s">
        <v>162</v>
      </c>
      <c r="D103" s="1">
        <v>100.0</v>
      </c>
      <c r="E103" s="1">
        <v>1.0</v>
      </c>
      <c r="F103" s="1">
        <v>12.0</v>
      </c>
      <c r="G103" s="1">
        <v>0.0</v>
      </c>
      <c r="H103" s="1">
        <v>17.0</v>
      </c>
      <c r="I103" s="2">
        <f t="shared" si="1"/>
        <v>29</v>
      </c>
      <c r="J103" s="2" t="str">
        <f t="shared" si="2"/>
        <v/>
      </c>
    </row>
    <row r="104">
      <c r="A104" s="1" t="s">
        <v>113</v>
      </c>
      <c r="B104" s="1" t="s">
        <v>11</v>
      </c>
      <c r="C104" s="1" t="s">
        <v>162</v>
      </c>
      <c r="D104" s="1">
        <v>80.5668016194331</v>
      </c>
      <c r="E104" s="1">
        <v>0.8125</v>
      </c>
      <c r="F104" s="1">
        <v>25.0</v>
      </c>
      <c r="G104" s="1">
        <v>0.0</v>
      </c>
      <c r="H104" s="1">
        <v>55.0</v>
      </c>
      <c r="I104" s="2">
        <f t="shared" si="1"/>
        <v>80</v>
      </c>
      <c r="J104" s="2">
        <f t="shared" si="2"/>
        <v>80.56680162</v>
      </c>
    </row>
    <row r="105">
      <c r="A105" s="1" t="s">
        <v>114</v>
      </c>
      <c r="B105" s="1" t="s">
        <v>11</v>
      </c>
      <c r="C105" s="1" t="s">
        <v>162</v>
      </c>
      <c r="D105" s="1">
        <v>79.1666666666666</v>
      </c>
      <c r="E105" s="1">
        <v>0.866666666666666</v>
      </c>
      <c r="F105" s="1">
        <v>57.0</v>
      </c>
      <c r="G105" s="1">
        <v>0.0</v>
      </c>
      <c r="H105" s="1">
        <v>18.0</v>
      </c>
      <c r="I105" s="2">
        <f t="shared" si="1"/>
        <v>75</v>
      </c>
      <c r="J105" s="2">
        <f t="shared" si="2"/>
        <v>79.16666667</v>
      </c>
    </row>
    <row r="106">
      <c r="A106" s="1" t="s">
        <v>115</v>
      </c>
      <c r="B106" s="1" t="s">
        <v>11</v>
      </c>
      <c r="C106" s="1" t="s">
        <v>162</v>
      </c>
      <c r="D106" s="1">
        <v>70.293106313354</v>
      </c>
      <c r="E106" s="1">
        <v>0.703571428571428</v>
      </c>
      <c r="F106" s="1">
        <v>737.0</v>
      </c>
      <c r="G106" s="1">
        <v>0.0</v>
      </c>
      <c r="H106" s="1">
        <v>662.0</v>
      </c>
      <c r="I106" s="2">
        <f t="shared" si="1"/>
        <v>1399</v>
      </c>
      <c r="J106" s="2">
        <f t="shared" si="2"/>
        <v>70.29310631</v>
      </c>
    </row>
    <row r="107">
      <c r="A107" s="1" t="s">
        <v>116</v>
      </c>
      <c r="B107" s="1" t="s">
        <v>11</v>
      </c>
      <c r="C107" s="1" t="s">
        <v>162</v>
      </c>
      <c r="D107" s="1">
        <v>100.0</v>
      </c>
      <c r="E107" s="1">
        <v>1.0</v>
      </c>
      <c r="F107" s="1">
        <v>14.0</v>
      </c>
      <c r="G107" s="1">
        <v>0.0</v>
      </c>
      <c r="H107" s="1">
        <v>18.0</v>
      </c>
      <c r="I107" s="2">
        <f t="shared" si="1"/>
        <v>32</v>
      </c>
      <c r="J107" s="2" t="str">
        <f t="shared" si="2"/>
        <v/>
      </c>
    </row>
    <row r="108">
      <c r="A108" s="1" t="s">
        <v>117</v>
      </c>
      <c r="B108" s="1" t="s">
        <v>11</v>
      </c>
      <c r="C108" s="1" t="s">
        <v>162</v>
      </c>
      <c r="D108" s="1">
        <v>90.079365079365</v>
      </c>
      <c r="E108" s="1">
        <v>0.92</v>
      </c>
      <c r="F108" s="1">
        <v>85.0</v>
      </c>
      <c r="G108" s="1">
        <v>0.0</v>
      </c>
      <c r="H108" s="1">
        <v>40.0</v>
      </c>
      <c r="I108" s="2">
        <f t="shared" si="1"/>
        <v>125</v>
      </c>
      <c r="J108" s="2">
        <f t="shared" si="2"/>
        <v>90.07936508</v>
      </c>
    </row>
    <row r="109">
      <c r="A109" s="1" t="s">
        <v>118</v>
      </c>
      <c r="B109" s="1" t="s">
        <v>11</v>
      </c>
      <c r="C109" s="1" t="s">
        <v>162</v>
      </c>
      <c r="D109" s="1">
        <v>87.3015873015873</v>
      </c>
      <c r="E109" s="1">
        <v>0.875</v>
      </c>
      <c r="F109" s="1">
        <v>28.0</v>
      </c>
      <c r="G109" s="1">
        <v>0.0</v>
      </c>
      <c r="H109" s="1">
        <v>10.0</v>
      </c>
      <c r="I109" s="2">
        <f t="shared" si="1"/>
        <v>38</v>
      </c>
      <c r="J109" s="2" t="str">
        <f t="shared" si="2"/>
        <v/>
      </c>
    </row>
    <row r="110">
      <c r="A110" s="1" t="s">
        <v>119</v>
      </c>
      <c r="B110" s="1" t="s">
        <v>11</v>
      </c>
      <c r="C110" s="1" t="s">
        <v>162</v>
      </c>
      <c r="D110" s="1">
        <v>86.1904761904761</v>
      </c>
      <c r="E110" s="1">
        <v>0.862068965517241</v>
      </c>
      <c r="F110" s="1">
        <v>146.0</v>
      </c>
      <c r="G110" s="1">
        <v>0.0</v>
      </c>
      <c r="H110" s="1">
        <v>140.0</v>
      </c>
      <c r="I110" s="2">
        <f t="shared" si="1"/>
        <v>286</v>
      </c>
      <c r="J110" s="2">
        <f t="shared" si="2"/>
        <v>86.19047619</v>
      </c>
    </row>
    <row r="111">
      <c r="A111" s="1" t="s">
        <v>120</v>
      </c>
      <c r="B111" s="1" t="s">
        <v>11</v>
      </c>
      <c r="C111" s="1" t="s">
        <v>162</v>
      </c>
      <c r="D111" s="1">
        <v>57.8694331983805</v>
      </c>
      <c r="E111" s="1">
        <v>0.588888888888888</v>
      </c>
      <c r="F111" s="1">
        <v>452.0</v>
      </c>
      <c r="G111" s="1">
        <v>0.0</v>
      </c>
      <c r="H111" s="1">
        <v>447.0</v>
      </c>
      <c r="I111" s="2">
        <f t="shared" si="1"/>
        <v>899</v>
      </c>
      <c r="J111" s="2">
        <f t="shared" si="2"/>
        <v>57.8694332</v>
      </c>
    </row>
    <row r="112">
      <c r="A112" s="1" t="s">
        <v>121</v>
      </c>
      <c r="B112" s="1" t="s">
        <v>11</v>
      </c>
      <c r="C112" s="1" t="s">
        <v>162</v>
      </c>
      <c r="D112" s="1">
        <v>90.2255639097744</v>
      </c>
      <c r="E112" s="1">
        <v>0.923076923076923</v>
      </c>
      <c r="F112" s="1">
        <v>25.0</v>
      </c>
      <c r="G112" s="1">
        <v>0.0</v>
      </c>
      <c r="H112" s="1">
        <v>37.0</v>
      </c>
      <c r="I112" s="2">
        <f t="shared" si="1"/>
        <v>62</v>
      </c>
      <c r="J112" s="2">
        <f t="shared" si="2"/>
        <v>90.22556391</v>
      </c>
    </row>
    <row r="113">
      <c r="A113" s="1" t="s">
        <v>122</v>
      </c>
      <c r="B113" s="1" t="s">
        <v>11</v>
      </c>
      <c r="C113" s="1" t="s">
        <v>162</v>
      </c>
      <c r="D113" s="1">
        <v>74.9999999999999</v>
      </c>
      <c r="E113" s="1">
        <v>0.75</v>
      </c>
      <c r="F113" s="1">
        <v>20.0</v>
      </c>
      <c r="G113" s="1">
        <v>0.0</v>
      </c>
      <c r="H113" s="1">
        <v>20.0</v>
      </c>
      <c r="I113" s="2">
        <f t="shared" si="1"/>
        <v>40</v>
      </c>
      <c r="J113" s="2" t="str">
        <f t="shared" si="2"/>
        <v/>
      </c>
    </row>
    <row r="114">
      <c r="A114" s="1" t="s">
        <v>123</v>
      </c>
      <c r="B114" s="1" t="s">
        <v>11</v>
      </c>
      <c r="C114" s="1" t="s">
        <v>162</v>
      </c>
      <c r="D114" s="1">
        <v>88.1801125703564</v>
      </c>
      <c r="E114" s="1">
        <v>0.91358024691358</v>
      </c>
      <c r="F114" s="1">
        <v>135.0</v>
      </c>
      <c r="G114" s="1">
        <v>0.0</v>
      </c>
      <c r="H114" s="1">
        <v>268.0</v>
      </c>
      <c r="I114" s="2">
        <f t="shared" si="1"/>
        <v>403</v>
      </c>
      <c r="J114" s="2">
        <f t="shared" si="2"/>
        <v>88.18011257</v>
      </c>
    </row>
    <row r="115">
      <c r="A115" s="1" t="s">
        <v>124</v>
      </c>
      <c r="B115" s="1" t="s">
        <v>11</v>
      </c>
      <c r="C115" s="1" t="s">
        <v>162</v>
      </c>
      <c r="D115" s="1">
        <v>70.8333333333333</v>
      </c>
      <c r="E115" s="1">
        <v>0.714285714285714</v>
      </c>
      <c r="F115" s="1">
        <v>30.0</v>
      </c>
      <c r="G115" s="1">
        <v>0.0</v>
      </c>
      <c r="H115" s="1">
        <v>36.0</v>
      </c>
      <c r="I115" s="2">
        <f t="shared" si="1"/>
        <v>66</v>
      </c>
      <c r="J115" s="2">
        <f t="shared" si="2"/>
        <v>70.83333333</v>
      </c>
    </row>
    <row r="116">
      <c r="A116" s="1" t="s">
        <v>125</v>
      </c>
      <c r="B116" s="1" t="s">
        <v>11</v>
      </c>
      <c r="C116" s="1" t="s">
        <v>162</v>
      </c>
      <c r="D116" s="1">
        <v>88.8888888888889</v>
      </c>
      <c r="E116" s="1">
        <v>0.888888888888888</v>
      </c>
      <c r="F116" s="1">
        <v>18.0</v>
      </c>
      <c r="G116" s="1">
        <v>0.0</v>
      </c>
      <c r="H116" s="1">
        <v>24.0</v>
      </c>
      <c r="I116" s="2">
        <f t="shared" si="1"/>
        <v>42</v>
      </c>
      <c r="J116" s="2">
        <f t="shared" si="2"/>
        <v>88.88888889</v>
      </c>
    </row>
    <row r="117">
      <c r="A117" s="1" t="s">
        <v>126</v>
      </c>
      <c r="B117" s="1" t="s">
        <v>11</v>
      </c>
      <c r="C117" s="1" t="s">
        <v>162</v>
      </c>
      <c r="D117" s="1">
        <v>80.5097451274362</v>
      </c>
      <c r="E117" s="1">
        <v>0.807692307692307</v>
      </c>
      <c r="F117" s="1">
        <v>220.0</v>
      </c>
      <c r="G117" s="1">
        <v>0.0</v>
      </c>
      <c r="H117" s="1">
        <v>170.0</v>
      </c>
      <c r="I117" s="2">
        <f t="shared" si="1"/>
        <v>390</v>
      </c>
      <c r="J117" s="2">
        <f t="shared" si="2"/>
        <v>80.50974513</v>
      </c>
    </row>
    <row r="118">
      <c r="A118" s="1" t="s">
        <v>127</v>
      </c>
      <c r="B118" s="1" t="s">
        <v>11</v>
      </c>
      <c r="C118" s="1" t="s">
        <v>162</v>
      </c>
      <c r="D118" s="1">
        <v>68.2343108299101</v>
      </c>
      <c r="E118" s="1">
        <v>0.73015873015873</v>
      </c>
      <c r="F118" s="1">
        <v>336.0</v>
      </c>
      <c r="G118" s="1">
        <v>511.0</v>
      </c>
      <c r="H118" s="1">
        <v>1040.0</v>
      </c>
      <c r="I118" s="2">
        <f t="shared" si="1"/>
        <v>1887</v>
      </c>
      <c r="J118" s="2">
        <f t="shared" si="2"/>
        <v>68.23431083</v>
      </c>
    </row>
    <row r="119">
      <c r="A119" s="1" t="s">
        <v>128</v>
      </c>
      <c r="B119" s="1" t="s">
        <v>11</v>
      </c>
      <c r="C119" s="1" t="s">
        <v>162</v>
      </c>
      <c r="D119" s="1">
        <v>100.0</v>
      </c>
      <c r="E119" s="1">
        <v>1.0</v>
      </c>
      <c r="F119" s="1">
        <v>43.0</v>
      </c>
      <c r="G119" s="1">
        <v>0.0</v>
      </c>
      <c r="H119" s="1">
        <v>42.0</v>
      </c>
      <c r="I119" s="2">
        <f t="shared" si="1"/>
        <v>85</v>
      </c>
      <c r="J119" s="2" t="str">
        <f t="shared" si="2"/>
        <v/>
      </c>
    </row>
    <row r="120">
      <c r="A120" s="1" t="s">
        <v>129</v>
      </c>
      <c r="B120" s="1" t="s">
        <v>11</v>
      </c>
      <c r="C120" s="1" t="s">
        <v>162</v>
      </c>
      <c r="D120" s="1">
        <v>78.5147801009372</v>
      </c>
      <c r="E120" s="1">
        <v>0.785234899328859</v>
      </c>
      <c r="F120" s="1">
        <v>351.0</v>
      </c>
      <c r="G120" s="1">
        <v>0.0</v>
      </c>
      <c r="H120" s="1">
        <v>391.0</v>
      </c>
      <c r="I120" s="2">
        <f t="shared" si="1"/>
        <v>742</v>
      </c>
      <c r="J120" s="2">
        <f t="shared" si="2"/>
        <v>78.5147801</v>
      </c>
    </row>
    <row r="121">
      <c r="A121" s="1" t="s">
        <v>130</v>
      </c>
      <c r="B121" s="1" t="s">
        <v>11</v>
      </c>
      <c r="C121" s="1" t="s">
        <v>162</v>
      </c>
      <c r="D121" s="1">
        <v>67.9487179487179</v>
      </c>
      <c r="E121" s="1">
        <v>0.68</v>
      </c>
      <c r="F121" s="1">
        <v>131.0</v>
      </c>
      <c r="G121" s="1">
        <v>0.0</v>
      </c>
      <c r="H121" s="1">
        <v>116.0</v>
      </c>
      <c r="I121" s="2">
        <f t="shared" si="1"/>
        <v>247</v>
      </c>
      <c r="J121" s="2">
        <f t="shared" si="2"/>
        <v>67.94871795</v>
      </c>
    </row>
    <row r="122">
      <c r="A122" s="1" t="s">
        <v>131</v>
      </c>
      <c r="B122" s="1" t="s">
        <v>11</v>
      </c>
      <c r="C122" s="1" t="s">
        <v>162</v>
      </c>
      <c r="D122" s="1">
        <v>86.0576923076923</v>
      </c>
      <c r="E122" s="1">
        <v>0.862068965517241</v>
      </c>
      <c r="F122" s="1">
        <v>85.0</v>
      </c>
      <c r="G122" s="1">
        <v>0.0</v>
      </c>
      <c r="H122" s="1">
        <v>58.0</v>
      </c>
      <c r="I122" s="2">
        <f t="shared" si="1"/>
        <v>143</v>
      </c>
      <c r="J122" s="2">
        <f t="shared" si="2"/>
        <v>86.05769231</v>
      </c>
    </row>
    <row r="123">
      <c r="A123" s="1" t="s">
        <v>132</v>
      </c>
      <c r="B123" s="1" t="s">
        <v>11</v>
      </c>
      <c r="C123" s="1" t="s">
        <v>162</v>
      </c>
      <c r="D123" s="1">
        <v>100.0</v>
      </c>
      <c r="E123" s="1">
        <v>1.0</v>
      </c>
      <c r="F123" s="1">
        <v>6.0</v>
      </c>
      <c r="G123" s="1">
        <v>0.0</v>
      </c>
      <c r="H123" s="1">
        <v>37.0</v>
      </c>
      <c r="I123" s="2">
        <f t="shared" si="1"/>
        <v>43</v>
      </c>
      <c r="J123" s="2" t="str">
        <f t="shared" si="2"/>
        <v/>
      </c>
    </row>
    <row r="124">
      <c r="A124" s="1" t="s">
        <v>133</v>
      </c>
      <c r="B124" s="1" t="s">
        <v>11</v>
      </c>
      <c r="C124" s="1" t="s">
        <v>162</v>
      </c>
      <c r="D124" s="1">
        <v>93.2806324110671</v>
      </c>
      <c r="E124" s="1">
        <v>0.941176470588235</v>
      </c>
      <c r="F124" s="1">
        <v>46.0</v>
      </c>
      <c r="G124" s="1">
        <v>0.0</v>
      </c>
      <c r="H124" s="1">
        <v>35.0</v>
      </c>
      <c r="I124" s="2">
        <f t="shared" si="1"/>
        <v>81</v>
      </c>
      <c r="J124" s="2">
        <f t="shared" si="2"/>
        <v>93.28063241</v>
      </c>
    </row>
    <row r="125">
      <c r="A125" s="1" t="s">
        <v>134</v>
      </c>
      <c r="B125" s="1" t="s">
        <v>11</v>
      </c>
      <c r="C125" s="1" t="s">
        <v>162</v>
      </c>
      <c r="D125" s="1">
        <v>82.8571428571428</v>
      </c>
      <c r="E125" s="1">
        <v>0.833333333333333</v>
      </c>
      <c r="F125" s="1">
        <v>173.0</v>
      </c>
      <c r="G125" s="1">
        <v>0.0</v>
      </c>
      <c r="H125" s="1">
        <v>157.0</v>
      </c>
      <c r="I125" s="2">
        <f t="shared" si="1"/>
        <v>330</v>
      </c>
      <c r="J125" s="2">
        <f t="shared" si="2"/>
        <v>82.85714286</v>
      </c>
    </row>
    <row r="126">
      <c r="A126" s="1" t="s">
        <v>135</v>
      </c>
      <c r="B126" s="1" t="s">
        <v>11</v>
      </c>
      <c r="C126" s="1" t="s">
        <v>162</v>
      </c>
      <c r="D126" s="1">
        <v>100.0</v>
      </c>
      <c r="E126" s="1">
        <v>1.0</v>
      </c>
      <c r="F126" s="1">
        <v>23.0</v>
      </c>
      <c r="G126" s="1">
        <v>0.0</v>
      </c>
      <c r="H126" s="1">
        <v>12.0</v>
      </c>
      <c r="I126" s="2">
        <f t="shared" si="1"/>
        <v>35</v>
      </c>
      <c r="J126" s="2" t="str">
        <f t="shared" si="2"/>
        <v/>
      </c>
    </row>
    <row r="127">
      <c r="A127" s="1" t="s">
        <v>136</v>
      </c>
      <c r="B127" s="1" t="s">
        <v>11</v>
      </c>
      <c r="C127" s="1" t="s">
        <v>162</v>
      </c>
      <c r="D127" s="1">
        <v>75.438596491228</v>
      </c>
      <c r="E127" s="1">
        <v>0.785714285714285</v>
      </c>
      <c r="F127" s="1">
        <v>21.0</v>
      </c>
      <c r="G127" s="1">
        <v>0.0</v>
      </c>
      <c r="H127" s="1">
        <v>48.0</v>
      </c>
      <c r="I127" s="2">
        <f t="shared" si="1"/>
        <v>69</v>
      </c>
      <c r="J127" s="2">
        <f t="shared" si="2"/>
        <v>75.43859649</v>
      </c>
    </row>
    <row r="128">
      <c r="A128" s="1" t="s">
        <v>137</v>
      </c>
      <c r="B128" s="1" t="s">
        <v>11</v>
      </c>
      <c r="C128" s="1" t="s">
        <v>162</v>
      </c>
      <c r="D128" s="1">
        <v>76.8115942028985</v>
      </c>
      <c r="E128" s="1">
        <v>0.8125</v>
      </c>
      <c r="F128" s="1">
        <v>18.0</v>
      </c>
      <c r="G128" s="1">
        <v>0.0</v>
      </c>
      <c r="H128" s="1">
        <v>60.0</v>
      </c>
      <c r="I128" s="2">
        <f t="shared" si="1"/>
        <v>78</v>
      </c>
      <c r="J128" s="2">
        <f t="shared" si="2"/>
        <v>76.8115942</v>
      </c>
    </row>
    <row r="129">
      <c r="A129" s="1" t="s">
        <v>138</v>
      </c>
      <c r="B129" s="1" t="s">
        <v>11</v>
      </c>
      <c r="C129" s="1" t="s">
        <v>162</v>
      </c>
      <c r="D129" s="1">
        <v>78.6713286713286</v>
      </c>
      <c r="E129" s="1">
        <v>0.80327868852459</v>
      </c>
      <c r="F129" s="1">
        <v>188.0</v>
      </c>
      <c r="G129" s="1">
        <v>0.0</v>
      </c>
      <c r="H129" s="1">
        <v>114.0</v>
      </c>
      <c r="I129" s="2">
        <f t="shared" si="1"/>
        <v>302</v>
      </c>
      <c r="J129" s="2">
        <f t="shared" si="2"/>
        <v>78.67132867</v>
      </c>
    </row>
    <row r="130">
      <c r="A130" s="1" t="s">
        <v>139</v>
      </c>
      <c r="B130" s="1" t="s">
        <v>11</v>
      </c>
      <c r="C130" s="1" t="s">
        <v>162</v>
      </c>
      <c r="D130" s="1">
        <v>46.1538461538461</v>
      </c>
      <c r="E130" s="1">
        <v>0.857142857142857</v>
      </c>
      <c r="F130" s="1">
        <v>10.0</v>
      </c>
      <c r="G130" s="1">
        <v>0.0</v>
      </c>
      <c r="H130" s="1">
        <v>22.0</v>
      </c>
      <c r="I130" s="2">
        <f t="shared" si="1"/>
        <v>32</v>
      </c>
      <c r="J130" s="2" t="str">
        <f t="shared" si="2"/>
        <v/>
      </c>
    </row>
    <row r="131">
      <c r="A131" s="1" t="s">
        <v>140</v>
      </c>
      <c r="B131" s="1" t="s">
        <v>11</v>
      </c>
      <c r="C131" s="1" t="s">
        <v>162</v>
      </c>
      <c r="D131" s="1">
        <v>90.6832298136646</v>
      </c>
      <c r="E131" s="1">
        <v>0.933333333333333</v>
      </c>
      <c r="F131" s="1">
        <v>46.0</v>
      </c>
      <c r="G131" s="1">
        <v>0.0</v>
      </c>
      <c r="H131" s="1">
        <v>25.0</v>
      </c>
      <c r="I131" s="2">
        <f t="shared" si="1"/>
        <v>71</v>
      </c>
      <c r="J131" s="2">
        <f t="shared" si="2"/>
        <v>90.68322981</v>
      </c>
    </row>
    <row r="132">
      <c r="A132" s="1" t="s">
        <v>141</v>
      </c>
      <c r="B132" s="1" t="s">
        <v>11</v>
      </c>
      <c r="C132" s="1" t="s">
        <v>162</v>
      </c>
      <c r="D132" s="1">
        <v>65.279536472123</v>
      </c>
      <c r="E132" s="1">
        <v>0.709677419354838</v>
      </c>
      <c r="F132" s="1">
        <v>269.0</v>
      </c>
      <c r="G132" s="1">
        <v>350.0</v>
      </c>
      <c r="H132" s="1">
        <v>928.0</v>
      </c>
      <c r="I132" s="2">
        <f t="shared" si="1"/>
        <v>1547</v>
      </c>
      <c r="J132" s="2">
        <f t="shared" si="2"/>
        <v>65.27953647</v>
      </c>
    </row>
    <row r="133">
      <c r="A133" s="1" t="s">
        <v>142</v>
      </c>
      <c r="B133" s="1" t="s">
        <v>11</v>
      </c>
      <c r="C133" s="1" t="s">
        <v>162</v>
      </c>
      <c r="D133" s="1">
        <v>76.1904761904761</v>
      </c>
      <c r="E133" s="1">
        <v>0.8</v>
      </c>
      <c r="F133" s="1">
        <v>32.0</v>
      </c>
      <c r="G133" s="1">
        <v>0.0</v>
      </c>
      <c r="H133" s="1">
        <v>14.0</v>
      </c>
      <c r="I133" s="2">
        <f t="shared" si="1"/>
        <v>46</v>
      </c>
      <c r="J133" s="2">
        <f t="shared" si="2"/>
        <v>76.19047619</v>
      </c>
    </row>
    <row r="134">
      <c r="A134" s="1" t="s">
        <v>143</v>
      </c>
      <c r="B134" s="1" t="s">
        <v>11</v>
      </c>
      <c r="C134" s="1" t="s">
        <v>162</v>
      </c>
      <c r="D134" s="1">
        <v>74.9999999999999</v>
      </c>
      <c r="E134" s="1">
        <v>0.75</v>
      </c>
      <c r="F134" s="1">
        <v>20.0</v>
      </c>
      <c r="G134" s="1">
        <v>0.0</v>
      </c>
      <c r="H134" s="1">
        <v>19.0</v>
      </c>
      <c r="I134" s="2">
        <f t="shared" si="1"/>
        <v>39</v>
      </c>
      <c r="J134" s="2" t="str">
        <f t="shared" si="2"/>
        <v/>
      </c>
    </row>
    <row r="135">
      <c r="A135" s="1" t="s">
        <v>144</v>
      </c>
      <c r="B135" s="1" t="s">
        <v>11</v>
      </c>
      <c r="C135" s="1" t="s">
        <v>162</v>
      </c>
      <c r="D135" s="1">
        <v>73.2512530696</v>
      </c>
      <c r="E135" s="1">
        <v>0.733160621761658</v>
      </c>
      <c r="F135" s="1">
        <v>933.0</v>
      </c>
      <c r="G135" s="1">
        <v>0.0</v>
      </c>
      <c r="H135" s="1">
        <v>993.0</v>
      </c>
      <c r="I135" s="2">
        <f t="shared" si="1"/>
        <v>1926</v>
      </c>
      <c r="J135" s="2">
        <f t="shared" si="2"/>
        <v>73.25125307</v>
      </c>
    </row>
    <row r="136">
      <c r="A136" s="1" t="s">
        <v>145</v>
      </c>
      <c r="B136" s="1" t="s">
        <v>11</v>
      </c>
      <c r="C136" s="1" t="s">
        <v>162</v>
      </c>
      <c r="D136" s="1">
        <v>88.75</v>
      </c>
      <c r="E136" s="1">
        <v>0.888888888888888</v>
      </c>
      <c r="F136" s="1">
        <v>47.0</v>
      </c>
      <c r="G136" s="1">
        <v>0.0</v>
      </c>
      <c r="H136" s="1">
        <v>39.0</v>
      </c>
      <c r="I136" s="2">
        <f t="shared" si="1"/>
        <v>86</v>
      </c>
      <c r="J136" s="2">
        <f t="shared" si="2"/>
        <v>88.75</v>
      </c>
    </row>
    <row r="137">
      <c r="A137" s="1" t="s">
        <v>146</v>
      </c>
      <c r="B137" s="1" t="s">
        <v>11</v>
      </c>
      <c r="C137" s="1" t="s">
        <v>162</v>
      </c>
      <c r="D137" s="1">
        <v>80.3921568627451</v>
      </c>
      <c r="E137" s="1">
        <v>0.9</v>
      </c>
      <c r="F137" s="1">
        <v>73.0</v>
      </c>
      <c r="G137" s="1">
        <v>0.0</v>
      </c>
      <c r="H137" s="1">
        <v>27.0</v>
      </c>
      <c r="I137" s="2">
        <f t="shared" si="1"/>
        <v>100</v>
      </c>
      <c r="J137" s="2">
        <f t="shared" si="2"/>
        <v>80.39215686</v>
      </c>
    </row>
    <row r="138">
      <c r="A138" s="1" t="s">
        <v>147</v>
      </c>
      <c r="B138" s="1" t="s">
        <v>11</v>
      </c>
      <c r="C138" s="1" t="s">
        <v>162</v>
      </c>
      <c r="D138" s="1">
        <v>79.7979797979798</v>
      </c>
      <c r="E138" s="1">
        <v>0.8</v>
      </c>
      <c r="F138" s="1">
        <v>308.0</v>
      </c>
      <c r="G138" s="1">
        <v>0.0</v>
      </c>
      <c r="H138" s="1">
        <v>289.0</v>
      </c>
      <c r="I138" s="2">
        <f t="shared" si="1"/>
        <v>597</v>
      </c>
      <c r="J138" s="2">
        <f t="shared" si="2"/>
        <v>79.7979798</v>
      </c>
    </row>
    <row r="139">
      <c r="A139" s="1" t="s">
        <v>148</v>
      </c>
      <c r="B139" s="1" t="s">
        <v>11</v>
      </c>
      <c r="C139" s="1" t="s">
        <v>162</v>
      </c>
      <c r="D139" s="1">
        <v>88.3116883116883</v>
      </c>
      <c r="E139" s="1">
        <v>0.888888888888888</v>
      </c>
      <c r="F139" s="1">
        <v>24.0</v>
      </c>
      <c r="G139" s="1">
        <v>0.0</v>
      </c>
      <c r="H139" s="1">
        <v>18.0</v>
      </c>
      <c r="I139" s="2">
        <f t="shared" si="1"/>
        <v>42</v>
      </c>
      <c r="J139" s="2">
        <f t="shared" si="2"/>
        <v>88.31168831</v>
      </c>
    </row>
    <row r="140">
      <c r="A140" s="1" t="s">
        <v>149</v>
      </c>
      <c r="B140" s="1" t="s">
        <v>11</v>
      </c>
      <c r="C140" s="1" t="s">
        <v>162</v>
      </c>
      <c r="D140" s="1">
        <v>100.0</v>
      </c>
      <c r="E140" s="1">
        <v>1.0</v>
      </c>
      <c r="F140" s="1">
        <v>33.0</v>
      </c>
      <c r="G140" s="1">
        <v>0.0</v>
      </c>
      <c r="H140" s="1">
        <v>7.0</v>
      </c>
      <c r="I140" s="2">
        <f t="shared" si="1"/>
        <v>40</v>
      </c>
      <c r="J140" s="2" t="str">
        <f t="shared" si="2"/>
        <v/>
      </c>
    </row>
    <row r="141">
      <c r="A141" s="1" t="s">
        <v>150</v>
      </c>
      <c r="B141" s="1" t="s">
        <v>11</v>
      </c>
      <c r="C141" s="1" t="s">
        <v>162</v>
      </c>
      <c r="D141" s="1">
        <v>88.1944444444444</v>
      </c>
      <c r="E141" s="1">
        <v>0.88235294117647</v>
      </c>
      <c r="F141" s="1">
        <v>47.0</v>
      </c>
      <c r="G141" s="1">
        <v>0.0</v>
      </c>
      <c r="H141" s="1">
        <v>38.0</v>
      </c>
      <c r="I141" s="2">
        <f t="shared" si="1"/>
        <v>85</v>
      </c>
      <c r="J141" s="2">
        <f t="shared" si="2"/>
        <v>88.19444444</v>
      </c>
    </row>
    <row r="142">
      <c r="A142" s="1" t="s">
        <v>151</v>
      </c>
      <c r="B142" s="1" t="s">
        <v>11</v>
      </c>
      <c r="C142" s="1" t="s">
        <v>162</v>
      </c>
      <c r="D142" s="1">
        <v>84.4444444444444</v>
      </c>
      <c r="E142" s="1">
        <v>0.857142857142857</v>
      </c>
      <c r="F142" s="1">
        <v>11.0</v>
      </c>
      <c r="G142" s="1">
        <v>0.0</v>
      </c>
      <c r="H142" s="1">
        <v>20.0</v>
      </c>
      <c r="I142" s="2">
        <f t="shared" si="1"/>
        <v>31</v>
      </c>
      <c r="J142" s="2" t="str">
        <f t="shared" si="2"/>
        <v/>
      </c>
    </row>
    <row r="143">
      <c r="A143" s="1" t="s">
        <v>152</v>
      </c>
      <c r="B143" s="1" t="s">
        <v>11</v>
      </c>
      <c r="C143" s="1" t="s">
        <v>162</v>
      </c>
      <c r="D143" s="1">
        <v>67.4838709677419</v>
      </c>
      <c r="E143" s="1">
        <v>0.678571428571428</v>
      </c>
      <c r="F143" s="1">
        <v>209.0</v>
      </c>
      <c r="G143" s="1">
        <v>0.0</v>
      </c>
      <c r="H143" s="1">
        <v>211.0</v>
      </c>
      <c r="I143" s="2">
        <f t="shared" si="1"/>
        <v>420</v>
      </c>
      <c r="J143" s="2">
        <f t="shared" si="2"/>
        <v>67.48387097</v>
      </c>
    </row>
    <row r="144">
      <c r="A144" s="1" t="s">
        <v>153</v>
      </c>
      <c r="B144" s="1" t="s">
        <v>11</v>
      </c>
      <c r="C144" s="1" t="s">
        <v>162</v>
      </c>
      <c r="D144" s="1">
        <v>80.2679724494188</v>
      </c>
      <c r="E144" s="1">
        <v>0.803108808290155</v>
      </c>
      <c r="F144" s="1">
        <v>434.0</v>
      </c>
      <c r="G144" s="1">
        <v>0.0</v>
      </c>
      <c r="H144" s="1">
        <v>527.0</v>
      </c>
      <c r="I144" s="2">
        <f t="shared" si="1"/>
        <v>961</v>
      </c>
      <c r="J144" s="2">
        <f t="shared" si="2"/>
        <v>80.26797245</v>
      </c>
    </row>
    <row r="145">
      <c r="A145" s="1" t="s">
        <v>154</v>
      </c>
      <c r="B145" s="1" t="s">
        <v>11</v>
      </c>
      <c r="C145" s="1" t="s">
        <v>162</v>
      </c>
      <c r="D145" s="1">
        <v>75.438596491228</v>
      </c>
      <c r="E145" s="1">
        <v>0.785714285714285</v>
      </c>
      <c r="F145" s="1">
        <v>27.0</v>
      </c>
      <c r="G145" s="1">
        <v>0.0</v>
      </c>
      <c r="H145" s="1">
        <v>39.0</v>
      </c>
      <c r="I145" s="2">
        <f t="shared" si="1"/>
        <v>66</v>
      </c>
      <c r="J145" s="2">
        <f t="shared" si="2"/>
        <v>75.43859649</v>
      </c>
    </row>
    <row r="146">
      <c r="A146" s="1" t="s">
        <v>155</v>
      </c>
      <c r="B146" s="1" t="s">
        <v>11</v>
      </c>
      <c r="C146" s="1" t="s">
        <v>162</v>
      </c>
      <c r="D146" s="1">
        <v>78.7878787878787</v>
      </c>
      <c r="E146" s="1">
        <v>0.857142857142857</v>
      </c>
      <c r="F146" s="1">
        <v>26.0</v>
      </c>
      <c r="G146" s="1">
        <v>0.0</v>
      </c>
      <c r="H146" s="1">
        <v>7.0</v>
      </c>
      <c r="I146" s="2">
        <f t="shared" si="1"/>
        <v>33</v>
      </c>
      <c r="J146" s="2" t="str">
        <f t="shared" si="2"/>
        <v/>
      </c>
    </row>
    <row r="147">
      <c r="A147" s="1" t="s">
        <v>156</v>
      </c>
      <c r="B147" s="1" t="s">
        <v>11</v>
      </c>
      <c r="C147" s="1" t="s">
        <v>162</v>
      </c>
      <c r="D147" s="1">
        <v>100.0</v>
      </c>
      <c r="E147" s="1">
        <v>1.0</v>
      </c>
      <c r="F147" s="1">
        <v>47.0</v>
      </c>
      <c r="G147" s="1">
        <v>0.0</v>
      </c>
      <c r="H147" s="1">
        <v>32.0</v>
      </c>
      <c r="I147" s="2">
        <f t="shared" si="1"/>
        <v>79</v>
      </c>
      <c r="J147" s="2" t="str">
        <f t="shared" si="2"/>
        <v/>
      </c>
    </row>
    <row r="148">
      <c r="A148" s="1" t="s">
        <v>157</v>
      </c>
      <c r="B148" s="1" t="s">
        <v>11</v>
      </c>
      <c r="C148" s="1" t="s">
        <v>162</v>
      </c>
      <c r="D148" s="1">
        <v>80.0</v>
      </c>
      <c r="E148" s="1">
        <v>0.888888888888888</v>
      </c>
      <c r="F148" s="1">
        <v>13.0</v>
      </c>
      <c r="G148" s="1">
        <v>0.0</v>
      </c>
      <c r="H148" s="1">
        <v>28.0</v>
      </c>
      <c r="I148" s="2">
        <f t="shared" si="1"/>
        <v>41</v>
      </c>
      <c r="J148" s="2">
        <f t="shared" si="2"/>
        <v>80</v>
      </c>
    </row>
    <row r="149">
      <c r="A149" s="1" t="s">
        <v>158</v>
      </c>
      <c r="B149" s="1" t="s">
        <v>11</v>
      </c>
      <c r="C149" s="1" t="s">
        <v>162</v>
      </c>
      <c r="D149" s="1">
        <v>100.0</v>
      </c>
      <c r="E149" s="1">
        <v>1.0</v>
      </c>
      <c r="F149" s="1">
        <v>18.0</v>
      </c>
      <c r="G149" s="1">
        <v>0.0</v>
      </c>
      <c r="H149" s="1">
        <v>30.0</v>
      </c>
      <c r="I149" s="2">
        <f t="shared" si="1"/>
        <v>48</v>
      </c>
      <c r="J149" s="2" t="str">
        <f t="shared" si="2"/>
        <v/>
      </c>
    </row>
    <row r="150">
      <c r="A150" s="1" t="s">
        <v>159</v>
      </c>
      <c r="B150" s="1" t="s">
        <v>11</v>
      </c>
      <c r="C150" s="1" t="s">
        <v>162</v>
      </c>
      <c r="D150" s="1">
        <v>100.0</v>
      </c>
      <c r="E150" s="1">
        <v>1.0</v>
      </c>
      <c r="F150" s="1">
        <v>12.0</v>
      </c>
      <c r="G150" s="1">
        <v>0.0</v>
      </c>
      <c r="H150" s="1">
        <v>27.0</v>
      </c>
      <c r="I150" s="2">
        <f t="shared" si="1"/>
        <v>39</v>
      </c>
      <c r="J150" s="2" t="str">
        <f t="shared" si="2"/>
        <v/>
      </c>
    </row>
    <row r="151">
      <c r="A151" s="1" t="s">
        <v>160</v>
      </c>
      <c r="B151" s="1" t="s">
        <v>11</v>
      </c>
      <c r="C151" s="1" t="s">
        <v>162</v>
      </c>
      <c r="D151" s="1">
        <v>86.6666666666666</v>
      </c>
      <c r="E151" s="1">
        <v>0.9</v>
      </c>
      <c r="F151" s="1">
        <v>12.0</v>
      </c>
      <c r="G151" s="1">
        <v>0.0</v>
      </c>
      <c r="H151" s="1">
        <v>37.0</v>
      </c>
      <c r="I151" s="2">
        <f t="shared" si="1"/>
        <v>49</v>
      </c>
      <c r="J151" s="2">
        <f t="shared" si="2"/>
        <v>86.66666667</v>
      </c>
    </row>
    <row r="152">
      <c r="A152" s="1" t="s">
        <v>161</v>
      </c>
      <c r="B152" s="1" t="s">
        <v>11</v>
      </c>
      <c r="C152" s="1" t="s">
        <v>162</v>
      </c>
      <c r="D152" s="1">
        <v>85.4166666666666</v>
      </c>
      <c r="E152" s="1">
        <v>0.857142857142857</v>
      </c>
      <c r="F152" s="1">
        <v>28.0</v>
      </c>
      <c r="G152" s="1">
        <v>0.0</v>
      </c>
      <c r="H152" s="1">
        <v>41.0</v>
      </c>
      <c r="I152" s="2">
        <f t="shared" si="1"/>
        <v>69</v>
      </c>
      <c r="J152" s="2">
        <f t="shared" si="2"/>
        <v>85.41666667</v>
      </c>
    </row>
    <row r="153">
      <c r="J153" s="2">
        <f>AVERAGE(J2:J152)</f>
        <v>79.2108676</v>
      </c>
    </row>
    <row r="154">
      <c r="J154" s="2">
        <f>COUNT(J2:J152)</f>
        <v>93</v>
      </c>
    </row>
  </sheetData>
  <drawing r:id="rId1"/>
</worksheet>
</file>