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ealthCare_Spending_in_USD" sheetId="1" r:id="rId3"/>
    <sheet state="visible" name="Healthcare_GDP" sheetId="2" r:id="rId4"/>
    <sheet state="visible" name="GDPperCap" sheetId="3" r:id="rId5"/>
    <sheet state="visible" name="Public-PrivateSector" sheetId="4" r:id="rId6"/>
    <sheet state="visible" name="Correlation_healthcare" sheetId="5" r:id="rId7"/>
  </sheets>
  <definedNames/>
  <calcPr/>
</workbook>
</file>

<file path=xl/sharedStrings.xml><?xml version="1.0" encoding="utf-8"?>
<sst xmlns="http://schemas.openxmlformats.org/spreadsheetml/2006/main" count="62" uniqueCount="21">
  <si>
    <t>Country</t>
  </si>
  <si>
    <t>GDP per Cap</t>
  </si>
  <si>
    <t>Health Exp Per Cap</t>
  </si>
  <si>
    <t>Australia</t>
  </si>
  <si>
    <t>Total Expenditure</t>
  </si>
  <si>
    <t>Canada</t>
  </si>
  <si>
    <t>France</t>
  </si>
  <si>
    <t>Germany</t>
  </si>
  <si>
    <t>Italy</t>
  </si>
  <si>
    <t>Japan</t>
  </si>
  <si>
    <t>Korea</t>
  </si>
  <si>
    <t>Mean</t>
  </si>
  <si>
    <t>Mexico</t>
  </si>
  <si>
    <t>%ofExpenditure</t>
  </si>
  <si>
    <t>Turkey</t>
  </si>
  <si>
    <t>UK</t>
  </si>
  <si>
    <t>USA</t>
  </si>
  <si>
    <t>Healthcare_Expenditure</t>
  </si>
  <si>
    <t>Share_of_GDP</t>
  </si>
  <si>
    <t>Public</t>
  </si>
  <si>
    <t>Private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</si>
</sst>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color rgb="FF000000"/>
      <name val="Calibri"/>
    </font>
    <font>
      <sz val="10.0"/>
      <name val="Arial"/>
    </font>
    <font/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0" numFmtId="0" xfId="0" applyFont="1"/>
    <xf borderId="0" fillId="0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14"/>
    <col customWidth="1" min="2" max="6" width="14.43"/>
    <col customWidth="1" min="9" max="9" width="16.86"/>
    <col customWidth="1" min="10" max="10" width="17.86"/>
  </cols>
  <sheetData>
    <row r="1" ht="15.75" customHeight="1">
      <c r="A1" s="1" t="s">
        <v>0</v>
      </c>
      <c r="B1" s="2">
        <v>2010.0</v>
      </c>
      <c r="C1" s="2">
        <v>2011.0</v>
      </c>
      <c r="D1" s="2">
        <v>2012.0</v>
      </c>
      <c r="E1" s="2">
        <v>2013.0</v>
      </c>
      <c r="F1" s="2">
        <v>2014.0</v>
      </c>
      <c r="G1" s="2">
        <v>2015.0</v>
      </c>
      <c r="H1" s="2">
        <v>2016.0</v>
      </c>
      <c r="I1" s="2">
        <v>2017.0</v>
      </c>
      <c r="J1" s="3" t="s">
        <v>4</v>
      </c>
      <c r="K1" t="s">
        <v>11</v>
      </c>
      <c r="L1" s="4" t="s">
        <v>13</v>
      </c>
    </row>
    <row r="2" ht="15.75" customHeight="1">
      <c r="A2" s="1" t="s">
        <v>3</v>
      </c>
      <c r="B2" s="2">
        <v>79552.154</v>
      </c>
      <c r="C2" s="2">
        <v>84760.003</v>
      </c>
      <c r="D2" s="2">
        <v>86541.962</v>
      </c>
      <c r="E2" s="2">
        <v>96748.949</v>
      </c>
      <c r="F2" s="2">
        <v>101076.79</v>
      </c>
      <c r="G2" s="2">
        <v>105170.002</v>
      </c>
      <c r="H2" s="2">
        <v>109287.367</v>
      </c>
      <c r="I2" s="2">
        <v>111755.036</v>
      </c>
      <c r="J2">
        <f t="shared" ref="J2:J11" si="1">SUM(B2:I2)</f>
        <v>774892.263</v>
      </c>
      <c r="K2">
        <f>AVERAGE(B2:I2)</f>
        <v>96861.53288</v>
      </c>
      <c r="L2">
        <f>Divide(I2,J2)*100</f>
        <v>14.42200953</v>
      </c>
    </row>
    <row r="3" ht="15.75" customHeight="1">
      <c r="A3" s="1" t="s">
        <v>5</v>
      </c>
      <c r="B3" s="2">
        <v>143678.698</v>
      </c>
      <c r="C3" s="2">
        <v>146034.053</v>
      </c>
      <c r="D3" s="2">
        <v>149978.174</v>
      </c>
      <c r="E3" s="2">
        <v>157085.212</v>
      </c>
      <c r="F3" s="2">
        <v>161266.474</v>
      </c>
      <c r="G3" s="2">
        <v>166006.205</v>
      </c>
      <c r="H3" s="2">
        <v>171226.151</v>
      </c>
      <c r="I3" s="2">
        <v>177164.793</v>
      </c>
      <c r="J3">
        <f t="shared" si="1"/>
        <v>1272439.76</v>
      </c>
      <c r="K3">
        <f t="shared" ref="K3:K11" si="2">average(B3:I3)</f>
        <v>159054.97</v>
      </c>
      <c r="L3">
        <f t="shared" ref="L3:L11" si="3">DIVIDE(I3,J3)*100</f>
        <v>13.92323618</v>
      </c>
    </row>
    <row r="4" ht="15.75" customHeight="1">
      <c r="A4" s="1" t="s">
        <v>6</v>
      </c>
      <c r="B4" s="2">
        <v>261650.262</v>
      </c>
      <c r="C4" s="2">
        <v>273987.173</v>
      </c>
      <c r="D4" s="2">
        <v>279828.009</v>
      </c>
      <c r="E4" s="2">
        <v>298194.475</v>
      </c>
      <c r="F4" s="2">
        <v>308353.394</v>
      </c>
      <c r="G4" s="2">
        <v>310097.006</v>
      </c>
      <c r="H4" s="2">
        <v>319124.281</v>
      </c>
      <c r="I4" s="2">
        <v>328389.771</v>
      </c>
      <c r="J4">
        <f t="shared" si="1"/>
        <v>2379624.371</v>
      </c>
      <c r="K4">
        <f t="shared" si="2"/>
        <v>297453.0464</v>
      </c>
      <c r="L4">
        <f t="shared" si="3"/>
        <v>13.80006757</v>
      </c>
    </row>
    <row r="5" ht="15.75" customHeight="1">
      <c r="A5" s="1" t="s">
        <v>7</v>
      </c>
      <c r="B5" s="2">
        <v>352979.718</v>
      </c>
      <c r="C5" s="2">
        <v>367221.603</v>
      </c>
      <c r="D5" s="2">
        <v>377251.837</v>
      </c>
      <c r="E5" s="2">
        <v>398158.713</v>
      </c>
      <c r="F5" s="2">
        <v>417878.188</v>
      </c>
      <c r="G5" s="2">
        <v>432693.504</v>
      </c>
      <c r="H5" s="2">
        <v>448952.933</v>
      </c>
      <c r="I5" s="2">
        <v>472721.221</v>
      </c>
      <c r="J5">
        <f t="shared" si="1"/>
        <v>3267857.717</v>
      </c>
      <c r="K5">
        <f t="shared" si="2"/>
        <v>408482.2146</v>
      </c>
      <c r="L5">
        <f t="shared" si="3"/>
        <v>14.46578346</v>
      </c>
    </row>
    <row r="6" ht="15.75" customHeight="1">
      <c r="A6" s="1" t="s">
        <v>8</v>
      </c>
      <c r="B6" s="2">
        <v>185985.394</v>
      </c>
      <c r="C6" s="2">
        <v>190676.788</v>
      </c>
      <c r="D6" s="2">
        <v>193231.256</v>
      </c>
      <c r="E6" s="2">
        <v>194830.049</v>
      </c>
      <c r="F6" s="2">
        <v>197595.059</v>
      </c>
      <c r="G6" s="2">
        <v>199941.295</v>
      </c>
      <c r="H6" s="2">
        <v>207919.435</v>
      </c>
      <c r="I6" s="2">
        <v>214591.437</v>
      </c>
      <c r="J6">
        <f t="shared" si="1"/>
        <v>1584770.713</v>
      </c>
      <c r="K6">
        <f t="shared" si="2"/>
        <v>198096.3391</v>
      </c>
      <c r="L6">
        <f t="shared" si="3"/>
        <v>13.54085075</v>
      </c>
    </row>
    <row r="7" ht="15.75" customHeight="1">
      <c r="A7" s="1" t="s">
        <v>9</v>
      </c>
      <c r="B7" s="2">
        <v>410451.534</v>
      </c>
      <c r="C7" s="2">
        <v>485522.331</v>
      </c>
      <c r="D7" s="2">
        <v>512199.874</v>
      </c>
      <c r="E7" s="2">
        <v>536024.045</v>
      </c>
      <c r="F7" s="2">
        <v>540147.348</v>
      </c>
      <c r="G7" s="2">
        <v>562819.946</v>
      </c>
      <c r="H7" s="2">
        <v>582036.07</v>
      </c>
      <c r="I7" s="2">
        <v>597708.101</v>
      </c>
      <c r="J7">
        <f t="shared" si="1"/>
        <v>4226909.249</v>
      </c>
      <c r="K7">
        <f t="shared" si="2"/>
        <v>528363.6561</v>
      </c>
      <c r="L7">
        <f t="shared" si="3"/>
        <v>14.14054728</v>
      </c>
    </row>
    <row r="8" ht="15.75" customHeight="1">
      <c r="A8" s="1" t="s">
        <v>10</v>
      </c>
      <c r="B8" s="2">
        <v>93939.704</v>
      </c>
      <c r="C8" s="2">
        <v>98282.275</v>
      </c>
      <c r="D8" s="2">
        <v>103720.456</v>
      </c>
      <c r="E8" s="2">
        <v>108194.424</v>
      </c>
      <c r="F8" s="2">
        <v>116250.718</v>
      </c>
      <c r="G8" s="2">
        <v>126598.047</v>
      </c>
      <c r="H8" s="2">
        <v>137734.39</v>
      </c>
      <c r="I8" s="2">
        <v>149042.295</v>
      </c>
      <c r="J8">
        <f t="shared" si="1"/>
        <v>933762.309</v>
      </c>
      <c r="K8">
        <f t="shared" si="2"/>
        <v>116720.2886</v>
      </c>
      <c r="L8">
        <f t="shared" si="3"/>
        <v>15.96148116</v>
      </c>
    </row>
    <row r="9" ht="15.75" customHeight="1">
      <c r="A9" s="1" t="s">
        <v>12</v>
      </c>
      <c r="B9" s="2">
        <v>104157.757</v>
      </c>
      <c r="C9" s="2">
        <v>108967.004</v>
      </c>
      <c r="D9" s="2">
        <v>117590.833</v>
      </c>
      <c r="E9" s="2">
        <v>122646.807</v>
      </c>
      <c r="F9" s="2">
        <v>121788.238</v>
      </c>
      <c r="G9" s="2">
        <v>124928.853</v>
      </c>
      <c r="H9" s="2">
        <v>123946.735</v>
      </c>
      <c r="I9" s="2">
        <v>126688.779</v>
      </c>
      <c r="J9">
        <f t="shared" si="1"/>
        <v>950715.006</v>
      </c>
      <c r="K9">
        <f t="shared" si="2"/>
        <v>118839.3758</v>
      </c>
      <c r="L9">
        <f t="shared" si="3"/>
        <v>13.32563157</v>
      </c>
    </row>
    <row r="10" ht="15.75" customHeight="1">
      <c r="A10" s="5" t="s">
        <v>15</v>
      </c>
      <c r="B10" s="2">
        <v>190816.912</v>
      </c>
      <c r="C10" s="2">
        <v>195037.557</v>
      </c>
      <c r="D10" s="2">
        <v>200294.966</v>
      </c>
      <c r="E10" s="2">
        <v>246337.507</v>
      </c>
      <c r="F10" s="2">
        <v>255760.665</v>
      </c>
      <c r="G10" s="2">
        <v>265192.063</v>
      </c>
      <c r="H10" s="2">
        <v>273156.232</v>
      </c>
      <c r="I10" s="2">
        <v>280628.089</v>
      </c>
      <c r="J10">
        <f t="shared" si="1"/>
        <v>1907223.991</v>
      </c>
      <c r="K10">
        <f t="shared" si="2"/>
        <v>238402.9989</v>
      </c>
      <c r="L10">
        <f t="shared" si="3"/>
        <v>14.71395548</v>
      </c>
    </row>
    <row r="11" ht="15.75" customHeight="1">
      <c r="A11" s="6" t="s">
        <v>16</v>
      </c>
      <c r="B11" s="2">
        <v>2456084.64</v>
      </c>
      <c r="C11" s="2">
        <v>2539877.96</v>
      </c>
      <c r="D11" s="2">
        <v>2644030.02</v>
      </c>
      <c r="E11" s="2">
        <v>2725864.57</v>
      </c>
      <c r="F11" s="2">
        <v>2876445.27</v>
      </c>
      <c r="G11" s="2">
        <v>3047117.5</v>
      </c>
      <c r="H11" s="2">
        <v>3179829.7</v>
      </c>
      <c r="I11" s="2">
        <v>3325400.0</v>
      </c>
      <c r="J11">
        <f t="shared" si="1"/>
        <v>22794649.66</v>
      </c>
      <c r="K11">
        <f t="shared" si="2"/>
        <v>2849331.208</v>
      </c>
      <c r="L11">
        <f t="shared" si="3"/>
        <v>14.58851112</v>
      </c>
    </row>
    <row r="12" ht="15.75" customHeight="1">
      <c r="A12" s="3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6" width="14.43"/>
  </cols>
  <sheetData>
    <row r="1" ht="15.75" customHeight="1">
      <c r="A1" s="1" t="s">
        <v>0</v>
      </c>
      <c r="B1" s="2">
        <v>2010.0</v>
      </c>
      <c r="C1" s="2">
        <v>2011.0</v>
      </c>
      <c r="D1" s="2">
        <v>2012.0</v>
      </c>
      <c r="E1" s="2">
        <v>2013.0</v>
      </c>
      <c r="F1" s="2">
        <v>2014.0</v>
      </c>
      <c r="G1" s="2">
        <v>2015.0</v>
      </c>
      <c r="H1" s="2">
        <v>2016.0</v>
      </c>
      <c r="I1" s="2">
        <v>2017.0</v>
      </c>
    </row>
    <row r="2" ht="15.75" customHeight="1">
      <c r="A2" s="1" t="s">
        <v>3</v>
      </c>
      <c r="B2" s="2">
        <v>8.445</v>
      </c>
      <c r="C2" s="2">
        <v>8.557</v>
      </c>
      <c r="D2" s="2">
        <v>8.689</v>
      </c>
      <c r="E2" s="2">
        <v>8.774</v>
      </c>
      <c r="F2" s="2">
        <v>9.055</v>
      </c>
      <c r="G2" s="2">
        <v>9.321</v>
      </c>
      <c r="H2" s="2">
        <v>9.252</v>
      </c>
      <c r="I2" s="2">
        <v>9.133</v>
      </c>
    </row>
    <row r="3" ht="15.75" customHeight="1">
      <c r="A3" s="1" t="s">
        <v>5</v>
      </c>
      <c r="B3" s="2">
        <v>10.556</v>
      </c>
      <c r="C3" s="2">
        <v>10.23</v>
      </c>
      <c r="D3" s="2">
        <v>10.24</v>
      </c>
      <c r="E3" s="2">
        <v>10.133</v>
      </c>
      <c r="F3" s="2">
        <v>9.97</v>
      </c>
      <c r="G3" s="2">
        <v>10.377</v>
      </c>
      <c r="H3" s="2">
        <v>10.535</v>
      </c>
      <c r="I3" s="2">
        <v>10.411</v>
      </c>
    </row>
    <row r="4" ht="15.75" customHeight="1">
      <c r="A4" s="1" t="s">
        <v>6</v>
      </c>
      <c r="B4" s="2">
        <v>11.179</v>
      </c>
      <c r="C4" s="2">
        <v>11.194</v>
      </c>
      <c r="D4" s="2">
        <v>11.321</v>
      </c>
      <c r="E4" s="2">
        <v>11.442</v>
      </c>
      <c r="F4" s="2">
        <v>11.595</v>
      </c>
      <c r="G4" s="2">
        <v>11.501</v>
      </c>
      <c r="H4" s="2">
        <v>11.539</v>
      </c>
      <c r="I4" s="2">
        <v>11.458</v>
      </c>
    </row>
    <row r="5" ht="15.75" customHeight="1">
      <c r="A5" s="1" t="s">
        <v>7</v>
      </c>
      <c r="B5" s="2">
        <v>11.004</v>
      </c>
      <c r="C5" s="2">
        <v>10.715</v>
      </c>
      <c r="D5" s="2">
        <v>10.767</v>
      </c>
      <c r="E5" s="2">
        <v>10.915</v>
      </c>
      <c r="F5" s="2">
        <v>10.957</v>
      </c>
      <c r="G5" s="2">
        <v>11.079</v>
      </c>
      <c r="H5" s="2">
        <v>11.139</v>
      </c>
      <c r="I5" s="2">
        <v>11.272</v>
      </c>
    </row>
    <row r="6" ht="15.75" customHeight="1">
      <c r="A6" s="1" t="s">
        <v>8</v>
      </c>
      <c r="B6" s="2">
        <v>8.954</v>
      </c>
      <c r="C6" s="2">
        <v>8.835</v>
      </c>
      <c r="D6" s="2">
        <v>8.956</v>
      </c>
      <c r="E6" s="2">
        <v>8.952</v>
      </c>
      <c r="F6" s="2">
        <v>9.011</v>
      </c>
      <c r="G6" s="2">
        <v>8.985</v>
      </c>
      <c r="H6" s="2">
        <v>8.935</v>
      </c>
      <c r="I6" s="2">
        <v>8.901</v>
      </c>
    </row>
    <row r="7" ht="15.75" customHeight="1">
      <c r="A7" s="1" t="s">
        <v>9</v>
      </c>
      <c r="B7" s="2">
        <v>9.157</v>
      </c>
      <c r="C7" s="2">
        <v>10.617</v>
      </c>
      <c r="D7" s="2">
        <v>10.791</v>
      </c>
      <c r="E7" s="2">
        <v>10.792</v>
      </c>
      <c r="F7" s="2">
        <v>10.832</v>
      </c>
      <c r="G7" s="2">
        <v>10.872</v>
      </c>
      <c r="H7" s="2">
        <v>10.84</v>
      </c>
      <c r="I7" s="2">
        <v>10.745</v>
      </c>
    </row>
    <row r="8" ht="15.75" customHeight="1">
      <c r="A8" s="1" t="s">
        <v>10</v>
      </c>
      <c r="B8" s="2">
        <v>6.241</v>
      </c>
      <c r="C8" s="2">
        <v>6.302</v>
      </c>
      <c r="D8" s="2">
        <v>6.437</v>
      </c>
      <c r="E8" s="2">
        <v>6.578</v>
      </c>
      <c r="F8" s="2">
        <v>6.82</v>
      </c>
      <c r="G8" s="2">
        <v>7.049</v>
      </c>
      <c r="H8" s="2">
        <v>7.338</v>
      </c>
      <c r="I8" s="2">
        <v>7.569</v>
      </c>
    </row>
    <row r="9" ht="15.75" customHeight="1">
      <c r="A9" s="1" t="s">
        <v>12</v>
      </c>
      <c r="B9" s="2">
        <v>5.975</v>
      </c>
      <c r="C9" s="2">
        <v>5.701</v>
      </c>
      <c r="D9" s="2">
        <v>5.842</v>
      </c>
      <c r="E9" s="2">
        <v>5.941</v>
      </c>
      <c r="F9" s="2">
        <v>5.608</v>
      </c>
      <c r="G9" s="2">
        <v>5.756</v>
      </c>
      <c r="H9" s="2">
        <v>5.469</v>
      </c>
      <c r="I9" s="2">
        <v>5.404</v>
      </c>
    </row>
    <row r="10" ht="15.75" customHeight="1">
      <c r="A10" s="1" t="s">
        <v>14</v>
      </c>
      <c r="B10" s="2">
        <v>5.054</v>
      </c>
      <c r="C10" s="2">
        <v>4.688</v>
      </c>
      <c r="D10" s="2">
        <v>4.478</v>
      </c>
      <c r="E10" s="2">
        <v>4.404</v>
      </c>
      <c r="F10" s="2">
        <v>4.347</v>
      </c>
      <c r="G10" s="2">
        <v>4.139</v>
      </c>
      <c r="H10" s="2">
        <v>4.314</v>
      </c>
      <c r="I10" s="2">
        <v>4.227</v>
      </c>
    </row>
    <row r="11" ht="15.75" customHeight="1">
      <c r="A11" s="5" t="s">
        <v>15</v>
      </c>
      <c r="B11" s="2">
        <v>8.474</v>
      </c>
      <c r="C11" s="2">
        <v>8.422</v>
      </c>
      <c r="D11" s="2">
        <v>8.339</v>
      </c>
      <c r="E11" s="2">
        <v>9.772</v>
      </c>
      <c r="F11" s="2">
        <v>9.724</v>
      </c>
      <c r="G11" s="2">
        <v>9.793</v>
      </c>
      <c r="H11" s="2">
        <v>9.762</v>
      </c>
      <c r="I11" s="2">
        <v>9.687</v>
      </c>
    </row>
    <row r="12" ht="15.75" customHeight="1">
      <c r="A12" s="6" t="s">
        <v>16</v>
      </c>
      <c r="B12" s="2">
        <v>16.413</v>
      </c>
      <c r="C12" s="2">
        <v>16.367</v>
      </c>
      <c r="D12" s="2">
        <v>16.366</v>
      </c>
      <c r="E12" s="2">
        <v>16.331</v>
      </c>
      <c r="F12" s="2">
        <v>16.505</v>
      </c>
      <c r="G12" s="2">
        <v>16.816</v>
      </c>
      <c r="H12" s="2">
        <v>17.073</v>
      </c>
      <c r="I12" s="2">
        <v>17.15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27.29"/>
    <col customWidth="1" min="3" max="3" width="25.43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2">
        <v>48243.0</v>
      </c>
      <c r="C2" s="2">
        <v>4708.0</v>
      </c>
    </row>
    <row r="3" ht="15.75" customHeight="1">
      <c r="A3" s="1" t="s">
        <v>5</v>
      </c>
      <c r="B3" s="2">
        <v>46607.0</v>
      </c>
      <c r="C3" s="2">
        <v>4753.0</v>
      </c>
    </row>
    <row r="4" ht="15.75" customHeight="1">
      <c r="A4" s="1" t="s">
        <v>6</v>
      </c>
      <c r="B4" s="2">
        <v>41364.0</v>
      </c>
      <c r="C4" s="2">
        <v>4600.0</v>
      </c>
    </row>
    <row r="5" ht="15.75" customHeight="1">
      <c r="A5" s="1" t="s">
        <v>7</v>
      </c>
      <c r="B5" s="2">
        <v>48947.0</v>
      </c>
      <c r="C5" s="2">
        <v>5551.0</v>
      </c>
    </row>
    <row r="6" ht="15.75" customHeight="1">
      <c r="A6" s="1" t="s">
        <v>8</v>
      </c>
      <c r="B6" s="2">
        <v>38370.0</v>
      </c>
      <c r="C6" s="2">
        <v>3391.0</v>
      </c>
    </row>
    <row r="7" ht="15.75" customHeight="1">
      <c r="A7" s="1" t="s">
        <v>9</v>
      </c>
      <c r="B7" s="2">
        <v>42269.0</v>
      </c>
      <c r="C7" s="2">
        <v>4519.0</v>
      </c>
    </row>
    <row r="8" ht="15.75" customHeight="1">
      <c r="A8" s="1" t="s">
        <v>10</v>
      </c>
      <c r="B8" s="2">
        <v>36532.0</v>
      </c>
      <c r="C8" s="2">
        <v>2729.0</v>
      </c>
    </row>
    <row r="9" ht="15.75" customHeight="1">
      <c r="A9" s="1" t="s">
        <v>12</v>
      </c>
      <c r="B9" s="2">
        <v>17953.0</v>
      </c>
      <c r="C9" s="2">
        <v>1080.0</v>
      </c>
    </row>
    <row r="10" ht="15.75" customHeight="1">
      <c r="A10" s="1" t="s">
        <v>14</v>
      </c>
      <c r="B10" s="2">
        <v>25655.0</v>
      </c>
      <c r="C10" s="2">
        <v>1088.0</v>
      </c>
    </row>
    <row r="11" ht="15.75" customHeight="1">
      <c r="A11" s="5" t="s">
        <v>15</v>
      </c>
      <c r="B11" s="2">
        <v>42622.0</v>
      </c>
      <c r="C11" s="2">
        <v>4192.0</v>
      </c>
    </row>
    <row r="12" ht="15.75" customHeight="1">
      <c r="A12" s="5" t="s">
        <v>16</v>
      </c>
      <c r="B12" s="2">
        <v>57591.0</v>
      </c>
      <c r="C12" s="2">
        <v>10348.0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0.71"/>
  </cols>
  <sheetData>
    <row r="1" ht="12.75" customHeight="1">
      <c r="A1" s="7" t="s">
        <v>0</v>
      </c>
      <c r="B1" s="7" t="s">
        <v>3</v>
      </c>
      <c r="C1" s="7" t="s">
        <v>5</v>
      </c>
      <c r="D1" s="7" t="s">
        <v>6</v>
      </c>
      <c r="E1" s="7" t="s">
        <v>7</v>
      </c>
      <c r="F1" s="8" t="s">
        <v>15</v>
      </c>
      <c r="G1" s="8" t="s">
        <v>16</v>
      </c>
    </row>
    <row r="2" ht="12.75" customHeight="1">
      <c r="A2" s="7" t="s">
        <v>19</v>
      </c>
      <c r="B2" s="7">
        <v>6.5</v>
      </c>
      <c r="C2" s="7">
        <v>7.4</v>
      </c>
      <c r="D2" s="7">
        <v>8.7</v>
      </c>
      <c r="E2" s="7">
        <v>9.5</v>
      </c>
      <c r="F2" s="7">
        <v>7.7</v>
      </c>
      <c r="G2" s="7">
        <v>8.5</v>
      </c>
    </row>
    <row r="3" ht="12.75" customHeight="1">
      <c r="A3" s="7" t="s">
        <v>20</v>
      </c>
      <c r="B3" s="7">
        <v>3.1</v>
      </c>
      <c r="C3" s="7">
        <v>3.1</v>
      </c>
      <c r="D3" s="7">
        <v>2.3</v>
      </c>
      <c r="E3" s="7">
        <v>1.7</v>
      </c>
      <c r="F3" s="7">
        <v>2.0</v>
      </c>
      <c r="G3" s="7">
        <v>8.8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14"/>
    <col customWidth="1" min="2" max="2" width="29.71"/>
    <col customWidth="1" min="3" max="3" width="20.43"/>
    <col customWidth="1" min="4" max="6" width="10.71"/>
  </cols>
  <sheetData>
    <row r="1" ht="12.75" customHeight="1">
      <c r="A1" s="4" t="s">
        <v>0</v>
      </c>
      <c r="B1" s="4" t="s">
        <v>17</v>
      </c>
      <c r="C1" s="4" t="s">
        <v>18</v>
      </c>
    </row>
    <row r="2" ht="12.75" customHeight="1">
      <c r="A2" s="1" t="s">
        <v>3</v>
      </c>
      <c r="B2" s="2">
        <v>111755.036</v>
      </c>
      <c r="C2" s="2">
        <v>9.133</v>
      </c>
    </row>
    <row r="3" ht="12.75" customHeight="1">
      <c r="A3" s="1" t="s">
        <v>5</v>
      </c>
      <c r="B3" s="2">
        <v>177164.793</v>
      </c>
      <c r="C3" s="2">
        <v>10.411</v>
      </c>
    </row>
    <row r="4" ht="12.75" customHeight="1">
      <c r="A4" s="1" t="s">
        <v>6</v>
      </c>
      <c r="B4" s="2">
        <v>328389.771</v>
      </c>
      <c r="C4" s="2">
        <v>11.458</v>
      </c>
    </row>
    <row r="5" ht="12.75" customHeight="1">
      <c r="A5" s="1" t="s">
        <v>7</v>
      </c>
      <c r="B5" s="2">
        <v>472721.221</v>
      </c>
      <c r="C5" s="2">
        <v>11.272</v>
      </c>
    </row>
    <row r="6" ht="12.75" customHeight="1">
      <c r="A6" s="1" t="s">
        <v>8</v>
      </c>
      <c r="B6" s="2">
        <v>214591.437</v>
      </c>
      <c r="C6" s="2">
        <v>8.901</v>
      </c>
    </row>
    <row r="7" ht="12.75" customHeight="1">
      <c r="A7" s="1" t="s">
        <v>9</v>
      </c>
      <c r="B7" s="2">
        <v>597708.101</v>
      </c>
      <c r="C7" s="2">
        <v>10.745</v>
      </c>
    </row>
    <row r="8" ht="12.75" customHeight="1">
      <c r="A8" s="1" t="s">
        <v>10</v>
      </c>
      <c r="B8" s="2">
        <v>149042.295</v>
      </c>
      <c r="C8" s="2">
        <v>7.569</v>
      </c>
    </row>
    <row r="9" ht="12.75" customHeight="1">
      <c r="A9" s="1" t="s">
        <v>12</v>
      </c>
      <c r="B9" s="2">
        <v>126688.779</v>
      </c>
      <c r="C9" s="2">
        <v>5.404</v>
      </c>
    </row>
    <row r="10" ht="12.75" customHeight="1">
      <c r="A10" s="5" t="s">
        <v>15</v>
      </c>
      <c r="B10" s="2">
        <v>280628.089</v>
      </c>
      <c r="C10" s="2">
        <v>4.227</v>
      </c>
    </row>
    <row r="11" ht="12.75" customHeight="1">
      <c r="A11" s="6" t="s">
        <v>16</v>
      </c>
      <c r="B11" s="2">
        <v>3325400.0</v>
      </c>
      <c r="C11" s="2">
        <v>9.687</v>
      </c>
    </row>
    <row r="12" ht="12.75" customHeight="1">
      <c r="C12" s="2">
        <v>17.15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