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120" windowWidth="14355" windowHeight="4680" activeTab="2"/>
  </bookViews>
  <sheets>
    <sheet name="Sheet1" sheetId="1" r:id="rId1"/>
    <sheet name="Sheet2" sheetId="2" r:id="rId2"/>
    <sheet name="Sheet3" sheetId="3" r:id="rId3"/>
    <sheet name="Sheet4" sheetId="4" r:id="rId4"/>
  </sheets>
  <calcPr calcId="145621"/>
</workbook>
</file>

<file path=xl/calcChain.xml><?xml version="1.0" encoding="utf-8"?>
<calcChain xmlns="http://schemas.openxmlformats.org/spreadsheetml/2006/main">
  <c r="B5" i="4" l="1"/>
  <c r="D5" i="4" s="1"/>
  <c r="A5" i="4"/>
  <c r="B4" i="4"/>
  <c r="A4" i="4"/>
  <c r="A3" i="4"/>
  <c r="D3" i="4" s="1"/>
  <c r="B3" i="4"/>
  <c r="B2" i="4"/>
  <c r="A1" i="4"/>
  <c r="A2" i="4"/>
  <c r="B1" i="4"/>
  <c r="D1" i="4"/>
  <c r="D2" i="4" l="1"/>
  <c r="D4" i="4"/>
</calcChain>
</file>

<file path=xl/sharedStrings.xml><?xml version="1.0" encoding="utf-8"?>
<sst xmlns="http://schemas.openxmlformats.org/spreadsheetml/2006/main" count="211" uniqueCount="119">
  <si>
    <t>ArrayList</t>
  </si>
  <si>
    <t>Order</t>
  </si>
  <si>
    <t>Duplicate</t>
  </si>
  <si>
    <t>Unique Value</t>
  </si>
  <si>
    <t>Null Value</t>
  </si>
  <si>
    <t>Synchronized</t>
  </si>
  <si>
    <t>Insertion</t>
  </si>
  <si>
    <t>No</t>
  </si>
  <si>
    <t>Traverse</t>
  </si>
  <si>
    <t>Update</t>
  </si>
  <si>
    <t>Add</t>
  </si>
  <si>
    <t>Remove</t>
  </si>
  <si>
    <t xml:space="preserve">O(1)
ArrayList has direct references to every element in the list, so it can get the n-th element in constant time. </t>
  </si>
  <si>
    <t>O(1) - when Array in not full
O(n) - when Array is full
When you insert a new element and the array is full, you need to create a new array with more size (you can calculate the new size with a formula like 2 * size or 3 * size / 2).</t>
  </si>
  <si>
    <t xml:space="preserve">Access time + O(n)
The ArrayList must move all the elements from array[index] to array[index-1] starting by the item to delete index. </t>
  </si>
  <si>
    <t>LinkedList</t>
  </si>
  <si>
    <t>boolean add(E e)</t>
  </si>
  <si>
    <t xml:space="preserve">void add(int index, E element)
</t>
  </si>
  <si>
    <t>boolean addAll(Collection&lt;? extends E&gt; c)</t>
  </si>
  <si>
    <t xml:space="preserve">boolean addAll(int index, Collection&lt;? extends E&gt; c)
</t>
  </si>
  <si>
    <t xml:space="preserve">void clear()
</t>
  </si>
  <si>
    <t xml:space="preserve">Object clone()
</t>
  </si>
  <si>
    <t xml:space="preserve">boolean contains(Object o)
</t>
  </si>
  <si>
    <t xml:space="preserve">void ensureCapacity(int minCapacity)
</t>
  </si>
  <si>
    <t xml:space="preserve">E get(int index)
</t>
  </si>
  <si>
    <t xml:space="preserve">int indexOf(Object o)
</t>
  </si>
  <si>
    <t xml:space="preserve">boolean isEmpty()
</t>
  </si>
  <si>
    <t xml:space="preserve">int lastIndexOf(Object o)
</t>
  </si>
  <si>
    <t>E remove(int index)</t>
  </si>
  <si>
    <t xml:space="preserve">boolean remove(Object o)
</t>
  </si>
  <si>
    <t xml:space="preserve">protected void removeRange(int fromIndex, int toIndex)
</t>
  </si>
  <si>
    <t xml:space="preserve">E set(int index, E element)
</t>
  </si>
  <si>
    <t xml:space="preserve">int size()
</t>
  </si>
  <si>
    <t>Object[] toArray()</t>
  </si>
  <si>
    <t xml:space="preserve">&lt;T&gt; T[] toArray(T[] a)
</t>
  </si>
  <si>
    <t xml:space="preserve">void trimToSize()
</t>
  </si>
  <si>
    <t>O(n)
In linked list you must navigate through all the list starting from first until you get the element you need.</t>
  </si>
  <si>
    <t>O(1)
The LinkedList just add a new node next to the last.</t>
  </si>
  <si>
    <t>Access time + O(1)
The LinkedList should navigate until that item and then erase that node by decoupling it from the list.</t>
  </si>
  <si>
    <t>Yes</t>
  </si>
  <si>
    <t>void addFirst(E e)</t>
  </si>
  <si>
    <t>void addLast(E e)</t>
  </si>
  <si>
    <t xml:space="preserve">Iterator&lt;E&gt; descendingIterator()
</t>
  </si>
  <si>
    <t>E element()</t>
  </si>
  <si>
    <t>E getFirst()</t>
  </si>
  <si>
    <t>E getLast()</t>
  </si>
  <si>
    <t>ListIterator&lt;E&gt; listIterator(int index)</t>
  </si>
  <si>
    <t>boolean offer(E e)</t>
  </si>
  <si>
    <t>boolean offerFirst(E e)</t>
  </si>
  <si>
    <t>boolean offerLast(E e)</t>
  </si>
  <si>
    <t>E peek()</t>
  </si>
  <si>
    <t>E peekFirst()</t>
  </si>
  <si>
    <t>E peekLast()</t>
  </si>
  <si>
    <t xml:space="preserve">E poll()
</t>
  </si>
  <si>
    <t xml:space="preserve">E pollFirst()
</t>
  </si>
  <si>
    <t xml:space="preserve">E pollLast()
</t>
  </si>
  <si>
    <t xml:space="preserve">E pop()
</t>
  </si>
  <si>
    <t xml:space="preserve">void push(E e)
</t>
  </si>
  <si>
    <t>E remove()</t>
  </si>
  <si>
    <t>E removeFirst()</t>
  </si>
  <si>
    <t>boolean removeFirstOccurrence(Object o)</t>
  </si>
  <si>
    <t>E removeLast()</t>
  </si>
  <si>
    <t xml:space="preserve">boolean removeLastOccurrence(Object o)
</t>
  </si>
  <si>
    <t>HashMap</t>
  </si>
  <si>
    <t>Unique Key
Duplicate Value</t>
  </si>
  <si>
    <t>1 Null Key
Duplicate Null Value</t>
  </si>
  <si>
    <t>boolean containsKey(Object key)</t>
  </si>
  <si>
    <t xml:space="preserve">boolean containsValue(Object value)
</t>
  </si>
  <si>
    <t>Set&lt;Map.Entry&lt;K,V&gt;&gt; entrySet()</t>
  </si>
  <si>
    <t xml:space="preserve">V get(Object key)
</t>
  </si>
  <si>
    <t xml:space="preserve">Set&lt;K&gt; keySet()
</t>
  </si>
  <si>
    <t>V put(K key, V value)</t>
  </si>
  <si>
    <t xml:space="preserve">void putAll(Map&lt;? extends K,? extends V&gt; m)
</t>
  </si>
  <si>
    <t>V remove(Object key)</t>
  </si>
  <si>
    <t>Collection&lt;V&gt; values()</t>
  </si>
  <si>
    <t>LinkedHashMap</t>
  </si>
  <si>
    <t>Duration</t>
  </si>
  <si>
    <t>Project Name</t>
  </si>
  <si>
    <t>Discription</t>
  </si>
  <si>
    <t>Team Members</t>
  </si>
  <si>
    <t>Test Cases</t>
  </si>
  <si>
    <t>Challenge</t>
  </si>
  <si>
    <t>Process</t>
  </si>
  <si>
    <t>Feb 2017 - Present</t>
  </si>
  <si>
    <t>Internal Social Media Project
Ribbit</t>
  </si>
  <si>
    <t xml:space="preserve">PO - Noel
SM - Nancy
Architect - Shanthi
Developer - 3 .. Then decreased.
1. Noel
2. John Casey 
3. John Tullo
4. Shubhang
Tester - 5 .. Then decreased.
1. Vishu
2. Pushpak/Ravi
3. Nirmala
4. Mahesh
5. Raj
6. Farhan
7. Jim Nelson
</t>
  </si>
  <si>
    <t>Overall - 2000 approx
Regression - 1600 approx
Automation - 25-30 %(450-500 TCs)</t>
  </si>
  <si>
    <t xml:space="preserve">2 weeks sprint.
MVP realease in every 2 sprints
Started the project with Manual Testing till all the functionalities released, till July end.
Work Allocation decides in Sprint Planning.My duty is to keep Test activities on track, if someone needs help.
Every Evening after standup PO and I sit for sometime and discuss the bugs.
</t>
  </si>
  <si>
    <t>Situational Lead - For the time being if two people can not work with each other , then keep them saparate</t>
  </si>
  <si>
    <t>Fidelity Investor Community</t>
  </si>
  <si>
    <t>Technical Help portal</t>
  </si>
  <si>
    <t>Selenium - Java
Jira
QC-TCs</t>
  </si>
  <si>
    <t>Unified Communication</t>
  </si>
  <si>
    <t>UFT - VB
Jira
QC-TCs</t>
  </si>
  <si>
    <t xml:space="preserve">Data Replication Testing </t>
  </si>
  <si>
    <t>Aug 2010 - Aug 2013</t>
  </si>
  <si>
    <t>Tools</t>
  </si>
  <si>
    <t>For Internal Collaboration in the orgainization.
Customizable product brought from Vendor.
Custumized the features , as well as Css, JavaScript etc</t>
  </si>
  <si>
    <t>Overall - 600 approx
Regression - 500 approx
Automation - 80 %(450 TCs)</t>
  </si>
  <si>
    <t xml:space="preserve">
PO - Boby
SM - Melissa Bardon
Architect - Rajeev Nair
Developer - 3
1. Thinikesh
2. Shrikant 
3. Reshna
Tester - 3 
1. Pushpak
2. Nirmala
3. Vishu</t>
  </si>
  <si>
    <t>In House product 
Provides Technical help to the user for various products within the orgainization</t>
  </si>
  <si>
    <t>Vendor Product
End to end communication(Chat , Screen Share, Audio/Video calls)</t>
  </si>
  <si>
    <t>Sep 2013 - Dec 2014</t>
  </si>
  <si>
    <t xml:space="preserve">2 weeks sprint.
MVP realease in every 2 sprints
Work Allocation decides in Sprint Planning.
My duty is to help in automate scripting.
I and Pushpak was partial on Manul testing.Automation Framework started soon after 3rd release. 
Bug discussion was in standup, more followup by Nirmala </t>
  </si>
  <si>
    <t xml:space="preserve">Evolving the framework </t>
  </si>
  <si>
    <t>UFT - VB
QC
QC-TCs</t>
  </si>
  <si>
    <t>Community for external users.</t>
  </si>
  <si>
    <t>Waterfall</t>
  </si>
  <si>
    <t xml:space="preserve">Overall - 600 approx
Regression - 400 approx
Automation - 30 %(120 TCs) for Chat , screen share on Window plateform </t>
  </si>
  <si>
    <t xml:space="preserve">3 weeks sprint.
MVP realease in every 3 sprints
Work Allocation as well as bug fix retest decides in Sprint Planning.
Leading Testing efforts 
1 defect review meeting in every sprint
</t>
  </si>
  <si>
    <t>Transitioning from Waterfall to Agile</t>
  </si>
  <si>
    <t>PO - Paul Welsh
Architect - Abhijeet
Developer
1. Mustufa 
2. Alice
3. ...
Tester - 3 .. Then decreased.
1. Pushpak
2. Vishu
3. Mahesh
4. Fahan</t>
  </si>
  <si>
    <t>First QTP project</t>
  </si>
  <si>
    <t xml:space="preserve">
QC</t>
  </si>
  <si>
    <t>Data which company capture for 7 years
Data relication in multiple systems</t>
  </si>
  <si>
    <t>PO - Paul Welsh
Architect - Abhijeet
Engineers
1. Santhosh 
2. Thiru
3. Kal
Tester - 3 .. Then decreased.
1. Shrinath
2. Vishu
3. Nipin
4. Himadri</t>
  </si>
  <si>
    <t>Nov 2015 - Jan 2017</t>
  </si>
  <si>
    <t>Jan 2015 - Nov 2015</t>
  </si>
  <si>
    <t xml:space="preserve">PO - Jerry
SM - Mike
Architect - Shanthi
Developer/Engineer to change configurations etc. - 3 .. Then decreased.
1. Amalendu
2. Eddie 
3. Naganand
4. Adarsh
Tester - 5 .. Then decreased.
1. Vishu
2. Mahesh
3. Dhivya
</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</si>
</sst>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5">
    <xf numFmtId="0" fontId="0" fillId="0" borderId="0" xfId="0"/>
    <xf numFmtId="0" fontId="0" fillId="0" borderId="0" xfId="0" applyAlignment="1">
      <alignment wrapText="1"/>
    </xf>
    <xf numFmtId="0" fontId="0" fillId="0" borderId="1" xfId="0" applyBorder="1" applyAlignment="1">
      <alignment wrapText="1"/>
    </xf>
    <xf numFmtId="0" fontId="0" fillId="0" borderId="2" xfId="0" applyBorder="1" applyAlignment="1">
      <alignment wrapText="1"/>
    </xf>
    <xf numFmtId="14" fontId="0" fillId="0" borderId="0" xfId="0" applyNumberForma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pieChart>
        <c:varyColors val="1"/>
        <c:ser>
          <c:idx val="0"/>
          <c:order val="0"/>
          <c:dLbls>
            <c:showLegendKey val="0"/>
            <c:showVal val="1"/>
            <c:showCatName val="1"/>
            <c:showSerName val="0"/>
            <c:showPercent val="0"/>
            <c:showBubbleSize val="0"/>
            <c:showLeaderLines val="1"/>
          </c:dLbls>
          <c:cat>
            <c:strRef>
              <c:f>Sheet4!$C$1:$C$5</c:f>
              <c:strCache>
                <c:ptCount val="5"/>
                <c:pt idx="0">
                  <c:v>Internal Social Media Project
Ribbit</c:v>
                </c:pt>
                <c:pt idx="1">
                  <c:v>Technical Help portal</c:v>
                </c:pt>
                <c:pt idx="2">
                  <c:v>Unified Communication</c:v>
                </c:pt>
                <c:pt idx="3">
                  <c:v>Fidelity Investor Community</c:v>
                </c:pt>
                <c:pt idx="4">
                  <c:v>Data Replication Testing </c:v>
                </c:pt>
              </c:strCache>
            </c:strRef>
          </c:cat>
          <c:val>
            <c:numRef>
              <c:f>Sheet4!$D$1:$D$5</c:f>
              <c:numCache>
                <c:formatCode>General</c:formatCode>
                <c:ptCount val="5"/>
                <c:pt idx="0">
                  <c:v>282</c:v>
                </c:pt>
                <c:pt idx="1">
                  <c:v>305</c:v>
                </c:pt>
                <c:pt idx="2">
                  <c:v>327</c:v>
                </c:pt>
                <c:pt idx="3">
                  <c:v>326</c:v>
                </c:pt>
                <c:pt idx="4">
                  <c:v>784</c:v>
                </c:pt>
              </c:numCache>
            </c:numRef>
          </c:val>
        </c:ser>
        <c:dLbls>
          <c:showLegendKey val="0"/>
          <c:showVal val="0"/>
          <c:showCatName val="0"/>
          <c:showSerName val="0"/>
          <c:showPercent val="0"/>
          <c:showBubbleSize val="0"/>
          <c:showLeaderLines val="1"/>
        </c:dLbls>
        <c:firstSliceAng val="0"/>
      </c:pieChart>
    </c:plotArea>
    <c:legend>
      <c:legendPos val="r"/>
      <c:layout/>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pieChart>
        <c:varyColors val="1"/>
        <c:ser>
          <c:idx val="0"/>
          <c:order val="0"/>
          <c:dLbls>
            <c:showLegendKey val="0"/>
            <c:showVal val="1"/>
            <c:showCatName val="1"/>
            <c:showSerName val="0"/>
            <c:showPercent val="0"/>
            <c:showBubbleSize val="0"/>
            <c:showLeaderLines val="1"/>
          </c:dLbls>
          <c:cat>
            <c:strRef>
              <c:f>Sheet4!$C$1:$C$5</c:f>
              <c:strCache>
                <c:ptCount val="5"/>
                <c:pt idx="0">
                  <c:v>Internal Social Media Project
Ribbit</c:v>
                </c:pt>
                <c:pt idx="1">
                  <c:v>Technical Help portal</c:v>
                </c:pt>
                <c:pt idx="2">
                  <c:v>Unified Communication</c:v>
                </c:pt>
                <c:pt idx="3">
                  <c:v>Fidelity Investor Community</c:v>
                </c:pt>
                <c:pt idx="4">
                  <c:v>Data Replication Testing </c:v>
                </c:pt>
              </c:strCache>
            </c:strRef>
          </c:cat>
          <c:val>
            <c:numRef>
              <c:f>Sheet4!$D$1:$D$5</c:f>
              <c:numCache>
                <c:formatCode>General</c:formatCode>
                <c:ptCount val="5"/>
                <c:pt idx="0">
                  <c:v>282</c:v>
                </c:pt>
                <c:pt idx="1">
                  <c:v>305</c:v>
                </c:pt>
                <c:pt idx="2">
                  <c:v>327</c:v>
                </c:pt>
                <c:pt idx="3">
                  <c:v>326</c:v>
                </c:pt>
                <c:pt idx="4">
                  <c:v>784</c:v>
                </c:pt>
              </c:numCache>
            </c:numRef>
          </c:val>
        </c:ser>
        <c:dLbls>
          <c:showLegendKey val="0"/>
          <c:showVal val="0"/>
          <c:showCatName val="0"/>
          <c:showSerName val="0"/>
          <c:showPercent val="0"/>
          <c:showBubbleSize val="0"/>
          <c:showLeaderLines val="1"/>
        </c:dLbls>
        <c:firstSliceAng val="0"/>
      </c:pieChart>
    </c:plotArea>
    <c:legend>
      <c:legendPos val="r"/>
      <c:layout/>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12</xdr:col>
      <xdr:colOff>0</xdr:colOff>
      <xdr:row>1</xdr:row>
      <xdr:rowOff>0</xdr:rowOff>
    </xdr:from>
    <xdr:to>
      <xdr:col>21</xdr:col>
      <xdr:colOff>479630</xdr:colOff>
      <xdr:row>1</xdr:row>
      <xdr:rowOff>3752850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152400</xdr:colOff>
      <xdr:row>0</xdr:row>
      <xdr:rowOff>76200</xdr:rowOff>
    </xdr:from>
    <xdr:to>
      <xdr:col>15</xdr:col>
      <xdr:colOff>66675</xdr:colOff>
      <xdr:row>19</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topLeftCell="A3" workbookViewId="0">
      <selection activeCell="D4" sqref="D4"/>
    </sheetView>
  </sheetViews>
  <sheetFormatPr defaultColWidth="48" defaultRowHeight="15" x14ac:dyDescent="0.25"/>
  <cols>
    <col min="1" max="1" width="11.5703125" style="1" customWidth="1"/>
    <col min="2" max="2" width="10" style="1" customWidth="1"/>
    <col min="3" max="3" width="16.85546875" style="1" customWidth="1"/>
    <col min="4" max="4" width="20.28515625" style="1" customWidth="1"/>
    <col min="5" max="5" width="13.7109375" style="1" customWidth="1"/>
    <col min="6" max="6" width="34.5703125" style="1" customWidth="1"/>
    <col min="7" max="7" width="46.42578125" style="1" customWidth="1"/>
    <col min="8" max="16384" width="48" style="1"/>
  </cols>
  <sheetData>
    <row r="1" spans="1:9" x14ac:dyDescent="0.25">
      <c r="B1" s="1" t="s">
        <v>1</v>
      </c>
      <c r="C1" s="1" t="s">
        <v>3</v>
      </c>
      <c r="D1" s="1" t="s">
        <v>4</v>
      </c>
      <c r="E1" s="1" t="s">
        <v>5</v>
      </c>
      <c r="F1" s="1" t="s">
        <v>8</v>
      </c>
      <c r="G1" s="1" t="s">
        <v>10</v>
      </c>
      <c r="H1" s="1" t="s">
        <v>11</v>
      </c>
      <c r="I1" s="1" t="s">
        <v>9</v>
      </c>
    </row>
    <row r="2" spans="1:9" ht="150" x14ac:dyDescent="0.25">
      <c r="A2" s="1" t="s">
        <v>0</v>
      </c>
      <c r="B2" s="1" t="s">
        <v>6</v>
      </c>
      <c r="C2" s="1" t="s">
        <v>2</v>
      </c>
      <c r="D2" s="1" t="s">
        <v>7</v>
      </c>
      <c r="E2" s="1" t="s">
        <v>7</v>
      </c>
      <c r="F2" s="1" t="s">
        <v>12</v>
      </c>
      <c r="G2" s="1" t="s">
        <v>13</v>
      </c>
      <c r="H2" s="1" t="s">
        <v>14</v>
      </c>
    </row>
    <row r="3" spans="1:9" ht="75" x14ac:dyDescent="0.25">
      <c r="A3" s="1" t="s">
        <v>15</v>
      </c>
      <c r="B3" s="1" t="s">
        <v>6</v>
      </c>
      <c r="C3" s="1" t="s">
        <v>2</v>
      </c>
      <c r="D3" s="1" t="s">
        <v>7</v>
      </c>
      <c r="E3" s="1" t="s">
        <v>7</v>
      </c>
      <c r="F3" s="1" t="s">
        <v>36</v>
      </c>
      <c r="G3" s="1" t="s">
        <v>37</v>
      </c>
      <c r="H3" s="1" t="s">
        <v>38</v>
      </c>
    </row>
    <row r="4" spans="1:9" ht="30" x14ac:dyDescent="0.25">
      <c r="A4" s="1" t="s">
        <v>63</v>
      </c>
      <c r="B4" s="1" t="s">
        <v>7</v>
      </c>
      <c r="C4" s="1" t="s">
        <v>64</v>
      </c>
      <c r="D4" s="1" t="s">
        <v>65</v>
      </c>
      <c r="E4" s="1" t="s">
        <v>7</v>
      </c>
    </row>
    <row r="5" spans="1:9" ht="30" x14ac:dyDescent="0.25">
      <c r="A5" s="1" t="s">
        <v>75</v>
      </c>
      <c r="B5" s="1" t="s">
        <v>6</v>
      </c>
      <c r="C5" s="1" t="s">
        <v>64</v>
      </c>
      <c r="D5" s="1" t="s">
        <v>65</v>
      </c>
      <c r="E5" s="1" t="s">
        <v>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
  <sheetViews>
    <sheetView workbookViewId="0">
      <selection activeCell="D2" sqref="D2"/>
    </sheetView>
  </sheetViews>
  <sheetFormatPr defaultRowHeight="15" x14ac:dyDescent="0.25"/>
  <cols>
    <col min="1" max="1" width="47.42578125" customWidth="1"/>
  </cols>
  <sheetData>
    <row r="1" spans="1:4" x14ac:dyDescent="0.25">
      <c r="B1" t="s">
        <v>0</v>
      </c>
      <c r="C1" t="s">
        <v>15</v>
      </c>
      <c r="D1" t="s">
        <v>63</v>
      </c>
    </row>
    <row r="2" spans="1:4" x14ac:dyDescent="0.25">
      <c r="A2" t="s">
        <v>16</v>
      </c>
      <c r="B2" t="s">
        <v>39</v>
      </c>
      <c r="C2" t="s">
        <v>39</v>
      </c>
    </row>
    <row r="3" spans="1:4" ht="30" x14ac:dyDescent="0.25">
      <c r="A3" s="1" t="s">
        <v>17</v>
      </c>
      <c r="B3" t="s">
        <v>39</v>
      </c>
      <c r="C3" t="s">
        <v>39</v>
      </c>
    </row>
    <row r="4" spans="1:4" x14ac:dyDescent="0.25">
      <c r="A4" t="s">
        <v>18</v>
      </c>
      <c r="B4" t="s">
        <v>39</v>
      </c>
      <c r="C4" t="s">
        <v>39</v>
      </c>
    </row>
    <row r="5" spans="1:4" ht="30" x14ac:dyDescent="0.25">
      <c r="A5" s="1" t="s">
        <v>19</v>
      </c>
      <c r="B5" t="s">
        <v>39</v>
      </c>
      <c r="C5" t="s">
        <v>39</v>
      </c>
    </row>
    <row r="6" spans="1:4" x14ac:dyDescent="0.25">
      <c r="A6" s="1" t="s">
        <v>40</v>
      </c>
      <c r="C6" t="s">
        <v>39</v>
      </c>
    </row>
    <row r="7" spans="1:4" x14ac:dyDescent="0.25">
      <c r="A7" s="1" t="s">
        <v>41</v>
      </c>
      <c r="C7" t="s">
        <v>39</v>
      </c>
    </row>
    <row r="8" spans="1:4" ht="30" x14ac:dyDescent="0.25">
      <c r="A8" s="1" t="s">
        <v>20</v>
      </c>
      <c r="B8" t="s">
        <v>39</v>
      </c>
      <c r="C8" t="s">
        <v>39</v>
      </c>
      <c r="D8" t="s">
        <v>39</v>
      </c>
    </row>
    <row r="9" spans="1:4" ht="30" x14ac:dyDescent="0.25">
      <c r="A9" s="1" t="s">
        <v>21</v>
      </c>
      <c r="B9" t="s">
        <v>39</v>
      </c>
      <c r="C9" t="s">
        <v>39</v>
      </c>
      <c r="D9" t="s">
        <v>39</v>
      </c>
    </row>
    <row r="10" spans="1:4" ht="30" x14ac:dyDescent="0.25">
      <c r="A10" s="1" t="s">
        <v>22</v>
      </c>
      <c r="B10" t="s">
        <v>39</v>
      </c>
      <c r="C10" t="s">
        <v>39</v>
      </c>
    </row>
    <row r="11" spans="1:4" ht="30" x14ac:dyDescent="0.25">
      <c r="A11" s="1" t="s">
        <v>23</v>
      </c>
      <c r="B11" t="s">
        <v>39</v>
      </c>
    </row>
    <row r="12" spans="1:4" x14ac:dyDescent="0.25">
      <c r="A12" s="1" t="s">
        <v>43</v>
      </c>
      <c r="C12" t="s">
        <v>39</v>
      </c>
    </row>
    <row r="13" spans="1:4" ht="30" x14ac:dyDescent="0.25">
      <c r="A13" s="1" t="s">
        <v>24</v>
      </c>
      <c r="B13" t="s">
        <v>39</v>
      </c>
    </row>
    <row r="14" spans="1:4" x14ac:dyDescent="0.25">
      <c r="A14" s="1" t="s">
        <v>44</v>
      </c>
      <c r="C14" t="s">
        <v>39</v>
      </c>
    </row>
    <row r="15" spans="1:4" x14ac:dyDescent="0.25">
      <c r="A15" s="1" t="s">
        <v>45</v>
      </c>
      <c r="C15" t="s">
        <v>39</v>
      </c>
    </row>
    <row r="16" spans="1:4" ht="30" x14ac:dyDescent="0.25">
      <c r="A16" s="1" t="s">
        <v>25</v>
      </c>
      <c r="B16" t="s">
        <v>39</v>
      </c>
      <c r="C16" t="s">
        <v>39</v>
      </c>
    </row>
    <row r="17" spans="1:4" ht="30" x14ac:dyDescent="0.25">
      <c r="A17" s="1" t="s">
        <v>26</v>
      </c>
      <c r="B17" t="s">
        <v>39</v>
      </c>
      <c r="D17" t="s">
        <v>39</v>
      </c>
    </row>
    <row r="18" spans="1:4" ht="30" x14ac:dyDescent="0.25">
      <c r="A18" s="1" t="s">
        <v>27</v>
      </c>
      <c r="B18" t="s">
        <v>39</v>
      </c>
      <c r="C18" t="s">
        <v>39</v>
      </c>
    </row>
    <row r="19" spans="1:4" x14ac:dyDescent="0.25">
      <c r="A19" s="1" t="s">
        <v>58</v>
      </c>
      <c r="C19" t="s">
        <v>39</v>
      </c>
    </row>
    <row r="20" spans="1:4" x14ac:dyDescent="0.25">
      <c r="A20" s="1" t="s">
        <v>28</v>
      </c>
      <c r="B20" t="s">
        <v>39</v>
      </c>
      <c r="C20" t="s">
        <v>39</v>
      </c>
    </row>
    <row r="21" spans="1:4" ht="30" x14ac:dyDescent="0.25">
      <c r="A21" s="1" t="s">
        <v>29</v>
      </c>
      <c r="B21" t="s">
        <v>39</v>
      </c>
      <c r="C21" t="s">
        <v>39</v>
      </c>
    </row>
    <row r="22" spans="1:4" ht="45" x14ac:dyDescent="0.25">
      <c r="A22" s="1" t="s">
        <v>30</v>
      </c>
      <c r="B22" t="s">
        <v>39</v>
      </c>
    </row>
    <row r="23" spans="1:4" x14ac:dyDescent="0.25">
      <c r="A23" s="1" t="s">
        <v>59</v>
      </c>
      <c r="C23" t="s">
        <v>39</v>
      </c>
    </row>
    <row r="24" spans="1:4" x14ac:dyDescent="0.25">
      <c r="A24" s="1" t="s">
        <v>60</v>
      </c>
      <c r="C24" t="s">
        <v>39</v>
      </c>
    </row>
    <row r="25" spans="1:4" x14ac:dyDescent="0.25">
      <c r="A25" s="1" t="s">
        <v>61</v>
      </c>
      <c r="C25" t="s">
        <v>39</v>
      </c>
    </row>
    <row r="26" spans="1:4" ht="30" x14ac:dyDescent="0.25">
      <c r="A26" s="1" t="s">
        <v>62</v>
      </c>
      <c r="C26" t="s">
        <v>39</v>
      </c>
    </row>
    <row r="27" spans="1:4" ht="30" x14ac:dyDescent="0.25">
      <c r="A27" s="1" t="s">
        <v>31</v>
      </c>
      <c r="B27" t="s">
        <v>39</v>
      </c>
      <c r="C27" t="s">
        <v>39</v>
      </c>
    </row>
    <row r="28" spans="1:4" ht="30" x14ac:dyDescent="0.25">
      <c r="A28" s="1" t="s">
        <v>32</v>
      </c>
      <c r="B28" t="s">
        <v>39</v>
      </c>
      <c r="C28" t="s">
        <v>39</v>
      </c>
      <c r="D28" t="s">
        <v>39</v>
      </c>
    </row>
    <row r="29" spans="1:4" x14ac:dyDescent="0.25">
      <c r="A29" s="1" t="s">
        <v>33</v>
      </c>
      <c r="B29" t="s">
        <v>39</v>
      </c>
      <c r="C29" t="s">
        <v>39</v>
      </c>
    </row>
    <row r="30" spans="1:4" ht="30" x14ac:dyDescent="0.25">
      <c r="A30" s="1" t="s">
        <v>34</v>
      </c>
      <c r="B30" t="s">
        <v>39</v>
      </c>
      <c r="C30" t="s">
        <v>39</v>
      </c>
    </row>
    <row r="31" spans="1:4" ht="30" x14ac:dyDescent="0.25">
      <c r="A31" s="1" t="s">
        <v>35</v>
      </c>
      <c r="B31" t="s">
        <v>39</v>
      </c>
    </row>
    <row r="32" spans="1:4" ht="30" x14ac:dyDescent="0.25">
      <c r="A32" s="1" t="s">
        <v>42</v>
      </c>
      <c r="C32" t="s">
        <v>39</v>
      </c>
    </row>
    <row r="33" spans="1:4" x14ac:dyDescent="0.25">
      <c r="A33" s="1" t="s">
        <v>46</v>
      </c>
      <c r="C33" t="s">
        <v>39</v>
      </c>
    </row>
    <row r="34" spans="1:4" x14ac:dyDescent="0.25">
      <c r="A34" s="1" t="s">
        <v>47</v>
      </c>
      <c r="C34" t="s">
        <v>39</v>
      </c>
    </row>
    <row r="35" spans="1:4" x14ac:dyDescent="0.25">
      <c r="A35" s="1" t="s">
        <v>48</v>
      </c>
      <c r="C35" t="s">
        <v>39</v>
      </c>
    </row>
    <row r="36" spans="1:4" x14ac:dyDescent="0.25">
      <c r="A36" s="1" t="s">
        <v>49</v>
      </c>
      <c r="C36" t="s">
        <v>39</v>
      </c>
    </row>
    <row r="37" spans="1:4" x14ac:dyDescent="0.25">
      <c r="A37" s="1" t="s">
        <v>50</v>
      </c>
      <c r="C37" t="s">
        <v>39</v>
      </c>
    </row>
    <row r="38" spans="1:4" x14ac:dyDescent="0.25">
      <c r="A38" s="1" t="s">
        <v>51</v>
      </c>
      <c r="C38" t="s">
        <v>39</v>
      </c>
    </row>
    <row r="39" spans="1:4" x14ac:dyDescent="0.25">
      <c r="A39" s="1" t="s">
        <v>52</v>
      </c>
      <c r="C39" t="s">
        <v>39</v>
      </c>
    </row>
    <row r="40" spans="1:4" ht="30" x14ac:dyDescent="0.25">
      <c r="A40" s="1" t="s">
        <v>53</v>
      </c>
      <c r="C40" t="s">
        <v>39</v>
      </c>
    </row>
    <row r="41" spans="1:4" ht="30" x14ac:dyDescent="0.25">
      <c r="A41" s="1" t="s">
        <v>54</v>
      </c>
      <c r="C41" t="s">
        <v>39</v>
      </c>
    </row>
    <row r="42" spans="1:4" ht="30" x14ac:dyDescent="0.25">
      <c r="A42" s="1" t="s">
        <v>55</v>
      </c>
      <c r="C42" t="s">
        <v>39</v>
      </c>
    </row>
    <row r="43" spans="1:4" ht="30" x14ac:dyDescent="0.25">
      <c r="A43" s="1" t="s">
        <v>56</v>
      </c>
      <c r="C43" t="s">
        <v>39</v>
      </c>
    </row>
    <row r="44" spans="1:4" ht="30" x14ac:dyDescent="0.25">
      <c r="A44" s="1" t="s">
        <v>57</v>
      </c>
      <c r="C44" t="s">
        <v>39</v>
      </c>
    </row>
    <row r="45" spans="1:4" x14ac:dyDescent="0.25">
      <c r="A45" s="1" t="s">
        <v>66</v>
      </c>
      <c r="D45" t="s">
        <v>39</v>
      </c>
    </row>
    <row r="46" spans="1:4" ht="30" x14ac:dyDescent="0.25">
      <c r="A46" s="1" t="s">
        <v>67</v>
      </c>
      <c r="D46" t="s">
        <v>39</v>
      </c>
    </row>
    <row r="47" spans="1:4" x14ac:dyDescent="0.25">
      <c r="A47" s="1" t="s">
        <v>68</v>
      </c>
      <c r="D47" t="s">
        <v>39</v>
      </c>
    </row>
    <row r="48" spans="1:4" ht="30" x14ac:dyDescent="0.25">
      <c r="A48" s="1" t="s">
        <v>69</v>
      </c>
      <c r="D48" t="s">
        <v>39</v>
      </c>
    </row>
    <row r="49" spans="1:4" ht="30" x14ac:dyDescent="0.25">
      <c r="A49" s="1" t="s">
        <v>70</v>
      </c>
      <c r="D49" t="s">
        <v>39</v>
      </c>
    </row>
    <row r="50" spans="1:4" x14ac:dyDescent="0.25">
      <c r="A50" s="1" t="s">
        <v>71</v>
      </c>
      <c r="D50" t="s">
        <v>39</v>
      </c>
    </row>
    <row r="51" spans="1:4" ht="30" x14ac:dyDescent="0.25">
      <c r="A51" s="1" t="s">
        <v>72</v>
      </c>
      <c r="D51" t="s">
        <v>39</v>
      </c>
    </row>
    <row r="52" spans="1:4" x14ac:dyDescent="0.25">
      <c r="A52" s="1" t="s">
        <v>73</v>
      </c>
      <c r="D52" t="s">
        <v>39</v>
      </c>
    </row>
    <row r="53" spans="1:4" x14ac:dyDescent="0.25">
      <c r="A53" s="1" t="s">
        <v>74</v>
      </c>
      <c r="D53" t="s">
        <v>39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tabSelected="1" topLeftCell="A5" zoomScale="77" zoomScaleNormal="77" workbookViewId="0">
      <selection activeCell="A6" sqref="A6"/>
    </sheetView>
  </sheetViews>
  <sheetFormatPr defaultRowHeight="15" x14ac:dyDescent="0.25"/>
  <cols>
    <col min="1" max="1" width="17.85546875" style="1" customWidth="1"/>
    <col min="2" max="2" width="35.5703125" style="1" customWidth="1"/>
    <col min="3" max="3" width="26.85546875" style="1" customWidth="1"/>
    <col min="4" max="4" width="41.28515625" style="1" customWidth="1"/>
    <col min="5" max="5" width="57.42578125" style="1" customWidth="1"/>
    <col min="6" max="6" width="35.85546875" style="1" customWidth="1"/>
    <col min="7" max="7" width="32.85546875" style="1" customWidth="1"/>
    <col min="8" max="8" width="24.85546875" style="1" customWidth="1"/>
    <col min="9" max="9" width="9.140625" style="1"/>
  </cols>
  <sheetData>
    <row r="1" spans="1:8" x14ac:dyDescent="0.25">
      <c r="A1" s="2" t="s">
        <v>76</v>
      </c>
      <c r="B1" s="1" t="s">
        <v>77</v>
      </c>
      <c r="C1" s="1" t="s">
        <v>96</v>
      </c>
      <c r="D1" s="1" t="s">
        <v>78</v>
      </c>
      <c r="E1" s="1" t="s">
        <v>82</v>
      </c>
      <c r="F1" s="1" t="s">
        <v>79</v>
      </c>
      <c r="G1" s="1" t="s">
        <v>80</v>
      </c>
      <c r="H1" s="1" t="s">
        <v>81</v>
      </c>
    </row>
    <row r="2" spans="1:8" ht="300" x14ac:dyDescent="0.25">
      <c r="A2" s="2" t="s">
        <v>83</v>
      </c>
      <c r="B2" s="3" t="s">
        <v>84</v>
      </c>
      <c r="C2" s="2" t="s">
        <v>91</v>
      </c>
      <c r="D2" s="2" t="s">
        <v>97</v>
      </c>
      <c r="E2" s="2" t="s">
        <v>87</v>
      </c>
      <c r="F2" s="2" t="s">
        <v>85</v>
      </c>
      <c r="G2" s="2" t="s">
        <v>86</v>
      </c>
      <c r="H2" s="2" t="s">
        <v>88</v>
      </c>
    </row>
    <row r="3" spans="1:8" ht="225" x14ac:dyDescent="0.25">
      <c r="A3" s="2" t="s">
        <v>116</v>
      </c>
      <c r="B3" s="3" t="s">
        <v>90</v>
      </c>
      <c r="C3" s="2" t="s">
        <v>91</v>
      </c>
      <c r="D3" s="2" t="s">
        <v>100</v>
      </c>
      <c r="E3" s="2" t="s">
        <v>103</v>
      </c>
      <c r="F3" s="2" t="s">
        <v>99</v>
      </c>
      <c r="G3" s="2" t="s">
        <v>98</v>
      </c>
      <c r="H3" s="2" t="s">
        <v>104</v>
      </c>
    </row>
    <row r="4" spans="1:8" ht="270" x14ac:dyDescent="0.25">
      <c r="A4" s="2" t="s">
        <v>117</v>
      </c>
      <c r="B4" s="3" t="s">
        <v>92</v>
      </c>
      <c r="C4" s="2" t="s">
        <v>93</v>
      </c>
      <c r="D4" s="2" t="s">
        <v>101</v>
      </c>
      <c r="E4" s="2" t="s">
        <v>109</v>
      </c>
      <c r="F4" s="2" t="s">
        <v>118</v>
      </c>
      <c r="G4" s="2" t="s">
        <v>108</v>
      </c>
      <c r="H4" s="2" t="s">
        <v>110</v>
      </c>
    </row>
    <row r="5" spans="1:8" ht="195" x14ac:dyDescent="0.25">
      <c r="A5" s="2" t="s">
        <v>102</v>
      </c>
      <c r="B5" s="3" t="s">
        <v>89</v>
      </c>
      <c r="C5" s="2" t="s">
        <v>105</v>
      </c>
      <c r="D5" s="2" t="s">
        <v>106</v>
      </c>
      <c r="E5" s="2" t="s">
        <v>107</v>
      </c>
      <c r="F5" s="2" t="s">
        <v>111</v>
      </c>
      <c r="G5" s="2" t="s">
        <v>108</v>
      </c>
      <c r="H5" s="2" t="s">
        <v>112</v>
      </c>
    </row>
    <row r="6" spans="1:8" ht="195" x14ac:dyDescent="0.25">
      <c r="A6" s="2" t="s">
        <v>95</v>
      </c>
      <c r="B6" s="3" t="s">
        <v>94</v>
      </c>
      <c r="C6" s="2" t="s">
        <v>113</v>
      </c>
      <c r="D6" s="2" t="s">
        <v>114</v>
      </c>
      <c r="E6" s="2" t="s">
        <v>107</v>
      </c>
      <c r="F6" s="2" t="s">
        <v>115</v>
      </c>
      <c r="G6" s="2"/>
      <c r="H6" s="2"/>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B4" sqref="B4"/>
    </sheetView>
  </sheetViews>
  <sheetFormatPr defaultRowHeight="15" x14ac:dyDescent="0.25"/>
  <cols>
    <col min="1" max="2" width="13.85546875" customWidth="1"/>
    <col min="3" max="3" width="27.5703125" customWidth="1"/>
  </cols>
  <sheetData>
    <row r="1" spans="1:4" ht="30" x14ac:dyDescent="0.25">
      <c r="A1" s="4">
        <f>DATE(2017,2,1)</f>
        <v>42767</v>
      </c>
      <c r="B1" s="4">
        <f>DATE(2018,3,1)</f>
        <v>43160</v>
      </c>
      <c r="C1" s="3" t="s">
        <v>84</v>
      </c>
      <c r="D1">
        <f>NETWORKDAYS(A1,B1)</f>
        <v>282</v>
      </c>
    </row>
    <row r="2" spans="1:4" x14ac:dyDescent="0.25">
      <c r="A2" s="4">
        <f>DATE(2015,11,1)</f>
        <v>42309</v>
      </c>
      <c r="B2" s="4">
        <f>DATE(2017,1,1)</f>
        <v>42736</v>
      </c>
      <c r="C2" s="3" t="s">
        <v>90</v>
      </c>
      <c r="D2">
        <f t="shared" ref="D2:D5" si="0">NETWORKDAYS(A2,B2)</f>
        <v>305</v>
      </c>
    </row>
    <row r="3" spans="1:4" x14ac:dyDescent="0.25">
      <c r="A3" s="4">
        <f>DATE(2015,1,1)</f>
        <v>42005</v>
      </c>
      <c r="B3" s="4">
        <f>DATE(2016,4,1)</f>
        <v>42461</v>
      </c>
      <c r="C3" s="3" t="s">
        <v>92</v>
      </c>
      <c r="D3">
        <f t="shared" si="0"/>
        <v>327</v>
      </c>
    </row>
    <row r="4" spans="1:4" x14ac:dyDescent="0.25">
      <c r="A4" s="4">
        <f>DATE(2013,9,1)</f>
        <v>41518</v>
      </c>
      <c r="B4" s="4">
        <f>DATE(2014,12,1)</f>
        <v>41974</v>
      </c>
      <c r="C4" s="3" t="s">
        <v>89</v>
      </c>
      <c r="D4">
        <f t="shared" si="0"/>
        <v>326</v>
      </c>
    </row>
    <row r="5" spans="1:4" x14ac:dyDescent="0.25">
      <c r="A5" s="4">
        <f>DATE(2010,8,1)</f>
        <v>40391</v>
      </c>
      <c r="B5" s="4">
        <f>DATE(2013,8,1)</f>
        <v>41487</v>
      </c>
      <c r="C5" s="3" t="s">
        <v>94</v>
      </c>
      <c r="D5">
        <f t="shared" si="0"/>
        <v>784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Sheet4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dc:creator>
  <cp:lastModifiedBy>Vish</cp:lastModifiedBy>
  <dcterms:created xsi:type="dcterms:W3CDTF">2018-03-03T10:41:23Z</dcterms:created>
  <dcterms:modified xsi:type="dcterms:W3CDTF">2018-03-11T19:07:35Z</dcterms:modified>
</cp:coreProperties>
</file>