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TP_Domain\DA\"/>
    </mc:Choice>
  </mc:AlternateContent>
  <xr:revisionPtr revIDLastSave="0" documentId="13_ncr:1_{AF8C5E37-FFA3-4B2B-B212-C3B91370DB5D}" xr6:coauthVersionLast="47" xr6:coauthVersionMax="47" xr10:uidLastSave="{00000000-0000-0000-0000-000000000000}"/>
  <bookViews>
    <workbookView xWindow="-108" yWindow="-108" windowWidth="23256" windowHeight="12456" firstSheet="4" activeTab="10" xr2:uid="{E84ED49A-0A41-4C78-B4CD-629578FAB400}"/>
  </bookViews>
  <sheets>
    <sheet name="Sheet13" sheetId="13" r:id="rId1"/>
    <sheet name="Sheet1" sheetId="1" r:id="rId2"/>
    <sheet name="Sheet3" sheetId="3" r:id="rId3"/>
    <sheet name="Sheet4" sheetId="4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pivotCaches>
    <pivotCache cacheId="0" r:id="rId12"/>
    <pivotCache cacheId="1" r:id="rId13"/>
    <pivotCache cacheId="2" r:id="rId14"/>
    <pivotCache cacheId="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1" l="1"/>
  <c r="L57" i="1"/>
  <c r="J57" i="1"/>
  <c r="K56" i="1"/>
  <c r="L56" i="1"/>
  <c r="J56" i="1"/>
  <c r="K55" i="1"/>
  <c r="L55" i="1"/>
  <c r="K54" i="1"/>
  <c r="L54" i="1"/>
  <c r="K53" i="1"/>
  <c r="L53" i="1"/>
  <c r="K52" i="1"/>
  <c r="L52" i="1"/>
  <c r="J55" i="1"/>
  <c r="J54" i="1"/>
  <c r="J53" i="1"/>
  <c r="J52" i="1"/>
</calcChain>
</file>

<file path=xl/sharedStrings.xml><?xml version="1.0" encoding="utf-8"?>
<sst xmlns="http://schemas.openxmlformats.org/spreadsheetml/2006/main" count="735" uniqueCount="280">
  <si>
    <t>First Name</t>
  </si>
  <si>
    <t>Middle Name</t>
  </si>
  <si>
    <t>Last Name</t>
  </si>
  <si>
    <t>Student ID</t>
  </si>
  <si>
    <t>Gender</t>
  </si>
  <si>
    <t>Age</t>
  </si>
  <si>
    <t>Email</t>
  </si>
  <si>
    <t>Contact No</t>
  </si>
  <si>
    <t>Department</t>
  </si>
  <si>
    <t>10th Marks</t>
  </si>
  <si>
    <t>12th Marks</t>
  </si>
  <si>
    <t>CGPA</t>
  </si>
  <si>
    <t>Year</t>
  </si>
  <si>
    <t>City</t>
  </si>
  <si>
    <t>College Name</t>
  </si>
  <si>
    <t>Megan</t>
  </si>
  <si>
    <t>Katherine</t>
  </si>
  <si>
    <t>Fisher</t>
  </si>
  <si>
    <t>S7311</t>
  </si>
  <si>
    <t>Female</t>
  </si>
  <si>
    <t>megan.fisher@example.com</t>
  </si>
  <si>
    <t>Electrical</t>
  </si>
  <si>
    <t>Nagpur</t>
  </si>
  <si>
    <t>PCCOE</t>
  </si>
  <si>
    <t>Jonathan</t>
  </si>
  <si>
    <t>William</t>
  </si>
  <si>
    <t>Sullivan</t>
  </si>
  <si>
    <t>S4578</t>
  </si>
  <si>
    <t>Male</t>
  </si>
  <si>
    <t>jonathan.sullivan@example.com</t>
  </si>
  <si>
    <t>Chemical</t>
  </si>
  <si>
    <t>Sangli</t>
  </si>
  <si>
    <t>SPPU</t>
  </si>
  <si>
    <t>Kristen</t>
  </si>
  <si>
    <t>Kevin</t>
  </si>
  <si>
    <t>Woods</t>
  </si>
  <si>
    <t>S3407</t>
  </si>
  <si>
    <t>kristen.woods@example.com</t>
  </si>
  <si>
    <t>Computer Science</t>
  </si>
  <si>
    <t>MIT</t>
  </si>
  <si>
    <t>Brandy</t>
  </si>
  <si>
    <t>Rebecca</t>
  </si>
  <si>
    <t>Wagner</t>
  </si>
  <si>
    <t>S6180</t>
  </si>
  <si>
    <t>brandy.wagner@example.com</t>
  </si>
  <si>
    <t>Electronics</t>
  </si>
  <si>
    <t>Pune</t>
  </si>
  <si>
    <t>RIT</t>
  </si>
  <si>
    <t>Juan</t>
  </si>
  <si>
    <t>Katelyn</t>
  </si>
  <si>
    <t>Montgomery</t>
  </si>
  <si>
    <t>S7534</t>
  </si>
  <si>
    <t>juan.montgomery@example.com</t>
  </si>
  <si>
    <t>Mumbai</t>
  </si>
  <si>
    <t>John</t>
  </si>
  <si>
    <t>Renee</t>
  </si>
  <si>
    <t>Mcgrath</t>
  </si>
  <si>
    <t>S4632</t>
  </si>
  <si>
    <t>john.mcgrath@example.com</t>
  </si>
  <si>
    <t>Nashik</t>
  </si>
  <si>
    <t>Lisa</t>
  </si>
  <si>
    <t>Rachel</t>
  </si>
  <si>
    <t>Collins</t>
  </si>
  <si>
    <t>S5938</t>
  </si>
  <si>
    <t>lisa.collins@example.com</t>
  </si>
  <si>
    <t>Kolhapur</t>
  </si>
  <si>
    <t>Jessica</t>
  </si>
  <si>
    <t>Sutton</t>
  </si>
  <si>
    <t>S5712</t>
  </si>
  <si>
    <t>jessica.sutton@example.com</t>
  </si>
  <si>
    <t>Solapur</t>
  </si>
  <si>
    <t>COEP</t>
  </si>
  <si>
    <t>Thomas</t>
  </si>
  <si>
    <t>Craig</t>
  </si>
  <si>
    <t>Hamilton</t>
  </si>
  <si>
    <t>S1540</t>
  </si>
  <si>
    <t>thomas.hamilton@example.com</t>
  </si>
  <si>
    <t>Cheryl</t>
  </si>
  <si>
    <t>Robin</t>
  </si>
  <si>
    <t>Levy</t>
  </si>
  <si>
    <t>S9857</t>
  </si>
  <si>
    <t>cheryl.levy@example.com</t>
  </si>
  <si>
    <t>Michelle</t>
  </si>
  <si>
    <t>Green</t>
  </si>
  <si>
    <t>S5509</t>
  </si>
  <si>
    <t>thomas.green@example.com</t>
  </si>
  <si>
    <t>IT</t>
  </si>
  <si>
    <t>Linda</t>
  </si>
  <si>
    <t>Ana</t>
  </si>
  <si>
    <t>Smith</t>
  </si>
  <si>
    <t>S2889</t>
  </si>
  <si>
    <t>linda.smith@example.com</t>
  </si>
  <si>
    <t>Civil</t>
  </si>
  <si>
    <t>Jennifer</t>
  </si>
  <si>
    <t>Raymond</t>
  </si>
  <si>
    <t>Summers</t>
  </si>
  <si>
    <t>S7095</t>
  </si>
  <si>
    <t>jennifer.summers@example.com</t>
  </si>
  <si>
    <t>Elizabeth</t>
  </si>
  <si>
    <t>Aaron</t>
  </si>
  <si>
    <t>Snyder</t>
  </si>
  <si>
    <t>S9752</t>
  </si>
  <si>
    <t>elizabeth.snyder@example.com</t>
  </si>
  <si>
    <t>Mikayla</t>
  </si>
  <si>
    <t>Nguyen</t>
  </si>
  <si>
    <t>S2901</t>
  </si>
  <si>
    <t>mikayla.nguyen@example.com</t>
  </si>
  <si>
    <t>Mechanical</t>
  </si>
  <si>
    <t>Monica</t>
  </si>
  <si>
    <t>James</t>
  </si>
  <si>
    <t>Bradley</t>
  </si>
  <si>
    <t>S2000</t>
  </si>
  <si>
    <t>monica.bradley@example.com</t>
  </si>
  <si>
    <t>Tammy</t>
  </si>
  <si>
    <t>Pratt</t>
  </si>
  <si>
    <t>S3954</t>
  </si>
  <si>
    <t>john.pratt@example.com</t>
  </si>
  <si>
    <t>BVDU</t>
  </si>
  <si>
    <t>Seth</t>
  </si>
  <si>
    <t>Christopher</t>
  </si>
  <si>
    <t>Flores</t>
  </si>
  <si>
    <t>S8704</t>
  </si>
  <si>
    <t>seth.flores@example.com</t>
  </si>
  <si>
    <t>Sarah</t>
  </si>
  <si>
    <t>Rodriguez</t>
  </si>
  <si>
    <t>S5107</t>
  </si>
  <si>
    <t>william.rodriguez@example.com</t>
  </si>
  <si>
    <t>Andrea</t>
  </si>
  <si>
    <t>Jasmine</t>
  </si>
  <si>
    <t>Kelley</t>
  </si>
  <si>
    <t>S6102</t>
  </si>
  <si>
    <t>andrea.kelley@example.com</t>
  </si>
  <si>
    <t>Amber</t>
  </si>
  <si>
    <t>Maynard</t>
  </si>
  <si>
    <t>S1748</t>
  </si>
  <si>
    <t>lisa.maynard@example.com</t>
  </si>
  <si>
    <t>Carrie</t>
  </si>
  <si>
    <t>Briana</t>
  </si>
  <si>
    <t>Wallace</t>
  </si>
  <si>
    <t>S3168</t>
  </si>
  <si>
    <t>carrie.wallace@example.com</t>
  </si>
  <si>
    <t>Caitlyn</t>
  </si>
  <si>
    <t>Paul</t>
  </si>
  <si>
    <t>Johnston</t>
  </si>
  <si>
    <t>S4655</t>
  </si>
  <si>
    <t>caitlyn.johnston@example.com</t>
  </si>
  <si>
    <t>Kelly</t>
  </si>
  <si>
    <t>Jaime</t>
  </si>
  <si>
    <t>Lopez</t>
  </si>
  <si>
    <t>S1766</t>
  </si>
  <si>
    <t>kelly.lopez@example.com</t>
  </si>
  <si>
    <t>Chloe</t>
  </si>
  <si>
    <t>Diane</t>
  </si>
  <si>
    <t>Alvarez</t>
  </si>
  <si>
    <t>S1001</t>
  </si>
  <si>
    <t>chloe.alvarez@example.com</t>
  </si>
  <si>
    <t>Mcdowell</t>
  </si>
  <si>
    <t>S2367</t>
  </si>
  <si>
    <t>christopher.mcdowell@example.com</t>
  </si>
  <si>
    <t>Sandra</t>
  </si>
  <si>
    <t>Villanueva</t>
  </si>
  <si>
    <t>S9656</t>
  </si>
  <si>
    <t>sandra.villanueva@example.com</t>
  </si>
  <si>
    <t>Myers</t>
  </si>
  <si>
    <t>S7499</t>
  </si>
  <si>
    <t>sandra.myers@example.com</t>
  </si>
  <si>
    <t>Janet</t>
  </si>
  <si>
    <t>Joshua</t>
  </si>
  <si>
    <t>Cain</t>
  </si>
  <si>
    <t>S6686</t>
  </si>
  <si>
    <t>janet.cain@example.com</t>
  </si>
  <si>
    <t>VJTI</t>
  </si>
  <si>
    <t>Melissa</t>
  </si>
  <si>
    <t>Patty</t>
  </si>
  <si>
    <t>Lawrence</t>
  </si>
  <si>
    <t>S7011</t>
  </si>
  <si>
    <t>melissa.lawrence@example.com</t>
  </si>
  <si>
    <t>Stephanie</t>
  </si>
  <si>
    <t>Bethany</t>
  </si>
  <si>
    <t>Hayes</t>
  </si>
  <si>
    <t>S7102</t>
  </si>
  <si>
    <t>stephanie.hayes@example.com</t>
  </si>
  <si>
    <t>Donna</t>
  </si>
  <si>
    <t>Wendy</t>
  </si>
  <si>
    <t>Stark</t>
  </si>
  <si>
    <t>S2535</t>
  </si>
  <si>
    <t>donna.stark@example.com</t>
  </si>
  <si>
    <t>Laura</t>
  </si>
  <si>
    <t>Salazar</t>
  </si>
  <si>
    <t>S9986</t>
  </si>
  <si>
    <t>laura.salazar@example.com</t>
  </si>
  <si>
    <t>Tom</t>
  </si>
  <si>
    <t>Crystal</t>
  </si>
  <si>
    <t>Bruce</t>
  </si>
  <si>
    <t>S5958</t>
  </si>
  <si>
    <t>tom.bruce@example.com</t>
  </si>
  <si>
    <t>Wilson</t>
  </si>
  <si>
    <t>S6630</t>
  </si>
  <si>
    <t>john.wilson@example.com</t>
  </si>
  <si>
    <t>Jeffrey</t>
  </si>
  <si>
    <t>Cook</t>
  </si>
  <si>
    <t>S7153</t>
  </si>
  <si>
    <t>jeffrey.cook@example.com</t>
  </si>
  <si>
    <t>S9503</t>
  </si>
  <si>
    <t>lisa.thomas@example.com</t>
  </si>
  <si>
    <t>Heidi</t>
  </si>
  <si>
    <t>Brandon</t>
  </si>
  <si>
    <t>Berry</t>
  </si>
  <si>
    <t>S3729</t>
  </si>
  <si>
    <t>heidi.berry@example.com</t>
  </si>
  <si>
    <t>Amanda</t>
  </si>
  <si>
    <t>Becker</t>
  </si>
  <si>
    <t>S4304</t>
  </si>
  <si>
    <t>renee.becker@example.com</t>
  </si>
  <si>
    <t>Anthony</t>
  </si>
  <si>
    <t>Cynthia</t>
  </si>
  <si>
    <t>Obrien</t>
  </si>
  <si>
    <t>S2714</t>
  </si>
  <si>
    <t>anthony.obrien@example.com</t>
  </si>
  <si>
    <t>Barbara</t>
  </si>
  <si>
    <t>Peter</t>
  </si>
  <si>
    <t>Wood</t>
  </si>
  <si>
    <t>S7650</t>
  </si>
  <si>
    <t>barbara.wood@example.com</t>
  </si>
  <si>
    <t>Tina</t>
  </si>
  <si>
    <t>Benjamin</t>
  </si>
  <si>
    <t>S4309</t>
  </si>
  <si>
    <t>tina.smith@example.com</t>
  </si>
  <si>
    <t>Susan</t>
  </si>
  <si>
    <t>Jackson</t>
  </si>
  <si>
    <t>Martinez</t>
  </si>
  <si>
    <t>S5208</t>
  </si>
  <si>
    <t>susan.martinez@example.com</t>
  </si>
  <si>
    <t>Jason</t>
  </si>
  <si>
    <t>Lauren</t>
  </si>
  <si>
    <t>Giles</t>
  </si>
  <si>
    <t>S1645</t>
  </si>
  <si>
    <t>jason.giles@example.com</t>
  </si>
  <si>
    <t>Andrew</t>
  </si>
  <si>
    <t>Ronald</t>
  </si>
  <si>
    <t>Garcia</t>
  </si>
  <si>
    <t>S8548</t>
  </si>
  <si>
    <t>andrew.garcia@example.com</t>
  </si>
  <si>
    <t>Jordan</t>
  </si>
  <si>
    <t>Lucas</t>
  </si>
  <si>
    <t>S2251</t>
  </si>
  <si>
    <t>jordan.lucas@example.com</t>
  </si>
  <si>
    <t>Michael</t>
  </si>
  <si>
    <t>Henry</t>
  </si>
  <si>
    <t>Gordon</t>
  </si>
  <si>
    <t>S7366</t>
  </si>
  <si>
    <t>michael.gordon@example.com</t>
  </si>
  <si>
    <t>Mcneil</t>
  </si>
  <si>
    <t>S6450</t>
  </si>
  <si>
    <t>benjamin.mcneil@example.com</t>
  </si>
  <si>
    <t>Dennis</t>
  </si>
  <si>
    <t>S3086</t>
  </si>
  <si>
    <t>james.dennis@example.com</t>
  </si>
  <si>
    <t>Mary</t>
  </si>
  <si>
    <t>Samantha</t>
  </si>
  <si>
    <t>S2337</t>
  </si>
  <si>
    <t>mary.jackson@example.com</t>
  </si>
  <si>
    <t>Sum</t>
  </si>
  <si>
    <t>Average</t>
  </si>
  <si>
    <t>Minimum</t>
  </si>
  <si>
    <t>Maximum</t>
  </si>
  <si>
    <t>Count</t>
  </si>
  <si>
    <t>CountBlanks</t>
  </si>
  <si>
    <t>Row Labels</t>
  </si>
  <si>
    <t>Grand Total</t>
  </si>
  <si>
    <t>Count of Gender</t>
  </si>
  <si>
    <t>Sum of Age</t>
  </si>
  <si>
    <t>Count of Department</t>
  </si>
  <si>
    <t>Sum of 10th Marks</t>
  </si>
  <si>
    <t>Sum of 12th Marks</t>
  </si>
  <si>
    <t>Sum of CGPA</t>
  </si>
  <si>
    <t>Sum of Year</t>
  </si>
  <si>
    <t>Count of City</t>
  </si>
  <si>
    <t>Count of College Name</t>
  </si>
  <si>
    <t>Student Information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</si>
</sst>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[Dashboard.xlsx]Sheet13!PivotTable9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Sum of CGPA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Sheet13!$B$4:$B$6</c:f>
              <c:numCache>
                <c:formatCode>General</c:formatCode>
                <c:ptCount val="2"/>
                <c:pt idx="0">
                  <c:v>156.53000000000003</c:v>
                </c:pt>
                <c:pt idx="1">
                  <c:v>249.68999999999997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3-4823-AEAD-F783B5379629}"/>
            </c:ext>
          </c:extLst>
        </c:ser>
        <c:ser>
          <c:idx val="1"/>
          <c:order val="1"/>
          <c:tx>
            <c:strRef>
              <c:f>Sheet13!$C$3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Sheet13!$C$4:$C$6</c:f>
              <c:numCache>
                <c:formatCode>General</c:formatCode>
                <c:ptCount val="2"/>
                <c:pt idx="0">
                  <c:v>403</c:v>
                </c:pt>
                <c:pt idx="1">
                  <c:v>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3-4823-AEAD-F783B5379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495264"/>
        <c:axId val="815495744"/>
      </c:barChart>
      <c:catAx>
        <c:axId val="8154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95744"/>
        <c:crosses val="autoZero"/>
        <c:auto val="1"/>
        <c:lblAlgn val="ctr"/>
        <c:lblOffset val="100"/>
        <c:noMultiLvlLbl val="0"/>
      </c:catAx>
      <c:valAx>
        <c:axId val="8154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[Dashboard.xlsx]Sheet3!PivotTable1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1750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1750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Sheet3!$A$4:$A$48</c:f>
              <c:strCache>
                <c:ptCount val="44"/>
                <c:pt idx="0">
                  <c:v>Andrea</c:v>
                </c:pt>
                <c:pt idx="1">
                  <c:v>Andrew</c:v>
                </c:pt>
                <c:pt idx="2">
                  <c:v>Anthony</c:v>
                </c:pt>
                <c:pt idx="3">
                  <c:v>Barbara</c:v>
                </c:pt>
                <c:pt idx="4">
                  <c:v>Benjamin</c:v>
                </c:pt>
                <c:pt idx="5">
                  <c:v>Brandy</c:v>
                </c:pt>
                <c:pt idx="6">
                  <c:v>Caitlyn</c:v>
                </c:pt>
                <c:pt idx="7">
                  <c:v>Carrie</c:v>
                </c:pt>
                <c:pt idx="8">
                  <c:v>Cheryl</c:v>
                </c:pt>
                <c:pt idx="9">
                  <c:v>Chloe</c:v>
                </c:pt>
                <c:pt idx="10">
                  <c:v>Christopher</c:v>
                </c:pt>
                <c:pt idx="11">
                  <c:v>Donna</c:v>
                </c:pt>
                <c:pt idx="12">
                  <c:v>Elizabeth</c:v>
                </c:pt>
                <c:pt idx="13">
                  <c:v>Heidi</c:v>
                </c:pt>
                <c:pt idx="14">
                  <c:v>James</c:v>
                </c:pt>
                <c:pt idx="15">
                  <c:v>Janet</c:v>
                </c:pt>
                <c:pt idx="16">
                  <c:v>Jason</c:v>
                </c:pt>
                <c:pt idx="17">
                  <c:v>Jeffrey</c:v>
                </c:pt>
                <c:pt idx="18">
                  <c:v>Jennifer</c:v>
                </c:pt>
                <c:pt idx="19">
                  <c:v>Jessica</c:v>
                </c:pt>
                <c:pt idx="20">
                  <c:v>John</c:v>
                </c:pt>
                <c:pt idx="21">
                  <c:v>Jonathan</c:v>
                </c:pt>
                <c:pt idx="22">
                  <c:v>Jordan</c:v>
                </c:pt>
                <c:pt idx="23">
                  <c:v>Juan</c:v>
                </c:pt>
                <c:pt idx="24">
                  <c:v>Kelly</c:v>
                </c:pt>
                <c:pt idx="25">
                  <c:v>Kristen</c:v>
                </c:pt>
                <c:pt idx="26">
                  <c:v>Laura</c:v>
                </c:pt>
                <c:pt idx="27">
                  <c:v>Linda</c:v>
                </c:pt>
                <c:pt idx="28">
                  <c:v>Lisa</c:v>
                </c:pt>
                <c:pt idx="29">
                  <c:v>Mary</c:v>
                </c:pt>
                <c:pt idx="30">
                  <c:v>Megan</c:v>
                </c:pt>
                <c:pt idx="31">
                  <c:v>Melissa</c:v>
                </c:pt>
                <c:pt idx="32">
                  <c:v>Michael</c:v>
                </c:pt>
                <c:pt idx="33">
                  <c:v>Mikayla</c:v>
                </c:pt>
                <c:pt idx="34">
                  <c:v>Monica</c:v>
                </c:pt>
                <c:pt idx="35">
                  <c:v>Renee</c:v>
                </c:pt>
                <c:pt idx="36">
                  <c:v>Sandra</c:v>
                </c:pt>
                <c:pt idx="37">
                  <c:v>Seth</c:v>
                </c:pt>
                <c:pt idx="38">
                  <c:v>Stephanie</c:v>
                </c:pt>
                <c:pt idx="39">
                  <c:v>Susan</c:v>
                </c:pt>
                <c:pt idx="40">
                  <c:v>Thomas</c:v>
                </c:pt>
                <c:pt idx="41">
                  <c:v>Tina</c:v>
                </c:pt>
                <c:pt idx="42">
                  <c:v>Tom</c:v>
                </c:pt>
                <c:pt idx="43">
                  <c:v>William</c:v>
                </c:pt>
              </c:strCache>
            </c:strRef>
          </c:cat>
          <c:val>
            <c:numRef>
              <c:f>Sheet3!$B$4:$B$48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9-44A2-90A1-7E2EE70F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615295"/>
        <c:axId val="498615775"/>
      </c:lineChart>
      <c:catAx>
        <c:axId val="4986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15775"/>
        <c:crosses val="autoZero"/>
        <c:auto val="1"/>
        <c:lblAlgn val="ctr"/>
        <c:lblOffset val="100"/>
        <c:noMultiLvlLbl val="0"/>
      </c:catAx>
      <c:valAx>
        <c:axId val="4986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[Dashboard.xlsx]Sheet4!PivotTable1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Sheet4!$A$4:$A$48</c:f>
              <c:strCache>
                <c:ptCount val="44"/>
                <c:pt idx="0">
                  <c:v>Andrea</c:v>
                </c:pt>
                <c:pt idx="1">
                  <c:v>Andrew</c:v>
                </c:pt>
                <c:pt idx="2">
                  <c:v>Anthony</c:v>
                </c:pt>
                <c:pt idx="3">
                  <c:v>Barbara</c:v>
                </c:pt>
                <c:pt idx="4">
                  <c:v>Benjamin</c:v>
                </c:pt>
                <c:pt idx="5">
                  <c:v>Brandy</c:v>
                </c:pt>
                <c:pt idx="6">
                  <c:v>Caitlyn</c:v>
                </c:pt>
                <c:pt idx="7">
                  <c:v>Carrie</c:v>
                </c:pt>
                <c:pt idx="8">
                  <c:v>Cheryl</c:v>
                </c:pt>
                <c:pt idx="9">
                  <c:v>Chloe</c:v>
                </c:pt>
                <c:pt idx="10">
                  <c:v>Christopher</c:v>
                </c:pt>
                <c:pt idx="11">
                  <c:v>Donna</c:v>
                </c:pt>
                <c:pt idx="12">
                  <c:v>Elizabeth</c:v>
                </c:pt>
                <c:pt idx="13">
                  <c:v>Heidi</c:v>
                </c:pt>
                <c:pt idx="14">
                  <c:v>James</c:v>
                </c:pt>
                <c:pt idx="15">
                  <c:v>Janet</c:v>
                </c:pt>
                <c:pt idx="16">
                  <c:v>Jason</c:v>
                </c:pt>
                <c:pt idx="17">
                  <c:v>Jeffrey</c:v>
                </c:pt>
                <c:pt idx="18">
                  <c:v>Jennifer</c:v>
                </c:pt>
                <c:pt idx="19">
                  <c:v>Jessica</c:v>
                </c:pt>
                <c:pt idx="20">
                  <c:v>John</c:v>
                </c:pt>
                <c:pt idx="21">
                  <c:v>Jonathan</c:v>
                </c:pt>
                <c:pt idx="22">
                  <c:v>Jordan</c:v>
                </c:pt>
                <c:pt idx="23">
                  <c:v>Juan</c:v>
                </c:pt>
                <c:pt idx="24">
                  <c:v>Kelly</c:v>
                </c:pt>
                <c:pt idx="25">
                  <c:v>Kristen</c:v>
                </c:pt>
                <c:pt idx="26">
                  <c:v>Laura</c:v>
                </c:pt>
                <c:pt idx="27">
                  <c:v>Linda</c:v>
                </c:pt>
                <c:pt idx="28">
                  <c:v>Lisa</c:v>
                </c:pt>
                <c:pt idx="29">
                  <c:v>Mary</c:v>
                </c:pt>
                <c:pt idx="30">
                  <c:v>Megan</c:v>
                </c:pt>
                <c:pt idx="31">
                  <c:v>Melissa</c:v>
                </c:pt>
                <c:pt idx="32">
                  <c:v>Michael</c:v>
                </c:pt>
                <c:pt idx="33">
                  <c:v>Mikayla</c:v>
                </c:pt>
                <c:pt idx="34">
                  <c:v>Monica</c:v>
                </c:pt>
                <c:pt idx="35">
                  <c:v>Renee</c:v>
                </c:pt>
                <c:pt idx="36">
                  <c:v>Sandra</c:v>
                </c:pt>
                <c:pt idx="37">
                  <c:v>Seth</c:v>
                </c:pt>
                <c:pt idx="38">
                  <c:v>Stephanie</c:v>
                </c:pt>
                <c:pt idx="39">
                  <c:v>Susan</c:v>
                </c:pt>
                <c:pt idx="40">
                  <c:v>Thomas</c:v>
                </c:pt>
                <c:pt idx="41">
                  <c:v>Tina</c:v>
                </c:pt>
                <c:pt idx="42">
                  <c:v>Tom</c:v>
                </c:pt>
                <c:pt idx="43">
                  <c:v>William</c:v>
                </c:pt>
              </c:strCache>
            </c:strRef>
          </c:cat>
          <c:val>
            <c:numRef>
              <c:f>Sheet4!$B$4:$B$48</c:f>
              <c:numCache>
                <c:formatCode>General</c:formatCode>
                <c:ptCount val="44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24</c:v>
                </c:pt>
                <c:pt idx="9">
                  <c:v>21</c:v>
                </c:pt>
                <c:pt idx="10">
                  <c:v>18</c:v>
                </c:pt>
                <c:pt idx="11">
                  <c:v>24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24</c:v>
                </c:pt>
                <c:pt idx="16">
                  <c:v>19</c:v>
                </c:pt>
                <c:pt idx="17">
                  <c:v>18</c:v>
                </c:pt>
                <c:pt idx="18">
                  <c:v>20</c:v>
                </c:pt>
                <c:pt idx="19">
                  <c:v>18</c:v>
                </c:pt>
                <c:pt idx="20">
                  <c:v>67</c:v>
                </c:pt>
                <c:pt idx="21">
                  <c:v>20</c:v>
                </c:pt>
                <c:pt idx="22">
                  <c:v>24</c:v>
                </c:pt>
                <c:pt idx="23">
                  <c:v>22</c:v>
                </c:pt>
                <c:pt idx="24">
                  <c:v>21</c:v>
                </c:pt>
                <c:pt idx="25">
                  <c:v>18</c:v>
                </c:pt>
                <c:pt idx="26">
                  <c:v>20</c:v>
                </c:pt>
                <c:pt idx="27">
                  <c:v>22</c:v>
                </c:pt>
                <c:pt idx="28">
                  <c:v>63</c:v>
                </c:pt>
                <c:pt idx="29">
                  <c:v>24</c:v>
                </c:pt>
                <c:pt idx="30">
                  <c:v>18</c:v>
                </c:pt>
                <c:pt idx="31">
                  <c:v>24</c:v>
                </c:pt>
                <c:pt idx="32">
                  <c:v>24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37</c:v>
                </c:pt>
                <c:pt idx="37">
                  <c:v>23</c:v>
                </c:pt>
                <c:pt idx="38">
                  <c:v>19</c:v>
                </c:pt>
                <c:pt idx="39">
                  <c:v>24</c:v>
                </c:pt>
                <c:pt idx="40">
                  <c:v>42</c:v>
                </c:pt>
                <c:pt idx="41">
                  <c:v>18</c:v>
                </c:pt>
                <c:pt idx="42">
                  <c:v>24</c:v>
                </c:pt>
                <c:pt idx="4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1-45D9-AFE6-0BA41746D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8473952"/>
        <c:axId val="608474432"/>
      </c:barChart>
      <c:catAx>
        <c:axId val="6084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74432"/>
        <c:crosses val="autoZero"/>
        <c:auto val="1"/>
        <c:lblAlgn val="ctr"/>
        <c:lblOffset val="100"/>
        <c:noMultiLvlLbl val="0"/>
      </c:catAx>
      <c:valAx>
        <c:axId val="6084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[Dashboard.xlsx]Sheet6!PivotTable3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6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78315419441464"/>
          <c:y val="0.19176469916233269"/>
          <c:w val="0.44522380557186136"/>
          <c:h val="0.75382833674626359"/>
        </c:manualLayout>
      </c:layout>
      <c:pieChart>
        <c:varyColors val="1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CF-4067-8A60-0F1E5AFDF5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CF-4067-8A60-0F1E5AFDF560}"/>
              </c:ext>
            </c:extLst>
          </c:dPt>
          <c:cat>
            <c:strRef>
              <c:f>Sheet6!$A$2:$A$4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2"/>
                <c:pt idx="0">
                  <c:v>19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CF-4067-8A60-0F1E5AFDF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[Dashboard.xlsx]Sheet7!PivotTable4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Sum of 10th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Sheet7!$A$4:$A$48</c:f>
              <c:strCache>
                <c:ptCount val="44"/>
                <c:pt idx="0">
                  <c:v>Andrea</c:v>
                </c:pt>
                <c:pt idx="1">
                  <c:v>Andrew</c:v>
                </c:pt>
                <c:pt idx="2">
                  <c:v>Anthony</c:v>
                </c:pt>
                <c:pt idx="3">
                  <c:v>Barbara</c:v>
                </c:pt>
                <c:pt idx="4">
                  <c:v>Benjamin</c:v>
                </c:pt>
                <c:pt idx="5">
                  <c:v>Brandy</c:v>
                </c:pt>
                <c:pt idx="6">
                  <c:v>Caitlyn</c:v>
                </c:pt>
                <c:pt idx="7">
                  <c:v>Carrie</c:v>
                </c:pt>
                <c:pt idx="8">
                  <c:v>Cheryl</c:v>
                </c:pt>
                <c:pt idx="9">
                  <c:v>Chloe</c:v>
                </c:pt>
                <c:pt idx="10">
                  <c:v>Christopher</c:v>
                </c:pt>
                <c:pt idx="11">
                  <c:v>Donna</c:v>
                </c:pt>
                <c:pt idx="12">
                  <c:v>Elizabeth</c:v>
                </c:pt>
                <c:pt idx="13">
                  <c:v>Heidi</c:v>
                </c:pt>
                <c:pt idx="14">
                  <c:v>James</c:v>
                </c:pt>
                <c:pt idx="15">
                  <c:v>Janet</c:v>
                </c:pt>
                <c:pt idx="16">
                  <c:v>Jason</c:v>
                </c:pt>
                <c:pt idx="17">
                  <c:v>Jeffrey</c:v>
                </c:pt>
                <c:pt idx="18">
                  <c:v>Jennifer</c:v>
                </c:pt>
                <c:pt idx="19">
                  <c:v>Jessica</c:v>
                </c:pt>
                <c:pt idx="20">
                  <c:v>John</c:v>
                </c:pt>
                <c:pt idx="21">
                  <c:v>Jonathan</c:v>
                </c:pt>
                <c:pt idx="22">
                  <c:v>Jordan</c:v>
                </c:pt>
                <c:pt idx="23">
                  <c:v>Juan</c:v>
                </c:pt>
                <c:pt idx="24">
                  <c:v>Kelly</c:v>
                </c:pt>
                <c:pt idx="25">
                  <c:v>Kristen</c:v>
                </c:pt>
                <c:pt idx="26">
                  <c:v>Laura</c:v>
                </c:pt>
                <c:pt idx="27">
                  <c:v>Linda</c:v>
                </c:pt>
                <c:pt idx="28">
                  <c:v>Lisa</c:v>
                </c:pt>
                <c:pt idx="29">
                  <c:v>Mary</c:v>
                </c:pt>
                <c:pt idx="30">
                  <c:v>Megan</c:v>
                </c:pt>
                <c:pt idx="31">
                  <c:v>Melissa</c:v>
                </c:pt>
                <c:pt idx="32">
                  <c:v>Michael</c:v>
                </c:pt>
                <c:pt idx="33">
                  <c:v>Mikayla</c:v>
                </c:pt>
                <c:pt idx="34">
                  <c:v>Monica</c:v>
                </c:pt>
                <c:pt idx="35">
                  <c:v>Renee</c:v>
                </c:pt>
                <c:pt idx="36">
                  <c:v>Sandra</c:v>
                </c:pt>
                <c:pt idx="37">
                  <c:v>Seth</c:v>
                </c:pt>
                <c:pt idx="38">
                  <c:v>Stephanie</c:v>
                </c:pt>
                <c:pt idx="39">
                  <c:v>Susan</c:v>
                </c:pt>
                <c:pt idx="40">
                  <c:v>Thomas</c:v>
                </c:pt>
                <c:pt idx="41">
                  <c:v>Tina</c:v>
                </c:pt>
                <c:pt idx="42">
                  <c:v>Tom</c:v>
                </c:pt>
                <c:pt idx="43">
                  <c:v>William</c:v>
                </c:pt>
              </c:strCache>
            </c:strRef>
          </c:cat>
          <c:val>
            <c:numRef>
              <c:f>Sheet7!$B$4:$B$48</c:f>
              <c:numCache>
                <c:formatCode>General</c:formatCode>
                <c:ptCount val="44"/>
                <c:pt idx="0">
                  <c:v>70.040000000000006</c:v>
                </c:pt>
                <c:pt idx="1">
                  <c:v>80.099999999999994</c:v>
                </c:pt>
                <c:pt idx="2">
                  <c:v>81.86</c:v>
                </c:pt>
                <c:pt idx="3">
                  <c:v>96.68</c:v>
                </c:pt>
                <c:pt idx="4">
                  <c:v>72.11</c:v>
                </c:pt>
                <c:pt idx="5">
                  <c:v>94.61</c:v>
                </c:pt>
                <c:pt idx="6">
                  <c:v>82.73</c:v>
                </c:pt>
                <c:pt idx="7">
                  <c:v>93.16</c:v>
                </c:pt>
                <c:pt idx="8">
                  <c:v>71.03</c:v>
                </c:pt>
                <c:pt idx="9">
                  <c:v>93.51</c:v>
                </c:pt>
                <c:pt idx="10">
                  <c:v>76.7</c:v>
                </c:pt>
                <c:pt idx="11">
                  <c:v>61.65</c:v>
                </c:pt>
                <c:pt idx="12">
                  <c:v>67.540000000000006</c:v>
                </c:pt>
                <c:pt idx="13">
                  <c:v>62.55</c:v>
                </c:pt>
                <c:pt idx="14">
                  <c:v>73.36</c:v>
                </c:pt>
                <c:pt idx="15">
                  <c:v>94.05</c:v>
                </c:pt>
                <c:pt idx="16">
                  <c:v>72.02</c:v>
                </c:pt>
                <c:pt idx="17">
                  <c:v>67.92</c:v>
                </c:pt>
                <c:pt idx="18">
                  <c:v>62.49</c:v>
                </c:pt>
                <c:pt idx="19">
                  <c:v>75.400000000000006</c:v>
                </c:pt>
                <c:pt idx="20">
                  <c:v>245.48999999999998</c:v>
                </c:pt>
                <c:pt idx="21">
                  <c:v>63.79</c:v>
                </c:pt>
                <c:pt idx="22">
                  <c:v>81.42</c:v>
                </c:pt>
                <c:pt idx="23">
                  <c:v>94.7</c:v>
                </c:pt>
                <c:pt idx="24">
                  <c:v>88.06</c:v>
                </c:pt>
                <c:pt idx="25">
                  <c:v>95.95</c:v>
                </c:pt>
                <c:pt idx="26">
                  <c:v>89.22</c:v>
                </c:pt>
                <c:pt idx="27">
                  <c:v>93.8</c:v>
                </c:pt>
                <c:pt idx="28">
                  <c:v>254.84</c:v>
                </c:pt>
                <c:pt idx="29">
                  <c:v>61.41</c:v>
                </c:pt>
                <c:pt idx="30">
                  <c:v>79.44</c:v>
                </c:pt>
                <c:pt idx="31">
                  <c:v>84.3</c:v>
                </c:pt>
                <c:pt idx="32">
                  <c:v>86.28</c:v>
                </c:pt>
                <c:pt idx="33">
                  <c:v>98.44</c:v>
                </c:pt>
                <c:pt idx="34">
                  <c:v>64.06</c:v>
                </c:pt>
                <c:pt idx="35">
                  <c:v>68.290000000000006</c:v>
                </c:pt>
                <c:pt idx="36">
                  <c:v>177.95999999999998</c:v>
                </c:pt>
                <c:pt idx="37">
                  <c:v>98.66</c:v>
                </c:pt>
                <c:pt idx="38">
                  <c:v>71.64</c:v>
                </c:pt>
                <c:pt idx="39">
                  <c:v>71.78</c:v>
                </c:pt>
                <c:pt idx="40">
                  <c:v>187</c:v>
                </c:pt>
                <c:pt idx="41">
                  <c:v>98.5</c:v>
                </c:pt>
                <c:pt idx="42">
                  <c:v>76.59</c:v>
                </c:pt>
                <c:pt idx="43">
                  <c:v>66.989999999999995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5-405D-BCB6-2DD4A3EE7B14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12th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Sheet7!$A$4:$A$48</c:f>
              <c:strCache>
                <c:ptCount val="44"/>
                <c:pt idx="0">
                  <c:v>Andrea</c:v>
                </c:pt>
                <c:pt idx="1">
                  <c:v>Andrew</c:v>
                </c:pt>
                <c:pt idx="2">
                  <c:v>Anthony</c:v>
                </c:pt>
                <c:pt idx="3">
                  <c:v>Barbara</c:v>
                </c:pt>
                <c:pt idx="4">
                  <c:v>Benjamin</c:v>
                </c:pt>
                <c:pt idx="5">
                  <c:v>Brandy</c:v>
                </c:pt>
                <c:pt idx="6">
                  <c:v>Caitlyn</c:v>
                </c:pt>
                <c:pt idx="7">
                  <c:v>Carrie</c:v>
                </c:pt>
                <c:pt idx="8">
                  <c:v>Cheryl</c:v>
                </c:pt>
                <c:pt idx="9">
                  <c:v>Chloe</c:v>
                </c:pt>
                <c:pt idx="10">
                  <c:v>Christopher</c:v>
                </c:pt>
                <c:pt idx="11">
                  <c:v>Donna</c:v>
                </c:pt>
                <c:pt idx="12">
                  <c:v>Elizabeth</c:v>
                </c:pt>
                <c:pt idx="13">
                  <c:v>Heidi</c:v>
                </c:pt>
                <c:pt idx="14">
                  <c:v>James</c:v>
                </c:pt>
                <c:pt idx="15">
                  <c:v>Janet</c:v>
                </c:pt>
                <c:pt idx="16">
                  <c:v>Jason</c:v>
                </c:pt>
                <c:pt idx="17">
                  <c:v>Jeffrey</c:v>
                </c:pt>
                <c:pt idx="18">
                  <c:v>Jennifer</c:v>
                </c:pt>
                <c:pt idx="19">
                  <c:v>Jessica</c:v>
                </c:pt>
                <c:pt idx="20">
                  <c:v>John</c:v>
                </c:pt>
                <c:pt idx="21">
                  <c:v>Jonathan</c:v>
                </c:pt>
                <c:pt idx="22">
                  <c:v>Jordan</c:v>
                </c:pt>
                <c:pt idx="23">
                  <c:v>Juan</c:v>
                </c:pt>
                <c:pt idx="24">
                  <c:v>Kelly</c:v>
                </c:pt>
                <c:pt idx="25">
                  <c:v>Kristen</c:v>
                </c:pt>
                <c:pt idx="26">
                  <c:v>Laura</c:v>
                </c:pt>
                <c:pt idx="27">
                  <c:v>Linda</c:v>
                </c:pt>
                <c:pt idx="28">
                  <c:v>Lisa</c:v>
                </c:pt>
                <c:pt idx="29">
                  <c:v>Mary</c:v>
                </c:pt>
                <c:pt idx="30">
                  <c:v>Megan</c:v>
                </c:pt>
                <c:pt idx="31">
                  <c:v>Melissa</c:v>
                </c:pt>
                <c:pt idx="32">
                  <c:v>Michael</c:v>
                </c:pt>
                <c:pt idx="33">
                  <c:v>Mikayla</c:v>
                </c:pt>
                <c:pt idx="34">
                  <c:v>Monica</c:v>
                </c:pt>
                <c:pt idx="35">
                  <c:v>Renee</c:v>
                </c:pt>
                <c:pt idx="36">
                  <c:v>Sandra</c:v>
                </c:pt>
                <c:pt idx="37">
                  <c:v>Seth</c:v>
                </c:pt>
                <c:pt idx="38">
                  <c:v>Stephanie</c:v>
                </c:pt>
                <c:pt idx="39">
                  <c:v>Susan</c:v>
                </c:pt>
                <c:pt idx="40">
                  <c:v>Thomas</c:v>
                </c:pt>
                <c:pt idx="41">
                  <c:v>Tina</c:v>
                </c:pt>
                <c:pt idx="42">
                  <c:v>Tom</c:v>
                </c:pt>
                <c:pt idx="43">
                  <c:v>William</c:v>
                </c:pt>
              </c:strCache>
            </c:strRef>
          </c:cat>
          <c:val>
            <c:numRef>
              <c:f>Sheet7!$C$4:$C$48</c:f>
              <c:numCache>
                <c:formatCode>General</c:formatCode>
                <c:ptCount val="44"/>
                <c:pt idx="0">
                  <c:v>82.42</c:v>
                </c:pt>
                <c:pt idx="1">
                  <c:v>82.95</c:v>
                </c:pt>
                <c:pt idx="2">
                  <c:v>66.05</c:v>
                </c:pt>
                <c:pt idx="3">
                  <c:v>72.900000000000006</c:v>
                </c:pt>
                <c:pt idx="4">
                  <c:v>76.319999999999993</c:v>
                </c:pt>
                <c:pt idx="5">
                  <c:v>70.42</c:v>
                </c:pt>
                <c:pt idx="6">
                  <c:v>76.58</c:v>
                </c:pt>
                <c:pt idx="7">
                  <c:v>63.23</c:v>
                </c:pt>
                <c:pt idx="8">
                  <c:v>92.47</c:v>
                </c:pt>
                <c:pt idx="9">
                  <c:v>61.99</c:v>
                </c:pt>
                <c:pt idx="10">
                  <c:v>60.14</c:v>
                </c:pt>
                <c:pt idx="11">
                  <c:v>66.55</c:v>
                </c:pt>
                <c:pt idx="12">
                  <c:v>93.2</c:v>
                </c:pt>
                <c:pt idx="13">
                  <c:v>94.54</c:v>
                </c:pt>
                <c:pt idx="14">
                  <c:v>97.67</c:v>
                </c:pt>
                <c:pt idx="15">
                  <c:v>61.69</c:v>
                </c:pt>
                <c:pt idx="16">
                  <c:v>90.36</c:v>
                </c:pt>
                <c:pt idx="17">
                  <c:v>68.84</c:v>
                </c:pt>
                <c:pt idx="18">
                  <c:v>91.32</c:v>
                </c:pt>
                <c:pt idx="19">
                  <c:v>83.03</c:v>
                </c:pt>
                <c:pt idx="20">
                  <c:v>213.13</c:v>
                </c:pt>
                <c:pt idx="21">
                  <c:v>91.98</c:v>
                </c:pt>
                <c:pt idx="22">
                  <c:v>83.94</c:v>
                </c:pt>
                <c:pt idx="23">
                  <c:v>69.760000000000005</c:v>
                </c:pt>
                <c:pt idx="24">
                  <c:v>77.849999999999994</c:v>
                </c:pt>
                <c:pt idx="25">
                  <c:v>87.36</c:v>
                </c:pt>
                <c:pt idx="26">
                  <c:v>97.35</c:v>
                </c:pt>
                <c:pt idx="27">
                  <c:v>69.72</c:v>
                </c:pt>
                <c:pt idx="28">
                  <c:v>258.15000000000003</c:v>
                </c:pt>
                <c:pt idx="29">
                  <c:v>78.650000000000006</c:v>
                </c:pt>
                <c:pt idx="30">
                  <c:v>96.73</c:v>
                </c:pt>
                <c:pt idx="31">
                  <c:v>79.78</c:v>
                </c:pt>
                <c:pt idx="32">
                  <c:v>60.01</c:v>
                </c:pt>
                <c:pt idx="33">
                  <c:v>67.400000000000006</c:v>
                </c:pt>
                <c:pt idx="34">
                  <c:v>70.400000000000006</c:v>
                </c:pt>
                <c:pt idx="35">
                  <c:v>61.68</c:v>
                </c:pt>
                <c:pt idx="36">
                  <c:v>159.57999999999998</c:v>
                </c:pt>
                <c:pt idx="37">
                  <c:v>62.32</c:v>
                </c:pt>
                <c:pt idx="38">
                  <c:v>65.540000000000006</c:v>
                </c:pt>
                <c:pt idx="39">
                  <c:v>88.25</c:v>
                </c:pt>
                <c:pt idx="40">
                  <c:v>161.88999999999999</c:v>
                </c:pt>
                <c:pt idx="41">
                  <c:v>95.96</c:v>
                </c:pt>
                <c:pt idx="42">
                  <c:v>63.98</c:v>
                </c:pt>
                <c:pt idx="43">
                  <c:v>78.87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5-405D-BCB6-2DD4A3EE7B14}"/>
            </c:ext>
          </c:extLst>
        </c:ser>
        <c:ser>
          <c:idx val="2"/>
          <c:order val="2"/>
          <c:tx>
            <c:strRef>
              <c:f>Sheet7!$D$3</c:f>
              <c:strCache>
                <c:ptCount val="1"/>
                <c:pt idx="0">
                  <c:v>Sum of CGPA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Sheet7!$A$4:$A$48</c:f>
              <c:strCache>
                <c:ptCount val="44"/>
                <c:pt idx="0">
                  <c:v>Andrea</c:v>
                </c:pt>
                <c:pt idx="1">
                  <c:v>Andrew</c:v>
                </c:pt>
                <c:pt idx="2">
                  <c:v>Anthony</c:v>
                </c:pt>
                <c:pt idx="3">
                  <c:v>Barbara</c:v>
                </c:pt>
                <c:pt idx="4">
                  <c:v>Benjamin</c:v>
                </c:pt>
                <c:pt idx="5">
                  <c:v>Brandy</c:v>
                </c:pt>
                <c:pt idx="6">
                  <c:v>Caitlyn</c:v>
                </c:pt>
                <c:pt idx="7">
                  <c:v>Carrie</c:v>
                </c:pt>
                <c:pt idx="8">
                  <c:v>Cheryl</c:v>
                </c:pt>
                <c:pt idx="9">
                  <c:v>Chloe</c:v>
                </c:pt>
                <c:pt idx="10">
                  <c:v>Christopher</c:v>
                </c:pt>
                <c:pt idx="11">
                  <c:v>Donna</c:v>
                </c:pt>
                <c:pt idx="12">
                  <c:v>Elizabeth</c:v>
                </c:pt>
                <c:pt idx="13">
                  <c:v>Heidi</c:v>
                </c:pt>
                <c:pt idx="14">
                  <c:v>James</c:v>
                </c:pt>
                <c:pt idx="15">
                  <c:v>Janet</c:v>
                </c:pt>
                <c:pt idx="16">
                  <c:v>Jason</c:v>
                </c:pt>
                <c:pt idx="17">
                  <c:v>Jeffrey</c:v>
                </c:pt>
                <c:pt idx="18">
                  <c:v>Jennifer</c:v>
                </c:pt>
                <c:pt idx="19">
                  <c:v>Jessica</c:v>
                </c:pt>
                <c:pt idx="20">
                  <c:v>John</c:v>
                </c:pt>
                <c:pt idx="21">
                  <c:v>Jonathan</c:v>
                </c:pt>
                <c:pt idx="22">
                  <c:v>Jordan</c:v>
                </c:pt>
                <c:pt idx="23">
                  <c:v>Juan</c:v>
                </c:pt>
                <c:pt idx="24">
                  <c:v>Kelly</c:v>
                </c:pt>
                <c:pt idx="25">
                  <c:v>Kristen</c:v>
                </c:pt>
                <c:pt idx="26">
                  <c:v>Laura</c:v>
                </c:pt>
                <c:pt idx="27">
                  <c:v>Linda</c:v>
                </c:pt>
                <c:pt idx="28">
                  <c:v>Lisa</c:v>
                </c:pt>
                <c:pt idx="29">
                  <c:v>Mary</c:v>
                </c:pt>
                <c:pt idx="30">
                  <c:v>Megan</c:v>
                </c:pt>
                <c:pt idx="31">
                  <c:v>Melissa</c:v>
                </c:pt>
                <c:pt idx="32">
                  <c:v>Michael</c:v>
                </c:pt>
                <c:pt idx="33">
                  <c:v>Mikayla</c:v>
                </c:pt>
                <c:pt idx="34">
                  <c:v>Monica</c:v>
                </c:pt>
                <c:pt idx="35">
                  <c:v>Renee</c:v>
                </c:pt>
                <c:pt idx="36">
                  <c:v>Sandra</c:v>
                </c:pt>
                <c:pt idx="37">
                  <c:v>Seth</c:v>
                </c:pt>
                <c:pt idx="38">
                  <c:v>Stephanie</c:v>
                </c:pt>
                <c:pt idx="39">
                  <c:v>Susan</c:v>
                </c:pt>
                <c:pt idx="40">
                  <c:v>Thomas</c:v>
                </c:pt>
                <c:pt idx="41">
                  <c:v>Tina</c:v>
                </c:pt>
                <c:pt idx="42">
                  <c:v>Tom</c:v>
                </c:pt>
                <c:pt idx="43">
                  <c:v>William</c:v>
                </c:pt>
              </c:strCache>
            </c:strRef>
          </c:cat>
          <c:val>
            <c:numRef>
              <c:f>Sheet7!$D$4:$D$48</c:f>
              <c:numCache>
                <c:formatCode>General</c:formatCode>
                <c:ptCount val="44"/>
                <c:pt idx="0">
                  <c:v>6.05</c:v>
                </c:pt>
                <c:pt idx="1">
                  <c:v>8.7100000000000009</c:v>
                </c:pt>
                <c:pt idx="2">
                  <c:v>9.9499999999999993</c:v>
                </c:pt>
                <c:pt idx="3">
                  <c:v>7.99</c:v>
                </c:pt>
                <c:pt idx="4">
                  <c:v>9.24</c:v>
                </c:pt>
                <c:pt idx="5">
                  <c:v>9.2200000000000006</c:v>
                </c:pt>
                <c:pt idx="6">
                  <c:v>7.61</c:v>
                </c:pt>
                <c:pt idx="7">
                  <c:v>8.3800000000000008</c:v>
                </c:pt>
                <c:pt idx="8">
                  <c:v>9.4</c:v>
                </c:pt>
                <c:pt idx="9">
                  <c:v>9.2899999999999991</c:v>
                </c:pt>
                <c:pt idx="10">
                  <c:v>6.06</c:v>
                </c:pt>
                <c:pt idx="11">
                  <c:v>9.93</c:v>
                </c:pt>
                <c:pt idx="12">
                  <c:v>6.48</c:v>
                </c:pt>
                <c:pt idx="13">
                  <c:v>8.81</c:v>
                </c:pt>
                <c:pt idx="14">
                  <c:v>7.93</c:v>
                </c:pt>
                <c:pt idx="15">
                  <c:v>6.82</c:v>
                </c:pt>
                <c:pt idx="16">
                  <c:v>7.79</c:v>
                </c:pt>
                <c:pt idx="17">
                  <c:v>7.54</c:v>
                </c:pt>
                <c:pt idx="18">
                  <c:v>9.42</c:v>
                </c:pt>
                <c:pt idx="19">
                  <c:v>7.16</c:v>
                </c:pt>
                <c:pt idx="20">
                  <c:v>24.88</c:v>
                </c:pt>
                <c:pt idx="21">
                  <c:v>9.9499999999999993</c:v>
                </c:pt>
                <c:pt idx="22">
                  <c:v>9.3000000000000007</c:v>
                </c:pt>
                <c:pt idx="23">
                  <c:v>7.3</c:v>
                </c:pt>
                <c:pt idx="24">
                  <c:v>9.5399999999999991</c:v>
                </c:pt>
                <c:pt idx="25">
                  <c:v>7.89</c:v>
                </c:pt>
                <c:pt idx="26">
                  <c:v>7.23</c:v>
                </c:pt>
                <c:pt idx="27">
                  <c:v>8.93</c:v>
                </c:pt>
                <c:pt idx="28">
                  <c:v>21.650000000000002</c:v>
                </c:pt>
                <c:pt idx="29">
                  <c:v>7.84</c:v>
                </c:pt>
                <c:pt idx="30">
                  <c:v>9.32</c:v>
                </c:pt>
                <c:pt idx="31">
                  <c:v>8.58</c:v>
                </c:pt>
                <c:pt idx="32">
                  <c:v>6.73</c:v>
                </c:pt>
                <c:pt idx="33">
                  <c:v>6.5</c:v>
                </c:pt>
                <c:pt idx="34">
                  <c:v>6.88</c:v>
                </c:pt>
                <c:pt idx="35">
                  <c:v>9.7899999999999991</c:v>
                </c:pt>
                <c:pt idx="36">
                  <c:v>14.15</c:v>
                </c:pt>
                <c:pt idx="37">
                  <c:v>8.6999999999999993</c:v>
                </c:pt>
                <c:pt idx="38">
                  <c:v>7.09</c:v>
                </c:pt>
                <c:pt idx="39">
                  <c:v>7.88</c:v>
                </c:pt>
                <c:pt idx="40">
                  <c:v>15.77</c:v>
                </c:pt>
                <c:pt idx="41">
                  <c:v>9.27</c:v>
                </c:pt>
                <c:pt idx="42">
                  <c:v>9.6300000000000008</c:v>
                </c:pt>
                <c:pt idx="43">
                  <c:v>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5-405D-BCB6-2DD4A3EE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68912"/>
        <c:axId val="781667952"/>
      </c:areaChart>
      <c:catAx>
        <c:axId val="7816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67952"/>
        <c:crosses val="autoZero"/>
        <c:auto val="1"/>
        <c:lblAlgn val="ctr"/>
        <c:lblOffset val="100"/>
        <c:noMultiLvlLbl val="0"/>
      </c:catAx>
      <c:valAx>
        <c:axId val="7816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[Dashboard.xlsx]Sheet8!PivotTable5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Sheet8!$A$4:$A$48</c:f>
              <c:strCache>
                <c:ptCount val="44"/>
                <c:pt idx="0">
                  <c:v>Andrea</c:v>
                </c:pt>
                <c:pt idx="1">
                  <c:v>Andrew</c:v>
                </c:pt>
                <c:pt idx="2">
                  <c:v>Anthony</c:v>
                </c:pt>
                <c:pt idx="3">
                  <c:v>Barbara</c:v>
                </c:pt>
                <c:pt idx="4">
                  <c:v>Benjamin</c:v>
                </c:pt>
                <c:pt idx="5">
                  <c:v>Brandy</c:v>
                </c:pt>
                <c:pt idx="6">
                  <c:v>Caitlyn</c:v>
                </c:pt>
                <c:pt idx="7">
                  <c:v>Carrie</c:v>
                </c:pt>
                <c:pt idx="8">
                  <c:v>Cheryl</c:v>
                </c:pt>
                <c:pt idx="9">
                  <c:v>Chloe</c:v>
                </c:pt>
                <c:pt idx="10">
                  <c:v>Christopher</c:v>
                </c:pt>
                <c:pt idx="11">
                  <c:v>Donna</c:v>
                </c:pt>
                <c:pt idx="12">
                  <c:v>Elizabeth</c:v>
                </c:pt>
                <c:pt idx="13">
                  <c:v>Heidi</c:v>
                </c:pt>
                <c:pt idx="14">
                  <c:v>James</c:v>
                </c:pt>
                <c:pt idx="15">
                  <c:v>Janet</c:v>
                </c:pt>
                <c:pt idx="16">
                  <c:v>Jason</c:v>
                </c:pt>
                <c:pt idx="17">
                  <c:v>Jeffrey</c:v>
                </c:pt>
                <c:pt idx="18">
                  <c:v>Jennifer</c:v>
                </c:pt>
                <c:pt idx="19">
                  <c:v>Jessica</c:v>
                </c:pt>
                <c:pt idx="20">
                  <c:v>John</c:v>
                </c:pt>
                <c:pt idx="21">
                  <c:v>Jonathan</c:v>
                </c:pt>
                <c:pt idx="22">
                  <c:v>Jordan</c:v>
                </c:pt>
                <c:pt idx="23">
                  <c:v>Juan</c:v>
                </c:pt>
                <c:pt idx="24">
                  <c:v>Kelly</c:v>
                </c:pt>
                <c:pt idx="25">
                  <c:v>Kristen</c:v>
                </c:pt>
                <c:pt idx="26">
                  <c:v>Laura</c:v>
                </c:pt>
                <c:pt idx="27">
                  <c:v>Linda</c:v>
                </c:pt>
                <c:pt idx="28">
                  <c:v>Lisa</c:v>
                </c:pt>
                <c:pt idx="29">
                  <c:v>Mary</c:v>
                </c:pt>
                <c:pt idx="30">
                  <c:v>Megan</c:v>
                </c:pt>
                <c:pt idx="31">
                  <c:v>Melissa</c:v>
                </c:pt>
                <c:pt idx="32">
                  <c:v>Michael</c:v>
                </c:pt>
                <c:pt idx="33">
                  <c:v>Mikayla</c:v>
                </c:pt>
                <c:pt idx="34">
                  <c:v>Monica</c:v>
                </c:pt>
                <c:pt idx="35">
                  <c:v>Renee</c:v>
                </c:pt>
                <c:pt idx="36">
                  <c:v>Sandra</c:v>
                </c:pt>
                <c:pt idx="37">
                  <c:v>Seth</c:v>
                </c:pt>
                <c:pt idx="38">
                  <c:v>Stephanie</c:v>
                </c:pt>
                <c:pt idx="39">
                  <c:v>Susan</c:v>
                </c:pt>
                <c:pt idx="40">
                  <c:v>Thomas</c:v>
                </c:pt>
                <c:pt idx="41">
                  <c:v>Tina</c:v>
                </c:pt>
                <c:pt idx="42">
                  <c:v>Tom</c:v>
                </c:pt>
                <c:pt idx="43">
                  <c:v>William</c:v>
                </c:pt>
              </c:strCache>
            </c:strRef>
          </c:cat>
          <c:val>
            <c:numRef>
              <c:f>Sheet8!$B$4:$B$48</c:f>
              <c:numCache>
                <c:formatCode>General</c:formatCode>
                <c:ptCount val="44"/>
                <c:pt idx="0">
                  <c:v>2021</c:v>
                </c:pt>
                <c:pt idx="1">
                  <c:v>2025</c:v>
                </c:pt>
                <c:pt idx="2">
                  <c:v>2024</c:v>
                </c:pt>
                <c:pt idx="3">
                  <c:v>2024</c:v>
                </c:pt>
                <c:pt idx="4">
                  <c:v>2021</c:v>
                </c:pt>
                <c:pt idx="5">
                  <c:v>2025</c:v>
                </c:pt>
                <c:pt idx="6">
                  <c:v>2025</c:v>
                </c:pt>
                <c:pt idx="7">
                  <c:v>2023</c:v>
                </c:pt>
                <c:pt idx="8">
                  <c:v>2025</c:v>
                </c:pt>
                <c:pt idx="9">
                  <c:v>2024</c:v>
                </c:pt>
                <c:pt idx="10">
                  <c:v>2021</c:v>
                </c:pt>
                <c:pt idx="11">
                  <c:v>2023</c:v>
                </c:pt>
                <c:pt idx="12">
                  <c:v>2021</c:v>
                </c:pt>
                <c:pt idx="13">
                  <c:v>2025</c:v>
                </c:pt>
                <c:pt idx="14">
                  <c:v>2022</c:v>
                </c:pt>
                <c:pt idx="15">
                  <c:v>2023</c:v>
                </c:pt>
                <c:pt idx="16">
                  <c:v>2022</c:v>
                </c:pt>
                <c:pt idx="17">
                  <c:v>2021</c:v>
                </c:pt>
                <c:pt idx="18">
                  <c:v>2022</c:v>
                </c:pt>
                <c:pt idx="19">
                  <c:v>2022</c:v>
                </c:pt>
                <c:pt idx="20">
                  <c:v>6070</c:v>
                </c:pt>
                <c:pt idx="21">
                  <c:v>2025</c:v>
                </c:pt>
                <c:pt idx="22">
                  <c:v>2024</c:v>
                </c:pt>
                <c:pt idx="23">
                  <c:v>2021</c:v>
                </c:pt>
                <c:pt idx="24">
                  <c:v>2025</c:v>
                </c:pt>
                <c:pt idx="25">
                  <c:v>2021</c:v>
                </c:pt>
                <c:pt idx="26">
                  <c:v>2025</c:v>
                </c:pt>
                <c:pt idx="27">
                  <c:v>2021</c:v>
                </c:pt>
                <c:pt idx="28">
                  <c:v>6071</c:v>
                </c:pt>
                <c:pt idx="29">
                  <c:v>2021</c:v>
                </c:pt>
                <c:pt idx="30">
                  <c:v>2024</c:v>
                </c:pt>
                <c:pt idx="31">
                  <c:v>2024</c:v>
                </c:pt>
                <c:pt idx="32">
                  <c:v>2025</c:v>
                </c:pt>
                <c:pt idx="33">
                  <c:v>2022</c:v>
                </c:pt>
                <c:pt idx="34">
                  <c:v>2023</c:v>
                </c:pt>
                <c:pt idx="35">
                  <c:v>2022</c:v>
                </c:pt>
                <c:pt idx="36">
                  <c:v>4047</c:v>
                </c:pt>
                <c:pt idx="37">
                  <c:v>2022</c:v>
                </c:pt>
                <c:pt idx="38">
                  <c:v>2023</c:v>
                </c:pt>
                <c:pt idx="39">
                  <c:v>2021</c:v>
                </c:pt>
                <c:pt idx="40">
                  <c:v>4042</c:v>
                </c:pt>
                <c:pt idx="41">
                  <c:v>2021</c:v>
                </c:pt>
                <c:pt idx="42">
                  <c:v>2024</c:v>
                </c:pt>
                <c:pt idx="43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C-4146-890E-132FE8CC9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03744"/>
        <c:axId val="493503264"/>
      </c:lineChart>
      <c:catAx>
        <c:axId val="4935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03264"/>
        <c:crosses val="autoZero"/>
        <c:auto val="1"/>
        <c:lblAlgn val="ctr"/>
        <c:lblOffset val="100"/>
        <c:noMultiLvlLbl val="0"/>
      </c:catAx>
      <c:valAx>
        <c:axId val="493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[Dashboard.xlsx]Sheet9!PivotTable6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Sheet9!$A$4:$A$48</c:f>
              <c:strCache>
                <c:ptCount val="44"/>
                <c:pt idx="0">
                  <c:v>Andrea</c:v>
                </c:pt>
                <c:pt idx="1">
                  <c:v>Andrew</c:v>
                </c:pt>
                <c:pt idx="2">
                  <c:v>Anthony</c:v>
                </c:pt>
                <c:pt idx="3">
                  <c:v>Barbara</c:v>
                </c:pt>
                <c:pt idx="4">
                  <c:v>Benjamin</c:v>
                </c:pt>
                <c:pt idx="5">
                  <c:v>Brandy</c:v>
                </c:pt>
                <c:pt idx="6">
                  <c:v>Caitlyn</c:v>
                </c:pt>
                <c:pt idx="7">
                  <c:v>Carrie</c:v>
                </c:pt>
                <c:pt idx="8">
                  <c:v>Cheryl</c:v>
                </c:pt>
                <c:pt idx="9">
                  <c:v>Chloe</c:v>
                </c:pt>
                <c:pt idx="10">
                  <c:v>Christopher</c:v>
                </c:pt>
                <c:pt idx="11">
                  <c:v>Donna</c:v>
                </c:pt>
                <c:pt idx="12">
                  <c:v>Elizabeth</c:v>
                </c:pt>
                <c:pt idx="13">
                  <c:v>Heidi</c:v>
                </c:pt>
                <c:pt idx="14">
                  <c:v>James</c:v>
                </c:pt>
                <c:pt idx="15">
                  <c:v>Janet</c:v>
                </c:pt>
                <c:pt idx="16">
                  <c:v>Jason</c:v>
                </c:pt>
                <c:pt idx="17">
                  <c:v>Jeffrey</c:v>
                </c:pt>
                <c:pt idx="18">
                  <c:v>Jennifer</c:v>
                </c:pt>
                <c:pt idx="19">
                  <c:v>Jessica</c:v>
                </c:pt>
                <c:pt idx="20">
                  <c:v>John</c:v>
                </c:pt>
                <c:pt idx="21">
                  <c:v>Jonathan</c:v>
                </c:pt>
                <c:pt idx="22">
                  <c:v>Jordan</c:v>
                </c:pt>
                <c:pt idx="23">
                  <c:v>Juan</c:v>
                </c:pt>
                <c:pt idx="24">
                  <c:v>Kelly</c:v>
                </c:pt>
                <c:pt idx="25">
                  <c:v>Kristen</c:v>
                </c:pt>
                <c:pt idx="26">
                  <c:v>Laura</c:v>
                </c:pt>
                <c:pt idx="27">
                  <c:v>Linda</c:v>
                </c:pt>
                <c:pt idx="28">
                  <c:v>Lisa</c:v>
                </c:pt>
                <c:pt idx="29">
                  <c:v>Mary</c:v>
                </c:pt>
                <c:pt idx="30">
                  <c:v>Megan</c:v>
                </c:pt>
                <c:pt idx="31">
                  <c:v>Melissa</c:v>
                </c:pt>
                <c:pt idx="32">
                  <c:v>Michael</c:v>
                </c:pt>
                <c:pt idx="33">
                  <c:v>Mikayla</c:v>
                </c:pt>
                <c:pt idx="34">
                  <c:v>Monica</c:v>
                </c:pt>
                <c:pt idx="35">
                  <c:v>Renee</c:v>
                </c:pt>
                <c:pt idx="36">
                  <c:v>Sandra</c:v>
                </c:pt>
                <c:pt idx="37">
                  <c:v>Seth</c:v>
                </c:pt>
                <c:pt idx="38">
                  <c:v>Stephanie</c:v>
                </c:pt>
                <c:pt idx="39">
                  <c:v>Susan</c:v>
                </c:pt>
                <c:pt idx="40">
                  <c:v>Thomas</c:v>
                </c:pt>
                <c:pt idx="41">
                  <c:v>Tina</c:v>
                </c:pt>
                <c:pt idx="42">
                  <c:v>Tom</c:v>
                </c:pt>
                <c:pt idx="43">
                  <c:v>William</c:v>
                </c:pt>
              </c:strCache>
            </c:strRef>
          </c:cat>
          <c:val>
            <c:numRef>
              <c:f>Sheet9!$B$4:$B$48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5-4516-9E9D-07FA0143F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9096352"/>
        <c:axId val="779098272"/>
      </c:barChart>
      <c:catAx>
        <c:axId val="77909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98272"/>
        <c:crosses val="autoZero"/>
        <c:auto val="1"/>
        <c:lblAlgn val="ctr"/>
        <c:lblOffset val="100"/>
        <c:noMultiLvlLbl val="0"/>
      </c:catAx>
      <c:valAx>
        <c:axId val="7790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[Dashboard.xlsx]Sheet10!PivotTable7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College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Sheet10!$A$4:$A$11</c:f>
              <c:strCache>
                <c:ptCount val="7"/>
                <c:pt idx="0">
                  <c:v>Kolhapur</c:v>
                </c:pt>
                <c:pt idx="1">
                  <c:v>Mumbai</c:v>
                </c:pt>
                <c:pt idx="2">
                  <c:v>Nagpur</c:v>
                </c:pt>
                <c:pt idx="3">
                  <c:v>Nashik</c:v>
                </c:pt>
                <c:pt idx="4">
                  <c:v>Pune</c:v>
                </c:pt>
                <c:pt idx="5">
                  <c:v>Sangli</c:v>
                </c:pt>
                <c:pt idx="6">
                  <c:v>Solapur</c:v>
                </c:pt>
              </c:strCache>
            </c:strRef>
          </c:cat>
          <c:val>
            <c:numRef>
              <c:f>Sheet10!$B$4:$B$11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A-4BFB-B55C-BD4C7774B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59408"/>
        <c:axId val="497060368"/>
      </c:barChart>
      <c:catAx>
        <c:axId val="4970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60368"/>
        <c:crosses val="autoZero"/>
        <c:auto val="1"/>
        <c:lblAlgn val="ctr"/>
        <c:lblOffset val="100"/>
        <c:noMultiLvlLbl val="0"/>
      </c:catAx>
      <c:valAx>
        <c:axId val="4970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[Dashboard.xlsx]Sheet11!PivotTable8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Gender vs College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>
                <a:alpha val="99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tx1">
                <a:alpha val="99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tx1">
                <a:alpha val="99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strRef>
              <c:f>Sheet11!$A$4:$A$6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Sheet11!$B$4:$B$6</c:f>
              <c:numCache>
                <c:formatCode>General</c:formatCode>
                <c:ptCount val="2"/>
                <c:pt idx="0">
                  <c:v>19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0-4702-8E87-407745C3C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967008"/>
        <c:axId val="750967488"/>
      </c:barChart>
      <c:catAx>
        <c:axId val="7509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67488"/>
        <c:crosses val="autoZero"/>
        <c:auto val="1"/>
        <c:lblAlgn val="ctr"/>
        <c:lblOffset val="100"/>
        <c:noMultiLvlLbl val="0"/>
      </c:catAx>
      <c:valAx>
        <c:axId val="7509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[Dashboard.xlsx]Sheet13!PivotTable9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Sum of CGPA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Sheet13!$B$4:$B$6</c:f>
              <c:numCache>
                <c:formatCode>General</c:formatCode>
                <c:ptCount val="2"/>
                <c:pt idx="0">
                  <c:v>156.53000000000003</c:v>
                </c:pt>
                <c:pt idx="1">
                  <c:v>249.68999999999997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7-4A82-BD47-99A842340B13}"/>
            </c:ext>
          </c:extLst>
        </c:ser>
        <c:ser>
          <c:idx val="1"/>
          <c:order val="1"/>
          <c:tx>
            <c:strRef>
              <c:f>Sheet13!$C$3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Sheet13!$C$4:$C$6</c:f>
              <c:numCache>
                <c:formatCode>General</c:formatCode>
                <c:ptCount val="2"/>
                <c:pt idx="0">
                  <c:v>403</c:v>
                </c:pt>
                <c:pt idx="1">
                  <c:v>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7-4A82-BD47-99A84234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495264"/>
        <c:axId val="815495744"/>
      </c:barChart>
      <c:catAx>
        <c:axId val="8154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95744"/>
        <c:crosses val="autoZero"/>
        <c:auto val="1"/>
        <c:lblAlgn val="ctr"/>
        <c:lblOffset val="100"/>
        <c:noMultiLvlLbl val="0"/>
      </c:catAx>
      <c:valAx>
        <c:axId val="8154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Sheet3!$A$4:$A$48</c:f>
              <c:strCache>
                <c:ptCount val="44"/>
                <c:pt idx="0">
                  <c:v>Andrea</c:v>
                </c:pt>
                <c:pt idx="1">
                  <c:v>Andrew</c:v>
                </c:pt>
                <c:pt idx="2">
                  <c:v>Anthony</c:v>
                </c:pt>
                <c:pt idx="3">
                  <c:v>Barbara</c:v>
                </c:pt>
                <c:pt idx="4">
                  <c:v>Benjamin</c:v>
                </c:pt>
                <c:pt idx="5">
                  <c:v>Brandy</c:v>
                </c:pt>
                <c:pt idx="6">
                  <c:v>Caitlyn</c:v>
                </c:pt>
                <c:pt idx="7">
                  <c:v>Carrie</c:v>
                </c:pt>
                <c:pt idx="8">
                  <c:v>Cheryl</c:v>
                </c:pt>
                <c:pt idx="9">
                  <c:v>Chloe</c:v>
                </c:pt>
                <c:pt idx="10">
                  <c:v>Christopher</c:v>
                </c:pt>
                <c:pt idx="11">
                  <c:v>Donna</c:v>
                </c:pt>
                <c:pt idx="12">
                  <c:v>Elizabeth</c:v>
                </c:pt>
                <c:pt idx="13">
                  <c:v>Heidi</c:v>
                </c:pt>
                <c:pt idx="14">
                  <c:v>James</c:v>
                </c:pt>
                <c:pt idx="15">
                  <c:v>Janet</c:v>
                </c:pt>
                <c:pt idx="16">
                  <c:v>Jason</c:v>
                </c:pt>
                <c:pt idx="17">
                  <c:v>Jeffrey</c:v>
                </c:pt>
                <c:pt idx="18">
                  <c:v>Jennifer</c:v>
                </c:pt>
                <c:pt idx="19">
                  <c:v>Jessica</c:v>
                </c:pt>
                <c:pt idx="20">
                  <c:v>John</c:v>
                </c:pt>
                <c:pt idx="21">
                  <c:v>Jonathan</c:v>
                </c:pt>
                <c:pt idx="22">
                  <c:v>Jordan</c:v>
                </c:pt>
                <c:pt idx="23">
                  <c:v>Juan</c:v>
                </c:pt>
                <c:pt idx="24">
                  <c:v>Kelly</c:v>
                </c:pt>
                <c:pt idx="25">
                  <c:v>Kristen</c:v>
                </c:pt>
                <c:pt idx="26">
                  <c:v>Laura</c:v>
                </c:pt>
                <c:pt idx="27">
                  <c:v>Linda</c:v>
                </c:pt>
                <c:pt idx="28">
                  <c:v>Lisa</c:v>
                </c:pt>
                <c:pt idx="29">
                  <c:v>Mary</c:v>
                </c:pt>
                <c:pt idx="30">
                  <c:v>Megan</c:v>
                </c:pt>
                <c:pt idx="31">
                  <c:v>Melissa</c:v>
                </c:pt>
                <c:pt idx="32">
                  <c:v>Michael</c:v>
                </c:pt>
                <c:pt idx="33">
                  <c:v>Mikayla</c:v>
                </c:pt>
                <c:pt idx="34">
                  <c:v>Monica</c:v>
                </c:pt>
                <c:pt idx="35">
                  <c:v>Renee</c:v>
                </c:pt>
                <c:pt idx="36">
                  <c:v>Sandra</c:v>
                </c:pt>
                <c:pt idx="37">
                  <c:v>Seth</c:v>
                </c:pt>
                <c:pt idx="38">
                  <c:v>Stephanie</c:v>
                </c:pt>
                <c:pt idx="39">
                  <c:v>Susan</c:v>
                </c:pt>
                <c:pt idx="40">
                  <c:v>Thomas</c:v>
                </c:pt>
                <c:pt idx="41">
                  <c:v>Tina</c:v>
                </c:pt>
                <c:pt idx="42">
                  <c:v>Tom</c:v>
                </c:pt>
                <c:pt idx="43">
                  <c:v>William</c:v>
                </c:pt>
              </c:strCache>
            </c:strRef>
          </c:cat>
          <c:val>
            <c:numRef>
              <c:f>Sheet3!$B$4:$B$48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D-4D69-AAD2-CC61BC54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615295"/>
        <c:axId val="498615775"/>
      </c:lineChart>
      <c:catAx>
        <c:axId val="4986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15775"/>
        <c:crosses val="autoZero"/>
        <c:auto val="1"/>
        <c:lblAlgn val="ctr"/>
        <c:lblOffset val="100"/>
        <c:noMultiLvlLbl val="0"/>
      </c:catAx>
      <c:valAx>
        <c:axId val="4986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rect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Sheet4!$A$4:$A$48</c:f>
              <c:strCache>
                <c:ptCount val="44"/>
                <c:pt idx="0">
                  <c:v>Andrea</c:v>
                </c:pt>
                <c:pt idx="1">
                  <c:v>Andrew</c:v>
                </c:pt>
                <c:pt idx="2">
                  <c:v>Anthony</c:v>
                </c:pt>
                <c:pt idx="3">
                  <c:v>Barbara</c:v>
                </c:pt>
                <c:pt idx="4">
                  <c:v>Benjamin</c:v>
                </c:pt>
                <c:pt idx="5">
                  <c:v>Brandy</c:v>
                </c:pt>
                <c:pt idx="6">
                  <c:v>Caitlyn</c:v>
                </c:pt>
                <c:pt idx="7">
                  <c:v>Carrie</c:v>
                </c:pt>
                <c:pt idx="8">
                  <c:v>Cheryl</c:v>
                </c:pt>
                <c:pt idx="9">
                  <c:v>Chloe</c:v>
                </c:pt>
                <c:pt idx="10">
                  <c:v>Christopher</c:v>
                </c:pt>
                <c:pt idx="11">
                  <c:v>Donna</c:v>
                </c:pt>
                <c:pt idx="12">
                  <c:v>Elizabeth</c:v>
                </c:pt>
                <c:pt idx="13">
                  <c:v>Heidi</c:v>
                </c:pt>
                <c:pt idx="14">
                  <c:v>James</c:v>
                </c:pt>
                <c:pt idx="15">
                  <c:v>Janet</c:v>
                </c:pt>
                <c:pt idx="16">
                  <c:v>Jason</c:v>
                </c:pt>
                <c:pt idx="17">
                  <c:v>Jeffrey</c:v>
                </c:pt>
                <c:pt idx="18">
                  <c:v>Jennifer</c:v>
                </c:pt>
                <c:pt idx="19">
                  <c:v>Jessica</c:v>
                </c:pt>
                <c:pt idx="20">
                  <c:v>John</c:v>
                </c:pt>
                <c:pt idx="21">
                  <c:v>Jonathan</c:v>
                </c:pt>
                <c:pt idx="22">
                  <c:v>Jordan</c:v>
                </c:pt>
                <c:pt idx="23">
                  <c:v>Juan</c:v>
                </c:pt>
                <c:pt idx="24">
                  <c:v>Kelly</c:v>
                </c:pt>
                <c:pt idx="25">
                  <c:v>Kristen</c:v>
                </c:pt>
                <c:pt idx="26">
                  <c:v>Laura</c:v>
                </c:pt>
                <c:pt idx="27">
                  <c:v>Linda</c:v>
                </c:pt>
                <c:pt idx="28">
                  <c:v>Lisa</c:v>
                </c:pt>
                <c:pt idx="29">
                  <c:v>Mary</c:v>
                </c:pt>
                <c:pt idx="30">
                  <c:v>Megan</c:v>
                </c:pt>
                <c:pt idx="31">
                  <c:v>Melissa</c:v>
                </c:pt>
                <c:pt idx="32">
                  <c:v>Michael</c:v>
                </c:pt>
                <c:pt idx="33">
                  <c:v>Mikayla</c:v>
                </c:pt>
                <c:pt idx="34">
                  <c:v>Monica</c:v>
                </c:pt>
                <c:pt idx="35">
                  <c:v>Renee</c:v>
                </c:pt>
                <c:pt idx="36">
                  <c:v>Sandra</c:v>
                </c:pt>
                <c:pt idx="37">
                  <c:v>Seth</c:v>
                </c:pt>
                <c:pt idx="38">
                  <c:v>Stephanie</c:v>
                </c:pt>
                <c:pt idx="39">
                  <c:v>Susan</c:v>
                </c:pt>
                <c:pt idx="40">
                  <c:v>Thomas</c:v>
                </c:pt>
                <c:pt idx="41">
                  <c:v>Tina</c:v>
                </c:pt>
                <c:pt idx="42">
                  <c:v>Tom</c:v>
                </c:pt>
                <c:pt idx="43">
                  <c:v>William</c:v>
                </c:pt>
              </c:strCache>
            </c:strRef>
          </c:cat>
          <c:val>
            <c:numRef>
              <c:f>Sheet4!$B$4:$B$48</c:f>
              <c:numCache>
                <c:formatCode>General</c:formatCode>
                <c:ptCount val="44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24</c:v>
                </c:pt>
                <c:pt idx="9">
                  <c:v>21</c:v>
                </c:pt>
                <c:pt idx="10">
                  <c:v>18</c:v>
                </c:pt>
                <c:pt idx="11">
                  <c:v>24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24</c:v>
                </c:pt>
                <c:pt idx="16">
                  <c:v>19</c:v>
                </c:pt>
                <c:pt idx="17">
                  <c:v>18</c:v>
                </c:pt>
                <c:pt idx="18">
                  <c:v>20</c:v>
                </c:pt>
                <c:pt idx="19">
                  <c:v>18</c:v>
                </c:pt>
                <c:pt idx="20">
                  <c:v>67</c:v>
                </c:pt>
                <c:pt idx="21">
                  <c:v>20</c:v>
                </c:pt>
                <c:pt idx="22">
                  <c:v>24</c:v>
                </c:pt>
                <c:pt idx="23">
                  <c:v>22</c:v>
                </c:pt>
                <c:pt idx="24">
                  <c:v>21</c:v>
                </c:pt>
                <c:pt idx="25">
                  <c:v>18</c:v>
                </c:pt>
                <c:pt idx="26">
                  <c:v>20</c:v>
                </c:pt>
                <c:pt idx="27">
                  <c:v>22</c:v>
                </c:pt>
                <c:pt idx="28">
                  <c:v>63</c:v>
                </c:pt>
                <c:pt idx="29">
                  <c:v>24</c:v>
                </c:pt>
                <c:pt idx="30">
                  <c:v>18</c:v>
                </c:pt>
                <c:pt idx="31">
                  <c:v>24</c:v>
                </c:pt>
                <c:pt idx="32">
                  <c:v>24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37</c:v>
                </c:pt>
                <c:pt idx="37">
                  <c:v>23</c:v>
                </c:pt>
                <c:pt idx="38">
                  <c:v>19</c:v>
                </c:pt>
                <c:pt idx="39">
                  <c:v>24</c:v>
                </c:pt>
                <c:pt idx="40">
                  <c:v>42</c:v>
                </c:pt>
                <c:pt idx="41">
                  <c:v>18</c:v>
                </c:pt>
                <c:pt idx="42">
                  <c:v>24</c:v>
                </c:pt>
                <c:pt idx="4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D-4565-A471-418DD3B66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8473952"/>
        <c:axId val="608474432"/>
      </c:barChart>
      <c:catAx>
        <c:axId val="6084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74432"/>
        <c:crosses val="autoZero"/>
        <c:auto val="1"/>
        <c:lblAlgn val="ctr"/>
        <c:lblOffset val="100"/>
        <c:noMultiLvlLbl val="0"/>
      </c:catAx>
      <c:valAx>
        <c:axId val="6084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100000" t="100000"/>
      </a:path>
      <a:tileRect r="-100000" b="-100000"/>
    </a:gra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[Dashboard.xlsx]Sheet6!PivotTable3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78315419441464"/>
          <c:y val="0.19176469916233269"/>
          <c:w val="0.44522380557186136"/>
          <c:h val="0.75382833674626359"/>
        </c:manualLayout>
      </c:layout>
      <c:pieChart>
        <c:varyColors val="1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CB-4124-B5E9-F9C77E5CDD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CB-4124-B5E9-F9C77E5CDD59}"/>
              </c:ext>
            </c:extLst>
          </c:dPt>
          <c:cat>
            <c:strRef>
              <c:f>Sheet6!$A$2:$A$4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2"/>
                <c:pt idx="0">
                  <c:v>19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4-4918-83A3-7EA28CD0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[Dashboard.xlsx]Sheet7!PivotTable4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Sum of 10th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Sheet7!$A$4:$A$48</c:f>
              <c:strCache>
                <c:ptCount val="44"/>
                <c:pt idx="0">
                  <c:v>Andrea</c:v>
                </c:pt>
                <c:pt idx="1">
                  <c:v>Andrew</c:v>
                </c:pt>
                <c:pt idx="2">
                  <c:v>Anthony</c:v>
                </c:pt>
                <c:pt idx="3">
                  <c:v>Barbara</c:v>
                </c:pt>
                <c:pt idx="4">
                  <c:v>Benjamin</c:v>
                </c:pt>
                <c:pt idx="5">
                  <c:v>Brandy</c:v>
                </c:pt>
                <c:pt idx="6">
                  <c:v>Caitlyn</c:v>
                </c:pt>
                <c:pt idx="7">
                  <c:v>Carrie</c:v>
                </c:pt>
                <c:pt idx="8">
                  <c:v>Cheryl</c:v>
                </c:pt>
                <c:pt idx="9">
                  <c:v>Chloe</c:v>
                </c:pt>
                <c:pt idx="10">
                  <c:v>Christopher</c:v>
                </c:pt>
                <c:pt idx="11">
                  <c:v>Donna</c:v>
                </c:pt>
                <c:pt idx="12">
                  <c:v>Elizabeth</c:v>
                </c:pt>
                <c:pt idx="13">
                  <c:v>Heidi</c:v>
                </c:pt>
                <c:pt idx="14">
                  <c:v>James</c:v>
                </c:pt>
                <c:pt idx="15">
                  <c:v>Janet</c:v>
                </c:pt>
                <c:pt idx="16">
                  <c:v>Jason</c:v>
                </c:pt>
                <c:pt idx="17">
                  <c:v>Jeffrey</c:v>
                </c:pt>
                <c:pt idx="18">
                  <c:v>Jennifer</c:v>
                </c:pt>
                <c:pt idx="19">
                  <c:v>Jessica</c:v>
                </c:pt>
                <c:pt idx="20">
                  <c:v>John</c:v>
                </c:pt>
                <c:pt idx="21">
                  <c:v>Jonathan</c:v>
                </c:pt>
                <c:pt idx="22">
                  <c:v>Jordan</c:v>
                </c:pt>
                <c:pt idx="23">
                  <c:v>Juan</c:v>
                </c:pt>
                <c:pt idx="24">
                  <c:v>Kelly</c:v>
                </c:pt>
                <c:pt idx="25">
                  <c:v>Kristen</c:v>
                </c:pt>
                <c:pt idx="26">
                  <c:v>Laura</c:v>
                </c:pt>
                <c:pt idx="27">
                  <c:v>Linda</c:v>
                </c:pt>
                <c:pt idx="28">
                  <c:v>Lisa</c:v>
                </c:pt>
                <c:pt idx="29">
                  <c:v>Mary</c:v>
                </c:pt>
                <c:pt idx="30">
                  <c:v>Megan</c:v>
                </c:pt>
                <c:pt idx="31">
                  <c:v>Melissa</c:v>
                </c:pt>
                <c:pt idx="32">
                  <c:v>Michael</c:v>
                </c:pt>
                <c:pt idx="33">
                  <c:v>Mikayla</c:v>
                </c:pt>
                <c:pt idx="34">
                  <c:v>Monica</c:v>
                </c:pt>
                <c:pt idx="35">
                  <c:v>Renee</c:v>
                </c:pt>
                <c:pt idx="36">
                  <c:v>Sandra</c:v>
                </c:pt>
                <c:pt idx="37">
                  <c:v>Seth</c:v>
                </c:pt>
                <c:pt idx="38">
                  <c:v>Stephanie</c:v>
                </c:pt>
                <c:pt idx="39">
                  <c:v>Susan</c:v>
                </c:pt>
                <c:pt idx="40">
                  <c:v>Thomas</c:v>
                </c:pt>
                <c:pt idx="41">
                  <c:v>Tina</c:v>
                </c:pt>
                <c:pt idx="42">
                  <c:v>Tom</c:v>
                </c:pt>
                <c:pt idx="43">
                  <c:v>William</c:v>
                </c:pt>
              </c:strCache>
            </c:strRef>
          </c:cat>
          <c:val>
            <c:numRef>
              <c:f>Sheet7!$B$4:$B$48</c:f>
              <c:numCache>
                <c:formatCode>General</c:formatCode>
                <c:ptCount val="44"/>
                <c:pt idx="0">
                  <c:v>70.040000000000006</c:v>
                </c:pt>
                <c:pt idx="1">
                  <c:v>80.099999999999994</c:v>
                </c:pt>
                <c:pt idx="2">
                  <c:v>81.86</c:v>
                </c:pt>
                <c:pt idx="3">
                  <c:v>96.68</c:v>
                </c:pt>
                <c:pt idx="4">
                  <c:v>72.11</c:v>
                </c:pt>
                <c:pt idx="5">
                  <c:v>94.61</c:v>
                </c:pt>
                <c:pt idx="6">
                  <c:v>82.73</c:v>
                </c:pt>
                <c:pt idx="7">
                  <c:v>93.16</c:v>
                </c:pt>
                <c:pt idx="8">
                  <c:v>71.03</c:v>
                </c:pt>
                <c:pt idx="9">
                  <c:v>93.51</c:v>
                </c:pt>
                <c:pt idx="10">
                  <c:v>76.7</c:v>
                </c:pt>
                <c:pt idx="11">
                  <c:v>61.65</c:v>
                </c:pt>
                <c:pt idx="12">
                  <c:v>67.540000000000006</c:v>
                </c:pt>
                <c:pt idx="13">
                  <c:v>62.55</c:v>
                </c:pt>
                <c:pt idx="14">
                  <c:v>73.36</c:v>
                </c:pt>
                <c:pt idx="15">
                  <c:v>94.05</c:v>
                </c:pt>
                <c:pt idx="16">
                  <c:v>72.02</c:v>
                </c:pt>
                <c:pt idx="17">
                  <c:v>67.92</c:v>
                </c:pt>
                <c:pt idx="18">
                  <c:v>62.49</c:v>
                </c:pt>
                <c:pt idx="19">
                  <c:v>75.400000000000006</c:v>
                </c:pt>
                <c:pt idx="20">
                  <c:v>245.48999999999998</c:v>
                </c:pt>
                <c:pt idx="21">
                  <c:v>63.79</c:v>
                </c:pt>
                <c:pt idx="22">
                  <c:v>81.42</c:v>
                </c:pt>
                <c:pt idx="23">
                  <c:v>94.7</c:v>
                </c:pt>
                <c:pt idx="24">
                  <c:v>88.06</c:v>
                </c:pt>
                <c:pt idx="25">
                  <c:v>95.95</c:v>
                </c:pt>
                <c:pt idx="26">
                  <c:v>89.22</c:v>
                </c:pt>
                <c:pt idx="27">
                  <c:v>93.8</c:v>
                </c:pt>
                <c:pt idx="28">
                  <c:v>254.84</c:v>
                </c:pt>
                <c:pt idx="29">
                  <c:v>61.41</c:v>
                </c:pt>
                <c:pt idx="30">
                  <c:v>79.44</c:v>
                </c:pt>
                <c:pt idx="31">
                  <c:v>84.3</c:v>
                </c:pt>
                <c:pt idx="32">
                  <c:v>86.28</c:v>
                </c:pt>
                <c:pt idx="33">
                  <c:v>98.44</c:v>
                </c:pt>
                <c:pt idx="34">
                  <c:v>64.06</c:v>
                </c:pt>
                <c:pt idx="35">
                  <c:v>68.290000000000006</c:v>
                </c:pt>
                <c:pt idx="36">
                  <c:v>177.95999999999998</c:v>
                </c:pt>
                <c:pt idx="37">
                  <c:v>98.66</c:v>
                </c:pt>
                <c:pt idx="38">
                  <c:v>71.64</c:v>
                </c:pt>
                <c:pt idx="39">
                  <c:v>71.78</c:v>
                </c:pt>
                <c:pt idx="40">
                  <c:v>187</c:v>
                </c:pt>
                <c:pt idx="41">
                  <c:v>98.5</c:v>
                </c:pt>
                <c:pt idx="42">
                  <c:v>76.59</c:v>
                </c:pt>
                <c:pt idx="43">
                  <c:v>66.989999999999995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2-45DF-934F-A2E045F57C4B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12th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Sheet7!$A$4:$A$48</c:f>
              <c:strCache>
                <c:ptCount val="44"/>
                <c:pt idx="0">
                  <c:v>Andrea</c:v>
                </c:pt>
                <c:pt idx="1">
                  <c:v>Andrew</c:v>
                </c:pt>
                <c:pt idx="2">
                  <c:v>Anthony</c:v>
                </c:pt>
                <c:pt idx="3">
                  <c:v>Barbara</c:v>
                </c:pt>
                <c:pt idx="4">
                  <c:v>Benjamin</c:v>
                </c:pt>
                <c:pt idx="5">
                  <c:v>Brandy</c:v>
                </c:pt>
                <c:pt idx="6">
                  <c:v>Caitlyn</c:v>
                </c:pt>
                <c:pt idx="7">
                  <c:v>Carrie</c:v>
                </c:pt>
                <c:pt idx="8">
                  <c:v>Cheryl</c:v>
                </c:pt>
                <c:pt idx="9">
                  <c:v>Chloe</c:v>
                </c:pt>
                <c:pt idx="10">
                  <c:v>Christopher</c:v>
                </c:pt>
                <c:pt idx="11">
                  <c:v>Donna</c:v>
                </c:pt>
                <c:pt idx="12">
                  <c:v>Elizabeth</c:v>
                </c:pt>
                <c:pt idx="13">
                  <c:v>Heidi</c:v>
                </c:pt>
                <c:pt idx="14">
                  <c:v>James</c:v>
                </c:pt>
                <c:pt idx="15">
                  <c:v>Janet</c:v>
                </c:pt>
                <c:pt idx="16">
                  <c:v>Jason</c:v>
                </c:pt>
                <c:pt idx="17">
                  <c:v>Jeffrey</c:v>
                </c:pt>
                <c:pt idx="18">
                  <c:v>Jennifer</c:v>
                </c:pt>
                <c:pt idx="19">
                  <c:v>Jessica</c:v>
                </c:pt>
                <c:pt idx="20">
                  <c:v>John</c:v>
                </c:pt>
                <c:pt idx="21">
                  <c:v>Jonathan</c:v>
                </c:pt>
                <c:pt idx="22">
                  <c:v>Jordan</c:v>
                </c:pt>
                <c:pt idx="23">
                  <c:v>Juan</c:v>
                </c:pt>
                <c:pt idx="24">
                  <c:v>Kelly</c:v>
                </c:pt>
                <c:pt idx="25">
                  <c:v>Kristen</c:v>
                </c:pt>
                <c:pt idx="26">
                  <c:v>Laura</c:v>
                </c:pt>
                <c:pt idx="27">
                  <c:v>Linda</c:v>
                </c:pt>
                <c:pt idx="28">
                  <c:v>Lisa</c:v>
                </c:pt>
                <c:pt idx="29">
                  <c:v>Mary</c:v>
                </c:pt>
                <c:pt idx="30">
                  <c:v>Megan</c:v>
                </c:pt>
                <c:pt idx="31">
                  <c:v>Melissa</c:v>
                </c:pt>
                <c:pt idx="32">
                  <c:v>Michael</c:v>
                </c:pt>
                <c:pt idx="33">
                  <c:v>Mikayla</c:v>
                </c:pt>
                <c:pt idx="34">
                  <c:v>Monica</c:v>
                </c:pt>
                <c:pt idx="35">
                  <c:v>Renee</c:v>
                </c:pt>
                <c:pt idx="36">
                  <c:v>Sandra</c:v>
                </c:pt>
                <c:pt idx="37">
                  <c:v>Seth</c:v>
                </c:pt>
                <c:pt idx="38">
                  <c:v>Stephanie</c:v>
                </c:pt>
                <c:pt idx="39">
                  <c:v>Susan</c:v>
                </c:pt>
                <c:pt idx="40">
                  <c:v>Thomas</c:v>
                </c:pt>
                <c:pt idx="41">
                  <c:v>Tina</c:v>
                </c:pt>
                <c:pt idx="42">
                  <c:v>Tom</c:v>
                </c:pt>
                <c:pt idx="43">
                  <c:v>William</c:v>
                </c:pt>
              </c:strCache>
            </c:strRef>
          </c:cat>
          <c:val>
            <c:numRef>
              <c:f>Sheet7!$C$4:$C$48</c:f>
              <c:numCache>
                <c:formatCode>General</c:formatCode>
                <c:ptCount val="44"/>
                <c:pt idx="0">
                  <c:v>82.42</c:v>
                </c:pt>
                <c:pt idx="1">
                  <c:v>82.95</c:v>
                </c:pt>
                <c:pt idx="2">
                  <c:v>66.05</c:v>
                </c:pt>
                <c:pt idx="3">
                  <c:v>72.900000000000006</c:v>
                </c:pt>
                <c:pt idx="4">
                  <c:v>76.319999999999993</c:v>
                </c:pt>
                <c:pt idx="5">
                  <c:v>70.42</c:v>
                </c:pt>
                <c:pt idx="6">
                  <c:v>76.58</c:v>
                </c:pt>
                <c:pt idx="7">
                  <c:v>63.23</c:v>
                </c:pt>
                <c:pt idx="8">
                  <c:v>92.47</c:v>
                </c:pt>
                <c:pt idx="9">
                  <c:v>61.99</c:v>
                </c:pt>
                <c:pt idx="10">
                  <c:v>60.14</c:v>
                </c:pt>
                <c:pt idx="11">
                  <c:v>66.55</c:v>
                </c:pt>
                <c:pt idx="12">
                  <c:v>93.2</c:v>
                </c:pt>
                <c:pt idx="13">
                  <c:v>94.54</c:v>
                </c:pt>
                <c:pt idx="14">
                  <c:v>97.67</c:v>
                </c:pt>
                <c:pt idx="15">
                  <c:v>61.69</c:v>
                </c:pt>
                <c:pt idx="16">
                  <c:v>90.36</c:v>
                </c:pt>
                <c:pt idx="17">
                  <c:v>68.84</c:v>
                </c:pt>
                <c:pt idx="18">
                  <c:v>91.32</c:v>
                </c:pt>
                <c:pt idx="19">
                  <c:v>83.03</c:v>
                </c:pt>
                <c:pt idx="20">
                  <c:v>213.13</c:v>
                </c:pt>
                <c:pt idx="21">
                  <c:v>91.98</c:v>
                </c:pt>
                <c:pt idx="22">
                  <c:v>83.94</c:v>
                </c:pt>
                <c:pt idx="23">
                  <c:v>69.760000000000005</c:v>
                </c:pt>
                <c:pt idx="24">
                  <c:v>77.849999999999994</c:v>
                </c:pt>
                <c:pt idx="25">
                  <c:v>87.36</c:v>
                </c:pt>
                <c:pt idx="26">
                  <c:v>97.35</c:v>
                </c:pt>
                <c:pt idx="27">
                  <c:v>69.72</c:v>
                </c:pt>
                <c:pt idx="28">
                  <c:v>258.15000000000003</c:v>
                </c:pt>
                <c:pt idx="29">
                  <c:v>78.650000000000006</c:v>
                </c:pt>
                <c:pt idx="30">
                  <c:v>96.73</c:v>
                </c:pt>
                <c:pt idx="31">
                  <c:v>79.78</c:v>
                </c:pt>
                <c:pt idx="32">
                  <c:v>60.01</c:v>
                </c:pt>
                <c:pt idx="33">
                  <c:v>67.400000000000006</c:v>
                </c:pt>
                <c:pt idx="34">
                  <c:v>70.400000000000006</c:v>
                </c:pt>
                <c:pt idx="35">
                  <c:v>61.68</c:v>
                </c:pt>
                <c:pt idx="36">
                  <c:v>159.57999999999998</c:v>
                </c:pt>
                <c:pt idx="37">
                  <c:v>62.32</c:v>
                </c:pt>
                <c:pt idx="38">
                  <c:v>65.540000000000006</c:v>
                </c:pt>
                <c:pt idx="39">
                  <c:v>88.25</c:v>
                </c:pt>
                <c:pt idx="40">
                  <c:v>161.88999999999999</c:v>
                </c:pt>
                <c:pt idx="41">
                  <c:v>95.96</c:v>
                </c:pt>
                <c:pt idx="42">
                  <c:v>63.98</c:v>
                </c:pt>
                <c:pt idx="43">
                  <c:v>78.87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2-45DF-934F-A2E045F57C4B}"/>
            </c:ext>
          </c:extLst>
        </c:ser>
        <c:ser>
          <c:idx val="2"/>
          <c:order val="2"/>
          <c:tx>
            <c:strRef>
              <c:f>Sheet7!$D$3</c:f>
              <c:strCache>
                <c:ptCount val="1"/>
                <c:pt idx="0">
                  <c:v>Sum of CGPA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Sheet7!$A$4:$A$48</c:f>
              <c:strCache>
                <c:ptCount val="44"/>
                <c:pt idx="0">
                  <c:v>Andrea</c:v>
                </c:pt>
                <c:pt idx="1">
                  <c:v>Andrew</c:v>
                </c:pt>
                <c:pt idx="2">
                  <c:v>Anthony</c:v>
                </c:pt>
                <c:pt idx="3">
                  <c:v>Barbara</c:v>
                </c:pt>
                <c:pt idx="4">
                  <c:v>Benjamin</c:v>
                </c:pt>
                <c:pt idx="5">
                  <c:v>Brandy</c:v>
                </c:pt>
                <c:pt idx="6">
                  <c:v>Caitlyn</c:v>
                </c:pt>
                <c:pt idx="7">
                  <c:v>Carrie</c:v>
                </c:pt>
                <c:pt idx="8">
                  <c:v>Cheryl</c:v>
                </c:pt>
                <c:pt idx="9">
                  <c:v>Chloe</c:v>
                </c:pt>
                <c:pt idx="10">
                  <c:v>Christopher</c:v>
                </c:pt>
                <c:pt idx="11">
                  <c:v>Donna</c:v>
                </c:pt>
                <c:pt idx="12">
                  <c:v>Elizabeth</c:v>
                </c:pt>
                <c:pt idx="13">
                  <c:v>Heidi</c:v>
                </c:pt>
                <c:pt idx="14">
                  <c:v>James</c:v>
                </c:pt>
                <c:pt idx="15">
                  <c:v>Janet</c:v>
                </c:pt>
                <c:pt idx="16">
                  <c:v>Jason</c:v>
                </c:pt>
                <c:pt idx="17">
                  <c:v>Jeffrey</c:v>
                </c:pt>
                <c:pt idx="18">
                  <c:v>Jennifer</c:v>
                </c:pt>
                <c:pt idx="19">
                  <c:v>Jessica</c:v>
                </c:pt>
                <c:pt idx="20">
                  <c:v>John</c:v>
                </c:pt>
                <c:pt idx="21">
                  <c:v>Jonathan</c:v>
                </c:pt>
                <c:pt idx="22">
                  <c:v>Jordan</c:v>
                </c:pt>
                <c:pt idx="23">
                  <c:v>Juan</c:v>
                </c:pt>
                <c:pt idx="24">
                  <c:v>Kelly</c:v>
                </c:pt>
                <c:pt idx="25">
                  <c:v>Kristen</c:v>
                </c:pt>
                <c:pt idx="26">
                  <c:v>Laura</c:v>
                </c:pt>
                <c:pt idx="27">
                  <c:v>Linda</c:v>
                </c:pt>
                <c:pt idx="28">
                  <c:v>Lisa</c:v>
                </c:pt>
                <c:pt idx="29">
                  <c:v>Mary</c:v>
                </c:pt>
                <c:pt idx="30">
                  <c:v>Megan</c:v>
                </c:pt>
                <c:pt idx="31">
                  <c:v>Melissa</c:v>
                </c:pt>
                <c:pt idx="32">
                  <c:v>Michael</c:v>
                </c:pt>
                <c:pt idx="33">
                  <c:v>Mikayla</c:v>
                </c:pt>
                <c:pt idx="34">
                  <c:v>Monica</c:v>
                </c:pt>
                <c:pt idx="35">
                  <c:v>Renee</c:v>
                </c:pt>
                <c:pt idx="36">
                  <c:v>Sandra</c:v>
                </c:pt>
                <c:pt idx="37">
                  <c:v>Seth</c:v>
                </c:pt>
                <c:pt idx="38">
                  <c:v>Stephanie</c:v>
                </c:pt>
                <c:pt idx="39">
                  <c:v>Susan</c:v>
                </c:pt>
                <c:pt idx="40">
                  <c:v>Thomas</c:v>
                </c:pt>
                <c:pt idx="41">
                  <c:v>Tina</c:v>
                </c:pt>
                <c:pt idx="42">
                  <c:v>Tom</c:v>
                </c:pt>
                <c:pt idx="43">
                  <c:v>William</c:v>
                </c:pt>
              </c:strCache>
            </c:strRef>
          </c:cat>
          <c:val>
            <c:numRef>
              <c:f>Sheet7!$D$4:$D$48</c:f>
              <c:numCache>
                <c:formatCode>General</c:formatCode>
                <c:ptCount val="44"/>
                <c:pt idx="0">
                  <c:v>6.05</c:v>
                </c:pt>
                <c:pt idx="1">
                  <c:v>8.7100000000000009</c:v>
                </c:pt>
                <c:pt idx="2">
                  <c:v>9.9499999999999993</c:v>
                </c:pt>
                <c:pt idx="3">
                  <c:v>7.99</c:v>
                </c:pt>
                <c:pt idx="4">
                  <c:v>9.24</c:v>
                </c:pt>
                <c:pt idx="5">
                  <c:v>9.2200000000000006</c:v>
                </c:pt>
                <c:pt idx="6">
                  <c:v>7.61</c:v>
                </c:pt>
                <c:pt idx="7">
                  <c:v>8.3800000000000008</c:v>
                </c:pt>
                <c:pt idx="8">
                  <c:v>9.4</c:v>
                </c:pt>
                <c:pt idx="9">
                  <c:v>9.2899999999999991</c:v>
                </c:pt>
                <c:pt idx="10">
                  <c:v>6.06</c:v>
                </c:pt>
                <c:pt idx="11">
                  <c:v>9.93</c:v>
                </c:pt>
                <c:pt idx="12">
                  <c:v>6.48</c:v>
                </c:pt>
                <c:pt idx="13">
                  <c:v>8.81</c:v>
                </c:pt>
                <c:pt idx="14">
                  <c:v>7.93</c:v>
                </c:pt>
                <c:pt idx="15">
                  <c:v>6.82</c:v>
                </c:pt>
                <c:pt idx="16">
                  <c:v>7.79</c:v>
                </c:pt>
                <c:pt idx="17">
                  <c:v>7.54</c:v>
                </c:pt>
                <c:pt idx="18">
                  <c:v>9.42</c:v>
                </c:pt>
                <c:pt idx="19">
                  <c:v>7.16</c:v>
                </c:pt>
                <c:pt idx="20">
                  <c:v>24.88</c:v>
                </c:pt>
                <c:pt idx="21">
                  <c:v>9.9499999999999993</c:v>
                </c:pt>
                <c:pt idx="22">
                  <c:v>9.3000000000000007</c:v>
                </c:pt>
                <c:pt idx="23">
                  <c:v>7.3</c:v>
                </c:pt>
                <c:pt idx="24">
                  <c:v>9.5399999999999991</c:v>
                </c:pt>
                <c:pt idx="25">
                  <c:v>7.89</c:v>
                </c:pt>
                <c:pt idx="26">
                  <c:v>7.23</c:v>
                </c:pt>
                <c:pt idx="27">
                  <c:v>8.93</c:v>
                </c:pt>
                <c:pt idx="28">
                  <c:v>21.650000000000002</c:v>
                </c:pt>
                <c:pt idx="29">
                  <c:v>7.84</c:v>
                </c:pt>
                <c:pt idx="30">
                  <c:v>9.32</c:v>
                </c:pt>
                <c:pt idx="31">
                  <c:v>8.58</c:v>
                </c:pt>
                <c:pt idx="32">
                  <c:v>6.73</c:v>
                </c:pt>
                <c:pt idx="33">
                  <c:v>6.5</c:v>
                </c:pt>
                <c:pt idx="34">
                  <c:v>6.88</c:v>
                </c:pt>
                <c:pt idx="35">
                  <c:v>9.7899999999999991</c:v>
                </c:pt>
                <c:pt idx="36">
                  <c:v>14.15</c:v>
                </c:pt>
                <c:pt idx="37">
                  <c:v>8.6999999999999993</c:v>
                </c:pt>
                <c:pt idx="38">
                  <c:v>7.09</c:v>
                </c:pt>
                <c:pt idx="39">
                  <c:v>7.88</c:v>
                </c:pt>
                <c:pt idx="40">
                  <c:v>15.77</c:v>
                </c:pt>
                <c:pt idx="41">
                  <c:v>9.27</c:v>
                </c:pt>
                <c:pt idx="42">
                  <c:v>9.6300000000000008</c:v>
                </c:pt>
                <c:pt idx="43">
                  <c:v>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52-45DF-934F-A2E045F5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68912"/>
        <c:axId val="781667952"/>
      </c:areaChart>
      <c:catAx>
        <c:axId val="7816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67952"/>
        <c:crosses val="autoZero"/>
        <c:auto val="1"/>
        <c:lblAlgn val="ctr"/>
        <c:lblOffset val="100"/>
        <c:noMultiLvlLbl val="0"/>
      </c:catAx>
      <c:valAx>
        <c:axId val="7816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[Dashboard.xlsx]Sheet8!PivotTable5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Sheet8!$A$4:$A$48</c:f>
              <c:strCache>
                <c:ptCount val="44"/>
                <c:pt idx="0">
                  <c:v>Andrea</c:v>
                </c:pt>
                <c:pt idx="1">
                  <c:v>Andrew</c:v>
                </c:pt>
                <c:pt idx="2">
                  <c:v>Anthony</c:v>
                </c:pt>
                <c:pt idx="3">
                  <c:v>Barbara</c:v>
                </c:pt>
                <c:pt idx="4">
                  <c:v>Benjamin</c:v>
                </c:pt>
                <c:pt idx="5">
                  <c:v>Brandy</c:v>
                </c:pt>
                <c:pt idx="6">
                  <c:v>Caitlyn</c:v>
                </c:pt>
                <c:pt idx="7">
                  <c:v>Carrie</c:v>
                </c:pt>
                <c:pt idx="8">
                  <c:v>Cheryl</c:v>
                </c:pt>
                <c:pt idx="9">
                  <c:v>Chloe</c:v>
                </c:pt>
                <c:pt idx="10">
                  <c:v>Christopher</c:v>
                </c:pt>
                <c:pt idx="11">
                  <c:v>Donna</c:v>
                </c:pt>
                <c:pt idx="12">
                  <c:v>Elizabeth</c:v>
                </c:pt>
                <c:pt idx="13">
                  <c:v>Heidi</c:v>
                </c:pt>
                <c:pt idx="14">
                  <c:v>James</c:v>
                </c:pt>
                <c:pt idx="15">
                  <c:v>Janet</c:v>
                </c:pt>
                <c:pt idx="16">
                  <c:v>Jason</c:v>
                </c:pt>
                <c:pt idx="17">
                  <c:v>Jeffrey</c:v>
                </c:pt>
                <c:pt idx="18">
                  <c:v>Jennifer</c:v>
                </c:pt>
                <c:pt idx="19">
                  <c:v>Jessica</c:v>
                </c:pt>
                <c:pt idx="20">
                  <c:v>John</c:v>
                </c:pt>
                <c:pt idx="21">
                  <c:v>Jonathan</c:v>
                </c:pt>
                <c:pt idx="22">
                  <c:v>Jordan</c:v>
                </c:pt>
                <c:pt idx="23">
                  <c:v>Juan</c:v>
                </c:pt>
                <c:pt idx="24">
                  <c:v>Kelly</c:v>
                </c:pt>
                <c:pt idx="25">
                  <c:v>Kristen</c:v>
                </c:pt>
                <c:pt idx="26">
                  <c:v>Laura</c:v>
                </c:pt>
                <c:pt idx="27">
                  <c:v>Linda</c:v>
                </c:pt>
                <c:pt idx="28">
                  <c:v>Lisa</c:v>
                </c:pt>
                <c:pt idx="29">
                  <c:v>Mary</c:v>
                </c:pt>
                <c:pt idx="30">
                  <c:v>Megan</c:v>
                </c:pt>
                <c:pt idx="31">
                  <c:v>Melissa</c:v>
                </c:pt>
                <c:pt idx="32">
                  <c:v>Michael</c:v>
                </c:pt>
                <c:pt idx="33">
                  <c:v>Mikayla</c:v>
                </c:pt>
                <c:pt idx="34">
                  <c:v>Monica</c:v>
                </c:pt>
                <c:pt idx="35">
                  <c:v>Renee</c:v>
                </c:pt>
                <c:pt idx="36">
                  <c:v>Sandra</c:v>
                </c:pt>
                <c:pt idx="37">
                  <c:v>Seth</c:v>
                </c:pt>
                <c:pt idx="38">
                  <c:v>Stephanie</c:v>
                </c:pt>
                <c:pt idx="39">
                  <c:v>Susan</c:v>
                </c:pt>
                <c:pt idx="40">
                  <c:v>Thomas</c:v>
                </c:pt>
                <c:pt idx="41">
                  <c:v>Tina</c:v>
                </c:pt>
                <c:pt idx="42">
                  <c:v>Tom</c:v>
                </c:pt>
                <c:pt idx="43">
                  <c:v>William</c:v>
                </c:pt>
              </c:strCache>
            </c:strRef>
          </c:cat>
          <c:val>
            <c:numRef>
              <c:f>Sheet8!$B$4:$B$48</c:f>
              <c:numCache>
                <c:formatCode>General</c:formatCode>
                <c:ptCount val="44"/>
                <c:pt idx="0">
                  <c:v>2021</c:v>
                </c:pt>
                <c:pt idx="1">
                  <c:v>2025</c:v>
                </c:pt>
                <c:pt idx="2">
                  <c:v>2024</c:v>
                </c:pt>
                <c:pt idx="3">
                  <c:v>2024</c:v>
                </c:pt>
                <c:pt idx="4">
                  <c:v>2021</c:v>
                </c:pt>
                <c:pt idx="5">
                  <c:v>2025</c:v>
                </c:pt>
                <c:pt idx="6">
                  <c:v>2025</c:v>
                </c:pt>
                <c:pt idx="7">
                  <c:v>2023</c:v>
                </c:pt>
                <c:pt idx="8">
                  <c:v>2025</c:v>
                </c:pt>
                <c:pt idx="9">
                  <c:v>2024</c:v>
                </c:pt>
                <c:pt idx="10">
                  <c:v>2021</c:v>
                </c:pt>
                <c:pt idx="11">
                  <c:v>2023</c:v>
                </c:pt>
                <c:pt idx="12">
                  <c:v>2021</c:v>
                </c:pt>
                <c:pt idx="13">
                  <c:v>2025</c:v>
                </c:pt>
                <c:pt idx="14">
                  <c:v>2022</c:v>
                </c:pt>
                <c:pt idx="15">
                  <c:v>2023</c:v>
                </c:pt>
                <c:pt idx="16">
                  <c:v>2022</c:v>
                </c:pt>
                <c:pt idx="17">
                  <c:v>2021</c:v>
                </c:pt>
                <c:pt idx="18">
                  <c:v>2022</c:v>
                </c:pt>
                <c:pt idx="19">
                  <c:v>2022</c:v>
                </c:pt>
                <c:pt idx="20">
                  <c:v>6070</c:v>
                </c:pt>
                <c:pt idx="21">
                  <c:v>2025</c:v>
                </c:pt>
                <c:pt idx="22">
                  <c:v>2024</c:v>
                </c:pt>
                <c:pt idx="23">
                  <c:v>2021</c:v>
                </c:pt>
                <c:pt idx="24">
                  <c:v>2025</c:v>
                </c:pt>
                <c:pt idx="25">
                  <c:v>2021</c:v>
                </c:pt>
                <c:pt idx="26">
                  <c:v>2025</c:v>
                </c:pt>
                <c:pt idx="27">
                  <c:v>2021</c:v>
                </c:pt>
                <c:pt idx="28">
                  <c:v>6071</c:v>
                </c:pt>
                <c:pt idx="29">
                  <c:v>2021</c:v>
                </c:pt>
                <c:pt idx="30">
                  <c:v>2024</c:v>
                </c:pt>
                <c:pt idx="31">
                  <c:v>2024</c:v>
                </c:pt>
                <c:pt idx="32">
                  <c:v>2025</c:v>
                </c:pt>
                <c:pt idx="33">
                  <c:v>2022</c:v>
                </c:pt>
                <c:pt idx="34">
                  <c:v>2023</c:v>
                </c:pt>
                <c:pt idx="35">
                  <c:v>2022</c:v>
                </c:pt>
                <c:pt idx="36">
                  <c:v>4047</c:v>
                </c:pt>
                <c:pt idx="37">
                  <c:v>2022</c:v>
                </c:pt>
                <c:pt idx="38">
                  <c:v>2023</c:v>
                </c:pt>
                <c:pt idx="39">
                  <c:v>2021</c:v>
                </c:pt>
                <c:pt idx="40">
                  <c:v>4042</c:v>
                </c:pt>
                <c:pt idx="41">
                  <c:v>2021</c:v>
                </c:pt>
                <c:pt idx="42">
                  <c:v>2024</c:v>
                </c:pt>
                <c:pt idx="43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028-8B12-F8C2EEA9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03744"/>
        <c:axId val="493503264"/>
      </c:lineChart>
      <c:catAx>
        <c:axId val="4935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03264"/>
        <c:crosses val="autoZero"/>
        <c:auto val="1"/>
        <c:lblAlgn val="ctr"/>
        <c:lblOffset val="100"/>
        <c:noMultiLvlLbl val="0"/>
      </c:catAx>
      <c:valAx>
        <c:axId val="493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0"/>
            <a:lumOff val="100000"/>
          </a:schemeClr>
        </a:gs>
        <a:gs pos="35000">
          <a:schemeClr val="accent4">
            <a:lumMod val="0"/>
            <a:lumOff val="100000"/>
          </a:schemeClr>
        </a:gs>
        <a:gs pos="100000">
          <a:schemeClr val="accent4">
            <a:lumMod val="100000"/>
          </a:schemeClr>
        </a:gs>
      </a:gsLst>
      <a:path path="circle">
        <a:fillToRect l="50000" t="-80000" r="50000" b="180000"/>
      </a:path>
      <a:tileRect/>
    </a:gra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[Dashboard.xlsx]Sheet9!PivotTable6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Sheet9!$A$4:$A$48</c:f>
              <c:strCache>
                <c:ptCount val="44"/>
                <c:pt idx="0">
                  <c:v>Andrea</c:v>
                </c:pt>
                <c:pt idx="1">
                  <c:v>Andrew</c:v>
                </c:pt>
                <c:pt idx="2">
                  <c:v>Anthony</c:v>
                </c:pt>
                <c:pt idx="3">
                  <c:v>Barbara</c:v>
                </c:pt>
                <c:pt idx="4">
                  <c:v>Benjamin</c:v>
                </c:pt>
                <c:pt idx="5">
                  <c:v>Brandy</c:v>
                </c:pt>
                <c:pt idx="6">
                  <c:v>Caitlyn</c:v>
                </c:pt>
                <c:pt idx="7">
                  <c:v>Carrie</c:v>
                </c:pt>
                <c:pt idx="8">
                  <c:v>Cheryl</c:v>
                </c:pt>
                <c:pt idx="9">
                  <c:v>Chloe</c:v>
                </c:pt>
                <c:pt idx="10">
                  <c:v>Christopher</c:v>
                </c:pt>
                <c:pt idx="11">
                  <c:v>Donna</c:v>
                </c:pt>
                <c:pt idx="12">
                  <c:v>Elizabeth</c:v>
                </c:pt>
                <c:pt idx="13">
                  <c:v>Heidi</c:v>
                </c:pt>
                <c:pt idx="14">
                  <c:v>James</c:v>
                </c:pt>
                <c:pt idx="15">
                  <c:v>Janet</c:v>
                </c:pt>
                <c:pt idx="16">
                  <c:v>Jason</c:v>
                </c:pt>
                <c:pt idx="17">
                  <c:v>Jeffrey</c:v>
                </c:pt>
                <c:pt idx="18">
                  <c:v>Jennifer</c:v>
                </c:pt>
                <c:pt idx="19">
                  <c:v>Jessica</c:v>
                </c:pt>
                <c:pt idx="20">
                  <c:v>John</c:v>
                </c:pt>
                <c:pt idx="21">
                  <c:v>Jonathan</c:v>
                </c:pt>
                <c:pt idx="22">
                  <c:v>Jordan</c:v>
                </c:pt>
                <c:pt idx="23">
                  <c:v>Juan</c:v>
                </c:pt>
                <c:pt idx="24">
                  <c:v>Kelly</c:v>
                </c:pt>
                <c:pt idx="25">
                  <c:v>Kristen</c:v>
                </c:pt>
                <c:pt idx="26">
                  <c:v>Laura</c:v>
                </c:pt>
                <c:pt idx="27">
                  <c:v>Linda</c:v>
                </c:pt>
                <c:pt idx="28">
                  <c:v>Lisa</c:v>
                </c:pt>
                <c:pt idx="29">
                  <c:v>Mary</c:v>
                </c:pt>
                <c:pt idx="30">
                  <c:v>Megan</c:v>
                </c:pt>
                <c:pt idx="31">
                  <c:v>Melissa</c:v>
                </c:pt>
                <c:pt idx="32">
                  <c:v>Michael</c:v>
                </c:pt>
                <c:pt idx="33">
                  <c:v>Mikayla</c:v>
                </c:pt>
                <c:pt idx="34">
                  <c:v>Monica</c:v>
                </c:pt>
                <c:pt idx="35">
                  <c:v>Renee</c:v>
                </c:pt>
                <c:pt idx="36">
                  <c:v>Sandra</c:v>
                </c:pt>
                <c:pt idx="37">
                  <c:v>Seth</c:v>
                </c:pt>
                <c:pt idx="38">
                  <c:v>Stephanie</c:v>
                </c:pt>
                <c:pt idx="39">
                  <c:v>Susan</c:v>
                </c:pt>
                <c:pt idx="40">
                  <c:v>Thomas</c:v>
                </c:pt>
                <c:pt idx="41">
                  <c:v>Tina</c:v>
                </c:pt>
                <c:pt idx="42">
                  <c:v>Tom</c:v>
                </c:pt>
                <c:pt idx="43">
                  <c:v>William</c:v>
                </c:pt>
              </c:strCache>
            </c:strRef>
          </c:cat>
          <c:val>
            <c:numRef>
              <c:f>Sheet9!$B$4:$B$48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F-4949-9203-9FB46813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9096352"/>
        <c:axId val="779098272"/>
      </c:barChart>
      <c:catAx>
        <c:axId val="77909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98272"/>
        <c:crosses val="autoZero"/>
        <c:auto val="1"/>
        <c:lblAlgn val="ctr"/>
        <c:lblOffset val="100"/>
        <c:noMultiLvlLbl val="0"/>
      </c:catAx>
      <c:valAx>
        <c:axId val="7790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-80000" r="50000" b="180000"/>
      </a:path>
      <a:tileRect/>
    </a:gra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[Dashboard.xlsx]Sheet10!PivotTable7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College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Sheet10!$A$4:$A$11</c:f>
              <c:strCache>
                <c:ptCount val="7"/>
                <c:pt idx="0">
                  <c:v>Kolhapur</c:v>
                </c:pt>
                <c:pt idx="1">
                  <c:v>Mumbai</c:v>
                </c:pt>
                <c:pt idx="2">
                  <c:v>Nagpur</c:v>
                </c:pt>
                <c:pt idx="3">
                  <c:v>Nashik</c:v>
                </c:pt>
                <c:pt idx="4">
                  <c:v>Pune</c:v>
                </c:pt>
                <c:pt idx="5">
                  <c:v>Sangli</c:v>
                </c:pt>
                <c:pt idx="6">
                  <c:v>Solapur</c:v>
                </c:pt>
              </c:strCache>
            </c:strRef>
          </c:cat>
          <c:val>
            <c:numRef>
              <c:f>Sheet10!$B$4:$B$11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B-49BE-A224-669B7475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59408"/>
        <c:axId val="497060368"/>
      </c:barChart>
      <c:catAx>
        <c:axId val="4970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60368"/>
        <c:crosses val="autoZero"/>
        <c:auto val="1"/>
        <c:lblAlgn val="ctr"/>
        <c:lblOffset val="100"/>
        <c:noMultiLvlLbl val="0"/>
      </c:catAx>
      <c:valAx>
        <c:axId val="4970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Gender vs College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>
                <a:alpha val="99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strRef>
              <c:f>Sheet11!$A$4:$A$6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Sheet11!$B$4:$B$6</c:f>
              <c:numCache>
                <c:formatCode>General</c:formatCode>
                <c:ptCount val="2"/>
                <c:pt idx="0">
                  <c:v>19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D-4861-8E99-A1BAFCAA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967008"/>
        <c:axId val="750967488"/>
      </c:barChart>
      <c:catAx>
        <c:axId val="7509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67488"/>
        <c:crosses val="autoZero"/>
        <c:auto val="1"/>
        <c:lblAlgn val="ctr"/>
        <c:lblOffset val="100"/>
        <c:noMultiLvlLbl val="0"/>
      </c:catAx>
      <c:valAx>
        <c:axId val="7509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50000" t="-80000" r="50000" b="180000"/>
      </a:path>
      <a:tileRect/>
    </a:gra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171450</xdr:rowOff>
    </xdr:from>
    <xdr:to>
      <xdr:col>15</xdr:col>
      <xdr:colOff>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C916F-27C3-DA87-395C-75ED1F7D0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448235</xdr:colOff>
      <xdr:row>5</xdr:row>
      <xdr:rowOff>44824</xdr:rowOff>
    </xdr:from>
    <xdr:to>
      <xdr:col>23</xdr:col>
      <xdr:colOff>112059</xdr:colOff>
      <xdr:row>41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6A675-83A0-4DB9-9F37-6A9F043A2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560294</xdr:colOff>
      <xdr:row>5</xdr:row>
      <xdr:rowOff>22413</xdr:rowOff>
    </xdr:from>
    <xdr:to>
      <xdr:col>48</xdr:col>
      <xdr:colOff>313765</xdr:colOff>
      <xdr:row>41</xdr:row>
      <xdr:rowOff>22413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3CE8C-572F-4F91-882C-A73EDAA89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67234</xdr:colOff>
      <xdr:row>4</xdr:row>
      <xdr:rowOff>170992</xdr:rowOff>
    </xdr:from>
    <xdr:to>
      <xdr:col>71</xdr:col>
      <xdr:colOff>230909</xdr:colOff>
      <xdr:row>41</xdr:row>
      <xdr:rowOff>44824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10D3D3-3D79-498C-BF15-49936D02D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470647</xdr:colOff>
      <xdr:row>44</xdr:row>
      <xdr:rowOff>134470</xdr:rowOff>
    </xdr:from>
    <xdr:to>
      <xdr:col>23</xdr:col>
      <xdr:colOff>134470</xdr:colOff>
      <xdr:row>85</xdr:row>
      <xdr:rowOff>134470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FD30E1-0B0C-4861-825E-A79686C4E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582706</xdr:colOff>
      <xdr:row>44</xdr:row>
      <xdr:rowOff>67235</xdr:rowOff>
    </xdr:from>
    <xdr:to>
      <xdr:col>48</xdr:col>
      <xdr:colOff>291353</xdr:colOff>
      <xdr:row>86</xdr:row>
      <xdr:rowOff>112059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9F90FD-4B32-4037-B427-56CAE70CD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112059</xdr:colOff>
      <xdr:row>44</xdr:row>
      <xdr:rowOff>89648</xdr:rowOff>
    </xdr:from>
    <xdr:to>
      <xdr:col>71</xdr:col>
      <xdr:colOff>184727</xdr:colOff>
      <xdr:row>86</xdr:row>
      <xdr:rowOff>156883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6F80EE-D46B-4335-939C-41E9E3CC6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44823</xdr:colOff>
      <xdr:row>89</xdr:row>
      <xdr:rowOff>0</xdr:rowOff>
    </xdr:from>
    <xdr:to>
      <xdr:col>48</xdr:col>
      <xdr:colOff>179293</xdr:colOff>
      <xdr:row>130</xdr:row>
      <xdr:rowOff>112059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D81A92-40B6-4968-B855-19CB32693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493060</xdr:colOff>
      <xdr:row>88</xdr:row>
      <xdr:rowOff>58934</xdr:rowOff>
    </xdr:from>
    <xdr:to>
      <xdr:col>23</xdr:col>
      <xdr:colOff>0</xdr:colOff>
      <xdr:row>130</xdr:row>
      <xdr:rowOff>156882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E76AEF-6467-4283-9D74-043498551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112059</xdr:colOff>
      <xdr:row>89</xdr:row>
      <xdr:rowOff>134471</xdr:rowOff>
    </xdr:from>
    <xdr:to>
      <xdr:col>71</xdr:col>
      <xdr:colOff>69273</xdr:colOff>
      <xdr:row>131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718C42-9460-44E3-BCA6-BA50DB8BB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598715</xdr:colOff>
      <xdr:row>9</xdr:row>
      <xdr:rowOff>13607</xdr:rowOff>
    </xdr:from>
    <xdr:to>
      <xdr:col>22</xdr:col>
      <xdr:colOff>25703</xdr:colOff>
      <xdr:row>39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760CF-710F-AEAF-D093-8D5716F27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</xdr:colOff>
      <xdr:row>3</xdr:row>
      <xdr:rowOff>22087</xdr:rowOff>
    </xdr:from>
    <xdr:to>
      <xdr:col>18</xdr:col>
      <xdr:colOff>607390</xdr:colOff>
      <xdr:row>27</xdr:row>
      <xdr:rowOff>176695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B8B1F-7E4C-C7AE-B9DA-77EF4B7EF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171450</xdr:rowOff>
    </xdr:from>
    <xdr:to>
      <xdr:col>15</xdr:col>
      <xdr:colOff>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DA69E7-AE7F-4EF8-ED23-F1012C6AF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179070</xdr:rowOff>
    </xdr:from>
    <xdr:to>
      <xdr:col>17</xdr:col>
      <xdr:colOff>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0C380-D8ED-1839-537F-FAE99D792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15</xdr:col>
      <xdr:colOff>121920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68F3F-FD8A-B2BE-92C4-C03DDF3F2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6</xdr:row>
      <xdr:rowOff>7620</xdr:rowOff>
    </xdr:from>
    <xdr:to>
      <xdr:col>16</xdr:col>
      <xdr:colOff>53340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783E7-085E-F5BD-2608-4A81907C0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</xdr:row>
      <xdr:rowOff>3810</xdr:rowOff>
    </xdr:from>
    <xdr:to>
      <xdr:col>14</xdr:col>
      <xdr:colOff>22860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61D56-1EC1-5061-D5CC-ABC15A22D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179070</xdr:rowOff>
    </xdr:from>
    <xdr:to>
      <xdr:col>13</xdr:col>
      <xdr:colOff>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80259-E254-A04A-4D71-344460D43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wali Mohite" refreshedDate="45865.90418020833" createdVersion="8" refreshedVersion="8" minRefreshableVersion="3" recordCount="50" xr:uid="{7F6C6BF8-70B8-4E9F-B356-05394D109A2C}">
  <cacheSource type="worksheet">
    <worksheetSource ref="A1:O51" sheet="Sheet1"/>
  </cacheSource>
  <cacheFields count="15">
    <cacheField name="First Name" numFmtId="0">
      <sharedItems count="44">
        <s v="Megan"/>
        <s v="Jonathan"/>
        <s v="Kristen"/>
        <s v="Brandy"/>
        <s v="Juan"/>
        <s v="John"/>
        <s v="Lisa"/>
        <s v="Jessica"/>
        <s v="Thomas"/>
        <s v="Cheryl"/>
        <s v="Linda"/>
        <s v="Jennifer"/>
        <s v="Elizabeth"/>
        <s v="Mikayla"/>
        <s v="Monica"/>
        <s v="Seth"/>
        <s v="William"/>
        <s v="Andrea"/>
        <s v="Carrie"/>
        <s v="Caitlyn"/>
        <s v="Kelly"/>
        <s v="Chloe"/>
        <s v="Christopher"/>
        <s v="Sandra"/>
        <s v="Janet"/>
        <s v="Melissa"/>
        <s v="Stephanie"/>
        <s v="Donna"/>
        <s v="Laura"/>
        <s v="Tom"/>
        <s v="Jeffrey"/>
        <s v="Heidi"/>
        <s v="Renee"/>
        <s v="Anthony"/>
        <s v="Barbara"/>
        <s v="Tina"/>
        <s v="Susan"/>
        <s v="Jason"/>
        <s v="Andrew"/>
        <s v="Jordan"/>
        <s v="Michael"/>
        <s v="Benjamin"/>
        <s v="James"/>
        <s v="Mary"/>
      </sharedItems>
    </cacheField>
    <cacheField name="Middle Name" numFmtId="0">
      <sharedItems/>
    </cacheField>
    <cacheField name="Last Name" numFmtId="0">
      <sharedItems/>
    </cacheField>
    <cacheField name="Student ID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8" maxValue="24"/>
    </cacheField>
    <cacheField name="Email" numFmtId="0">
      <sharedItems/>
    </cacheField>
    <cacheField name="Contact No" numFmtId="0">
      <sharedItems containsSemiMixedTypes="0" containsString="0" containsNumber="1" containsInteger="1" minValue="9123232029" maxValue="9999431834"/>
    </cacheField>
    <cacheField name="Department" numFmtId="0">
      <sharedItems count="7">
        <s v="Electrical"/>
        <s v="Chemical"/>
        <s v="Computer Science"/>
        <s v="Electronics"/>
        <s v="IT"/>
        <s v="Civil"/>
        <s v="Mechanical"/>
      </sharedItems>
    </cacheField>
    <cacheField name="10th Marks" numFmtId="0">
      <sharedItems containsSemiMixedTypes="0" containsString="0" containsNumber="1" minValue="61.41" maxValue="99.85"/>
    </cacheField>
    <cacheField name="12th Marks" numFmtId="0">
      <sharedItems containsSemiMixedTypes="0" containsString="0" containsNumber="1" minValue="60.01" maxValue="97.67"/>
    </cacheField>
    <cacheField name="CGPA" numFmtId="0">
      <sharedItems containsSemiMixedTypes="0" containsString="0" containsNumber="1" minValue="6.05" maxValue="9.9700000000000006"/>
    </cacheField>
    <cacheField name="Year" numFmtId="0">
      <sharedItems containsSemiMixedTypes="0" containsString="0" containsNumber="1" containsInteger="1" minValue="2021" maxValue="2025"/>
    </cacheField>
    <cacheField name="City" numFmtId="0">
      <sharedItems count="7">
        <s v="Nagpur"/>
        <s v="Sangli"/>
        <s v="Pune"/>
        <s v="Mumbai"/>
        <s v="Nashik"/>
        <s v="Kolhapur"/>
        <s v="Solapur"/>
      </sharedItems>
    </cacheField>
    <cacheField name="College Name" numFmtId="0">
      <sharedItems count="7">
        <s v="PCCOE"/>
        <s v="SPPU"/>
        <s v="MIT"/>
        <s v="RIT"/>
        <s v="COEP"/>
        <s v="BVDU"/>
        <s v="VJT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wali Mohite" refreshedDate="45866.403864699074" createdVersion="8" refreshedVersion="8" minRefreshableVersion="3" recordCount="50" xr:uid="{21267201-56FB-4005-9FAB-FE448DCD8EBC}">
  <cacheSource type="worksheet">
    <worksheetSource ref="A1:F51" sheet="Sheet1"/>
  </cacheSource>
  <cacheFields count="6">
    <cacheField name="First Name" numFmtId="0">
      <sharedItems count="44">
        <s v="Megan"/>
        <s v="Jonathan"/>
        <s v="Kristen"/>
        <s v="Brandy"/>
        <s v="Juan"/>
        <s v="John"/>
        <s v="Lisa"/>
        <s v="Jessica"/>
        <s v="Thomas"/>
        <s v="Cheryl"/>
        <s v="Linda"/>
        <s v="Jennifer"/>
        <s v="Elizabeth"/>
        <s v="Mikayla"/>
        <s v="Monica"/>
        <s v="Seth"/>
        <s v="William"/>
        <s v="Andrea"/>
        <s v="Carrie"/>
        <s v="Caitlyn"/>
        <s v="Kelly"/>
        <s v="Chloe"/>
        <s v="Christopher"/>
        <s v="Sandra"/>
        <s v="Janet"/>
        <s v="Melissa"/>
        <s v="Stephanie"/>
        <s v="Donna"/>
        <s v="Laura"/>
        <s v="Tom"/>
        <s v="Jeffrey"/>
        <s v="Heidi"/>
        <s v="Renee"/>
        <s v="Anthony"/>
        <s v="Barbara"/>
        <s v="Tina"/>
        <s v="Susan"/>
        <s v="Jason"/>
        <s v="Andrew"/>
        <s v="Jordan"/>
        <s v="Michael"/>
        <s v="Benjamin"/>
        <s v="James"/>
        <s v="Mary"/>
      </sharedItems>
    </cacheField>
    <cacheField name="Middle Name" numFmtId="0">
      <sharedItems/>
    </cacheField>
    <cacheField name="Last Name" numFmtId="0">
      <sharedItems/>
    </cacheField>
    <cacheField name="Student ID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wali Mohite" refreshedDate="45866.453077314814" createdVersion="8" refreshedVersion="8" minRefreshableVersion="3" recordCount="50" xr:uid="{FE0258D8-FE30-4FF6-ACD4-7C06725E653E}">
  <cacheSource type="worksheet">
    <worksheetSource ref="E1:I51" sheet="Sheet1"/>
  </cacheSource>
  <cacheFields count="5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8" maxValue="24"/>
    </cacheField>
    <cacheField name="Email" numFmtId="0">
      <sharedItems/>
    </cacheField>
    <cacheField name="Contact No" numFmtId="0">
      <sharedItems containsSemiMixedTypes="0" containsString="0" containsNumber="1" containsInteger="1" minValue="9123232029" maxValue="9999431834"/>
    </cacheField>
    <cacheField name="Department" numFmtId="0">
      <sharedItems count="7">
        <s v="Electrical"/>
        <s v="Chemical"/>
        <s v="Computer Science"/>
        <s v="Electronics"/>
        <s v="IT"/>
        <s v="Civil"/>
        <s v="Mechan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wali Mohite" refreshedDate="45866.456906828702" createdVersion="8" refreshedVersion="8" minRefreshableVersion="3" recordCount="50" xr:uid="{8C34CACA-91C1-4E31-AD0A-919A3EF19555}">
  <cacheSource type="worksheet">
    <worksheetSource ref="A1:L51" sheet="Sheet1"/>
  </cacheSource>
  <cacheFields count="12">
    <cacheField name="First Name" numFmtId="0">
      <sharedItems count="44">
        <s v="Megan"/>
        <s v="Jonathan"/>
        <s v="Kristen"/>
        <s v="Brandy"/>
        <s v="Juan"/>
        <s v="John"/>
        <s v="Lisa"/>
        <s v="Jessica"/>
        <s v="Thomas"/>
        <s v="Cheryl"/>
        <s v="Linda"/>
        <s v="Jennifer"/>
        <s v="Elizabeth"/>
        <s v="Mikayla"/>
        <s v="Monica"/>
        <s v="Seth"/>
        <s v="William"/>
        <s v="Andrea"/>
        <s v="Carrie"/>
        <s v="Caitlyn"/>
        <s v="Kelly"/>
        <s v="Chloe"/>
        <s v="Christopher"/>
        <s v="Sandra"/>
        <s v="Janet"/>
        <s v="Melissa"/>
        <s v="Stephanie"/>
        <s v="Donna"/>
        <s v="Laura"/>
        <s v="Tom"/>
        <s v="Jeffrey"/>
        <s v="Heidi"/>
        <s v="Renee"/>
        <s v="Anthony"/>
        <s v="Barbara"/>
        <s v="Tina"/>
        <s v="Susan"/>
        <s v="Jason"/>
        <s v="Andrew"/>
        <s v="Jordan"/>
        <s v="Michael"/>
        <s v="Benjamin"/>
        <s v="James"/>
        <s v="Mary"/>
      </sharedItems>
    </cacheField>
    <cacheField name="Middle Name" numFmtId="0">
      <sharedItems/>
    </cacheField>
    <cacheField name="Last Name" numFmtId="0">
      <sharedItems/>
    </cacheField>
    <cacheField name="Student ID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24"/>
    </cacheField>
    <cacheField name="Email" numFmtId="0">
      <sharedItems/>
    </cacheField>
    <cacheField name="Contact No" numFmtId="0">
      <sharedItems containsSemiMixedTypes="0" containsString="0" containsNumber="1" containsInteger="1" minValue="9123232029" maxValue="9999431834"/>
    </cacheField>
    <cacheField name="Department" numFmtId="0">
      <sharedItems/>
    </cacheField>
    <cacheField name="10th Marks" numFmtId="0">
      <sharedItems containsSemiMixedTypes="0" containsString="0" containsNumber="1" minValue="61.41" maxValue="99.85"/>
    </cacheField>
    <cacheField name="12th Marks" numFmtId="0">
      <sharedItems containsSemiMixedTypes="0" containsString="0" containsNumber="1" minValue="60.01" maxValue="97.67"/>
    </cacheField>
    <cacheField name="CGPA" numFmtId="0">
      <sharedItems containsSemiMixedTypes="0" containsString="0" containsNumber="1" minValue="6.05" maxValue="9.970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Katherine"/>
    <s v="Fisher"/>
    <s v="S7311"/>
    <x v="0"/>
    <n v="18"/>
    <s v="megan.fisher@example.com"/>
    <n v="9378009742"/>
    <x v="0"/>
    <n v="79.44"/>
    <n v="96.73"/>
    <n v="9.32"/>
    <n v="2024"/>
    <x v="0"/>
    <x v="0"/>
  </r>
  <r>
    <x v="1"/>
    <s v="William"/>
    <s v="Sullivan"/>
    <s v="S4578"/>
    <x v="1"/>
    <n v="20"/>
    <s v="jonathan.sullivan@example.com"/>
    <n v="9250050891"/>
    <x v="1"/>
    <n v="63.79"/>
    <n v="91.98"/>
    <n v="9.9499999999999993"/>
    <n v="2025"/>
    <x v="1"/>
    <x v="1"/>
  </r>
  <r>
    <x v="2"/>
    <s v="Kevin"/>
    <s v="Woods"/>
    <s v="S3407"/>
    <x v="0"/>
    <n v="18"/>
    <s v="kristen.woods@example.com"/>
    <n v="9883650878"/>
    <x v="2"/>
    <n v="95.95"/>
    <n v="87.36"/>
    <n v="7.89"/>
    <n v="2021"/>
    <x v="0"/>
    <x v="2"/>
  </r>
  <r>
    <x v="3"/>
    <s v="Rebecca"/>
    <s v="Wagner"/>
    <s v="S6180"/>
    <x v="1"/>
    <n v="22"/>
    <s v="brandy.wagner@example.com"/>
    <n v="9612185345"/>
    <x v="3"/>
    <n v="94.61"/>
    <n v="70.42"/>
    <n v="9.2200000000000006"/>
    <n v="2025"/>
    <x v="2"/>
    <x v="3"/>
  </r>
  <r>
    <x v="4"/>
    <s v="Katelyn"/>
    <s v="Montgomery"/>
    <s v="S7534"/>
    <x v="1"/>
    <n v="22"/>
    <s v="juan.montgomery@example.com"/>
    <n v="9629975199"/>
    <x v="1"/>
    <n v="94.7"/>
    <n v="69.760000000000005"/>
    <n v="7.3"/>
    <n v="2021"/>
    <x v="3"/>
    <x v="0"/>
  </r>
  <r>
    <x v="5"/>
    <s v="Renee"/>
    <s v="Mcgrath"/>
    <s v="S4632"/>
    <x v="1"/>
    <n v="24"/>
    <s v="john.mcgrath@example.com"/>
    <n v="9253002188"/>
    <x v="1"/>
    <n v="81.72"/>
    <n v="63.65"/>
    <n v="9.9700000000000006"/>
    <n v="2025"/>
    <x v="4"/>
    <x v="3"/>
  </r>
  <r>
    <x v="6"/>
    <s v="Rachel"/>
    <s v="Collins"/>
    <s v="S5938"/>
    <x v="0"/>
    <n v="23"/>
    <s v="lisa.collins@example.com"/>
    <n v="9234014482"/>
    <x v="0"/>
    <n v="73.31"/>
    <n v="96.89"/>
    <n v="6.81"/>
    <n v="2025"/>
    <x v="5"/>
    <x v="0"/>
  </r>
  <r>
    <x v="7"/>
    <s v="Rachel"/>
    <s v="Sutton"/>
    <s v="S5712"/>
    <x v="0"/>
    <n v="18"/>
    <s v="jessica.sutton@example.com"/>
    <n v="9740258139"/>
    <x v="1"/>
    <n v="75.400000000000006"/>
    <n v="83.03"/>
    <n v="7.16"/>
    <n v="2022"/>
    <x v="6"/>
    <x v="4"/>
  </r>
  <r>
    <x v="8"/>
    <s v="Craig"/>
    <s v="Hamilton"/>
    <s v="S1540"/>
    <x v="0"/>
    <n v="21"/>
    <s v="thomas.hamilton@example.com"/>
    <n v="9174179727"/>
    <x v="2"/>
    <n v="87.15"/>
    <n v="65.209999999999994"/>
    <n v="6.6"/>
    <n v="2021"/>
    <x v="6"/>
    <x v="3"/>
  </r>
  <r>
    <x v="9"/>
    <s v="Robin"/>
    <s v="Levy"/>
    <s v="S9857"/>
    <x v="0"/>
    <n v="24"/>
    <s v="cheryl.levy@example.com"/>
    <n v="9857292284"/>
    <x v="0"/>
    <n v="71.03"/>
    <n v="92.47"/>
    <n v="9.4"/>
    <n v="2025"/>
    <x v="6"/>
    <x v="2"/>
  </r>
  <r>
    <x v="8"/>
    <s v="Michelle"/>
    <s v="Green"/>
    <s v="S5509"/>
    <x v="0"/>
    <n v="21"/>
    <s v="thomas.green@example.com"/>
    <n v="9808933076"/>
    <x v="4"/>
    <n v="99.85"/>
    <n v="96.68"/>
    <n v="9.17"/>
    <n v="2021"/>
    <x v="0"/>
    <x v="0"/>
  </r>
  <r>
    <x v="10"/>
    <s v="Ana"/>
    <s v="Smith"/>
    <s v="S2889"/>
    <x v="0"/>
    <n v="22"/>
    <s v="linda.smith@example.com"/>
    <n v="9776615553"/>
    <x v="5"/>
    <n v="93.8"/>
    <n v="69.72"/>
    <n v="8.93"/>
    <n v="2021"/>
    <x v="1"/>
    <x v="4"/>
  </r>
  <r>
    <x v="11"/>
    <s v="Raymond"/>
    <s v="Summers"/>
    <s v="S7095"/>
    <x v="1"/>
    <n v="20"/>
    <s v="jennifer.summers@example.com"/>
    <n v="9557554822"/>
    <x v="1"/>
    <n v="62.49"/>
    <n v="91.32"/>
    <n v="9.42"/>
    <n v="2022"/>
    <x v="2"/>
    <x v="1"/>
  </r>
  <r>
    <x v="12"/>
    <s v="Aaron"/>
    <s v="Snyder"/>
    <s v="S9752"/>
    <x v="1"/>
    <n v="18"/>
    <s v="elizabeth.snyder@example.com"/>
    <n v="9233620428"/>
    <x v="4"/>
    <n v="67.540000000000006"/>
    <n v="93.2"/>
    <n v="6.48"/>
    <n v="2021"/>
    <x v="0"/>
    <x v="1"/>
  </r>
  <r>
    <x v="13"/>
    <s v="John"/>
    <s v="Nguyen"/>
    <s v="S2901"/>
    <x v="1"/>
    <n v="22"/>
    <s v="mikayla.nguyen@example.com"/>
    <n v="9123232029"/>
    <x v="6"/>
    <n v="98.44"/>
    <n v="67.400000000000006"/>
    <n v="6.5"/>
    <n v="2022"/>
    <x v="1"/>
    <x v="1"/>
  </r>
  <r>
    <x v="14"/>
    <s v="James"/>
    <s v="Bradley"/>
    <s v="S2000"/>
    <x v="1"/>
    <n v="22"/>
    <s v="monica.bradley@example.com"/>
    <n v="9557004741"/>
    <x v="0"/>
    <n v="64.06"/>
    <n v="70.400000000000006"/>
    <n v="6.88"/>
    <n v="2023"/>
    <x v="0"/>
    <x v="2"/>
  </r>
  <r>
    <x v="5"/>
    <s v="Tammy"/>
    <s v="Pratt"/>
    <s v="S3954"/>
    <x v="1"/>
    <n v="22"/>
    <s v="john.pratt@example.com"/>
    <n v="9601578337"/>
    <x v="2"/>
    <n v="83.86"/>
    <n v="87.97"/>
    <n v="7.57"/>
    <n v="2023"/>
    <x v="0"/>
    <x v="5"/>
  </r>
  <r>
    <x v="15"/>
    <s v="Christopher"/>
    <s v="Flores"/>
    <s v="S8704"/>
    <x v="1"/>
    <n v="23"/>
    <s v="seth.flores@example.com"/>
    <n v="9822242308"/>
    <x v="6"/>
    <n v="98.66"/>
    <n v="62.32"/>
    <n v="8.6999999999999993"/>
    <n v="2022"/>
    <x v="0"/>
    <x v="0"/>
  </r>
  <r>
    <x v="16"/>
    <s v="Sarah"/>
    <s v="Rodriguez"/>
    <s v="S5107"/>
    <x v="1"/>
    <n v="22"/>
    <s v="william.rodriguez@example.com"/>
    <n v="9574931073"/>
    <x v="4"/>
    <n v="66.989999999999995"/>
    <n v="78.87"/>
    <n v="7.64"/>
    <n v="2025"/>
    <x v="6"/>
    <x v="0"/>
  </r>
  <r>
    <x v="17"/>
    <s v="Jasmine"/>
    <s v="Kelley"/>
    <s v="S6102"/>
    <x v="0"/>
    <n v="21"/>
    <s v="andrea.kelley@example.com"/>
    <n v="9999431834"/>
    <x v="4"/>
    <n v="70.040000000000006"/>
    <n v="82.42"/>
    <n v="6.05"/>
    <n v="2021"/>
    <x v="0"/>
    <x v="5"/>
  </r>
  <r>
    <x v="6"/>
    <s v="Amber"/>
    <s v="Maynard"/>
    <s v="S1748"/>
    <x v="0"/>
    <n v="19"/>
    <s v="lisa.maynard@example.com"/>
    <n v="9357838056"/>
    <x v="1"/>
    <n v="98.13"/>
    <n v="74.09"/>
    <n v="7.15"/>
    <n v="2023"/>
    <x v="5"/>
    <x v="5"/>
  </r>
  <r>
    <x v="18"/>
    <s v="Briana"/>
    <s v="Wallace"/>
    <s v="S3168"/>
    <x v="0"/>
    <n v="21"/>
    <s v="carrie.wallace@example.com"/>
    <n v="9903680593"/>
    <x v="3"/>
    <n v="93.16"/>
    <n v="63.23"/>
    <n v="8.3800000000000008"/>
    <n v="2023"/>
    <x v="3"/>
    <x v="4"/>
  </r>
  <r>
    <x v="19"/>
    <s v="Paul"/>
    <s v="Johnston"/>
    <s v="S4655"/>
    <x v="0"/>
    <n v="21"/>
    <s v="caitlyn.johnston@example.com"/>
    <n v="9862732477"/>
    <x v="4"/>
    <n v="82.73"/>
    <n v="76.58"/>
    <n v="7.61"/>
    <n v="2025"/>
    <x v="4"/>
    <x v="1"/>
  </r>
  <r>
    <x v="20"/>
    <s v="Jaime"/>
    <s v="Lopez"/>
    <s v="S1766"/>
    <x v="1"/>
    <n v="21"/>
    <s v="kelly.lopez@example.com"/>
    <n v="9168597402"/>
    <x v="5"/>
    <n v="88.06"/>
    <n v="77.849999999999994"/>
    <n v="9.5399999999999991"/>
    <n v="2025"/>
    <x v="5"/>
    <x v="1"/>
  </r>
  <r>
    <x v="21"/>
    <s v="Diane"/>
    <s v="Alvarez"/>
    <s v="S1001"/>
    <x v="1"/>
    <n v="21"/>
    <s v="chloe.alvarez@example.com"/>
    <n v="9449979605"/>
    <x v="5"/>
    <n v="93.51"/>
    <n v="61.99"/>
    <n v="9.2899999999999991"/>
    <n v="2024"/>
    <x v="3"/>
    <x v="0"/>
  </r>
  <r>
    <x v="22"/>
    <s v="Katherine"/>
    <s v="Mcdowell"/>
    <s v="S2367"/>
    <x v="1"/>
    <n v="18"/>
    <s v="christopher.mcdowell@example.com"/>
    <n v="9531447525"/>
    <x v="4"/>
    <n v="76.7"/>
    <n v="60.14"/>
    <n v="6.06"/>
    <n v="2021"/>
    <x v="6"/>
    <x v="5"/>
  </r>
  <r>
    <x v="23"/>
    <s v="Megan"/>
    <s v="Villanueva"/>
    <s v="S9656"/>
    <x v="1"/>
    <n v="19"/>
    <s v="sandra.villanueva@example.com"/>
    <n v="9227672084"/>
    <x v="0"/>
    <n v="85.97"/>
    <n v="94.95"/>
    <n v="7.12"/>
    <n v="2022"/>
    <x v="2"/>
    <x v="2"/>
  </r>
  <r>
    <x v="23"/>
    <s v="Amber"/>
    <s v="Myers"/>
    <s v="S7499"/>
    <x v="1"/>
    <n v="18"/>
    <s v="sandra.myers@example.com"/>
    <n v="9394971736"/>
    <x v="3"/>
    <n v="91.99"/>
    <n v="64.63"/>
    <n v="7.03"/>
    <n v="2025"/>
    <x v="6"/>
    <x v="5"/>
  </r>
  <r>
    <x v="24"/>
    <s v="Joshua"/>
    <s v="Cain"/>
    <s v="S6686"/>
    <x v="1"/>
    <n v="24"/>
    <s v="janet.cain@example.com"/>
    <n v="9265828834"/>
    <x v="5"/>
    <n v="94.05"/>
    <n v="61.69"/>
    <n v="6.82"/>
    <n v="2023"/>
    <x v="5"/>
    <x v="6"/>
  </r>
  <r>
    <x v="25"/>
    <s v="Patty"/>
    <s v="Lawrence"/>
    <s v="S7011"/>
    <x v="1"/>
    <n v="24"/>
    <s v="melissa.lawrence@example.com"/>
    <n v="9904377386"/>
    <x v="4"/>
    <n v="84.3"/>
    <n v="79.78"/>
    <n v="8.58"/>
    <n v="2024"/>
    <x v="1"/>
    <x v="2"/>
  </r>
  <r>
    <x v="26"/>
    <s v="Bethany"/>
    <s v="Hayes"/>
    <s v="S7102"/>
    <x v="1"/>
    <n v="19"/>
    <s v="stephanie.hayes@example.com"/>
    <n v="9503274795"/>
    <x v="0"/>
    <n v="71.64"/>
    <n v="65.540000000000006"/>
    <n v="7.09"/>
    <n v="2023"/>
    <x v="6"/>
    <x v="6"/>
  </r>
  <r>
    <x v="27"/>
    <s v="Wendy"/>
    <s v="Stark"/>
    <s v="S2535"/>
    <x v="0"/>
    <n v="24"/>
    <s v="donna.stark@example.com"/>
    <n v="9766297724"/>
    <x v="2"/>
    <n v="61.65"/>
    <n v="66.55"/>
    <n v="9.93"/>
    <n v="2023"/>
    <x v="0"/>
    <x v="2"/>
  </r>
  <r>
    <x v="28"/>
    <s v="Christopher"/>
    <s v="Salazar"/>
    <s v="S9986"/>
    <x v="1"/>
    <n v="20"/>
    <s v="laura.salazar@example.com"/>
    <n v="9223369087"/>
    <x v="3"/>
    <n v="89.22"/>
    <n v="97.35"/>
    <n v="7.23"/>
    <n v="2025"/>
    <x v="1"/>
    <x v="3"/>
  </r>
  <r>
    <x v="29"/>
    <s v="Crystal"/>
    <s v="Bruce"/>
    <s v="S5958"/>
    <x v="0"/>
    <n v="24"/>
    <s v="tom.bruce@example.com"/>
    <n v="9452746431"/>
    <x v="5"/>
    <n v="76.59"/>
    <n v="63.98"/>
    <n v="9.6300000000000008"/>
    <n v="2024"/>
    <x v="0"/>
    <x v="1"/>
  </r>
  <r>
    <x v="5"/>
    <s v="Jessica"/>
    <s v="Wilson"/>
    <s v="S6630"/>
    <x v="1"/>
    <n v="21"/>
    <s v="john.wilson@example.com"/>
    <n v="9224562708"/>
    <x v="4"/>
    <n v="79.91"/>
    <n v="61.51"/>
    <n v="7.34"/>
    <n v="2022"/>
    <x v="3"/>
    <x v="5"/>
  </r>
  <r>
    <x v="30"/>
    <s v="Laura"/>
    <s v="Cook"/>
    <s v="S7153"/>
    <x v="1"/>
    <n v="18"/>
    <s v="jeffrey.cook@example.com"/>
    <n v="9967339192"/>
    <x v="2"/>
    <n v="67.92"/>
    <n v="68.84"/>
    <n v="7.54"/>
    <n v="2021"/>
    <x v="4"/>
    <x v="0"/>
  </r>
  <r>
    <x v="6"/>
    <s v="Craig"/>
    <s v="Thomas"/>
    <s v="S9503"/>
    <x v="0"/>
    <n v="21"/>
    <s v="lisa.thomas@example.com"/>
    <n v="9624650442"/>
    <x v="1"/>
    <n v="83.4"/>
    <n v="87.17"/>
    <n v="7.69"/>
    <n v="2023"/>
    <x v="3"/>
    <x v="6"/>
  </r>
  <r>
    <x v="31"/>
    <s v="Brandon"/>
    <s v="Berry"/>
    <s v="S3729"/>
    <x v="0"/>
    <n v="19"/>
    <s v="heidi.berry@example.com"/>
    <n v="9484958330"/>
    <x v="2"/>
    <n v="62.55"/>
    <n v="94.54"/>
    <n v="8.81"/>
    <n v="2025"/>
    <x v="4"/>
    <x v="1"/>
  </r>
  <r>
    <x v="32"/>
    <s v="Amanda"/>
    <s v="Becker"/>
    <s v="S4304"/>
    <x v="1"/>
    <n v="21"/>
    <s v="renee.becker@example.com"/>
    <n v="9527299428"/>
    <x v="5"/>
    <n v="68.290000000000006"/>
    <n v="61.68"/>
    <n v="9.7899999999999991"/>
    <n v="2022"/>
    <x v="5"/>
    <x v="4"/>
  </r>
  <r>
    <x v="33"/>
    <s v="Cynthia"/>
    <s v="Obrien"/>
    <s v="S2714"/>
    <x v="1"/>
    <n v="21"/>
    <s v="anthony.obrien@example.com"/>
    <n v="9505908731"/>
    <x v="5"/>
    <n v="81.86"/>
    <n v="66.05"/>
    <n v="9.9499999999999993"/>
    <n v="2024"/>
    <x v="3"/>
    <x v="0"/>
  </r>
  <r>
    <x v="34"/>
    <s v="Peter"/>
    <s v="Wood"/>
    <s v="S7650"/>
    <x v="0"/>
    <n v="22"/>
    <s v="barbara.wood@example.com"/>
    <n v="9631938059"/>
    <x v="4"/>
    <n v="96.68"/>
    <n v="72.900000000000006"/>
    <n v="7.99"/>
    <n v="2024"/>
    <x v="1"/>
    <x v="5"/>
  </r>
  <r>
    <x v="35"/>
    <s v="Benjamin"/>
    <s v="Smith"/>
    <s v="S4309"/>
    <x v="1"/>
    <n v="18"/>
    <s v="tina.smith@example.com"/>
    <n v="9465308776"/>
    <x v="4"/>
    <n v="98.5"/>
    <n v="95.96"/>
    <n v="9.27"/>
    <n v="2021"/>
    <x v="5"/>
    <x v="4"/>
  </r>
  <r>
    <x v="36"/>
    <s v="Jackson"/>
    <s v="Martinez"/>
    <s v="S5208"/>
    <x v="1"/>
    <n v="24"/>
    <s v="susan.martinez@example.com"/>
    <n v="9506953635"/>
    <x v="0"/>
    <n v="71.78"/>
    <n v="88.25"/>
    <n v="7.88"/>
    <n v="2021"/>
    <x v="5"/>
    <x v="1"/>
  </r>
  <r>
    <x v="37"/>
    <s v="Lauren"/>
    <s v="Giles"/>
    <s v="S1645"/>
    <x v="1"/>
    <n v="19"/>
    <s v="jason.giles@example.com"/>
    <n v="9240117024"/>
    <x v="2"/>
    <n v="72.02"/>
    <n v="90.36"/>
    <n v="7.79"/>
    <n v="2022"/>
    <x v="6"/>
    <x v="4"/>
  </r>
  <r>
    <x v="38"/>
    <s v="Ronald"/>
    <s v="Garcia"/>
    <s v="S8548"/>
    <x v="0"/>
    <n v="22"/>
    <s v="andrew.garcia@example.com"/>
    <n v="9510419086"/>
    <x v="0"/>
    <n v="80.099999999999994"/>
    <n v="82.95"/>
    <n v="8.7100000000000009"/>
    <n v="2025"/>
    <x v="6"/>
    <x v="0"/>
  </r>
  <r>
    <x v="39"/>
    <s v="Jeffrey"/>
    <s v="Lucas"/>
    <s v="S2251"/>
    <x v="0"/>
    <n v="24"/>
    <s v="jordan.lucas@example.com"/>
    <n v="9321303378"/>
    <x v="5"/>
    <n v="81.42"/>
    <n v="83.94"/>
    <n v="9.3000000000000007"/>
    <n v="2024"/>
    <x v="6"/>
    <x v="1"/>
  </r>
  <r>
    <x v="40"/>
    <s v="Henry"/>
    <s v="Gordon"/>
    <s v="S7366"/>
    <x v="1"/>
    <n v="24"/>
    <s v="michael.gordon@example.com"/>
    <n v="9956909832"/>
    <x v="2"/>
    <n v="86.28"/>
    <n v="60.01"/>
    <n v="6.73"/>
    <n v="2025"/>
    <x v="5"/>
    <x v="6"/>
  </r>
  <r>
    <x v="41"/>
    <s v="Craig"/>
    <s v="Mcneil"/>
    <s v="S6450"/>
    <x v="1"/>
    <n v="21"/>
    <s v="benjamin.mcneil@example.com"/>
    <n v="9381328440"/>
    <x v="1"/>
    <n v="72.11"/>
    <n v="76.319999999999993"/>
    <n v="9.24"/>
    <n v="2021"/>
    <x v="3"/>
    <x v="5"/>
  </r>
  <r>
    <x v="42"/>
    <s v="Michael"/>
    <s v="Dennis"/>
    <s v="S3086"/>
    <x v="1"/>
    <n v="20"/>
    <s v="james.dennis@example.com"/>
    <n v="9883241681"/>
    <x v="1"/>
    <n v="73.36"/>
    <n v="97.67"/>
    <n v="7.93"/>
    <n v="2022"/>
    <x v="4"/>
    <x v="1"/>
  </r>
  <r>
    <x v="43"/>
    <s v="Samantha"/>
    <s v="Jackson"/>
    <s v="S2337"/>
    <x v="1"/>
    <n v="24"/>
    <s v="mary.jackson@example.com"/>
    <n v="9478785873"/>
    <x v="3"/>
    <n v="61.41"/>
    <n v="78.650000000000006"/>
    <n v="7.84"/>
    <n v="2021"/>
    <x v="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Katherine"/>
    <s v="Fisher"/>
    <s v="S7311"/>
    <s v="Female"/>
    <n v="18"/>
  </r>
  <r>
    <x v="1"/>
    <s v="William"/>
    <s v="Sullivan"/>
    <s v="S4578"/>
    <s v="Male"/>
    <n v="20"/>
  </r>
  <r>
    <x v="2"/>
    <s v="Kevin"/>
    <s v="Woods"/>
    <s v="S3407"/>
    <s v="Female"/>
    <n v="18"/>
  </r>
  <r>
    <x v="3"/>
    <s v="Rebecca"/>
    <s v="Wagner"/>
    <s v="S6180"/>
    <s v="Male"/>
    <n v="22"/>
  </r>
  <r>
    <x v="4"/>
    <s v="Katelyn"/>
    <s v="Montgomery"/>
    <s v="S7534"/>
    <s v="Male"/>
    <n v="22"/>
  </r>
  <r>
    <x v="5"/>
    <s v="Renee"/>
    <s v="Mcgrath"/>
    <s v="S4632"/>
    <s v="Male"/>
    <n v="24"/>
  </r>
  <r>
    <x v="6"/>
    <s v="Rachel"/>
    <s v="Collins"/>
    <s v="S5938"/>
    <s v="Female"/>
    <n v="23"/>
  </r>
  <r>
    <x v="7"/>
    <s v="Rachel"/>
    <s v="Sutton"/>
    <s v="S5712"/>
    <s v="Female"/>
    <n v="18"/>
  </r>
  <r>
    <x v="8"/>
    <s v="Craig"/>
    <s v="Hamilton"/>
    <s v="S1540"/>
    <s v="Female"/>
    <n v="21"/>
  </r>
  <r>
    <x v="9"/>
    <s v="Robin"/>
    <s v="Levy"/>
    <s v="S9857"/>
    <s v="Female"/>
    <n v="24"/>
  </r>
  <r>
    <x v="8"/>
    <s v="Michelle"/>
    <s v="Green"/>
    <s v="S5509"/>
    <s v="Female"/>
    <n v="21"/>
  </r>
  <r>
    <x v="10"/>
    <s v="Ana"/>
    <s v="Smith"/>
    <s v="S2889"/>
    <s v="Female"/>
    <n v="22"/>
  </r>
  <r>
    <x v="11"/>
    <s v="Raymond"/>
    <s v="Summers"/>
    <s v="S7095"/>
    <s v="Male"/>
    <n v="20"/>
  </r>
  <r>
    <x v="12"/>
    <s v="Aaron"/>
    <s v="Snyder"/>
    <s v="S9752"/>
    <s v="Male"/>
    <n v="18"/>
  </r>
  <r>
    <x v="13"/>
    <s v="John"/>
    <s v="Nguyen"/>
    <s v="S2901"/>
    <s v="Male"/>
    <n v="22"/>
  </r>
  <r>
    <x v="14"/>
    <s v="James"/>
    <s v="Bradley"/>
    <s v="S2000"/>
    <s v="Male"/>
    <n v="22"/>
  </r>
  <r>
    <x v="5"/>
    <s v="Tammy"/>
    <s v="Pratt"/>
    <s v="S3954"/>
    <s v="Male"/>
    <n v="22"/>
  </r>
  <r>
    <x v="15"/>
    <s v="Christopher"/>
    <s v="Flores"/>
    <s v="S8704"/>
    <s v="Male"/>
    <n v="23"/>
  </r>
  <r>
    <x v="16"/>
    <s v="Sarah"/>
    <s v="Rodriguez"/>
    <s v="S5107"/>
    <s v="Male"/>
    <n v="22"/>
  </r>
  <r>
    <x v="17"/>
    <s v="Jasmine"/>
    <s v="Kelley"/>
    <s v="S6102"/>
    <s v="Female"/>
    <n v="21"/>
  </r>
  <r>
    <x v="6"/>
    <s v="Amber"/>
    <s v="Maynard"/>
    <s v="S1748"/>
    <s v="Female"/>
    <n v="19"/>
  </r>
  <r>
    <x v="18"/>
    <s v="Briana"/>
    <s v="Wallace"/>
    <s v="S3168"/>
    <s v="Female"/>
    <n v="21"/>
  </r>
  <r>
    <x v="19"/>
    <s v="Paul"/>
    <s v="Johnston"/>
    <s v="S4655"/>
    <s v="Female"/>
    <n v="21"/>
  </r>
  <r>
    <x v="20"/>
    <s v="Jaime"/>
    <s v="Lopez"/>
    <s v="S1766"/>
    <s v="Male"/>
    <n v="21"/>
  </r>
  <r>
    <x v="21"/>
    <s v="Diane"/>
    <s v="Alvarez"/>
    <s v="S1001"/>
    <s v="Male"/>
    <n v="21"/>
  </r>
  <r>
    <x v="22"/>
    <s v="Katherine"/>
    <s v="Mcdowell"/>
    <s v="S2367"/>
    <s v="Male"/>
    <n v="18"/>
  </r>
  <r>
    <x v="23"/>
    <s v="Megan"/>
    <s v="Villanueva"/>
    <s v="S9656"/>
    <s v="Male"/>
    <n v="19"/>
  </r>
  <r>
    <x v="23"/>
    <s v="Amber"/>
    <s v="Myers"/>
    <s v="S7499"/>
    <s v="Male"/>
    <n v="18"/>
  </r>
  <r>
    <x v="24"/>
    <s v="Joshua"/>
    <s v="Cain"/>
    <s v="S6686"/>
    <s v="Male"/>
    <n v="24"/>
  </r>
  <r>
    <x v="25"/>
    <s v="Patty"/>
    <s v="Lawrence"/>
    <s v="S7011"/>
    <s v="Male"/>
    <n v="24"/>
  </r>
  <r>
    <x v="26"/>
    <s v="Bethany"/>
    <s v="Hayes"/>
    <s v="S7102"/>
    <s v="Male"/>
    <n v="19"/>
  </r>
  <r>
    <x v="27"/>
    <s v="Wendy"/>
    <s v="Stark"/>
    <s v="S2535"/>
    <s v="Female"/>
    <n v="24"/>
  </r>
  <r>
    <x v="28"/>
    <s v="Christopher"/>
    <s v="Salazar"/>
    <s v="S9986"/>
    <s v="Male"/>
    <n v="20"/>
  </r>
  <r>
    <x v="29"/>
    <s v="Crystal"/>
    <s v="Bruce"/>
    <s v="S5958"/>
    <s v="Female"/>
    <n v="24"/>
  </r>
  <r>
    <x v="5"/>
    <s v="Jessica"/>
    <s v="Wilson"/>
    <s v="S6630"/>
    <s v="Male"/>
    <n v="21"/>
  </r>
  <r>
    <x v="30"/>
    <s v="Laura"/>
    <s v="Cook"/>
    <s v="S7153"/>
    <s v="Male"/>
    <n v="18"/>
  </r>
  <r>
    <x v="6"/>
    <s v="Craig"/>
    <s v="Thomas"/>
    <s v="S9503"/>
    <s v="Female"/>
    <n v="21"/>
  </r>
  <r>
    <x v="31"/>
    <s v="Brandon"/>
    <s v="Berry"/>
    <s v="S3729"/>
    <s v="Female"/>
    <n v="19"/>
  </r>
  <r>
    <x v="32"/>
    <s v="Amanda"/>
    <s v="Becker"/>
    <s v="S4304"/>
    <s v="Male"/>
    <n v="21"/>
  </r>
  <r>
    <x v="33"/>
    <s v="Cynthia"/>
    <s v="Obrien"/>
    <s v="S2714"/>
    <s v="Male"/>
    <n v="21"/>
  </r>
  <r>
    <x v="34"/>
    <s v="Peter"/>
    <s v="Wood"/>
    <s v="S7650"/>
    <s v="Female"/>
    <n v="22"/>
  </r>
  <r>
    <x v="35"/>
    <s v="Benjamin"/>
    <s v="Smith"/>
    <s v="S4309"/>
    <s v="Male"/>
    <n v="18"/>
  </r>
  <r>
    <x v="36"/>
    <s v="Jackson"/>
    <s v="Martinez"/>
    <s v="S5208"/>
    <s v="Male"/>
    <n v="24"/>
  </r>
  <r>
    <x v="37"/>
    <s v="Lauren"/>
    <s v="Giles"/>
    <s v="S1645"/>
    <s v="Male"/>
    <n v="19"/>
  </r>
  <r>
    <x v="38"/>
    <s v="Ronald"/>
    <s v="Garcia"/>
    <s v="S8548"/>
    <s v="Female"/>
    <n v="22"/>
  </r>
  <r>
    <x v="39"/>
    <s v="Jeffrey"/>
    <s v="Lucas"/>
    <s v="S2251"/>
    <s v="Female"/>
    <n v="24"/>
  </r>
  <r>
    <x v="40"/>
    <s v="Henry"/>
    <s v="Gordon"/>
    <s v="S7366"/>
    <s v="Male"/>
    <n v="24"/>
  </r>
  <r>
    <x v="41"/>
    <s v="Craig"/>
    <s v="Mcneil"/>
    <s v="S6450"/>
    <s v="Male"/>
    <n v="21"/>
  </r>
  <r>
    <x v="42"/>
    <s v="Michael"/>
    <s v="Dennis"/>
    <s v="S3086"/>
    <s v="Male"/>
    <n v="20"/>
  </r>
  <r>
    <x v="43"/>
    <s v="Samantha"/>
    <s v="Jackson"/>
    <s v="S2337"/>
    <s v="Male"/>
    <n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8"/>
    <s v="megan.fisher@example.com"/>
    <n v="9378009742"/>
    <x v="0"/>
  </r>
  <r>
    <x v="1"/>
    <n v="20"/>
    <s v="jonathan.sullivan@example.com"/>
    <n v="9250050891"/>
    <x v="1"/>
  </r>
  <r>
    <x v="0"/>
    <n v="18"/>
    <s v="kristen.woods@example.com"/>
    <n v="9883650878"/>
    <x v="2"/>
  </r>
  <r>
    <x v="1"/>
    <n v="22"/>
    <s v="brandy.wagner@example.com"/>
    <n v="9612185345"/>
    <x v="3"/>
  </r>
  <r>
    <x v="1"/>
    <n v="22"/>
    <s v="juan.montgomery@example.com"/>
    <n v="9629975199"/>
    <x v="1"/>
  </r>
  <r>
    <x v="1"/>
    <n v="24"/>
    <s v="john.mcgrath@example.com"/>
    <n v="9253002188"/>
    <x v="1"/>
  </r>
  <r>
    <x v="0"/>
    <n v="23"/>
    <s v="lisa.collins@example.com"/>
    <n v="9234014482"/>
    <x v="0"/>
  </r>
  <r>
    <x v="0"/>
    <n v="18"/>
    <s v="jessica.sutton@example.com"/>
    <n v="9740258139"/>
    <x v="1"/>
  </r>
  <r>
    <x v="0"/>
    <n v="21"/>
    <s v="thomas.hamilton@example.com"/>
    <n v="9174179727"/>
    <x v="2"/>
  </r>
  <r>
    <x v="0"/>
    <n v="24"/>
    <s v="cheryl.levy@example.com"/>
    <n v="9857292284"/>
    <x v="0"/>
  </r>
  <r>
    <x v="0"/>
    <n v="21"/>
    <s v="thomas.green@example.com"/>
    <n v="9808933076"/>
    <x v="4"/>
  </r>
  <r>
    <x v="0"/>
    <n v="22"/>
    <s v="linda.smith@example.com"/>
    <n v="9776615553"/>
    <x v="5"/>
  </r>
  <r>
    <x v="1"/>
    <n v="20"/>
    <s v="jennifer.summers@example.com"/>
    <n v="9557554822"/>
    <x v="1"/>
  </r>
  <r>
    <x v="1"/>
    <n v="18"/>
    <s v="elizabeth.snyder@example.com"/>
    <n v="9233620428"/>
    <x v="4"/>
  </r>
  <r>
    <x v="1"/>
    <n v="22"/>
    <s v="mikayla.nguyen@example.com"/>
    <n v="9123232029"/>
    <x v="6"/>
  </r>
  <r>
    <x v="1"/>
    <n v="22"/>
    <s v="monica.bradley@example.com"/>
    <n v="9557004741"/>
    <x v="0"/>
  </r>
  <r>
    <x v="1"/>
    <n v="22"/>
    <s v="john.pratt@example.com"/>
    <n v="9601578337"/>
    <x v="2"/>
  </r>
  <r>
    <x v="1"/>
    <n v="23"/>
    <s v="seth.flores@example.com"/>
    <n v="9822242308"/>
    <x v="6"/>
  </r>
  <r>
    <x v="1"/>
    <n v="22"/>
    <s v="william.rodriguez@example.com"/>
    <n v="9574931073"/>
    <x v="4"/>
  </r>
  <r>
    <x v="0"/>
    <n v="21"/>
    <s v="andrea.kelley@example.com"/>
    <n v="9999431834"/>
    <x v="4"/>
  </r>
  <r>
    <x v="0"/>
    <n v="19"/>
    <s v="lisa.maynard@example.com"/>
    <n v="9357838056"/>
    <x v="1"/>
  </r>
  <r>
    <x v="0"/>
    <n v="21"/>
    <s v="carrie.wallace@example.com"/>
    <n v="9903680593"/>
    <x v="3"/>
  </r>
  <r>
    <x v="0"/>
    <n v="21"/>
    <s v="caitlyn.johnston@example.com"/>
    <n v="9862732477"/>
    <x v="4"/>
  </r>
  <r>
    <x v="1"/>
    <n v="21"/>
    <s v="kelly.lopez@example.com"/>
    <n v="9168597402"/>
    <x v="5"/>
  </r>
  <r>
    <x v="1"/>
    <n v="21"/>
    <s v="chloe.alvarez@example.com"/>
    <n v="9449979605"/>
    <x v="5"/>
  </r>
  <r>
    <x v="1"/>
    <n v="18"/>
    <s v="christopher.mcdowell@example.com"/>
    <n v="9531447525"/>
    <x v="4"/>
  </r>
  <r>
    <x v="1"/>
    <n v="19"/>
    <s v="sandra.villanueva@example.com"/>
    <n v="9227672084"/>
    <x v="0"/>
  </r>
  <r>
    <x v="1"/>
    <n v="18"/>
    <s v="sandra.myers@example.com"/>
    <n v="9394971736"/>
    <x v="3"/>
  </r>
  <r>
    <x v="1"/>
    <n v="24"/>
    <s v="janet.cain@example.com"/>
    <n v="9265828834"/>
    <x v="5"/>
  </r>
  <r>
    <x v="1"/>
    <n v="24"/>
    <s v="melissa.lawrence@example.com"/>
    <n v="9904377386"/>
    <x v="4"/>
  </r>
  <r>
    <x v="1"/>
    <n v="19"/>
    <s v="stephanie.hayes@example.com"/>
    <n v="9503274795"/>
    <x v="0"/>
  </r>
  <r>
    <x v="0"/>
    <n v="24"/>
    <s v="donna.stark@example.com"/>
    <n v="9766297724"/>
    <x v="2"/>
  </r>
  <r>
    <x v="1"/>
    <n v="20"/>
    <s v="laura.salazar@example.com"/>
    <n v="9223369087"/>
    <x v="3"/>
  </r>
  <r>
    <x v="0"/>
    <n v="24"/>
    <s v="tom.bruce@example.com"/>
    <n v="9452746431"/>
    <x v="5"/>
  </r>
  <r>
    <x v="1"/>
    <n v="21"/>
    <s v="john.wilson@example.com"/>
    <n v="9224562708"/>
    <x v="4"/>
  </r>
  <r>
    <x v="1"/>
    <n v="18"/>
    <s v="jeffrey.cook@example.com"/>
    <n v="9967339192"/>
    <x v="2"/>
  </r>
  <r>
    <x v="0"/>
    <n v="21"/>
    <s v="lisa.thomas@example.com"/>
    <n v="9624650442"/>
    <x v="1"/>
  </r>
  <r>
    <x v="0"/>
    <n v="19"/>
    <s v="heidi.berry@example.com"/>
    <n v="9484958330"/>
    <x v="2"/>
  </r>
  <r>
    <x v="1"/>
    <n v="21"/>
    <s v="renee.becker@example.com"/>
    <n v="9527299428"/>
    <x v="5"/>
  </r>
  <r>
    <x v="1"/>
    <n v="21"/>
    <s v="anthony.obrien@example.com"/>
    <n v="9505908731"/>
    <x v="5"/>
  </r>
  <r>
    <x v="0"/>
    <n v="22"/>
    <s v="barbara.wood@example.com"/>
    <n v="9631938059"/>
    <x v="4"/>
  </r>
  <r>
    <x v="1"/>
    <n v="18"/>
    <s v="tina.smith@example.com"/>
    <n v="9465308776"/>
    <x v="4"/>
  </r>
  <r>
    <x v="1"/>
    <n v="24"/>
    <s v="susan.martinez@example.com"/>
    <n v="9506953635"/>
    <x v="0"/>
  </r>
  <r>
    <x v="1"/>
    <n v="19"/>
    <s v="jason.giles@example.com"/>
    <n v="9240117024"/>
    <x v="2"/>
  </r>
  <r>
    <x v="0"/>
    <n v="22"/>
    <s v="andrew.garcia@example.com"/>
    <n v="9510419086"/>
    <x v="0"/>
  </r>
  <r>
    <x v="0"/>
    <n v="24"/>
    <s v="jordan.lucas@example.com"/>
    <n v="9321303378"/>
    <x v="5"/>
  </r>
  <r>
    <x v="1"/>
    <n v="24"/>
    <s v="michael.gordon@example.com"/>
    <n v="9956909832"/>
    <x v="2"/>
  </r>
  <r>
    <x v="1"/>
    <n v="21"/>
    <s v="benjamin.mcneil@example.com"/>
    <n v="9381328440"/>
    <x v="1"/>
  </r>
  <r>
    <x v="1"/>
    <n v="20"/>
    <s v="james.dennis@example.com"/>
    <n v="9883241681"/>
    <x v="1"/>
  </r>
  <r>
    <x v="1"/>
    <n v="24"/>
    <s v="mary.jackson@example.com"/>
    <n v="9478785873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Katherine"/>
    <s v="Fisher"/>
    <s v="S7311"/>
    <s v="Female"/>
    <n v="18"/>
    <s v="megan.fisher@example.com"/>
    <n v="9378009742"/>
    <s v="Electrical"/>
    <n v="79.44"/>
    <n v="96.73"/>
    <n v="9.32"/>
  </r>
  <r>
    <x v="1"/>
    <s v="William"/>
    <s v="Sullivan"/>
    <s v="S4578"/>
    <s v="Male"/>
    <n v="20"/>
    <s v="jonathan.sullivan@example.com"/>
    <n v="9250050891"/>
    <s v="Chemical"/>
    <n v="63.79"/>
    <n v="91.98"/>
    <n v="9.9499999999999993"/>
  </r>
  <r>
    <x v="2"/>
    <s v="Kevin"/>
    <s v="Woods"/>
    <s v="S3407"/>
    <s v="Female"/>
    <n v="18"/>
    <s v="kristen.woods@example.com"/>
    <n v="9883650878"/>
    <s v="Computer Science"/>
    <n v="95.95"/>
    <n v="87.36"/>
    <n v="7.89"/>
  </r>
  <r>
    <x v="3"/>
    <s v="Rebecca"/>
    <s v="Wagner"/>
    <s v="S6180"/>
    <s v="Male"/>
    <n v="22"/>
    <s v="brandy.wagner@example.com"/>
    <n v="9612185345"/>
    <s v="Electronics"/>
    <n v="94.61"/>
    <n v="70.42"/>
    <n v="9.2200000000000006"/>
  </r>
  <r>
    <x v="4"/>
    <s v="Katelyn"/>
    <s v="Montgomery"/>
    <s v="S7534"/>
    <s v="Male"/>
    <n v="22"/>
    <s v="juan.montgomery@example.com"/>
    <n v="9629975199"/>
    <s v="Chemical"/>
    <n v="94.7"/>
    <n v="69.760000000000005"/>
    <n v="7.3"/>
  </r>
  <r>
    <x v="5"/>
    <s v="Renee"/>
    <s v="Mcgrath"/>
    <s v="S4632"/>
    <s v="Male"/>
    <n v="24"/>
    <s v="john.mcgrath@example.com"/>
    <n v="9253002188"/>
    <s v="Chemical"/>
    <n v="81.72"/>
    <n v="63.65"/>
    <n v="9.9700000000000006"/>
  </r>
  <r>
    <x v="6"/>
    <s v="Rachel"/>
    <s v="Collins"/>
    <s v="S5938"/>
    <s v="Female"/>
    <n v="23"/>
    <s v="lisa.collins@example.com"/>
    <n v="9234014482"/>
    <s v="Electrical"/>
    <n v="73.31"/>
    <n v="96.89"/>
    <n v="6.81"/>
  </r>
  <r>
    <x v="7"/>
    <s v="Rachel"/>
    <s v="Sutton"/>
    <s v="S5712"/>
    <s v="Female"/>
    <n v="18"/>
    <s v="jessica.sutton@example.com"/>
    <n v="9740258139"/>
    <s v="Chemical"/>
    <n v="75.400000000000006"/>
    <n v="83.03"/>
    <n v="7.16"/>
  </r>
  <r>
    <x v="8"/>
    <s v="Craig"/>
    <s v="Hamilton"/>
    <s v="S1540"/>
    <s v="Female"/>
    <n v="21"/>
    <s v="thomas.hamilton@example.com"/>
    <n v="9174179727"/>
    <s v="Computer Science"/>
    <n v="87.15"/>
    <n v="65.209999999999994"/>
    <n v="6.6"/>
  </r>
  <r>
    <x v="9"/>
    <s v="Robin"/>
    <s v="Levy"/>
    <s v="S9857"/>
    <s v="Female"/>
    <n v="24"/>
    <s v="cheryl.levy@example.com"/>
    <n v="9857292284"/>
    <s v="Electrical"/>
    <n v="71.03"/>
    <n v="92.47"/>
    <n v="9.4"/>
  </r>
  <r>
    <x v="8"/>
    <s v="Michelle"/>
    <s v="Green"/>
    <s v="S5509"/>
    <s v="Female"/>
    <n v="21"/>
    <s v="thomas.green@example.com"/>
    <n v="9808933076"/>
    <s v="IT"/>
    <n v="99.85"/>
    <n v="96.68"/>
    <n v="9.17"/>
  </r>
  <r>
    <x v="10"/>
    <s v="Ana"/>
    <s v="Smith"/>
    <s v="S2889"/>
    <s v="Female"/>
    <n v="22"/>
    <s v="linda.smith@example.com"/>
    <n v="9776615553"/>
    <s v="Civil"/>
    <n v="93.8"/>
    <n v="69.72"/>
    <n v="8.93"/>
  </r>
  <r>
    <x v="11"/>
    <s v="Raymond"/>
    <s v="Summers"/>
    <s v="S7095"/>
    <s v="Male"/>
    <n v="20"/>
    <s v="jennifer.summers@example.com"/>
    <n v="9557554822"/>
    <s v="Chemical"/>
    <n v="62.49"/>
    <n v="91.32"/>
    <n v="9.42"/>
  </r>
  <r>
    <x v="12"/>
    <s v="Aaron"/>
    <s v="Snyder"/>
    <s v="S9752"/>
    <s v="Male"/>
    <n v="18"/>
    <s v="elizabeth.snyder@example.com"/>
    <n v="9233620428"/>
    <s v="IT"/>
    <n v="67.540000000000006"/>
    <n v="93.2"/>
    <n v="6.48"/>
  </r>
  <r>
    <x v="13"/>
    <s v="John"/>
    <s v="Nguyen"/>
    <s v="S2901"/>
    <s v="Male"/>
    <n v="22"/>
    <s v="mikayla.nguyen@example.com"/>
    <n v="9123232029"/>
    <s v="Mechanical"/>
    <n v="98.44"/>
    <n v="67.400000000000006"/>
    <n v="6.5"/>
  </r>
  <r>
    <x v="14"/>
    <s v="James"/>
    <s v="Bradley"/>
    <s v="S2000"/>
    <s v="Male"/>
    <n v="22"/>
    <s v="monica.bradley@example.com"/>
    <n v="9557004741"/>
    <s v="Electrical"/>
    <n v="64.06"/>
    <n v="70.400000000000006"/>
    <n v="6.88"/>
  </r>
  <r>
    <x v="5"/>
    <s v="Tammy"/>
    <s v="Pratt"/>
    <s v="S3954"/>
    <s v="Male"/>
    <n v="22"/>
    <s v="john.pratt@example.com"/>
    <n v="9601578337"/>
    <s v="Computer Science"/>
    <n v="83.86"/>
    <n v="87.97"/>
    <n v="7.57"/>
  </r>
  <r>
    <x v="15"/>
    <s v="Christopher"/>
    <s v="Flores"/>
    <s v="S8704"/>
    <s v="Male"/>
    <n v="23"/>
    <s v="seth.flores@example.com"/>
    <n v="9822242308"/>
    <s v="Mechanical"/>
    <n v="98.66"/>
    <n v="62.32"/>
    <n v="8.6999999999999993"/>
  </r>
  <r>
    <x v="16"/>
    <s v="Sarah"/>
    <s v="Rodriguez"/>
    <s v="S5107"/>
    <s v="Male"/>
    <n v="22"/>
    <s v="william.rodriguez@example.com"/>
    <n v="9574931073"/>
    <s v="IT"/>
    <n v="66.989999999999995"/>
    <n v="78.87"/>
    <n v="7.64"/>
  </r>
  <r>
    <x v="17"/>
    <s v="Jasmine"/>
    <s v="Kelley"/>
    <s v="S6102"/>
    <s v="Female"/>
    <n v="21"/>
    <s v="andrea.kelley@example.com"/>
    <n v="9999431834"/>
    <s v="IT"/>
    <n v="70.040000000000006"/>
    <n v="82.42"/>
    <n v="6.05"/>
  </r>
  <r>
    <x v="6"/>
    <s v="Amber"/>
    <s v="Maynard"/>
    <s v="S1748"/>
    <s v="Female"/>
    <n v="19"/>
    <s v="lisa.maynard@example.com"/>
    <n v="9357838056"/>
    <s v="Chemical"/>
    <n v="98.13"/>
    <n v="74.09"/>
    <n v="7.15"/>
  </r>
  <r>
    <x v="18"/>
    <s v="Briana"/>
    <s v="Wallace"/>
    <s v="S3168"/>
    <s v="Female"/>
    <n v="21"/>
    <s v="carrie.wallace@example.com"/>
    <n v="9903680593"/>
    <s v="Electronics"/>
    <n v="93.16"/>
    <n v="63.23"/>
    <n v="8.3800000000000008"/>
  </r>
  <r>
    <x v="19"/>
    <s v="Paul"/>
    <s v="Johnston"/>
    <s v="S4655"/>
    <s v="Female"/>
    <n v="21"/>
    <s v="caitlyn.johnston@example.com"/>
    <n v="9862732477"/>
    <s v="IT"/>
    <n v="82.73"/>
    <n v="76.58"/>
    <n v="7.61"/>
  </r>
  <r>
    <x v="20"/>
    <s v="Jaime"/>
    <s v="Lopez"/>
    <s v="S1766"/>
    <s v="Male"/>
    <n v="21"/>
    <s v="kelly.lopez@example.com"/>
    <n v="9168597402"/>
    <s v="Civil"/>
    <n v="88.06"/>
    <n v="77.849999999999994"/>
    <n v="9.5399999999999991"/>
  </r>
  <r>
    <x v="21"/>
    <s v="Diane"/>
    <s v="Alvarez"/>
    <s v="S1001"/>
    <s v="Male"/>
    <n v="21"/>
    <s v="chloe.alvarez@example.com"/>
    <n v="9449979605"/>
    <s v="Civil"/>
    <n v="93.51"/>
    <n v="61.99"/>
    <n v="9.2899999999999991"/>
  </r>
  <r>
    <x v="22"/>
    <s v="Katherine"/>
    <s v="Mcdowell"/>
    <s v="S2367"/>
    <s v="Male"/>
    <n v="18"/>
    <s v="christopher.mcdowell@example.com"/>
    <n v="9531447525"/>
    <s v="IT"/>
    <n v="76.7"/>
    <n v="60.14"/>
    <n v="6.06"/>
  </r>
  <r>
    <x v="23"/>
    <s v="Megan"/>
    <s v="Villanueva"/>
    <s v="S9656"/>
    <s v="Male"/>
    <n v="19"/>
    <s v="sandra.villanueva@example.com"/>
    <n v="9227672084"/>
    <s v="Electrical"/>
    <n v="85.97"/>
    <n v="94.95"/>
    <n v="7.12"/>
  </r>
  <r>
    <x v="23"/>
    <s v="Amber"/>
    <s v="Myers"/>
    <s v="S7499"/>
    <s v="Male"/>
    <n v="18"/>
    <s v="sandra.myers@example.com"/>
    <n v="9394971736"/>
    <s v="Electronics"/>
    <n v="91.99"/>
    <n v="64.63"/>
    <n v="7.03"/>
  </r>
  <r>
    <x v="24"/>
    <s v="Joshua"/>
    <s v="Cain"/>
    <s v="S6686"/>
    <s v="Male"/>
    <n v="24"/>
    <s v="janet.cain@example.com"/>
    <n v="9265828834"/>
    <s v="Civil"/>
    <n v="94.05"/>
    <n v="61.69"/>
    <n v="6.82"/>
  </r>
  <r>
    <x v="25"/>
    <s v="Patty"/>
    <s v="Lawrence"/>
    <s v="S7011"/>
    <s v="Male"/>
    <n v="24"/>
    <s v="melissa.lawrence@example.com"/>
    <n v="9904377386"/>
    <s v="IT"/>
    <n v="84.3"/>
    <n v="79.78"/>
    <n v="8.58"/>
  </r>
  <r>
    <x v="26"/>
    <s v="Bethany"/>
    <s v="Hayes"/>
    <s v="S7102"/>
    <s v="Male"/>
    <n v="19"/>
    <s v="stephanie.hayes@example.com"/>
    <n v="9503274795"/>
    <s v="Electrical"/>
    <n v="71.64"/>
    <n v="65.540000000000006"/>
    <n v="7.09"/>
  </r>
  <r>
    <x v="27"/>
    <s v="Wendy"/>
    <s v="Stark"/>
    <s v="S2535"/>
    <s v="Female"/>
    <n v="24"/>
    <s v="donna.stark@example.com"/>
    <n v="9766297724"/>
    <s v="Computer Science"/>
    <n v="61.65"/>
    <n v="66.55"/>
    <n v="9.93"/>
  </r>
  <r>
    <x v="28"/>
    <s v="Christopher"/>
    <s v="Salazar"/>
    <s v="S9986"/>
    <s v="Male"/>
    <n v="20"/>
    <s v="laura.salazar@example.com"/>
    <n v="9223369087"/>
    <s v="Electronics"/>
    <n v="89.22"/>
    <n v="97.35"/>
    <n v="7.23"/>
  </r>
  <r>
    <x v="29"/>
    <s v="Crystal"/>
    <s v="Bruce"/>
    <s v="S5958"/>
    <s v="Female"/>
    <n v="24"/>
    <s v="tom.bruce@example.com"/>
    <n v="9452746431"/>
    <s v="Civil"/>
    <n v="76.59"/>
    <n v="63.98"/>
    <n v="9.6300000000000008"/>
  </r>
  <r>
    <x v="5"/>
    <s v="Jessica"/>
    <s v="Wilson"/>
    <s v="S6630"/>
    <s v="Male"/>
    <n v="21"/>
    <s v="john.wilson@example.com"/>
    <n v="9224562708"/>
    <s v="IT"/>
    <n v="79.91"/>
    <n v="61.51"/>
    <n v="7.34"/>
  </r>
  <r>
    <x v="30"/>
    <s v="Laura"/>
    <s v="Cook"/>
    <s v="S7153"/>
    <s v="Male"/>
    <n v="18"/>
    <s v="jeffrey.cook@example.com"/>
    <n v="9967339192"/>
    <s v="Computer Science"/>
    <n v="67.92"/>
    <n v="68.84"/>
    <n v="7.54"/>
  </r>
  <r>
    <x v="6"/>
    <s v="Craig"/>
    <s v="Thomas"/>
    <s v="S9503"/>
    <s v="Female"/>
    <n v="21"/>
    <s v="lisa.thomas@example.com"/>
    <n v="9624650442"/>
    <s v="Chemical"/>
    <n v="83.4"/>
    <n v="87.17"/>
    <n v="7.69"/>
  </r>
  <r>
    <x v="31"/>
    <s v="Brandon"/>
    <s v="Berry"/>
    <s v="S3729"/>
    <s v="Female"/>
    <n v="19"/>
    <s v="heidi.berry@example.com"/>
    <n v="9484958330"/>
    <s v="Computer Science"/>
    <n v="62.55"/>
    <n v="94.54"/>
    <n v="8.81"/>
  </r>
  <r>
    <x v="32"/>
    <s v="Amanda"/>
    <s v="Becker"/>
    <s v="S4304"/>
    <s v="Male"/>
    <n v="21"/>
    <s v="renee.becker@example.com"/>
    <n v="9527299428"/>
    <s v="Civil"/>
    <n v="68.290000000000006"/>
    <n v="61.68"/>
    <n v="9.7899999999999991"/>
  </r>
  <r>
    <x v="33"/>
    <s v="Cynthia"/>
    <s v="Obrien"/>
    <s v="S2714"/>
    <s v="Male"/>
    <n v="21"/>
    <s v="anthony.obrien@example.com"/>
    <n v="9505908731"/>
    <s v="Civil"/>
    <n v="81.86"/>
    <n v="66.05"/>
    <n v="9.9499999999999993"/>
  </r>
  <r>
    <x v="34"/>
    <s v="Peter"/>
    <s v="Wood"/>
    <s v="S7650"/>
    <s v="Female"/>
    <n v="22"/>
    <s v="barbara.wood@example.com"/>
    <n v="9631938059"/>
    <s v="IT"/>
    <n v="96.68"/>
    <n v="72.900000000000006"/>
    <n v="7.99"/>
  </r>
  <r>
    <x v="35"/>
    <s v="Benjamin"/>
    <s v="Smith"/>
    <s v="S4309"/>
    <s v="Male"/>
    <n v="18"/>
    <s v="tina.smith@example.com"/>
    <n v="9465308776"/>
    <s v="IT"/>
    <n v="98.5"/>
    <n v="95.96"/>
    <n v="9.27"/>
  </r>
  <r>
    <x v="36"/>
    <s v="Jackson"/>
    <s v="Martinez"/>
    <s v="S5208"/>
    <s v="Male"/>
    <n v="24"/>
    <s v="susan.martinez@example.com"/>
    <n v="9506953635"/>
    <s v="Electrical"/>
    <n v="71.78"/>
    <n v="88.25"/>
    <n v="7.88"/>
  </r>
  <r>
    <x v="37"/>
    <s v="Lauren"/>
    <s v="Giles"/>
    <s v="S1645"/>
    <s v="Male"/>
    <n v="19"/>
    <s v="jason.giles@example.com"/>
    <n v="9240117024"/>
    <s v="Computer Science"/>
    <n v="72.02"/>
    <n v="90.36"/>
    <n v="7.79"/>
  </r>
  <r>
    <x v="38"/>
    <s v="Ronald"/>
    <s v="Garcia"/>
    <s v="S8548"/>
    <s v="Female"/>
    <n v="22"/>
    <s v="andrew.garcia@example.com"/>
    <n v="9510419086"/>
    <s v="Electrical"/>
    <n v="80.099999999999994"/>
    <n v="82.95"/>
    <n v="8.7100000000000009"/>
  </r>
  <r>
    <x v="39"/>
    <s v="Jeffrey"/>
    <s v="Lucas"/>
    <s v="S2251"/>
    <s v="Female"/>
    <n v="24"/>
    <s v="jordan.lucas@example.com"/>
    <n v="9321303378"/>
    <s v="Civil"/>
    <n v="81.42"/>
    <n v="83.94"/>
    <n v="9.3000000000000007"/>
  </r>
  <r>
    <x v="40"/>
    <s v="Henry"/>
    <s v="Gordon"/>
    <s v="S7366"/>
    <s v="Male"/>
    <n v="24"/>
    <s v="michael.gordon@example.com"/>
    <n v="9956909832"/>
    <s v="Computer Science"/>
    <n v="86.28"/>
    <n v="60.01"/>
    <n v="6.73"/>
  </r>
  <r>
    <x v="41"/>
    <s v="Craig"/>
    <s v="Mcneil"/>
    <s v="S6450"/>
    <s v="Male"/>
    <n v="21"/>
    <s v="benjamin.mcneil@example.com"/>
    <n v="9381328440"/>
    <s v="Chemical"/>
    <n v="72.11"/>
    <n v="76.319999999999993"/>
    <n v="9.24"/>
  </r>
  <r>
    <x v="42"/>
    <s v="Michael"/>
    <s v="Dennis"/>
    <s v="S3086"/>
    <s v="Male"/>
    <n v="20"/>
    <s v="james.dennis@example.com"/>
    <n v="9883241681"/>
    <s v="Chemical"/>
    <n v="73.36"/>
    <n v="97.67"/>
    <n v="7.93"/>
  </r>
  <r>
    <x v="43"/>
    <s v="Samantha"/>
    <s v="Jackson"/>
    <s v="S2337"/>
    <s v="Male"/>
    <n v="24"/>
    <s v="mary.jackson@example.com"/>
    <n v="9478785873"/>
    <s v="Electronics"/>
    <n v="61.41"/>
    <n v="78.650000000000006"/>
    <n v="7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CE8D4-EEAD-4163-B054-04B487A7FAC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6" firstHeaderRow="0" firstDataRow="1" firstDataCol="1"/>
  <pivotFields count="15">
    <pivotField showAll="0">
      <items count="45">
        <item x="17"/>
        <item x="38"/>
        <item x="33"/>
        <item x="34"/>
        <item x="41"/>
        <item x="3"/>
        <item x="19"/>
        <item x="18"/>
        <item x="9"/>
        <item x="21"/>
        <item x="22"/>
        <item x="27"/>
        <item x="12"/>
        <item x="31"/>
        <item x="42"/>
        <item x="24"/>
        <item x="37"/>
        <item x="30"/>
        <item x="11"/>
        <item x="7"/>
        <item x="5"/>
        <item x="1"/>
        <item x="39"/>
        <item x="4"/>
        <item x="20"/>
        <item x="2"/>
        <item x="28"/>
        <item x="10"/>
        <item x="6"/>
        <item x="43"/>
        <item x="0"/>
        <item x="25"/>
        <item x="40"/>
        <item x="13"/>
        <item x="14"/>
        <item x="32"/>
        <item x="23"/>
        <item x="15"/>
        <item x="26"/>
        <item x="36"/>
        <item x="8"/>
        <item x="35"/>
        <item x="29"/>
        <item x="16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GPA" fld="11" baseField="0" baseItem="0"/>
    <dataField name="Sum of Age" fld="5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69A32-8087-4877-8288-2E5DC8C02A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48" firstHeaderRow="1" firstDataRow="1" firstDataCol="1"/>
  <pivotFields count="15">
    <pivotField axis="axisRow" showAll="0">
      <items count="45">
        <item x="17"/>
        <item x="38"/>
        <item x="33"/>
        <item x="34"/>
        <item x="41"/>
        <item x="3"/>
        <item x="19"/>
        <item x="18"/>
        <item x="9"/>
        <item x="21"/>
        <item x="22"/>
        <item x="27"/>
        <item x="12"/>
        <item x="31"/>
        <item x="42"/>
        <item x="24"/>
        <item x="37"/>
        <item x="30"/>
        <item x="11"/>
        <item x="7"/>
        <item x="5"/>
        <item x="1"/>
        <item x="39"/>
        <item x="4"/>
        <item x="20"/>
        <item x="2"/>
        <item x="28"/>
        <item x="10"/>
        <item x="6"/>
        <item x="43"/>
        <item x="0"/>
        <item x="25"/>
        <item x="40"/>
        <item x="13"/>
        <item x="14"/>
        <item x="32"/>
        <item x="23"/>
        <item x="15"/>
        <item x="26"/>
        <item x="36"/>
        <item x="8"/>
        <item x="35"/>
        <item x="29"/>
        <item x="16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Count of Gender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BF444-5905-4C88-A63C-D2AFDCC6635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48" firstHeaderRow="1" firstDataRow="1" firstDataCol="1"/>
  <pivotFields count="6">
    <pivotField axis="axisRow" showAll="0">
      <items count="45">
        <item x="17"/>
        <item x="38"/>
        <item x="33"/>
        <item x="34"/>
        <item x="41"/>
        <item x="3"/>
        <item x="19"/>
        <item x="18"/>
        <item x="9"/>
        <item x="21"/>
        <item x="22"/>
        <item x="27"/>
        <item x="12"/>
        <item x="31"/>
        <item x="42"/>
        <item x="24"/>
        <item x="37"/>
        <item x="30"/>
        <item x="11"/>
        <item x="7"/>
        <item x="5"/>
        <item x="1"/>
        <item x="39"/>
        <item x="4"/>
        <item x="20"/>
        <item x="2"/>
        <item x="28"/>
        <item x="10"/>
        <item x="6"/>
        <item x="43"/>
        <item x="0"/>
        <item x="25"/>
        <item x="40"/>
        <item x="13"/>
        <item x="14"/>
        <item x="32"/>
        <item x="23"/>
        <item x="15"/>
        <item x="26"/>
        <item x="36"/>
        <item x="8"/>
        <item x="35"/>
        <item x="29"/>
        <item x="1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Ag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19846-1E6A-4227-8921-321C9BFDEB7E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4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>
      <items count="8">
        <item x="1"/>
        <item x="5"/>
        <item x="2"/>
        <item x="0"/>
        <item x="3"/>
        <item x="4"/>
        <item x="6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Department" fld="4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FFE42-473E-4F55-96D0-4ABEDE22CCAD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48" firstHeaderRow="0" firstDataRow="1" firstDataCol="1"/>
  <pivotFields count="12">
    <pivotField axis="axisRow" showAll="0">
      <items count="45">
        <item x="17"/>
        <item x="38"/>
        <item x="33"/>
        <item x="34"/>
        <item x="41"/>
        <item x="3"/>
        <item x="19"/>
        <item x="18"/>
        <item x="9"/>
        <item x="21"/>
        <item x="22"/>
        <item x="27"/>
        <item x="12"/>
        <item x="31"/>
        <item x="42"/>
        <item x="24"/>
        <item x="37"/>
        <item x="30"/>
        <item x="11"/>
        <item x="7"/>
        <item x="5"/>
        <item x="1"/>
        <item x="39"/>
        <item x="4"/>
        <item x="20"/>
        <item x="2"/>
        <item x="28"/>
        <item x="10"/>
        <item x="6"/>
        <item x="43"/>
        <item x="0"/>
        <item x="25"/>
        <item x="40"/>
        <item x="13"/>
        <item x="14"/>
        <item x="32"/>
        <item x="23"/>
        <item x="15"/>
        <item x="26"/>
        <item x="36"/>
        <item x="8"/>
        <item x="35"/>
        <item x="29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10th Marks" fld="9" baseField="0" baseItem="0"/>
    <dataField name="Sum of 12th Marks" fld="10" baseField="0" baseItem="0"/>
    <dataField name="Sum of CGPA" fld="1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69D1F-D1D9-4813-A1BA-80D38ADAF22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48" firstHeaderRow="1" firstDataRow="1" firstDataCol="1"/>
  <pivotFields count="15">
    <pivotField axis="axisRow" showAll="0">
      <items count="45">
        <item x="17"/>
        <item x="38"/>
        <item x="33"/>
        <item x="34"/>
        <item x="41"/>
        <item x="3"/>
        <item x="19"/>
        <item x="18"/>
        <item x="9"/>
        <item x="21"/>
        <item x="22"/>
        <item x="27"/>
        <item x="12"/>
        <item x="31"/>
        <item x="42"/>
        <item x="24"/>
        <item x="37"/>
        <item x="30"/>
        <item x="11"/>
        <item x="7"/>
        <item x="5"/>
        <item x="1"/>
        <item x="39"/>
        <item x="4"/>
        <item x="20"/>
        <item x="2"/>
        <item x="28"/>
        <item x="10"/>
        <item x="6"/>
        <item x="43"/>
        <item x="0"/>
        <item x="25"/>
        <item x="40"/>
        <item x="13"/>
        <item x="14"/>
        <item x="32"/>
        <item x="23"/>
        <item x="15"/>
        <item x="26"/>
        <item x="36"/>
        <item x="8"/>
        <item x="35"/>
        <item x="29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Year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F7DB0-4EED-4B53-9594-3672638DF04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48" firstHeaderRow="1" firstDataRow="1" firstDataCol="1"/>
  <pivotFields count="15">
    <pivotField axis="axisRow" showAll="0">
      <items count="45">
        <item x="17"/>
        <item x="38"/>
        <item x="33"/>
        <item x="34"/>
        <item x="41"/>
        <item x="3"/>
        <item x="19"/>
        <item x="18"/>
        <item x="9"/>
        <item x="21"/>
        <item x="22"/>
        <item x="27"/>
        <item x="12"/>
        <item x="31"/>
        <item x="42"/>
        <item x="24"/>
        <item x="37"/>
        <item x="30"/>
        <item x="11"/>
        <item x="7"/>
        <item x="5"/>
        <item x="1"/>
        <item x="39"/>
        <item x="4"/>
        <item x="20"/>
        <item x="2"/>
        <item x="28"/>
        <item x="10"/>
        <item x="6"/>
        <item x="43"/>
        <item x="0"/>
        <item x="25"/>
        <item x="40"/>
        <item x="13"/>
        <item x="14"/>
        <item x="32"/>
        <item x="23"/>
        <item x="15"/>
        <item x="26"/>
        <item x="36"/>
        <item x="8"/>
        <item x="35"/>
        <item x="29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">
        <item x="5"/>
        <item x="3"/>
        <item x="0"/>
        <item x="4"/>
        <item x="2"/>
        <item x="1"/>
        <item x="6"/>
        <item t="default"/>
      </items>
    </pivotField>
    <pivotField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Count of City" fld="1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2470E-80EF-4A42-9757-5448AD4BC1C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1" firstHeaderRow="1" firstDataRow="1" firstDataCol="1"/>
  <pivotFields count="15">
    <pivotField showAll="0">
      <items count="45">
        <item x="17"/>
        <item x="38"/>
        <item x="33"/>
        <item x="34"/>
        <item x="41"/>
        <item x="3"/>
        <item x="19"/>
        <item x="18"/>
        <item x="9"/>
        <item x="21"/>
        <item x="22"/>
        <item x="27"/>
        <item x="12"/>
        <item x="31"/>
        <item x="42"/>
        <item x="24"/>
        <item x="37"/>
        <item x="30"/>
        <item x="11"/>
        <item x="7"/>
        <item x="5"/>
        <item x="1"/>
        <item x="39"/>
        <item x="4"/>
        <item x="20"/>
        <item x="2"/>
        <item x="28"/>
        <item x="10"/>
        <item x="6"/>
        <item x="43"/>
        <item x="0"/>
        <item x="25"/>
        <item x="40"/>
        <item x="13"/>
        <item x="14"/>
        <item x="32"/>
        <item x="23"/>
        <item x="15"/>
        <item x="26"/>
        <item x="36"/>
        <item x="8"/>
        <item x="35"/>
        <item x="29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0"/>
        <item x="4"/>
        <item x="2"/>
        <item x="1"/>
        <item x="6"/>
        <item t="default"/>
      </items>
    </pivotField>
    <pivotField dataField="1" showAll="0">
      <items count="8">
        <item x="5"/>
        <item x="4"/>
        <item x="2"/>
        <item x="0"/>
        <item x="3"/>
        <item x="1"/>
        <item x="6"/>
        <item t="default"/>
      </items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llege Name" fld="1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701D6-3B22-4F4D-8712-1BC77E88BF4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1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8">
        <item x="1"/>
        <item x="5"/>
        <item x="2"/>
        <item x="0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dataField="1" showAll="0">
      <items count="8">
        <item x="5"/>
        <item x="4"/>
        <item x="2"/>
        <item x="0"/>
        <item x="3"/>
        <item x="1"/>
        <item x="6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College Name" fld="14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BA19-F021-4B96-B6F1-4EADF5B1FCA3}">
  <dimension ref="A3:C6"/>
  <sheetViews>
    <sheetView workbookViewId="0">
      <selection activeCell="D13" sqref="D13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0.6640625" bestFit="1" customWidth="1"/>
  </cols>
  <sheetData>
    <row r="3" spans="1:3" x14ac:dyDescent="0.3">
      <c r="A3" s="4" t="s">
        <v>268</v>
      </c>
      <c r="B3" t="s">
        <v>275</v>
      </c>
      <c r="C3" t="s">
        <v>271</v>
      </c>
    </row>
    <row r="4" spans="1:3" x14ac:dyDescent="0.3">
      <c r="A4" s="5" t="s">
        <v>19</v>
      </c>
      <c r="B4">
        <v>156.53000000000003</v>
      </c>
      <c r="C4">
        <v>403</v>
      </c>
    </row>
    <row r="5" spans="1:3" x14ac:dyDescent="0.3">
      <c r="A5" s="5" t="s">
        <v>28</v>
      </c>
      <c r="B5">
        <v>249.68999999999997</v>
      </c>
      <c r="C5">
        <v>652</v>
      </c>
    </row>
    <row r="6" spans="1:3" x14ac:dyDescent="0.3">
      <c r="A6" s="5" t="s">
        <v>269</v>
      </c>
      <c r="B6">
        <v>406.22</v>
      </c>
      <c r="C6">
        <v>1055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5140-0BA9-48C6-86D3-950FB0EEDBC5}">
  <dimension ref="A3:B6"/>
  <sheetViews>
    <sheetView workbookViewId="0">
      <selection activeCell="P17" sqref="P17"/>
    </sheetView>
  </sheetViews>
  <sheetFormatPr defaultRowHeight="14.4" x14ac:dyDescent="0.3"/>
  <cols>
    <col min="1" max="1" width="12.5546875" bestFit="1" customWidth="1"/>
    <col min="2" max="2" width="20.5546875" bestFit="1" customWidth="1"/>
  </cols>
  <sheetData>
    <row r="3" spans="1:2" x14ac:dyDescent="0.3">
      <c r="A3" s="4" t="s">
        <v>268</v>
      </c>
      <c r="B3" t="s">
        <v>278</v>
      </c>
    </row>
    <row r="4" spans="1:2" x14ac:dyDescent="0.3">
      <c r="A4" s="5" t="s">
        <v>19</v>
      </c>
      <c r="B4">
        <v>19</v>
      </c>
    </row>
    <row r="5" spans="1:2" x14ac:dyDescent="0.3">
      <c r="A5" s="5" t="s">
        <v>28</v>
      </c>
      <c r="B5">
        <v>31</v>
      </c>
    </row>
    <row r="6" spans="1:2" x14ac:dyDescent="0.3">
      <c r="A6" s="5" t="s">
        <v>269</v>
      </c>
      <c r="B6">
        <v>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F22D-4880-4E70-8C68-CD7EB95BFBE0}">
  <dimension ref="Y3:AE3"/>
  <sheetViews>
    <sheetView showGridLines="0" tabSelected="1" zoomScale="33" zoomScaleNormal="40" workbookViewId="0">
      <selection activeCell="AS151" sqref="AS151"/>
    </sheetView>
  </sheetViews>
  <sheetFormatPr defaultRowHeight="14.4" x14ac:dyDescent="0.3"/>
  <cols>
    <col min="1" max="16384" width="8.88671875" style="6"/>
  </cols>
  <sheetData>
    <row r="3" spans="25:31" ht="61.2" x14ac:dyDescent="0.3">
      <c r="Y3" s="7"/>
      <c r="Z3" s="7"/>
      <c r="AA3" s="7"/>
      <c r="AB3" s="7"/>
      <c r="AC3" s="9" t="s">
        <v>279</v>
      </c>
      <c r="AD3" s="7"/>
      <c r="AE3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65D9-B191-4F07-81A0-B09B4A8002BA}">
  <dimension ref="A1:O57"/>
  <sheetViews>
    <sheetView topLeftCell="A27" zoomScale="88" workbookViewId="0">
      <selection activeCell="AA40" sqref="AA40"/>
    </sheetView>
  </sheetViews>
  <sheetFormatPr defaultRowHeight="14.4" x14ac:dyDescent="0.3"/>
  <cols>
    <col min="1" max="1" width="10.44140625" customWidth="1"/>
    <col min="2" max="2" width="11.77734375" customWidth="1"/>
    <col min="3" max="3" width="11.33203125" customWidth="1"/>
    <col min="4" max="5" width="10.33203125" customWidth="1"/>
    <col min="7" max="7" width="29.44140625" customWidth="1"/>
    <col min="8" max="8" width="14" customWidth="1"/>
    <col min="9" max="9" width="17.21875" customWidth="1"/>
    <col min="10" max="10" width="11.6640625" customWidth="1"/>
    <col min="11" max="11" width="11.5546875" customWidth="1"/>
    <col min="12" max="12" width="10.77734375" customWidth="1"/>
    <col min="13" max="13" width="11.33203125" customWidth="1"/>
    <col min="14" max="14" width="9.44140625" customWidth="1"/>
    <col min="15" max="15" width="13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>
        <v>18</v>
      </c>
      <c r="G2" s="2" t="s">
        <v>20</v>
      </c>
      <c r="H2" s="2">
        <v>9378009742</v>
      </c>
      <c r="I2" s="2" t="s">
        <v>21</v>
      </c>
      <c r="J2" s="2">
        <v>79.44</v>
      </c>
      <c r="K2" s="2">
        <v>96.73</v>
      </c>
      <c r="L2" s="2">
        <v>9.32</v>
      </c>
      <c r="M2" s="2">
        <v>2024</v>
      </c>
      <c r="N2" s="2" t="s">
        <v>22</v>
      </c>
      <c r="O2" s="2" t="s">
        <v>23</v>
      </c>
    </row>
    <row r="3" spans="1:15" x14ac:dyDescent="0.3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>
        <v>20</v>
      </c>
      <c r="G3" s="2" t="s">
        <v>29</v>
      </c>
      <c r="H3" s="2">
        <v>9250050891</v>
      </c>
      <c r="I3" s="2" t="s">
        <v>30</v>
      </c>
      <c r="J3" s="2">
        <v>63.79</v>
      </c>
      <c r="K3" s="2">
        <v>91.98</v>
      </c>
      <c r="L3" s="2">
        <v>9.9499999999999993</v>
      </c>
      <c r="M3" s="2">
        <v>2025</v>
      </c>
      <c r="N3" s="2" t="s">
        <v>31</v>
      </c>
      <c r="O3" s="2" t="s">
        <v>32</v>
      </c>
    </row>
    <row r="4" spans="1:15" x14ac:dyDescent="0.3">
      <c r="A4" s="2" t="s">
        <v>33</v>
      </c>
      <c r="B4" s="2" t="s">
        <v>34</v>
      </c>
      <c r="C4" s="2" t="s">
        <v>35</v>
      </c>
      <c r="D4" s="2" t="s">
        <v>36</v>
      </c>
      <c r="E4" s="2" t="s">
        <v>19</v>
      </c>
      <c r="F4" s="2">
        <v>18</v>
      </c>
      <c r="G4" s="2" t="s">
        <v>37</v>
      </c>
      <c r="H4" s="2">
        <v>9883650878</v>
      </c>
      <c r="I4" s="2" t="s">
        <v>38</v>
      </c>
      <c r="J4" s="2">
        <v>95.95</v>
      </c>
      <c r="K4" s="2">
        <v>87.36</v>
      </c>
      <c r="L4" s="2">
        <v>7.89</v>
      </c>
      <c r="M4" s="2">
        <v>2021</v>
      </c>
      <c r="N4" s="2" t="s">
        <v>22</v>
      </c>
      <c r="O4" s="2" t="s">
        <v>39</v>
      </c>
    </row>
    <row r="5" spans="1:15" x14ac:dyDescent="0.3">
      <c r="A5" s="2" t="s">
        <v>40</v>
      </c>
      <c r="B5" s="2" t="s">
        <v>41</v>
      </c>
      <c r="C5" s="2" t="s">
        <v>42</v>
      </c>
      <c r="D5" s="2" t="s">
        <v>43</v>
      </c>
      <c r="E5" s="2" t="s">
        <v>28</v>
      </c>
      <c r="F5" s="2">
        <v>22</v>
      </c>
      <c r="G5" s="2" t="s">
        <v>44</v>
      </c>
      <c r="H5" s="2">
        <v>9612185345</v>
      </c>
      <c r="I5" s="2" t="s">
        <v>45</v>
      </c>
      <c r="J5" s="2">
        <v>94.61</v>
      </c>
      <c r="K5" s="2">
        <v>70.42</v>
      </c>
      <c r="L5" s="2">
        <v>9.2200000000000006</v>
      </c>
      <c r="M5" s="2">
        <v>2025</v>
      </c>
      <c r="N5" s="2" t="s">
        <v>46</v>
      </c>
      <c r="O5" s="2" t="s">
        <v>47</v>
      </c>
    </row>
    <row r="6" spans="1:15" x14ac:dyDescent="0.3">
      <c r="A6" s="2" t="s">
        <v>48</v>
      </c>
      <c r="B6" s="2" t="s">
        <v>49</v>
      </c>
      <c r="C6" s="2" t="s">
        <v>50</v>
      </c>
      <c r="D6" s="2" t="s">
        <v>51</v>
      </c>
      <c r="E6" s="2" t="s">
        <v>28</v>
      </c>
      <c r="F6" s="2">
        <v>22</v>
      </c>
      <c r="G6" s="2" t="s">
        <v>52</v>
      </c>
      <c r="H6" s="2">
        <v>9629975199</v>
      </c>
      <c r="I6" s="2" t="s">
        <v>30</v>
      </c>
      <c r="J6" s="2">
        <v>94.7</v>
      </c>
      <c r="K6" s="2">
        <v>69.760000000000005</v>
      </c>
      <c r="L6" s="2">
        <v>7.3</v>
      </c>
      <c r="M6" s="2">
        <v>2021</v>
      </c>
      <c r="N6" s="2" t="s">
        <v>53</v>
      </c>
      <c r="O6" s="2" t="s">
        <v>23</v>
      </c>
    </row>
    <row r="7" spans="1:15" x14ac:dyDescent="0.3">
      <c r="A7" s="2" t="s">
        <v>54</v>
      </c>
      <c r="B7" s="2" t="s">
        <v>55</v>
      </c>
      <c r="C7" s="2" t="s">
        <v>56</v>
      </c>
      <c r="D7" s="2" t="s">
        <v>57</v>
      </c>
      <c r="E7" s="2" t="s">
        <v>28</v>
      </c>
      <c r="F7" s="2">
        <v>24</v>
      </c>
      <c r="G7" s="2" t="s">
        <v>58</v>
      </c>
      <c r="H7" s="2">
        <v>9253002188</v>
      </c>
      <c r="I7" s="2" t="s">
        <v>30</v>
      </c>
      <c r="J7" s="2">
        <v>81.72</v>
      </c>
      <c r="K7" s="2">
        <v>63.65</v>
      </c>
      <c r="L7" s="2">
        <v>9.9700000000000006</v>
      </c>
      <c r="M7" s="2">
        <v>2025</v>
      </c>
      <c r="N7" s="2" t="s">
        <v>59</v>
      </c>
      <c r="O7" s="2" t="s">
        <v>47</v>
      </c>
    </row>
    <row r="8" spans="1:15" x14ac:dyDescent="0.3">
      <c r="A8" s="2" t="s">
        <v>60</v>
      </c>
      <c r="B8" s="2" t="s">
        <v>61</v>
      </c>
      <c r="C8" s="2" t="s">
        <v>62</v>
      </c>
      <c r="D8" s="2" t="s">
        <v>63</v>
      </c>
      <c r="E8" s="2" t="s">
        <v>19</v>
      </c>
      <c r="F8" s="2">
        <v>23</v>
      </c>
      <c r="G8" s="2" t="s">
        <v>64</v>
      </c>
      <c r="H8" s="2">
        <v>9234014482</v>
      </c>
      <c r="I8" s="2" t="s">
        <v>21</v>
      </c>
      <c r="J8" s="2">
        <v>73.31</v>
      </c>
      <c r="K8" s="2">
        <v>96.89</v>
      </c>
      <c r="L8" s="2">
        <v>6.81</v>
      </c>
      <c r="M8" s="2">
        <v>2025</v>
      </c>
      <c r="N8" s="2" t="s">
        <v>65</v>
      </c>
      <c r="O8" s="2" t="s">
        <v>23</v>
      </c>
    </row>
    <row r="9" spans="1:15" x14ac:dyDescent="0.3">
      <c r="A9" s="2" t="s">
        <v>66</v>
      </c>
      <c r="B9" s="2" t="s">
        <v>61</v>
      </c>
      <c r="C9" s="2" t="s">
        <v>67</v>
      </c>
      <c r="D9" s="2" t="s">
        <v>68</v>
      </c>
      <c r="E9" s="2" t="s">
        <v>19</v>
      </c>
      <c r="F9" s="2">
        <v>18</v>
      </c>
      <c r="G9" s="2" t="s">
        <v>69</v>
      </c>
      <c r="H9" s="2">
        <v>9740258139</v>
      </c>
      <c r="I9" s="2" t="s">
        <v>30</v>
      </c>
      <c r="J9" s="2">
        <v>75.400000000000006</v>
      </c>
      <c r="K9" s="2">
        <v>83.03</v>
      </c>
      <c r="L9" s="2">
        <v>7.16</v>
      </c>
      <c r="M9" s="2">
        <v>2022</v>
      </c>
      <c r="N9" s="2" t="s">
        <v>70</v>
      </c>
      <c r="O9" s="2" t="s">
        <v>71</v>
      </c>
    </row>
    <row r="10" spans="1:15" x14ac:dyDescent="0.3">
      <c r="A10" s="2" t="s">
        <v>72</v>
      </c>
      <c r="B10" s="2" t="s">
        <v>73</v>
      </c>
      <c r="C10" s="2" t="s">
        <v>74</v>
      </c>
      <c r="D10" s="2" t="s">
        <v>75</v>
      </c>
      <c r="E10" s="2" t="s">
        <v>19</v>
      </c>
      <c r="F10" s="2">
        <v>21</v>
      </c>
      <c r="G10" s="2" t="s">
        <v>76</v>
      </c>
      <c r="H10" s="2">
        <v>9174179727</v>
      </c>
      <c r="I10" s="2" t="s">
        <v>38</v>
      </c>
      <c r="J10" s="2">
        <v>87.15</v>
      </c>
      <c r="K10" s="2">
        <v>65.209999999999994</v>
      </c>
      <c r="L10" s="2">
        <v>6.6</v>
      </c>
      <c r="M10" s="2">
        <v>2021</v>
      </c>
      <c r="N10" s="2" t="s">
        <v>70</v>
      </c>
      <c r="O10" s="2" t="s">
        <v>47</v>
      </c>
    </row>
    <row r="11" spans="1:15" x14ac:dyDescent="0.3">
      <c r="A11" s="2" t="s">
        <v>77</v>
      </c>
      <c r="B11" s="2" t="s">
        <v>78</v>
      </c>
      <c r="C11" s="2" t="s">
        <v>79</v>
      </c>
      <c r="D11" s="2" t="s">
        <v>80</v>
      </c>
      <c r="E11" s="2" t="s">
        <v>19</v>
      </c>
      <c r="F11" s="2">
        <v>24</v>
      </c>
      <c r="G11" s="2" t="s">
        <v>81</v>
      </c>
      <c r="H11" s="2">
        <v>9857292284</v>
      </c>
      <c r="I11" s="2" t="s">
        <v>21</v>
      </c>
      <c r="J11" s="2">
        <v>71.03</v>
      </c>
      <c r="K11" s="2">
        <v>92.47</v>
      </c>
      <c r="L11" s="2">
        <v>9.4</v>
      </c>
      <c r="M11" s="2">
        <v>2025</v>
      </c>
      <c r="N11" s="2" t="s">
        <v>70</v>
      </c>
      <c r="O11" s="2" t="s">
        <v>39</v>
      </c>
    </row>
    <row r="12" spans="1:15" x14ac:dyDescent="0.3">
      <c r="A12" s="2" t="s">
        <v>72</v>
      </c>
      <c r="B12" s="2" t="s">
        <v>82</v>
      </c>
      <c r="C12" s="2" t="s">
        <v>83</v>
      </c>
      <c r="D12" s="2" t="s">
        <v>84</v>
      </c>
      <c r="E12" s="2" t="s">
        <v>19</v>
      </c>
      <c r="F12" s="2">
        <v>21</v>
      </c>
      <c r="G12" s="2" t="s">
        <v>85</v>
      </c>
      <c r="H12" s="2">
        <v>9808933076</v>
      </c>
      <c r="I12" s="2" t="s">
        <v>86</v>
      </c>
      <c r="J12" s="2">
        <v>99.85</v>
      </c>
      <c r="K12" s="2">
        <v>96.68</v>
      </c>
      <c r="L12" s="2">
        <v>9.17</v>
      </c>
      <c r="M12" s="2">
        <v>2021</v>
      </c>
      <c r="N12" s="2" t="s">
        <v>22</v>
      </c>
      <c r="O12" s="2" t="s">
        <v>23</v>
      </c>
    </row>
    <row r="13" spans="1:15" x14ac:dyDescent="0.3">
      <c r="A13" s="2" t="s">
        <v>87</v>
      </c>
      <c r="B13" s="2" t="s">
        <v>88</v>
      </c>
      <c r="C13" s="2" t="s">
        <v>89</v>
      </c>
      <c r="D13" s="2" t="s">
        <v>90</v>
      </c>
      <c r="E13" s="2" t="s">
        <v>19</v>
      </c>
      <c r="F13" s="2">
        <v>22</v>
      </c>
      <c r="G13" s="2" t="s">
        <v>91</v>
      </c>
      <c r="H13" s="2">
        <v>9776615553</v>
      </c>
      <c r="I13" s="2" t="s">
        <v>92</v>
      </c>
      <c r="J13" s="2">
        <v>93.8</v>
      </c>
      <c r="K13" s="2">
        <v>69.72</v>
      </c>
      <c r="L13" s="2">
        <v>8.93</v>
      </c>
      <c r="M13" s="2">
        <v>2021</v>
      </c>
      <c r="N13" s="2" t="s">
        <v>31</v>
      </c>
      <c r="O13" s="2" t="s">
        <v>71</v>
      </c>
    </row>
    <row r="14" spans="1:15" x14ac:dyDescent="0.3">
      <c r="A14" s="2" t="s">
        <v>93</v>
      </c>
      <c r="B14" s="2" t="s">
        <v>94</v>
      </c>
      <c r="C14" s="2" t="s">
        <v>95</v>
      </c>
      <c r="D14" s="2" t="s">
        <v>96</v>
      </c>
      <c r="E14" s="2" t="s">
        <v>28</v>
      </c>
      <c r="F14" s="2">
        <v>20</v>
      </c>
      <c r="G14" s="2" t="s">
        <v>97</v>
      </c>
      <c r="H14" s="2">
        <v>9557554822</v>
      </c>
      <c r="I14" s="2" t="s">
        <v>30</v>
      </c>
      <c r="J14" s="2">
        <v>62.49</v>
      </c>
      <c r="K14" s="2">
        <v>91.32</v>
      </c>
      <c r="L14" s="2">
        <v>9.42</v>
      </c>
      <c r="M14" s="2">
        <v>2022</v>
      </c>
      <c r="N14" s="2" t="s">
        <v>46</v>
      </c>
      <c r="O14" s="2" t="s">
        <v>32</v>
      </c>
    </row>
    <row r="15" spans="1:15" x14ac:dyDescent="0.3">
      <c r="A15" s="2" t="s">
        <v>98</v>
      </c>
      <c r="B15" s="2" t="s">
        <v>99</v>
      </c>
      <c r="C15" s="2" t="s">
        <v>100</v>
      </c>
      <c r="D15" s="2" t="s">
        <v>101</v>
      </c>
      <c r="E15" s="2" t="s">
        <v>28</v>
      </c>
      <c r="F15" s="2">
        <v>18</v>
      </c>
      <c r="G15" s="2" t="s">
        <v>102</v>
      </c>
      <c r="H15" s="2">
        <v>9233620428</v>
      </c>
      <c r="I15" s="2" t="s">
        <v>86</v>
      </c>
      <c r="J15" s="2">
        <v>67.540000000000006</v>
      </c>
      <c r="K15" s="2">
        <v>93.2</v>
      </c>
      <c r="L15" s="2">
        <v>6.48</v>
      </c>
      <c r="M15" s="2">
        <v>2021</v>
      </c>
      <c r="N15" s="2" t="s">
        <v>22</v>
      </c>
      <c r="O15" s="2" t="s">
        <v>32</v>
      </c>
    </row>
    <row r="16" spans="1:15" x14ac:dyDescent="0.3">
      <c r="A16" s="2" t="s">
        <v>103</v>
      </c>
      <c r="B16" s="2" t="s">
        <v>54</v>
      </c>
      <c r="C16" s="2" t="s">
        <v>104</v>
      </c>
      <c r="D16" s="2" t="s">
        <v>105</v>
      </c>
      <c r="E16" s="2" t="s">
        <v>28</v>
      </c>
      <c r="F16" s="2">
        <v>22</v>
      </c>
      <c r="G16" s="2" t="s">
        <v>106</v>
      </c>
      <c r="H16" s="2">
        <v>9123232029</v>
      </c>
      <c r="I16" s="2" t="s">
        <v>107</v>
      </c>
      <c r="J16" s="2">
        <v>98.44</v>
      </c>
      <c r="K16" s="2">
        <v>67.400000000000006</v>
      </c>
      <c r="L16" s="2">
        <v>6.5</v>
      </c>
      <c r="M16" s="2">
        <v>2022</v>
      </c>
      <c r="N16" s="2" t="s">
        <v>31</v>
      </c>
      <c r="O16" s="2" t="s">
        <v>32</v>
      </c>
    </row>
    <row r="17" spans="1:15" x14ac:dyDescent="0.3">
      <c r="A17" s="2" t="s">
        <v>108</v>
      </c>
      <c r="B17" s="2" t="s">
        <v>109</v>
      </c>
      <c r="C17" s="2" t="s">
        <v>110</v>
      </c>
      <c r="D17" s="2" t="s">
        <v>111</v>
      </c>
      <c r="E17" s="2" t="s">
        <v>28</v>
      </c>
      <c r="F17" s="2">
        <v>22</v>
      </c>
      <c r="G17" s="2" t="s">
        <v>112</v>
      </c>
      <c r="H17" s="2">
        <v>9557004741</v>
      </c>
      <c r="I17" s="2" t="s">
        <v>21</v>
      </c>
      <c r="J17" s="2">
        <v>64.06</v>
      </c>
      <c r="K17" s="2">
        <v>70.400000000000006</v>
      </c>
      <c r="L17" s="2">
        <v>6.88</v>
      </c>
      <c r="M17" s="2">
        <v>2023</v>
      </c>
      <c r="N17" s="2" t="s">
        <v>22</v>
      </c>
      <c r="O17" s="2" t="s">
        <v>39</v>
      </c>
    </row>
    <row r="18" spans="1:15" x14ac:dyDescent="0.3">
      <c r="A18" s="2" t="s">
        <v>54</v>
      </c>
      <c r="B18" s="2" t="s">
        <v>113</v>
      </c>
      <c r="C18" s="2" t="s">
        <v>114</v>
      </c>
      <c r="D18" s="2" t="s">
        <v>115</v>
      </c>
      <c r="E18" s="2" t="s">
        <v>28</v>
      </c>
      <c r="F18" s="2">
        <v>22</v>
      </c>
      <c r="G18" s="2" t="s">
        <v>116</v>
      </c>
      <c r="H18" s="2">
        <v>9601578337</v>
      </c>
      <c r="I18" s="2" t="s">
        <v>38</v>
      </c>
      <c r="J18" s="2">
        <v>83.86</v>
      </c>
      <c r="K18" s="2">
        <v>87.97</v>
      </c>
      <c r="L18" s="2">
        <v>7.57</v>
      </c>
      <c r="M18" s="2">
        <v>2023</v>
      </c>
      <c r="N18" s="2" t="s">
        <v>22</v>
      </c>
      <c r="O18" s="2" t="s">
        <v>117</v>
      </c>
    </row>
    <row r="19" spans="1:15" x14ac:dyDescent="0.3">
      <c r="A19" s="2" t="s">
        <v>118</v>
      </c>
      <c r="B19" s="2" t="s">
        <v>119</v>
      </c>
      <c r="C19" s="2" t="s">
        <v>120</v>
      </c>
      <c r="D19" s="2" t="s">
        <v>121</v>
      </c>
      <c r="E19" s="2" t="s">
        <v>28</v>
      </c>
      <c r="F19" s="2">
        <v>23</v>
      </c>
      <c r="G19" s="2" t="s">
        <v>122</v>
      </c>
      <c r="H19" s="2">
        <v>9822242308</v>
      </c>
      <c r="I19" s="2" t="s">
        <v>107</v>
      </c>
      <c r="J19" s="2">
        <v>98.66</v>
      </c>
      <c r="K19" s="2">
        <v>62.32</v>
      </c>
      <c r="L19" s="2">
        <v>8.6999999999999993</v>
      </c>
      <c r="M19" s="2">
        <v>2022</v>
      </c>
      <c r="N19" s="2" t="s">
        <v>22</v>
      </c>
      <c r="O19" s="2" t="s">
        <v>23</v>
      </c>
    </row>
    <row r="20" spans="1:15" x14ac:dyDescent="0.3">
      <c r="A20" s="2" t="s">
        <v>25</v>
      </c>
      <c r="B20" s="2" t="s">
        <v>123</v>
      </c>
      <c r="C20" s="2" t="s">
        <v>124</v>
      </c>
      <c r="D20" s="2" t="s">
        <v>125</v>
      </c>
      <c r="E20" s="2" t="s">
        <v>28</v>
      </c>
      <c r="F20" s="2">
        <v>22</v>
      </c>
      <c r="G20" s="2" t="s">
        <v>126</v>
      </c>
      <c r="H20" s="2">
        <v>9574931073</v>
      </c>
      <c r="I20" s="2" t="s">
        <v>86</v>
      </c>
      <c r="J20" s="2">
        <v>66.989999999999995</v>
      </c>
      <c r="K20" s="2">
        <v>78.87</v>
      </c>
      <c r="L20" s="2">
        <v>7.64</v>
      </c>
      <c r="M20" s="2">
        <v>2025</v>
      </c>
      <c r="N20" s="2" t="s">
        <v>70</v>
      </c>
      <c r="O20" s="2" t="s">
        <v>23</v>
      </c>
    </row>
    <row r="21" spans="1:15" x14ac:dyDescent="0.3">
      <c r="A21" s="2" t="s">
        <v>127</v>
      </c>
      <c r="B21" s="2" t="s">
        <v>128</v>
      </c>
      <c r="C21" s="2" t="s">
        <v>129</v>
      </c>
      <c r="D21" s="2" t="s">
        <v>130</v>
      </c>
      <c r="E21" s="2" t="s">
        <v>19</v>
      </c>
      <c r="F21" s="2">
        <v>21</v>
      </c>
      <c r="G21" s="2" t="s">
        <v>131</v>
      </c>
      <c r="H21" s="2">
        <v>9999431834</v>
      </c>
      <c r="I21" s="2" t="s">
        <v>86</v>
      </c>
      <c r="J21" s="2">
        <v>70.040000000000006</v>
      </c>
      <c r="K21" s="2">
        <v>82.42</v>
      </c>
      <c r="L21" s="2">
        <v>6.05</v>
      </c>
      <c r="M21" s="2">
        <v>2021</v>
      </c>
      <c r="N21" s="2" t="s">
        <v>22</v>
      </c>
      <c r="O21" s="2" t="s">
        <v>117</v>
      </c>
    </row>
    <row r="22" spans="1:15" x14ac:dyDescent="0.3">
      <c r="A22" s="2" t="s">
        <v>60</v>
      </c>
      <c r="B22" s="2" t="s">
        <v>132</v>
      </c>
      <c r="C22" s="2" t="s">
        <v>133</v>
      </c>
      <c r="D22" s="2" t="s">
        <v>134</v>
      </c>
      <c r="E22" s="2" t="s">
        <v>19</v>
      </c>
      <c r="F22" s="2">
        <v>19</v>
      </c>
      <c r="G22" s="2" t="s">
        <v>135</v>
      </c>
      <c r="H22" s="2">
        <v>9357838056</v>
      </c>
      <c r="I22" s="2" t="s">
        <v>30</v>
      </c>
      <c r="J22" s="2">
        <v>98.13</v>
      </c>
      <c r="K22" s="2">
        <v>74.09</v>
      </c>
      <c r="L22" s="2">
        <v>7.15</v>
      </c>
      <c r="M22" s="2">
        <v>2023</v>
      </c>
      <c r="N22" s="2" t="s">
        <v>65</v>
      </c>
      <c r="O22" s="2" t="s">
        <v>117</v>
      </c>
    </row>
    <row r="23" spans="1:15" x14ac:dyDescent="0.3">
      <c r="A23" s="2" t="s">
        <v>136</v>
      </c>
      <c r="B23" s="2" t="s">
        <v>137</v>
      </c>
      <c r="C23" s="2" t="s">
        <v>138</v>
      </c>
      <c r="D23" s="2" t="s">
        <v>139</v>
      </c>
      <c r="E23" s="2" t="s">
        <v>19</v>
      </c>
      <c r="F23" s="2">
        <v>21</v>
      </c>
      <c r="G23" s="2" t="s">
        <v>140</v>
      </c>
      <c r="H23" s="2">
        <v>9903680593</v>
      </c>
      <c r="I23" s="2" t="s">
        <v>45</v>
      </c>
      <c r="J23" s="2">
        <v>93.16</v>
      </c>
      <c r="K23" s="2">
        <v>63.23</v>
      </c>
      <c r="L23" s="2">
        <v>8.3800000000000008</v>
      </c>
      <c r="M23" s="2">
        <v>2023</v>
      </c>
      <c r="N23" s="2" t="s">
        <v>53</v>
      </c>
      <c r="O23" s="2" t="s">
        <v>71</v>
      </c>
    </row>
    <row r="24" spans="1:15" x14ac:dyDescent="0.3">
      <c r="A24" s="2" t="s">
        <v>141</v>
      </c>
      <c r="B24" s="2" t="s">
        <v>142</v>
      </c>
      <c r="C24" s="2" t="s">
        <v>143</v>
      </c>
      <c r="D24" s="2" t="s">
        <v>144</v>
      </c>
      <c r="E24" s="2" t="s">
        <v>19</v>
      </c>
      <c r="F24" s="2">
        <v>21</v>
      </c>
      <c r="G24" s="2" t="s">
        <v>145</v>
      </c>
      <c r="H24" s="2">
        <v>9862732477</v>
      </c>
      <c r="I24" s="2" t="s">
        <v>86</v>
      </c>
      <c r="J24" s="2">
        <v>82.73</v>
      </c>
      <c r="K24" s="2">
        <v>76.58</v>
      </c>
      <c r="L24" s="2">
        <v>7.61</v>
      </c>
      <c r="M24" s="2">
        <v>2025</v>
      </c>
      <c r="N24" s="2" t="s">
        <v>59</v>
      </c>
      <c r="O24" s="2" t="s">
        <v>32</v>
      </c>
    </row>
    <row r="25" spans="1:15" x14ac:dyDescent="0.3">
      <c r="A25" s="2" t="s">
        <v>146</v>
      </c>
      <c r="B25" s="2" t="s">
        <v>147</v>
      </c>
      <c r="C25" s="2" t="s">
        <v>148</v>
      </c>
      <c r="D25" s="2" t="s">
        <v>149</v>
      </c>
      <c r="E25" s="2" t="s">
        <v>28</v>
      </c>
      <c r="F25" s="2">
        <v>21</v>
      </c>
      <c r="G25" s="2" t="s">
        <v>150</v>
      </c>
      <c r="H25" s="2">
        <v>9168597402</v>
      </c>
      <c r="I25" s="2" t="s">
        <v>92</v>
      </c>
      <c r="J25" s="2">
        <v>88.06</v>
      </c>
      <c r="K25" s="2">
        <v>77.849999999999994</v>
      </c>
      <c r="L25" s="2">
        <v>9.5399999999999991</v>
      </c>
      <c r="M25" s="2">
        <v>2025</v>
      </c>
      <c r="N25" s="2" t="s">
        <v>65</v>
      </c>
      <c r="O25" s="2" t="s">
        <v>32</v>
      </c>
    </row>
    <row r="26" spans="1:15" x14ac:dyDescent="0.3">
      <c r="A26" s="2" t="s">
        <v>151</v>
      </c>
      <c r="B26" s="2" t="s">
        <v>152</v>
      </c>
      <c r="C26" s="2" t="s">
        <v>153</v>
      </c>
      <c r="D26" s="2" t="s">
        <v>154</v>
      </c>
      <c r="E26" s="2" t="s">
        <v>28</v>
      </c>
      <c r="F26" s="2">
        <v>21</v>
      </c>
      <c r="G26" s="2" t="s">
        <v>155</v>
      </c>
      <c r="H26" s="2">
        <v>9449979605</v>
      </c>
      <c r="I26" s="2" t="s">
        <v>92</v>
      </c>
      <c r="J26" s="2">
        <v>93.51</v>
      </c>
      <c r="K26" s="2">
        <v>61.99</v>
      </c>
      <c r="L26" s="2">
        <v>9.2899999999999991</v>
      </c>
      <c r="M26" s="2">
        <v>2024</v>
      </c>
      <c r="N26" s="2" t="s">
        <v>53</v>
      </c>
      <c r="O26" s="2" t="s">
        <v>23</v>
      </c>
    </row>
    <row r="27" spans="1:15" x14ac:dyDescent="0.3">
      <c r="A27" s="2" t="s">
        <v>119</v>
      </c>
      <c r="B27" s="2" t="s">
        <v>16</v>
      </c>
      <c r="C27" s="2" t="s">
        <v>156</v>
      </c>
      <c r="D27" s="2" t="s">
        <v>157</v>
      </c>
      <c r="E27" s="2" t="s">
        <v>28</v>
      </c>
      <c r="F27" s="2">
        <v>18</v>
      </c>
      <c r="G27" s="2" t="s">
        <v>158</v>
      </c>
      <c r="H27" s="2">
        <v>9531447525</v>
      </c>
      <c r="I27" s="2" t="s">
        <v>86</v>
      </c>
      <c r="J27" s="2">
        <v>76.7</v>
      </c>
      <c r="K27" s="2">
        <v>60.14</v>
      </c>
      <c r="L27" s="2">
        <v>6.06</v>
      </c>
      <c r="M27" s="2">
        <v>2021</v>
      </c>
      <c r="N27" s="2" t="s">
        <v>70</v>
      </c>
      <c r="O27" s="2" t="s">
        <v>117</v>
      </c>
    </row>
    <row r="28" spans="1:15" x14ac:dyDescent="0.3">
      <c r="A28" s="2" t="s">
        <v>159</v>
      </c>
      <c r="B28" s="2" t="s">
        <v>15</v>
      </c>
      <c r="C28" s="2" t="s">
        <v>160</v>
      </c>
      <c r="D28" s="2" t="s">
        <v>161</v>
      </c>
      <c r="E28" s="2" t="s">
        <v>28</v>
      </c>
      <c r="F28" s="2">
        <v>19</v>
      </c>
      <c r="G28" s="2" t="s">
        <v>162</v>
      </c>
      <c r="H28" s="2">
        <v>9227672084</v>
      </c>
      <c r="I28" s="2" t="s">
        <v>21</v>
      </c>
      <c r="J28" s="2">
        <v>85.97</v>
      </c>
      <c r="K28" s="2">
        <v>94.95</v>
      </c>
      <c r="L28" s="2">
        <v>7.12</v>
      </c>
      <c r="M28" s="2">
        <v>2022</v>
      </c>
      <c r="N28" s="2" t="s">
        <v>46</v>
      </c>
      <c r="O28" s="2" t="s">
        <v>39</v>
      </c>
    </row>
    <row r="29" spans="1:15" x14ac:dyDescent="0.3">
      <c r="A29" s="2" t="s">
        <v>159</v>
      </c>
      <c r="B29" s="2" t="s">
        <v>132</v>
      </c>
      <c r="C29" s="2" t="s">
        <v>163</v>
      </c>
      <c r="D29" s="2" t="s">
        <v>164</v>
      </c>
      <c r="E29" s="2" t="s">
        <v>28</v>
      </c>
      <c r="F29" s="2">
        <v>18</v>
      </c>
      <c r="G29" s="2" t="s">
        <v>165</v>
      </c>
      <c r="H29" s="2">
        <v>9394971736</v>
      </c>
      <c r="I29" s="2" t="s">
        <v>45</v>
      </c>
      <c r="J29" s="2">
        <v>91.99</v>
      </c>
      <c r="K29" s="2">
        <v>64.63</v>
      </c>
      <c r="L29" s="2">
        <v>7.03</v>
      </c>
      <c r="M29" s="2">
        <v>2025</v>
      </c>
      <c r="N29" s="2" t="s">
        <v>70</v>
      </c>
      <c r="O29" s="2" t="s">
        <v>117</v>
      </c>
    </row>
    <row r="30" spans="1:15" x14ac:dyDescent="0.3">
      <c r="A30" s="2" t="s">
        <v>166</v>
      </c>
      <c r="B30" s="2" t="s">
        <v>167</v>
      </c>
      <c r="C30" s="2" t="s">
        <v>168</v>
      </c>
      <c r="D30" s="2" t="s">
        <v>169</v>
      </c>
      <c r="E30" s="2" t="s">
        <v>28</v>
      </c>
      <c r="F30" s="2">
        <v>24</v>
      </c>
      <c r="G30" s="2" t="s">
        <v>170</v>
      </c>
      <c r="H30" s="2">
        <v>9265828834</v>
      </c>
      <c r="I30" s="2" t="s">
        <v>92</v>
      </c>
      <c r="J30" s="2">
        <v>94.05</v>
      </c>
      <c r="K30" s="2">
        <v>61.69</v>
      </c>
      <c r="L30" s="2">
        <v>6.82</v>
      </c>
      <c r="M30" s="2">
        <v>2023</v>
      </c>
      <c r="N30" s="2" t="s">
        <v>65</v>
      </c>
      <c r="O30" s="2" t="s">
        <v>171</v>
      </c>
    </row>
    <row r="31" spans="1:15" x14ac:dyDescent="0.3">
      <c r="A31" s="2" t="s">
        <v>172</v>
      </c>
      <c r="B31" s="2" t="s">
        <v>173</v>
      </c>
      <c r="C31" s="2" t="s">
        <v>174</v>
      </c>
      <c r="D31" s="2" t="s">
        <v>175</v>
      </c>
      <c r="E31" s="2" t="s">
        <v>28</v>
      </c>
      <c r="F31" s="2">
        <v>24</v>
      </c>
      <c r="G31" s="2" t="s">
        <v>176</v>
      </c>
      <c r="H31" s="2">
        <v>9904377386</v>
      </c>
      <c r="I31" s="2" t="s">
        <v>86</v>
      </c>
      <c r="J31" s="2">
        <v>84.3</v>
      </c>
      <c r="K31" s="2">
        <v>79.78</v>
      </c>
      <c r="L31" s="2">
        <v>8.58</v>
      </c>
      <c r="M31" s="2">
        <v>2024</v>
      </c>
      <c r="N31" s="2" t="s">
        <v>31</v>
      </c>
      <c r="O31" s="2" t="s">
        <v>39</v>
      </c>
    </row>
    <row r="32" spans="1:15" x14ac:dyDescent="0.3">
      <c r="A32" s="2" t="s">
        <v>177</v>
      </c>
      <c r="B32" s="2" t="s">
        <v>178</v>
      </c>
      <c r="C32" s="2" t="s">
        <v>179</v>
      </c>
      <c r="D32" s="2" t="s">
        <v>180</v>
      </c>
      <c r="E32" s="2" t="s">
        <v>28</v>
      </c>
      <c r="F32" s="2">
        <v>19</v>
      </c>
      <c r="G32" s="2" t="s">
        <v>181</v>
      </c>
      <c r="H32" s="2">
        <v>9503274795</v>
      </c>
      <c r="I32" s="2" t="s">
        <v>21</v>
      </c>
      <c r="J32" s="2">
        <v>71.64</v>
      </c>
      <c r="K32" s="2">
        <v>65.540000000000006</v>
      </c>
      <c r="L32" s="2">
        <v>7.09</v>
      </c>
      <c r="M32" s="2">
        <v>2023</v>
      </c>
      <c r="N32" s="2" t="s">
        <v>70</v>
      </c>
      <c r="O32" s="2" t="s">
        <v>171</v>
      </c>
    </row>
    <row r="33" spans="1:15" x14ac:dyDescent="0.3">
      <c r="A33" s="2" t="s">
        <v>182</v>
      </c>
      <c r="B33" s="2" t="s">
        <v>183</v>
      </c>
      <c r="C33" s="2" t="s">
        <v>184</v>
      </c>
      <c r="D33" s="2" t="s">
        <v>185</v>
      </c>
      <c r="E33" s="2" t="s">
        <v>19</v>
      </c>
      <c r="F33" s="2">
        <v>24</v>
      </c>
      <c r="G33" s="2" t="s">
        <v>186</v>
      </c>
      <c r="H33" s="2">
        <v>9766297724</v>
      </c>
      <c r="I33" s="2" t="s">
        <v>38</v>
      </c>
      <c r="J33" s="2">
        <v>61.65</v>
      </c>
      <c r="K33" s="2">
        <v>66.55</v>
      </c>
      <c r="L33" s="2">
        <v>9.93</v>
      </c>
      <c r="M33" s="2">
        <v>2023</v>
      </c>
      <c r="N33" s="2" t="s">
        <v>22</v>
      </c>
      <c r="O33" s="2" t="s">
        <v>39</v>
      </c>
    </row>
    <row r="34" spans="1:15" x14ac:dyDescent="0.3">
      <c r="A34" s="2" t="s">
        <v>187</v>
      </c>
      <c r="B34" s="2" t="s">
        <v>119</v>
      </c>
      <c r="C34" s="2" t="s">
        <v>188</v>
      </c>
      <c r="D34" s="2" t="s">
        <v>189</v>
      </c>
      <c r="E34" s="2" t="s">
        <v>28</v>
      </c>
      <c r="F34" s="2">
        <v>20</v>
      </c>
      <c r="G34" s="2" t="s">
        <v>190</v>
      </c>
      <c r="H34" s="2">
        <v>9223369087</v>
      </c>
      <c r="I34" s="2" t="s">
        <v>45</v>
      </c>
      <c r="J34" s="2">
        <v>89.22</v>
      </c>
      <c r="K34" s="2">
        <v>97.35</v>
      </c>
      <c r="L34" s="2">
        <v>7.23</v>
      </c>
      <c r="M34" s="2">
        <v>2025</v>
      </c>
      <c r="N34" s="2" t="s">
        <v>31</v>
      </c>
      <c r="O34" s="2" t="s">
        <v>47</v>
      </c>
    </row>
    <row r="35" spans="1:15" x14ac:dyDescent="0.3">
      <c r="A35" s="2" t="s">
        <v>191</v>
      </c>
      <c r="B35" s="2" t="s">
        <v>192</v>
      </c>
      <c r="C35" s="2" t="s">
        <v>193</v>
      </c>
      <c r="D35" s="2" t="s">
        <v>194</v>
      </c>
      <c r="E35" s="2" t="s">
        <v>19</v>
      </c>
      <c r="F35" s="2">
        <v>24</v>
      </c>
      <c r="G35" s="2" t="s">
        <v>195</v>
      </c>
      <c r="H35" s="2">
        <v>9452746431</v>
      </c>
      <c r="I35" s="2" t="s">
        <v>92</v>
      </c>
      <c r="J35" s="2">
        <v>76.59</v>
      </c>
      <c r="K35" s="2">
        <v>63.98</v>
      </c>
      <c r="L35" s="2">
        <v>9.6300000000000008</v>
      </c>
      <c r="M35" s="2">
        <v>2024</v>
      </c>
      <c r="N35" s="2" t="s">
        <v>22</v>
      </c>
      <c r="O35" s="2" t="s">
        <v>32</v>
      </c>
    </row>
    <row r="36" spans="1:15" x14ac:dyDescent="0.3">
      <c r="A36" s="2" t="s">
        <v>54</v>
      </c>
      <c r="B36" s="2" t="s">
        <v>66</v>
      </c>
      <c r="C36" s="2" t="s">
        <v>196</v>
      </c>
      <c r="D36" s="2" t="s">
        <v>197</v>
      </c>
      <c r="E36" s="2" t="s">
        <v>28</v>
      </c>
      <c r="F36" s="2">
        <v>21</v>
      </c>
      <c r="G36" s="2" t="s">
        <v>198</v>
      </c>
      <c r="H36" s="2">
        <v>9224562708</v>
      </c>
      <c r="I36" s="2" t="s">
        <v>86</v>
      </c>
      <c r="J36" s="2">
        <v>79.91</v>
      </c>
      <c r="K36" s="2">
        <v>61.51</v>
      </c>
      <c r="L36" s="2">
        <v>7.34</v>
      </c>
      <c r="M36" s="2">
        <v>2022</v>
      </c>
      <c r="N36" s="2" t="s">
        <v>53</v>
      </c>
      <c r="O36" s="2" t="s">
        <v>117</v>
      </c>
    </row>
    <row r="37" spans="1:15" x14ac:dyDescent="0.3">
      <c r="A37" s="2" t="s">
        <v>199</v>
      </c>
      <c r="B37" s="2" t="s">
        <v>187</v>
      </c>
      <c r="C37" s="2" t="s">
        <v>200</v>
      </c>
      <c r="D37" s="2" t="s">
        <v>201</v>
      </c>
      <c r="E37" s="2" t="s">
        <v>28</v>
      </c>
      <c r="F37" s="2">
        <v>18</v>
      </c>
      <c r="G37" s="2" t="s">
        <v>202</v>
      </c>
      <c r="H37" s="2">
        <v>9967339192</v>
      </c>
      <c r="I37" s="2" t="s">
        <v>38</v>
      </c>
      <c r="J37" s="2">
        <v>67.92</v>
      </c>
      <c r="K37" s="2">
        <v>68.84</v>
      </c>
      <c r="L37" s="2">
        <v>7.54</v>
      </c>
      <c r="M37" s="2">
        <v>2021</v>
      </c>
      <c r="N37" s="2" t="s">
        <v>59</v>
      </c>
      <c r="O37" s="2" t="s">
        <v>23</v>
      </c>
    </row>
    <row r="38" spans="1:15" x14ac:dyDescent="0.3">
      <c r="A38" s="2" t="s">
        <v>60</v>
      </c>
      <c r="B38" s="2" t="s">
        <v>73</v>
      </c>
      <c r="C38" s="2" t="s">
        <v>72</v>
      </c>
      <c r="D38" s="2" t="s">
        <v>203</v>
      </c>
      <c r="E38" s="2" t="s">
        <v>19</v>
      </c>
      <c r="F38" s="2">
        <v>21</v>
      </c>
      <c r="G38" s="2" t="s">
        <v>204</v>
      </c>
      <c r="H38" s="2">
        <v>9624650442</v>
      </c>
      <c r="I38" s="2" t="s">
        <v>30</v>
      </c>
      <c r="J38" s="2">
        <v>83.4</v>
      </c>
      <c r="K38" s="2">
        <v>87.17</v>
      </c>
      <c r="L38" s="2">
        <v>7.69</v>
      </c>
      <c r="M38" s="2">
        <v>2023</v>
      </c>
      <c r="N38" s="2" t="s">
        <v>53</v>
      </c>
      <c r="O38" s="2" t="s">
        <v>171</v>
      </c>
    </row>
    <row r="39" spans="1:15" x14ac:dyDescent="0.3">
      <c r="A39" s="2" t="s">
        <v>205</v>
      </c>
      <c r="B39" s="2" t="s">
        <v>206</v>
      </c>
      <c r="C39" s="2" t="s">
        <v>207</v>
      </c>
      <c r="D39" s="2" t="s">
        <v>208</v>
      </c>
      <c r="E39" s="2" t="s">
        <v>19</v>
      </c>
      <c r="F39" s="2">
        <v>19</v>
      </c>
      <c r="G39" s="2" t="s">
        <v>209</v>
      </c>
      <c r="H39" s="2">
        <v>9484958330</v>
      </c>
      <c r="I39" s="2" t="s">
        <v>38</v>
      </c>
      <c r="J39" s="2">
        <v>62.55</v>
      </c>
      <c r="K39" s="2">
        <v>94.54</v>
      </c>
      <c r="L39" s="2">
        <v>8.81</v>
      </c>
      <c r="M39" s="2">
        <v>2025</v>
      </c>
      <c r="N39" s="2" t="s">
        <v>59</v>
      </c>
      <c r="O39" s="2" t="s">
        <v>32</v>
      </c>
    </row>
    <row r="40" spans="1:15" x14ac:dyDescent="0.3">
      <c r="A40" s="2" t="s">
        <v>55</v>
      </c>
      <c r="B40" s="2" t="s">
        <v>210</v>
      </c>
      <c r="C40" s="2" t="s">
        <v>211</v>
      </c>
      <c r="D40" s="2" t="s">
        <v>212</v>
      </c>
      <c r="E40" s="2" t="s">
        <v>28</v>
      </c>
      <c r="F40" s="2">
        <v>21</v>
      </c>
      <c r="G40" s="2" t="s">
        <v>213</v>
      </c>
      <c r="H40" s="2">
        <v>9527299428</v>
      </c>
      <c r="I40" s="2" t="s">
        <v>92</v>
      </c>
      <c r="J40" s="2">
        <v>68.290000000000006</v>
      </c>
      <c r="K40" s="2">
        <v>61.68</v>
      </c>
      <c r="L40" s="2">
        <v>9.7899999999999991</v>
      </c>
      <c r="M40" s="2">
        <v>2022</v>
      </c>
      <c r="N40" s="2" t="s">
        <v>65</v>
      </c>
      <c r="O40" s="2" t="s">
        <v>71</v>
      </c>
    </row>
    <row r="41" spans="1:15" x14ac:dyDescent="0.3">
      <c r="A41" s="2" t="s">
        <v>214</v>
      </c>
      <c r="B41" s="2" t="s">
        <v>215</v>
      </c>
      <c r="C41" s="2" t="s">
        <v>216</v>
      </c>
      <c r="D41" s="2" t="s">
        <v>217</v>
      </c>
      <c r="E41" s="2" t="s">
        <v>28</v>
      </c>
      <c r="F41" s="2">
        <v>21</v>
      </c>
      <c r="G41" s="2" t="s">
        <v>218</v>
      </c>
      <c r="H41" s="2">
        <v>9505908731</v>
      </c>
      <c r="I41" s="2" t="s">
        <v>92</v>
      </c>
      <c r="J41" s="2">
        <v>81.86</v>
      </c>
      <c r="K41" s="2">
        <v>66.05</v>
      </c>
      <c r="L41" s="2">
        <v>9.9499999999999993</v>
      </c>
      <c r="M41" s="2">
        <v>2024</v>
      </c>
      <c r="N41" s="2" t="s">
        <v>53</v>
      </c>
      <c r="O41" s="2" t="s">
        <v>23</v>
      </c>
    </row>
    <row r="42" spans="1:15" x14ac:dyDescent="0.3">
      <c r="A42" s="2" t="s">
        <v>219</v>
      </c>
      <c r="B42" s="2" t="s">
        <v>220</v>
      </c>
      <c r="C42" s="2" t="s">
        <v>221</v>
      </c>
      <c r="D42" s="2" t="s">
        <v>222</v>
      </c>
      <c r="E42" s="2" t="s">
        <v>19</v>
      </c>
      <c r="F42" s="2">
        <v>22</v>
      </c>
      <c r="G42" s="2" t="s">
        <v>223</v>
      </c>
      <c r="H42" s="2">
        <v>9631938059</v>
      </c>
      <c r="I42" s="2" t="s">
        <v>86</v>
      </c>
      <c r="J42" s="2">
        <v>96.68</v>
      </c>
      <c r="K42" s="2">
        <v>72.900000000000006</v>
      </c>
      <c r="L42" s="2">
        <v>7.99</v>
      </c>
      <c r="M42" s="2">
        <v>2024</v>
      </c>
      <c r="N42" s="2" t="s">
        <v>31</v>
      </c>
      <c r="O42" s="2" t="s">
        <v>117</v>
      </c>
    </row>
    <row r="43" spans="1:15" x14ac:dyDescent="0.3">
      <c r="A43" s="2" t="s">
        <v>224</v>
      </c>
      <c r="B43" s="2" t="s">
        <v>225</v>
      </c>
      <c r="C43" s="2" t="s">
        <v>89</v>
      </c>
      <c r="D43" s="2" t="s">
        <v>226</v>
      </c>
      <c r="E43" s="2" t="s">
        <v>28</v>
      </c>
      <c r="F43" s="2">
        <v>18</v>
      </c>
      <c r="G43" s="2" t="s">
        <v>227</v>
      </c>
      <c r="H43" s="2">
        <v>9465308776</v>
      </c>
      <c r="I43" s="2" t="s">
        <v>86</v>
      </c>
      <c r="J43" s="2">
        <v>98.5</v>
      </c>
      <c r="K43" s="2">
        <v>95.96</v>
      </c>
      <c r="L43" s="2">
        <v>9.27</v>
      </c>
      <c r="M43" s="2">
        <v>2021</v>
      </c>
      <c r="N43" s="2" t="s">
        <v>65</v>
      </c>
      <c r="O43" s="2" t="s">
        <v>71</v>
      </c>
    </row>
    <row r="44" spans="1:15" x14ac:dyDescent="0.3">
      <c r="A44" s="2" t="s">
        <v>228</v>
      </c>
      <c r="B44" s="2" t="s">
        <v>229</v>
      </c>
      <c r="C44" s="2" t="s">
        <v>230</v>
      </c>
      <c r="D44" s="2" t="s">
        <v>231</v>
      </c>
      <c r="E44" s="2" t="s">
        <v>28</v>
      </c>
      <c r="F44" s="2">
        <v>24</v>
      </c>
      <c r="G44" s="2" t="s">
        <v>232</v>
      </c>
      <c r="H44" s="2">
        <v>9506953635</v>
      </c>
      <c r="I44" s="2" t="s">
        <v>21</v>
      </c>
      <c r="J44" s="2">
        <v>71.78</v>
      </c>
      <c r="K44" s="2">
        <v>88.25</v>
      </c>
      <c r="L44" s="2">
        <v>7.88</v>
      </c>
      <c r="M44" s="2">
        <v>2021</v>
      </c>
      <c r="N44" s="2" t="s">
        <v>65</v>
      </c>
      <c r="O44" s="2" t="s">
        <v>32</v>
      </c>
    </row>
    <row r="45" spans="1:15" x14ac:dyDescent="0.3">
      <c r="A45" s="2" t="s">
        <v>233</v>
      </c>
      <c r="B45" s="2" t="s">
        <v>234</v>
      </c>
      <c r="C45" s="2" t="s">
        <v>235</v>
      </c>
      <c r="D45" s="2" t="s">
        <v>236</v>
      </c>
      <c r="E45" s="2" t="s">
        <v>28</v>
      </c>
      <c r="F45" s="2">
        <v>19</v>
      </c>
      <c r="G45" s="2" t="s">
        <v>237</v>
      </c>
      <c r="H45" s="2">
        <v>9240117024</v>
      </c>
      <c r="I45" s="2" t="s">
        <v>38</v>
      </c>
      <c r="J45" s="2">
        <v>72.02</v>
      </c>
      <c r="K45" s="2">
        <v>90.36</v>
      </c>
      <c r="L45" s="2">
        <v>7.79</v>
      </c>
      <c r="M45" s="2">
        <v>2022</v>
      </c>
      <c r="N45" s="2" t="s">
        <v>70</v>
      </c>
      <c r="O45" s="2" t="s">
        <v>71</v>
      </c>
    </row>
    <row r="46" spans="1:15" x14ac:dyDescent="0.3">
      <c r="A46" s="2" t="s">
        <v>238</v>
      </c>
      <c r="B46" s="2" t="s">
        <v>239</v>
      </c>
      <c r="C46" s="2" t="s">
        <v>240</v>
      </c>
      <c r="D46" s="2" t="s">
        <v>241</v>
      </c>
      <c r="E46" s="2" t="s">
        <v>19</v>
      </c>
      <c r="F46" s="2">
        <v>22</v>
      </c>
      <c r="G46" s="2" t="s">
        <v>242</v>
      </c>
      <c r="H46" s="2">
        <v>9510419086</v>
      </c>
      <c r="I46" s="2" t="s">
        <v>21</v>
      </c>
      <c r="J46" s="2">
        <v>80.099999999999994</v>
      </c>
      <c r="K46" s="2">
        <v>82.95</v>
      </c>
      <c r="L46" s="2">
        <v>8.7100000000000009</v>
      </c>
      <c r="M46" s="2">
        <v>2025</v>
      </c>
      <c r="N46" s="2" t="s">
        <v>70</v>
      </c>
      <c r="O46" s="2" t="s">
        <v>23</v>
      </c>
    </row>
    <row r="47" spans="1:15" x14ac:dyDescent="0.3">
      <c r="A47" s="2" t="s">
        <v>243</v>
      </c>
      <c r="B47" s="2" t="s">
        <v>199</v>
      </c>
      <c r="C47" s="2" t="s">
        <v>244</v>
      </c>
      <c r="D47" s="2" t="s">
        <v>245</v>
      </c>
      <c r="E47" s="2" t="s">
        <v>19</v>
      </c>
      <c r="F47" s="2">
        <v>24</v>
      </c>
      <c r="G47" s="2" t="s">
        <v>246</v>
      </c>
      <c r="H47" s="2">
        <v>9321303378</v>
      </c>
      <c r="I47" s="2" t="s">
        <v>92</v>
      </c>
      <c r="J47" s="2">
        <v>81.42</v>
      </c>
      <c r="K47" s="2">
        <v>83.94</v>
      </c>
      <c r="L47" s="2">
        <v>9.3000000000000007</v>
      </c>
      <c r="M47" s="2">
        <v>2024</v>
      </c>
      <c r="N47" s="2" t="s">
        <v>70</v>
      </c>
      <c r="O47" s="2" t="s">
        <v>32</v>
      </c>
    </row>
    <row r="48" spans="1:15" x14ac:dyDescent="0.3">
      <c r="A48" s="2" t="s">
        <v>247</v>
      </c>
      <c r="B48" s="2" t="s">
        <v>248</v>
      </c>
      <c r="C48" s="2" t="s">
        <v>249</v>
      </c>
      <c r="D48" s="2" t="s">
        <v>250</v>
      </c>
      <c r="E48" s="2" t="s">
        <v>28</v>
      </c>
      <c r="F48" s="2">
        <v>24</v>
      </c>
      <c r="G48" s="2" t="s">
        <v>251</v>
      </c>
      <c r="H48" s="2">
        <v>9956909832</v>
      </c>
      <c r="I48" s="2" t="s">
        <v>38</v>
      </c>
      <c r="J48" s="2">
        <v>86.28</v>
      </c>
      <c r="K48" s="2">
        <v>60.01</v>
      </c>
      <c r="L48" s="2">
        <v>6.73</v>
      </c>
      <c r="M48" s="2">
        <v>2025</v>
      </c>
      <c r="N48" s="2" t="s">
        <v>65</v>
      </c>
      <c r="O48" s="2" t="s">
        <v>171</v>
      </c>
    </row>
    <row r="49" spans="1:15" x14ac:dyDescent="0.3">
      <c r="A49" s="2" t="s">
        <v>225</v>
      </c>
      <c r="B49" s="2" t="s">
        <v>73</v>
      </c>
      <c r="C49" s="2" t="s">
        <v>252</v>
      </c>
      <c r="D49" s="2" t="s">
        <v>253</v>
      </c>
      <c r="E49" s="2" t="s">
        <v>28</v>
      </c>
      <c r="F49" s="2">
        <v>21</v>
      </c>
      <c r="G49" s="2" t="s">
        <v>254</v>
      </c>
      <c r="H49" s="2">
        <v>9381328440</v>
      </c>
      <c r="I49" s="2" t="s">
        <v>30</v>
      </c>
      <c r="J49" s="2">
        <v>72.11</v>
      </c>
      <c r="K49" s="2">
        <v>76.319999999999993</v>
      </c>
      <c r="L49" s="2">
        <v>9.24</v>
      </c>
      <c r="M49" s="2">
        <v>2021</v>
      </c>
      <c r="N49" s="2" t="s">
        <v>53</v>
      </c>
      <c r="O49" s="2" t="s">
        <v>117</v>
      </c>
    </row>
    <row r="50" spans="1:15" x14ac:dyDescent="0.3">
      <c r="A50" s="2" t="s">
        <v>109</v>
      </c>
      <c r="B50" s="2" t="s">
        <v>247</v>
      </c>
      <c r="C50" s="2" t="s">
        <v>255</v>
      </c>
      <c r="D50" s="2" t="s">
        <v>256</v>
      </c>
      <c r="E50" s="2" t="s">
        <v>28</v>
      </c>
      <c r="F50" s="2">
        <v>20</v>
      </c>
      <c r="G50" s="2" t="s">
        <v>257</v>
      </c>
      <c r="H50" s="2">
        <v>9883241681</v>
      </c>
      <c r="I50" s="2" t="s">
        <v>30</v>
      </c>
      <c r="J50" s="2">
        <v>73.36</v>
      </c>
      <c r="K50" s="2">
        <v>97.67</v>
      </c>
      <c r="L50" s="2">
        <v>7.93</v>
      </c>
      <c r="M50" s="2">
        <v>2022</v>
      </c>
      <c r="N50" s="2" t="s">
        <v>59</v>
      </c>
      <c r="O50" s="2" t="s">
        <v>32</v>
      </c>
    </row>
    <row r="51" spans="1:15" x14ac:dyDescent="0.3">
      <c r="A51" s="2" t="s">
        <v>258</v>
      </c>
      <c r="B51" s="2" t="s">
        <v>259</v>
      </c>
      <c r="C51" s="2" t="s">
        <v>229</v>
      </c>
      <c r="D51" s="2" t="s">
        <v>260</v>
      </c>
      <c r="E51" s="2" t="s">
        <v>28</v>
      </c>
      <c r="F51" s="2">
        <v>24</v>
      </c>
      <c r="G51" s="2" t="s">
        <v>261</v>
      </c>
      <c r="H51" s="2">
        <v>9478785873</v>
      </c>
      <c r="I51" s="2" t="s">
        <v>45</v>
      </c>
      <c r="J51" s="2">
        <v>61.41</v>
      </c>
      <c r="K51" s="2">
        <v>78.650000000000006</v>
      </c>
      <c r="L51" s="2">
        <v>7.84</v>
      </c>
      <c r="M51" s="2">
        <v>2021</v>
      </c>
      <c r="N51" s="2" t="s">
        <v>59</v>
      </c>
      <c r="O51" s="2" t="s">
        <v>32</v>
      </c>
    </row>
    <row r="52" spans="1:15" x14ac:dyDescent="0.3">
      <c r="A52" s="1" t="s">
        <v>262</v>
      </c>
      <c r="B52" s="3"/>
      <c r="C52" s="3"/>
      <c r="D52" s="3"/>
      <c r="E52" s="3"/>
      <c r="F52" s="3"/>
      <c r="G52" s="3"/>
      <c r="H52" s="3"/>
      <c r="I52" s="3"/>
      <c r="J52" s="3">
        <f>SUM(J2:J51)</f>
        <v>4048.12</v>
      </c>
      <c r="K52" s="3">
        <f t="shared" ref="K52:L52" si="0">SUM(K2:K51)</f>
        <v>3892.9500000000016</v>
      </c>
      <c r="L52" s="3">
        <f t="shared" si="0"/>
        <v>406.22</v>
      </c>
      <c r="M52" s="3"/>
      <c r="N52" s="3"/>
      <c r="O52" s="3"/>
    </row>
    <row r="53" spans="1:15" x14ac:dyDescent="0.3">
      <c r="A53" s="1" t="s">
        <v>263</v>
      </c>
      <c r="B53" s="3"/>
      <c r="C53" s="3"/>
      <c r="D53" s="3"/>
      <c r="E53" s="3"/>
      <c r="F53" s="3"/>
      <c r="G53" s="3"/>
      <c r="H53" s="3"/>
      <c r="I53" s="3"/>
      <c r="J53" s="3">
        <f>AVERAGE(J2:J51)</f>
        <v>80.962400000000002</v>
      </c>
      <c r="K53" s="3">
        <f t="shared" ref="K53:L53" si="1">AVERAGE(K2:K51)</f>
        <v>77.859000000000037</v>
      </c>
      <c r="L53" s="3">
        <f t="shared" si="1"/>
        <v>8.1244000000000014</v>
      </c>
      <c r="M53" s="3"/>
      <c r="N53" s="3"/>
      <c r="O53" s="3"/>
    </row>
    <row r="54" spans="1:15" x14ac:dyDescent="0.3">
      <c r="A54" s="1" t="s">
        <v>264</v>
      </c>
      <c r="B54" s="3"/>
      <c r="C54" s="3"/>
      <c r="D54" s="3"/>
      <c r="E54" s="3"/>
      <c r="F54" s="3"/>
      <c r="G54" s="3"/>
      <c r="H54" s="3"/>
      <c r="I54" s="3"/>
      <c r="J54" s="3">
        <f>MIN(J2:J51)</f>
        <v>61.41</v>
      </c>
      <c r="K54" s="3">
        <f t="shared" ref="K54:L54" si="2">MIN(K2:K51)</f>
        <v>60.01</v>
      </c>
      <c r="L54" s="3">
        <f t="shared" si="2"/>
        <v>6.05</v>
      </c>
      <c r="M54" s="3"/>
      <c r="N54" s="3"/>
      <c r="O54" s="3"/>
    </row>
    <row r="55" spans="1:15" x14ac:dyDescent="0.3">
      <c r="A55" s="1" t="s">
        <v>265</v>
      </c>
      <c r="B55" s="3"/>
      <c r="C55" s="3"/>
      <c r="D55" s="3"/>
      <c r="E55" s="3"/>
      <c r="F55" s="3"/>
      <c r="G55" s="3"/>
      <c r="H55" s="3"/>
      <c r="I55" s="3"/>
      <c r="J55" s="3">
        <f>MAX(J2:J51)</f>
        <v>99.85</v>
      </c>
      <c r="K55" s="3">
        <f t="shared" ref="K55:L55" si="3">MAX(K2:K51)</f>
        <v>97.67</v>
      </c>
      <c r="L55" s="3">
        <f t="shared" si="3"/>
        <v>9.9700000000000006</v>
      </c>
      <c r="M55" s="3"/>
      <c r="N55" s="3"/>
      <c r="O55" s="3"/>
    </row>
    <row r="56" spans="1:15" x14ac:dyDescent="0.3">
      <c r="A56" s="1" t="s">
        <v>266</v>
      </c>
      <c r="B56" s="3"/>
      <c r="C56" s="3"/>
      <c r="D56" s="3"/>
      <c r="E56" s="3"/>
      <c r="F56" s="3"/>
      <c r="G56" s="3"/>
      <c r="H56" s="3"/>
      <c r="I56" s="3"/>
      <c r="J56" s="3">
        <f>COUNT(J2:J51)</f>
        <v>50</v>
      </c>
      <c r="K56" s="3">
        <f t="shared" ref="K56:L56" si="4">COUNT(K2:K51)</f>
        <v>50</v>
      </c>
      <c r="L56" s="3">
        <f t="shared" si="4"/>
        <v>50</v>
      </c>
      <c r="M56" s="3"/>
      <c r="N56" s="3"/>
      <c r="O56" s="3"/>
    </row>
    <row r="57" spans="1:15" x14ac:dyDescent="0.3">
      <c r="A57" s="1" t="s">
        <v>267</v>
      </c>
      <c r="B57" s="3"/>
      <c r="C57" s="3"/>
      <c r="D57" s="3"/>
      <c r="E57" s="3"/>
      <c r="F57" s="3"/>
      <c r="G57" s="3"/>
      <c r="H57" s="3"/>
      <c r="I57" s="3"/>
      <c r="J57" s="3">
        <f>COUNTBLANK(J2:J51)</f>
        <v>0</v>
      </c>
      <c r="K57" s="3">
        <f t="shared" ref="K57:L57" si="5">COUNTBLANK(K2:K51)</f>
        <v>0</v>
      </c>
      <c r="L57" s="3">
        <f t="shared" si="5"/>
        <v>0</v>
      </c>
      <c r="M57" s="3"/>
      <c r="N57" s="3"/>
      <c r="O5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DB17-3AE3-41FC-99DD-7E6EDA0250EE}">
  <dimension ref="A3:B48"/>
  <sheetViews>
    <sheetView zoomScale="56" workbookViewId="0">
      <selection activeCell="AC14" sqref="AC14"/>
    </sheetView>
  </sheetViews>
  <sheetFormatPr defaultRowHeight="14.4" x14ac:dyDescent="0.3"/>
  <cols>
    <col min="1" max="1" width="19.21875" bestFit="1" customWidth="1"/>
    <col min="2" max="2" width="21.109375" bestFit="1" customWidth="1"/>
  </cols>
  <sheetData>
    <row r="3" spans="1:2" x14ac:dyDescent="0.3">
      <c r="A3" s="4" t="s">
        <v>268</v>
      </c>
      <c r="B3" t="s">
        <v>270</v>
      </c>
    </row>
    <row r="4" spans="1:2" x14ac:dyDescent="0.3">
      <c r="A4" s="5" t="s">
        <v>127</v>
      </c>
      <c r="B4">
        <v>1</v>
      </c>
    </row>
    <row r="5" spans="1:2" x14ac:dyDescent="0.3">
      <c r="A5" s="5" t="s">
        <v>238</v>
      </c>
      <c r="B5">
        <v>1</v>
      </c>
    </row>
    <row r="6" spans="1:2" x14ac:dyDescent="0.3">
      <c r="A6" s="5" t="s">
        <v>214</v>
      </c>
      <c r="B6">
        <v>1</v>
      </c>
    </row>
    <row r="7" spans="1:2" x14ac:dyDescent="0.3">
      <c r="A7" s="5" t="s">
        <v>219</v>
      </c>
      <c r="B7">
        <v>1</v>
      </c>
    </row>
    <row r="8" spans="1:2" x14ac:dyDescent="0.3">
      <c r="A8" s="5" t="s">
        <v>225</v>
      </c>
      <c r="B8">
        <v>1</v>
      </c>
    </row>
    <row r="9" spans="1:2" x14ac:dyDescent="0.3">
      <c r="A9" s="5" t="s">
        <v>40</v>
      </c>
      <c r="B9">
        <v>1</v>
      </c>
    </row>
    <row r="10" spans="1:2" x14ac:dyDescent="0.3">
      <c r="A10" s="5" t="s">
        <v>141</v>
      </c>
      <c r="B10">
        <v>1</v>
      </c>
    </row>
    <row r="11" spans="1:2" x14ac:dyDescent="0.3">
      <c r="A11" s="5" t="s">
        <v>136</v>
      </c>
      <c r="B11">
        <v>1</v>
      </c>
    </row>
    <row r="12" spans="1:2" x14ac:dyDescent="0.3">
      <c r="A12" s="5" t="s">
        <v>77</v>
      </c>
      <c r="B12">
        <v>1</v>
      </c>
    </row>
    <row r="13" spans="1:2" x14ac:dyDescent="0.3">
      <c r="A13" s="5" t="s">
        <v>151</v>
      </c>
      <c r="B13">
        <v>1</v>
      </c>
    </row>
    <row r="14" spans="1:2" x14ac:dyDescent="0.3">
      <c r="A14" s="5" t="s">
        <v>119</v>
      </c>
      <c r="B14">
        <v>1</v>
      </c>
    </row>
    <row r="15" spans="1:2" x14ac:dyDescent="0.3">
      <c r="A15" s="5" t="s">
        <v>182</v>
      </c>
      <c r="B15">
        <v>1</v>
      </c>
    </row>
    <row r="16" spans="1:2" x14ac:dyDescent="0.3">
      <c r="A16" s="5" t="s">
        <v>98</v>
      </c>
      <c r="B16">
        <v>1</v>
      </c>
    </row>
    <row r="17" spans="1:2" x14ac:dyDescent="0.3">
      <c r="A17" s="5" t="s">
        <v>205</v>
      </c>
      <c r="B17">
        <v>1</v>
      </c>
    </row>
    <row r="18" spans="1:2" x14ac:dyDescent="0.3">
      <c r="A18" s="5" t="s">
        <v>109</v>
      </c>
      <c r="B18">
        <v>1</v>
      </c>
    </row>
    <row r="19" spans="1:2" x14ac:dyDescent="0.3">
      <c r="A19" s="5" t="s">
        <v>166</v>
      </c>
      <c r="B19">
        <v>1</v>
      </c>
    </row>
    <row r="20" spans="1:2" x14ac:dyDescent="0.3">
      <c r="A20" s="5" t="s">
        <v>233</v>
      </c>
      <c r="B20">
        <v>1</v>
      </c>
    </row>
    <row r="21" spans="1:2" x14ac:dyDescent="0.3">
      <c r="A21" s="5" t="s">
        <v>199</v>
      </c>
      <c r="B21">
        <v>1</v>
      </c>
    </row>
    <row r="22" spans="1:2" x14ac:dyDescent="0.3">
      <c r="A22" s="5" t="s">
        <v>93</v>
      </c>
      <c r="B22">
        <v>1</v>
      </c>
    </row>
    <row r="23" spans="1:2" x14ac:dyDescent="0.3">
      <c r="A23" s="5" t="s">
        <v>66</v>
      </c>
      <c r="B23">
        <v>1</v>
      </c>
    </row>
    <row r="24" spans="1:2" x14ac:dyDescent="0.3">
      <c r="A24" s="5" t="s">
        <v>54</v>
      </c>
      <c r="B24">
        <v>3</v>
      </c>
    </row>
    <row r="25" spans="1:2" x14ac:dyDescent="0.3">
      <c r="A25" s="5" t="s">
        <v>24</v>
      </c>
      <c r="B25">
        <v>1</v>
      </c>
    </row>
    <row r="26" spans="1:2" x14ac:dyDescent="0.3">
      <c r="A26" s="5" t="s">
        <v>243</v>
      </c>
      <c r="B26">
        <v>1</v>
      </c>
    </row>
    <row r="27" spans="1:2" x14ac:dyDescent="0.3">
      <c r="A27" s="5" t="s">
        <v>48</v>
      </c>
      <c r="B27">
        <v>1</v>
      </c>
    </row>
    <row r="28" spans="1:2" x14ac:dyDescent="0.3">
      <c r="A28" s="5" t="s">
        <v>146</v>
      </c>
      <c r="B28">
        <v>1</v>
      </c>
    </row>
    <row r="29" spans="1:2" x14ac:dyDescent="0.3">
      <c r="A29" s="5" t="s">
        <v>33</v>
      </c>
      <c r="B29">
        <v>1</v>
      </c>
    </row>
    <row r="30" spans="1:2" x14ac:dyDescent="0.3">
      <c r="A30" s="5" t="s">
        <v>187</v>
      </c>
      <c r="B30">
        <v>1</v>
      </c>
    </row>
    <row r="31" spans="1:2" x14ac:dyDescent="0.3">
      <c r="A31" s="5" t="s">
        <v>87</v>
      </c>
      <c r="B31">
        <v>1</v>
      </c>
    </row>
    <row r="32" spans="1:2" x14ac:dyDescent="0.3">
      <c r="A32" s="5" t="s">
        <v>60</v>
      </c>
      <c r="B32">
        <v>3</v>
      </c>
    </row>
    <row r="33" spans="1:2" x14ac:dyDescent="0.3">
      <c r="A33" s="5" t="s">
        <v>258</v>
      </c>
      <c r="B33">
        <v>1</v>
      </c>
    </row>
    <row r="34" spans="1:2" x14ac:dyDescent="0.3">
      <c r="A34" s="5" t="s">
        <v>15</v>
      </c>
      <c r="B34">
        <v>1</v>
      </c>
    </row>
    <row r="35" spans="1:2" x14ac:dyDescent="0.3">
      <c r="A35" s="5" t="s">
        <v>172</v>
      </c>
      <c r="B35">
        <v>1</v>
      </c>
    </row>
    <row r="36" spans="1:2" x14ac:dyDescent="0.3">
      <c r="A36" s="5" t="s">
        <v>247</v>
      </c>
      <c r="B36">
        <v>1</v>
      </c>
    </row>
    <row r="37" spans="1:2" x14ac:dyDescent="0.3">
      <c r="A37" s="5" t="s">
        <v>103</v>
      </c>
      <c r="B37">
        <v>1</v>
      </c>
    </row>
    <row r="38" spans="1:2" x14ac:dyDescent="0.3">
      <c r="A38" s="5" t="s">
        <v>108</v>
      </c>
      <c r="B38">
        <v>1</v>
      </c>
    </row>
    <row r="39" spans="1:2" x14ac:dyDescent="0.3">
      <c r="A39" s="5" t="s">
        <v>55</v>
      </c>
      <c r="B39">
        <v>1</v>
      </c>
    </row>
    <row r="40" spans="1:2" x14ac:dyDescent="0.3">
      <c r="A40" s="5" t="s">
        <v>159</v>
      </c>
      <c r="B40">
        <v>2</v>
      </c>
    </row>
    <row r="41" spans="1:2" x14ac:dyDescent="0.3">
      <c r="A41" s="5" t="s">
        <v>118</v>
      </c>
      <c r="B41">
        <v>1</v>
      </c>
    </row>
    <row r="42" spans="1:2" x14ac:dyDescent="0.3">
      <c r="A42" s="5" t="s">
        <v>177</v>
      </c>
      <c r="B42">
        <v>1</v>
      </c>
    </row>
    <row r="43" spans="1:2" x14ac:dyDescent="0.3">
      <c r="A43" s="5" t="s">
        <v>228</v>
      </c>
      <c r="B43">
        <v>1</v>
      </c>
    </row>
    <row r="44" spans="1:2" x14ac:dyDescent="0.3">
      <c r="A44" s="5" t="s">
        <v>72</v>
      </c>
      <c r="B44">
        <v>2</v>
      </c>
    </row>
    <row r="45" spans="1:2" x14ac:dyDescent="0.3">
      <c r="A45" s="5" t="s">
        <v>224</v>
      </c>
      <c r="B45">
        <v>1</v>
      </c>
    </row>
    <row r="46" spans="1:2" x14ac:dyDescent="0.3">
      <c r="A46" s="5" t="s">
        <v>191</v>
      </c>
      <c r="B46">
        <v>1</v>
      </c>
    </row>
    <row r="47" spans="1:2" x14ac:dyDescent="0.3">
      <c r="A47" s="5" t="s">
        <v>25</v>
      </c>
      <c r="B47">
        <v>1</v>
      </c>
    </row>
    <row r="48" spans="1:2" x14ac:dyDescent="0.3">
      <c r="A48" s="5" t="s">
        <v>269</v>
      </c>
      <c r="B48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C23F-97E9-4060-BB94-CE40AF0A1E1F}">
  <dimension ref="A3:B48"/>
  <sheetViews>
    <sheetView topLeftCell="A2" zoomScale="69" workbookViewId="0">
      <selection activeCell="E14" sqref="E14"/>
    </sheetView>
  </sheetViews>
  <sheetFormatPr defaultRowHeight="14.4" x14ac:dyDescent="0.3"/>
  <cols>
    <col min="1" max="1" width="12.5546875" bestFit="1" customWidth="1"/>
    <col min="2" max="2" width="10.6640625" bestFit="1" customWidth="1"/>
  </cols>
  <sheetData>
    <row r="3" spans="1:2" x14ac:dyDescent="0.3">
      <c r="A3" s="4" t="s">
        <v>268</v>
      </c>
      <c r="B3" t="s">
        <v>271</v>
      </c>
    </row>
    <row r="4" spans="1:2" x14ac:dyDescent="0.3">
      <c r="A4" s="5" t="s">
        <v>127</v>
      </c>
      <c r="B4">
        <v>21</v>
      </c>
    </row>
    <row r="5" spans="1:2" x14ac:dyDescent="0.3">
      <c r="A5" s="5" t="s">
        <v>238</v>
      </c>
      <c r="B5">
        <v>22</v>
      </c>
    </row>
    <row r="6" spans="1:2" x14ac:dyDescent="0.3">
      <c r="A6" s="5" t="s">
        <v>214</v>
      </c>
      <c r="B6">
        <v>21</v>
      </c>
    </row>
    <row r="7" spans="1:2" x14ac:dyDescent="0.3">
      <c r="A7" s="5" t="s">
        <v>219</v>
      </c>
      <c r="B7">
        <v>22</v>
      </c>
    </row>
    <row r="8" spans="1:2" x14ac:dyDescent="0.3">
      <c r="A8" s="5" t="s">
        <v>225</v>
      </c>
      <c r="B8">
        <v>21</v>
      </c>
    </row>
    <row r="9" spans="1:2" x14ac:dyDescent="0.3">
      <c r="A9" s="5" t="s">
        <v>40</v>
      </c>
      <c r="B9">
        <v>22</v>
      </c>
    </row>
    <row r="10" spans="1:2" x14ac:dyDescent="0.3">
      <c r="A10" s="5" t="s">
        <v>141</v>
      </c>
      <c r="B10">
        <v>21</v>
      </c>
    </row>
    <row r="11" spans="1:2" x14ac:dyDescent="0.3">
      <c r="A11" s="5" t="s">
        <v>136</v>
      </c>
      <c r="B11">
        <v>21</v>
      </c>
    </row>
    <row r="12" spans="1:2" x14ac:dyDescent="0.3">
      <c r="A12" s="5" t="s">
        <v>77</v>
      </c>
      <c r="B12">
        <v>24</v>
      </c>
    </row>
    <row r="13" spans="1:2" x14ac:dyDescent="0.3">
      <c r="A13" s="5" t="s">
        <v>151</v>
      </c>
      <c r="B13">
        <v>21</v>
      </c>
    </row>
    <row r="14" spans="1:2" x14ac:dyDescent="0.3">
      <c r="A14" s="5" t="s">
        <v>119</v>
      </c>
      <c r="B14">
        <v>18</v>
      </c>
    </row>
    <row r="15" spans="1:2" x14ac:dyDescent="0.3">
      <c r="A15" s="5" t="s">
        <v>182</v>
      </c>
      <c r="B15">
        <v>24</v>
      </c>
    </row>
    <row r="16" spans="1:2" x14ac:dyDescent="0.3">
      <c r="A16" s="5" t="s">
        <v>98</v>
      </c>
      <c r="B16">
        <v>18</v>
      </c>
    </row>
    <row r="17" spans="1:2" x14ac:dyDescent="0.3">
      <c r="A17" s="5" t="s">
        <v>205</v>
      </c>
      <c r="B17">
        <v>19</v>
      </c>
    </row>
    <row r="18" spans="1:2" x14ac:dyDescent="0.3">
      <c r="A18" s="5" t="s">
        <v>109</v>
      </c>
      <c r="B18">
        <v>20</v>
      </c>
    </row>
    <row r="19" spans="1:2" x14ac:dyDescent="0.3">
      <c r="A19" s="5" t="s">
        <v>166</v>
      </c>
      <c r="B19">
        <v>24</v>
      </c>
    </row>
    <row r="20" spans="1:2" x14ac:dyDescent="0.3">
      <c r="A20" s="5" t="s">
        <v>233</v>
      </c>
      <c r="B20">
        <v>19</v>
      </c>
    </row>
    <row r="21" spans="1:2" x14ac:dyDescent="0.3">
      <c r="A21" s="5" t="s">
        <v>199</v>
      </c>
      <c r="B21">
        <v>18</v>
      </c>
    </row>
    <row r="22" spans="1:2" x14ac:dyDescent="0.3">
      <c r="A22" s="5" t="s">
        <v>93</v>
      </c>
      <c r="B22">
        <v>20</v>
      </c>
    </row>
    <row r="23" spans="1:2" x14ac:dyDescent="0.3">
      <c r="A23" s="5" t="s">
        <v>66</v>
      </c>
      <c r="B23">
        <v>18</v>
      </c>
    </row>
    <row r="24" spans="1:2" x14ac:dyDescent="0.3">
      <c r="A24" s="5" t="s">
        <v>54</v>
      </c>
      <c r="B24">
        <v>67</v>
      </c>
    </row>
    <row r="25" spans="1:2" x14ac:dyDescent="0.3">
      <c r="A25" s="5" t="s">
        <v>24</v>
      </c>
      <c r="B25">
        <v>20</v>
      </c>
    </row>
    <row r="26" spans="1:2" x14ac:dyDescent="0.3">
      <c r="A26" s="5" t="s">
        <v>243</v>
      </c>
      <c r="B26">
        <v>24</v>
      </c>
    </row>
    <row r="27" spans="1:2" x14ac:dyDescent="0.3">
      <c r="A27" s="5" t="s">
        <v>48</v>
      </c>
      <c r="B27">
        <v>22</v>
      </c>
    </row>
    <row r="28" spans="1:2" x14ac:dyDescent="0.3">
      <c r="A28" s="5" t="s">
        <v>146</v>
      </c>
      <c r="B28">
        <v>21</v>
      </c>
    </row>
    <row r="29" spans="1:2" x14ac:dyDescent="0.3">
      <c r="A29" s="5" t="s">
        <v>33</v>
      </c>
      <c r="B29">
        <v>18</v>
      </c>
    </row>
    <row r="30" spans="1:2" x14ac:dyDescent="0.3">
      <c r="A30" s="5" t="s">
        <v>187</v>
      </c>
      <c r="B30">
        <v>20</v>
      </c>
    </row>
    <row r="31" spans="1:2" x14ac:dyDescent="0.3">
      <c r="A31" s="5" t="s">
        <v>87</v>
      </c>
      <c r="B31">
        <v>22</v>
      </c>
    </row>
    <row r="32" spans="1:2" x14ac:dyDescent="0.3">
      <c r="A32" s="5" t="s">
        <v>60</v>
      </c>
      <c r="B32">
        <v>63</v>
      </c>
    </row>
    <row r="33" spans="1:2" x14ac:dyDescent="0.3">
      <c r="A33" s="5" t="s">
        <v>258</v>
      </c>
      <c r="B33">
        <v>24</v>
      </c>
    </row>
    <row r="34" spans="1:2" x14ac:dyDescent="0.3">
      <c r="A34" s="5" t="s">
        <v>15</v>
      </c>
      <c r="B34">
        <v>18</v>
      </c>
    </row>
    <row r="35" spans="1:2" x14ac:dyDescent="0.3">
      <c r="A35" s="5" t="s">
        <v>172</v>
      </c>
      <c r="B35">
        <v>24</v>
      </c>
    </row>
    <row r="36" spans="1:2" x14ac:dyDescent="0.3">
      <c r="A36" s="5" t="s">
        <v>247</v>
      </c>
      <c r="B36">
        <v>24</v>
      </c>
    </row>
    <row r="37" spans="1:2" x14ac:dyDescent="0.3">
      <c r="A37" s="5" t="s">
        <v>103</v>
      </c>
      <c r="B37">
        <v>22</v>
      </c>
    </row>
    <row r="38" spans="1:2" x14ac:dyDescent="0.3">
      <c r="A38" s="5" t="s">
        <v>108</v>
      </c>
      <c r="B38">
        <v>22</v>
      </c>
    </row>
    <row r="39" spans="1:2" x14ac:dyDescent="0.3">
      <c r="A39" s="5" t="s">
        <v>55</v>
      </c>
      <c r="B39">
        <v>21</v>
      </c>
    </row>
    <row r="40" spans="1:2" x14ac:dyDescent="0.3">
      <c r="A40" s="5" t="s">
        <v>159</v>
      </c>
      <c r="B40">
        <v>37</v>
      </c>
    </row>
    <row r="41" spans="1:2" x14ac:dyDescent="0.3">
      <c r="A41" s="5" t="s">
        <v>118</v>
      </c>
      <c r="B41">
        <v>23</v>
      </c>
    </row>
    <row r="42" spans="1:2" x14ac:dyDescent="0.3">
      <c r="A42" s="5" t="s">
        <v>177</v>
      </c>
      <c r="B42">
        <v>19</v>
      </c>
    </row>
    <row r="43" spans="1:2" x14ac:dyDescent="0.3">
      <c r="A43" s="5" t="s">
        <v>228</v>
      </c>
      <c r="B43">
        <v>24</v>
      </c>
    </row>
    <row r="44" spans="1:2" x14ac:dyDescent="0.3">
      <c r="A44" s="5" t="s">
        <v>72</v>
      </c>
      <c r="B44">
        <v>42</v>
      </c>
    </row>
    <row r="45" spans="1:2" x14ac:dyDescent="0.3">
      <c r="A45" s="5" t="s">
        <v>224</v>
      </c>
      <c r="B45">
        <v>18</v>
      </c>
    </row>
    <row r="46" spans="1:2" x14ac:dyDescent="0.3">
      <c r="A46" s="5" t="s">
        <v>191</v>
      </c>
      <c r="B46">
        <v>24</v>
      </c>
    </row>
    <row r="47" spans="1:2" x14ac:dyDescent="0.3">
      <c r="A47" s="5" t="s">
        <v>25</v>
      </c>
      <c r="B47">
        <v>22</v>
      </c>
    </row>
    <row r="48" spans="1:2" x14ac:dyDescent="0.3">
      <c r="A48" s="5" t="s">
        <v>269</v>
      </c>
      <c r="B48">
        <v>1055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CAA9-B3F8-497E-A3EB-8133199EA469}">
  <dimension ref="A1:B4"/>
  <sheetViews>
    <sheetView workbookViewId="0">
      <selection activeCell="D12" sqref="D12"/>
    </sheetView>
  </sheetViews>
  <sheetFormatPr defaultRowHeight="14.4" x14ac:dyDescent="0.3"/>
  <cols>
    <col min="1" max="1" width="12.5546875" bestFit="1" customWidth="1"/>
    <col min="2" max="2" width="19.109375" bestFit="1" customWidth="1"/>
  </cols>
  <sheetData>
    <row r="1" spans="1:2" x14ac:dyDescent="0.3">
      <c r="A1" s="4" t="s">
        <v>268</v>
      </c>
      <c r="B1" t="s">
        <v>272</v>
      </c>
    </row>
    <row r="2" spans="1:2" x14ac:dyDescent="0.3">
      <c r="A2" s="5" t="s">
        <v>19</v>
      </c>
      <c r="B2">
        <v>19</v>
      </c>
    </row>
    <row r="3" spans="1:2" x14ac:dyDescent="0.3">
      <c r="A3" s="5" t="s">
        <v>28</v>
      </c>
      <c r="B3">
        <v>31</v>
      </c>
    </row>
    <row r="4" spans="1:2" x14ac:dyDescent="0.3">
      <c r="A4" s="5" t="s">
        <v>269</v>
      </c>
      <c r="B4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A397-B1D9-4823-AF4D-3324543C1FAE}">
  <dimension ref="A3:D48"/>
  <sheetViews>
    <sheetView topLeftCell="B1" workbookViewId="0">
      <selection activeCell="F6" sqref="F6"/>
    </sheetView>
  </sheetViews>
  <sheetFormatPr defaultRowHeight="14.4" x14ac:dyDescent="0.3"/>
  <cols>
    <col min="1" max="1" width="12.5546875" bestFit="1" customWidth="1"/>
    <col min="2" max="3" width="17" bestFit="1" customWidth="1"/>
    <col min="4" max="4" width="12.109375" bestFit="1" customWidth="1"/>
  </cols>
  <sheetData>
    <row r="3" spans="1:4" x14ac:dyDescent="0.3">
      <c r="A3" s="4" t="s">
        <v>268</v>
      </c>
      <c r="B3" t="s">
        <v>273</v>
      </c>
      <c r="C3" t="s">
        <v>274</v>
      </c>
      <c r="D3" t="s">
        <v>275</v>
      </c>
    </row>
    <row r="4" spans="1:4" x14ac:dyDescent="0.3">
      <c r="A4" s="5" t="s">
        <v>127</v>
      </c>
      <c r="B4">
        <v>70.040000000000006</v>
      </c>
      <c r="C4">
        <v>82.42</v>
      </c>
      <c r="D4">
        <v>6.05</v>
      </c>
    </row>
    <row r="5" spans="1:4" x14ac:dyDescent="0.3">
      <c r="A5" s="5" t="s">
        <v>238</v>
      </c>
      <c r="B5">
        <v>80.099999999999994</v>
      </c>
      <c r="C5">
        <v>82.95</v>
      </c>
      <c r="D5">
        <v>8.7100000000000009</v>
      </c>
    </row>
    <row r="6" spans="1:4" x14ac:dyDescent="0.3">
      <c r="A6" s="5" t="s">
        <v>214</v>
      </c>
      <c r="B6">
        <v>81.86</v>
      </c>
      <c r="C6">
        <v>66.05</v>
      </c>
      <c r="D6">
        <v>9.9499999999999993</v>
      </c>
    </row>
    <row r="7" spans="1:4" x14ac:dyDescent="0.3">
      <c r="A7" s="5" t="s">
        <v>219</v>
      </c>
      <c r="B7">
        <v>96.68</v>
      </c>
      <c r="C7">
        <v>72.900000000000006</v>
      </c>
      <c r="D7">
        <v>7.99</v>
      </c>
    </row>
    <row r="8" spans="1:4" x14ac:dyDescent="0.3">
      <c r="A8" s="5" t="s">
        <v>225</v>
      </c>
      <c r="B8">
        <v>72.11</v>
      </c>
      <c r="C8">
        <v>76.319999999999993</v>
      </c>
      <c r="D8">
        <v>9.24</v>
      </c>
    </row>
    <row r="9" spans="1:4" x14ac:dyDescent="0.3">
      <c r="A9" s="5" t="s">
        <v>40</v>
      </c>
      <c r="B9">
        <v>94.61</v>
      </c>
      <c r="C9">
        <v>70.42</v>
      </c>
      <c r="D9">
        <v>9.2200000000000006</v>
      </c>
    </row>
    <row r="10" spans="1:4" x14ac:dyDescent="0.3">
      <c r="A10" s="5" t="s">
        <v>141</v>
      </c>
      <c r="B10">
        <v>82.73</v>
      </c>
      <c r="C10">
        <v>76.58</v>
      </c>
      <c r="D10">
        <v>7.61</v>
      </c>
    </row>
    <row r="11" spans="1:4" x14ac:dyDescent="0.3">
      <c r="A11" s="5" t="s">
        <v>136</v>
      </c>
      <c r="B11">
        <v>93.16</v>
      </c>
      <c r="C11">
        <v>63.23</v>
      </c>
      <c r="D11">
        <v>8.3800000000000008</v>
      </c>
    </row>
    <row r="12" spans="1:4" x14ac:dyDescent="0.3">
      <c r="A12" s="5" t="s">
        <v>77</v>
      </c>
      <c r="B12">
        <v>71.03</v>
      </c>
      <c r="C12">
        <v>92.47</v>
      </c>
      <c r="D12">
        <v>9.4</v>
      </c>
    </row>
    <row r="13" spans="1:4" x14ac:dyDescent="0.3">
      <c r="A13" s="5" t="s">
        <v>151</v>
      </c>
      <c r="B13">
        <v>93.51</v>
      </c>
      <c r="C13">
        <v>61.99</v>
      </c>
      <c r="D13">
        <v>9.2899999999999991</v>
      </c>
    </row>
    <row r="14" spans="1:4" x14ac:dyDescent="0.3">
      <c r="A14" s="5" t="s">
        <v>119</v>
      </c>
      <c r="B14">
        <v>76.7</v>
      </c>
      <c r="C14">
        <v>60.14</v>
      </c>
      <c r="D14">
        <v>6.06</v>
      </c>
    </row>
    <row r="15" spans="1:4" x14ac:dyDescent="0.3">
      <c r="A15" s="5" t="s">
        <v>182</v>
      </c>
      <c r="B15">
        <v>61.65</v>
      </c>
      <c r="C15">
        <v>66.55</v>
      </c>
      <c r="D15">
        <v>9.93</v>
      </c>
    </row>
    <row r="16" spans="1:4" x14ac:dyDescent="0.3">
      <c r="A16" s="5" t="s">
        <v>98</v>
      </c>
      <c r="B16">
        <v>67.540000000000006</v>
      </c>
      <c r="C16">
        <v>93.2</v>
      </c>
      <c r="D16">
        <v>6.48</v>
      </c>
    </row>
    <row r="17" spans="1:4" x14ac:dyDescent="0.3">
      <c r="A17" s="5" t="s">
        <v>205</v>
      </c>
      <c r="B17">
        <v>62.55</v>
      </c>
      <c r="C17">
        <v>94.54</v>
      </c>
      <c r="D17">
        <v>8.81</v>
      </c>
    </row>
    <row r="18" spans="1:4" x14ac:dyDescent="0.3">
      <c r="A18" s="5" t="s">
        <v>109</v>
      </c>
      <c r="B18">
        <v>73.36</v>
      </c>
      <c r="C18">
        <v>97.67</v>
      </c>
      <c r="D18">
        <v>7.93</v>
      </c>
    </row>
    <row r="19" spans="1:4" x14ac:dyDescent="0.3">
      <c r="A19" s="5" t="s">
        <v>166</v>
      </c>
      <c r="B19">
        <v>94.05</v>
      </c>
      <c r="C19">
        <v>61.69</v>
      </c>
      <c r="D19">
        <v>6.82</v>
      </c>
    </row>
    <row r="20" spans="1:4" x14ac:dyDescent="0.3">
      <c r="A20" s="5" t="s">
        <v>233</v>
      </c>
      <c r="B20">
        <v>72.02</v>
      </c>
      <c r="C20">
        <v>90.36</v>
      </c>
      <c r="D20">
        <v>7.79</v>
      </c>
    </row>
    <row r="21" spans="1:4" x14ac:dyDescent="0.3">
      <c r="A21" s="5" t="s">
        <v>199</v>
      </c>
      <c r="B21">
        <v>67.92</v>
      </c>
      <c r="C21">
        <v>68.84</v>
      </c>
      <c r="D21">
        <v>7.54</v>
      </c>
    </row>
    <row r="22" spans="1:4" x14ac:dyDescent="0.3">
      <c r="A22" s="5" t="s">
        <v>93</v>
      </c>
      <c r="B22">
        <v>62.49</v>
      </c>
      <c r="C22">
        <v>91.32</v>
      </c>
      <c r="D22">
        <v>9.42</v>
      </c>
    </row>
    <row r="23" spans="1:4" x14ac:dyDescent="0.3">
      <c r="A23" s="5" t="s">
        <v>66</v>
      </c>
      <c r="B23">
        <v>75.400000000000006</v>
      </c>
      <c r="C23">
        <v>83.03</v>
      </c>
      <c r="D23">
        <v>7.16</v>
      </c>
    </row>
    <row r="24" spans="1:4" x14ac:dyDescent="0.3">
      <c r="A24" s="5" t="s">
        <v>54</v>
      </c>
      <c r="B24">
        <v>245.48999999999998</v>
      </c>
      <c r="C24">
        <v>213.13</v>
      </c>
      <c r="D24">
        <v>24.88</v>
      </c>
    </row>
    <row r="25" spans="1:4" x14ac:dyDescent="0.3">
      <c r="A25" s="5" t="s">
        <v>24</v>
      </c>
      <c r="B25">
        <v>63.79</v>
      </c>
      <c r="C25">
        <v>91.98</v>
      </c>
      <c r="D25">
        <v>9.9499999999999993</v>
      </c>
    </row>
    <row r="26" spans="1:4" x14ac:dyDescent="0.3">
      <c r="A26" s="5" t="s">
        <v>243</v>
      </c>
      <c r="B26">
        <v>81.42</v>
      </c>
      <c r="C26">
        <v>83.94</v>
      </c>
      <c r="D26">
        <v>9.3000000000000007</v>
      </c>
    </row>
    <row r="27" spans="1:4" x14ac:dyDescent="0.3">
      <c r="A27" s="5" t="s">
        <v>48</v>
      </c>
      <c r="B27">
        <v>94.7</v>
      </c>
      <c r="C27">
        <v>69.760000000000005</v>
      </c>
      <c r="D27">
        <v>7.3</v>
      </c>
    </row>
    <row r="28" spans="1:4" x14ac:dyDescent="0.3">
      <c r="A28" s="5" t="s">
        <v>146</v>
      </c>
      <c r="B28">
        <v>88.06</v>
      </c>
      <c r="C28">
        <v>77.849999999999994</v>
      </c>
      <c r="D28">
        <v>9.5399999999999991</v>
      </c>
    </row>
    <row r="29" spans="1:4" x14ac:dyDescent="0.3">
      <c r="A29" s="5" t="s">
        <v>33</v>
      </c>
      <c r="B29">
        <v>95.95</v>
      </c>
      <c r="C29">
        <v>87.36</v>
      </c>
      <c r="D29">
        <v>7.89</v>
      </c>
    </row>
    <row r="30" spans="1:4" x14ac:dyDescent="0.3">
      <c r="A30" s="5" t="s">
        <v>187</v>
      </c>
      <c r="B30">
        <v>89.22</v>
      </c>
      <c r="C30">
        <v>97.35</v>
      </c>
      <c r="D30">
        <v>7.23</v>
      </c>
    </row>
    <row r="31" spans="1:4" x14ac:dyDescent="0.3">
      <c r="A31" s="5" t="s">
        <v>87</v>
      </c>
      <c r="B31">
        <v>93.8</v>
      </c>
      <c r="C31">
        <v>69.72</v>
      </c>
      <c r="D31">
        <v>8.93</v>
      </c>
    </row>
    <row r="32" spans="1:4" x14ac:dyDescent="0.3">
      <c r="A32" s="5" t="s">
        <v>60</v>
      </c>
      <c r="B32">
        <v>254.84</v>
      </c>
      <c r="C32">
        <v>258.15000000000003</v>
      </c>
      <c r="D32">
        <v>21.650000000000002</v>
      </c>
    </row>
    <row r="33" spans="1:4" x14ac:dyDescent="0.3">
      <c r="A33" s="5" t="s">
        <v>258</v>
      </c>
      <c r="B33">
        <v>61.41</v>
      </c>
      <c r="C33">
        <v>78.650000000000006</v>
      </c>
      <c r="D33">
        <v>7.84</v>
      </c>
    </row>
    <row r="34" spans="1:4" x14ac:dyDescent="0.3">
      <c r="A34" s="5" t="s">
        <v>15</v>
      </c>
      <c r="B34">
        <v>79.44</v>
      </c>
      <c r="C34">
        <v>96.73</v>
      </c>
      <c r="D34">
        <v>9.32</v>
      </c>
    </row>
    <row r="35" spans="1:4" x14ac:dyDescent="0.3">
      <c r="A35" s="5" t="s">
        <v>172</v>
      </c>
      <c r="B35">
        <v>84.3</v>
      </c>
      <c r="C35">
        <v>79.78</v>
      </c>
      <c r="D35">
        <v>8.58</v>
      </c>
    </row>
    <row r="36" spans="1:4" x14ac:dyDescent="0.3">
      <c r="A36" s="5" t="s">
        <v>247</v>
      </c>
      <c r="B36">
        <v>86.28</v>
      </c>
      <c r="C36">
        <v>60.01</v>
      </c>
      <c r="D36">
        <v>6.73</v>
      </c>
    </row>
    <row r="37" spans="1:4" x14ac:dyDescent="0.3">
      <c r="A37" s="5" t="s">
        <v>103</v>
      </c>
      <c r="B37">
        <v>98.44</v>
      </c>
      <c r="C37">
        <v>67.400000000000006</v>
      </c>
      <c r="D37">
        <v>6.5</v>
      </c>
    </row>
    <row r="38" spans="1:4" x14ac:dyDescent="0.3">
      <c r="A38" s="5" t="s">
        <v>108</v>
      </c>
      <c r="B38">
        <v>64.06</v>
      </c>
      <c r="C38">
        <v>70.400000000000006</v>
      </c>
      <c r="D38">
        <v>6.88</v>
      </c>
    </row>
    <row r="39" spans="1:4" x14ac:dyDescent="0.3">
      <c r="A39" s="5" t="s">
        <v>55</v>
      </c>
      <c r="B39">
        <v>68.290000000000006</v>
      </c>
      <c r="C39">
        <v>61.68</v>
      </c>
      <c r="D39">
        <v>9.7899999999999991</v>
      </c>
    </row>
    <row r="40" spans="1:4" x14ac:dyDescent="0.3">
      <c r="A40" s="5" t="s">
        <v>159</v>
      </c>
      <c r="B40">
        <v>177.95999999999998</v>
      </c>
      <c r="C40">
        <v>159.57999999999998</v>
      </c>
      <c r="D40">
        <v>14.15</v>
      </c>
    </row>
    <row r="41" spans="1:4" x14ac:dyDescent="0.3">
      <c r="A41" s="5" t="s">
        <v>118</v>
      </c>
      <c r="B41">
        <v>98.66</v>
      </c>
      <c r="C41">
        <v>62.32</v>
      </c>
      <c r="D41">
        <v>8.6999999999999993</v>
      </c>
    </row>
    <row r="42" spans="1:4" x14ac:dyDescent="0.3">
      <c r="A42" s="5" t="s">
        <v>177</v>
      </c>
      <c r="B42">
        <v>71.64</v>
      </c>
      <c r="C42">
        <v>65.540000000000006</v>
      </c>
      <c r="D42">
        <v>7.09</v>
      </c>
    </row>
    <row r="43" spans="1:4" x14ac:dyDescent="0.3">
      <c r="A43" s="5" t="s">
        <v>228</v>
      </c>
      <c r="B43">
        <v>71.78</v>
      </c>
      <c r="C43">
        <v>88.25</v>
      </c>
      <c r="D43">
        <v>7.88</v>
      </c>
    </row>
    <row r="44" spans="1:4" x14ac:dyDescent="0.3">
      <c r="A44" s="5" t="s">
        <v>72</v>
      </c>
      <c r="B44">
        <v>187</v>
      </c>
      <c r="C44">
        <v>161.88999999999999</v>
      </c>
      <c r="D44">
        <v>15.77</v>
      </c>
    </row>
    <row r="45" spans="1:4" x14ac:dyDescent="0.3">
      <c r="A45" s="5" t="s">
        <v>224</v>
      </c>
      <c r="B45">
        <v>98.5</v>
      </c>
      <c r="C45">
        <v>95.96</v>
      </c>
      <c r="D45">
        <v>9.27</v>
      </c>
    </row>
    <row r="46" spans="1:4" x14ac:dyDescent="0.3">
      <c r="A46" s="5" t="s">
        <v>191</v>
      </c>
      <c r="B46">
        <v>76.59</v>
      </c>
      <c r="C46">
        <v>63.98</v>
      </c>
      <c r="D46">
        <v>9.6300000000000008</v>
      </c>
    </row>
    <row r="47" spans="1:4" x14ac:dyDescent="0.3">
      <c r="A47" s="5" t="s">
        <v>25</v>
      </c>
      <c r="B47">
        <v>66.989999999999995</v>
      </c>
      <c r="C47">
        <v>78.87</v>
      </c>
      <c r="D47">
        <v>7.64</v>
      </c>
    </row>
    <row r="48" spans="1:4" x14ac:dyDescent="0.3">
      <c r="A48" s="5" t="s">
        <v>269</v>
      </c>
      <c r="B48">
        <v>4048.1200000000003</v>
      </c>
      <c r="C48">
        <v>3892.9500000000007</v>
      </c>
      <c r="D48">
        <v>406.2199999999998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114E-9A3E-4F33-9AD5-1F741F7210C1}">
  <dimension ref="A3:B48"/>
  <sheetViews>
    <sheetView workbookViewId="0">
      <selection activeCell="E6" sqref="E6"/>
    </sheetView>
  </sheetViews>
  <sheetFormatPr defaultRowHeight="14.4" x14ac:dyDescent="0.3"/>
  <cols>
    <col min="1" max="1" width="12.5546875" bestFit="1" customWidth="1"/>
    <col min="2" max="2" width="11.109375" bestFit="1" customWidth="1"/>
  </cols>
  <sheetData>
    <row r="3" spans="1:2" x14ac:dyDescent="0.3">
      <c r="A3" s="4" t="s">
        <v>268</v>
      </c>
      <c r="B3" t="s">
        <v>276</v>
      </c>
    </row>
    <row r="4" spans="1:2" x14ac:dyDescent="0.3">
      <c r="A4" s="5" t="s">
        <v>127</v>
      </c>
      <c r="B4">
        <v>2021</v>
      </c>
    </row>
    <row r="5" spans="1:2" x14ac:dyDescent="0.3">
      <c r="A5" s="5" t="s">
        <v>238</v>
      </c>
      <c r="B5">
        <v>2025</v>
      </c>
    </row>
    <row r="6" spans="1:2" x14ac:dyDescent="0.3">
      <c r="A6" s="5" t="s">
        <v>214</v>
      </c>
      <c r="B6">
        <v>2024</v>
      </c>
    </row>
    <row r="7" spans="1:2" x14ac:dyDescent="0.3">
      <c r="A7" s="5" t="s">
        <v>219</v>
      </c>
      <c r="B7">
        <v>2024</v>
      </c>
    </row>
    <row r="8" spans="1:2" x14ac:dyDescent="0.3">
      <c r="A8" s="5" t="s">
        <v>225</v>
      </c>
      <c r="B8">
        <v>2021</v>
      </c>
    </row>
    <row r="9" spans="1:2" x14ac:dyDescent="0.3">
      <c r="A9" s="5" t="s">
        <v>40</v>
      </c>
      <c r="B9">
        <v>2025</v>
      </c>
    </row>
    <row r="10" spans="1:2" x14ac:dyDescent="0.3">
      <c r="A10" s="5" t="s">
        <v>141</v>
      </c>
      <c r="B10">
        <v>2025</v>
      </c>
    </row>
    <row r="11" spans="1:2" x14ac:dyDescent="0.3">
      <c r="A11" s="5" t="s">
        <v>136</v>
      </c>
      <c r="B11">
        <v>2023</v>
      </c>
    </row>
    <row r="12" spans="1:2" x14ac:dyDescent="0.3">
      <c r="A12" s="5" t="s">
        <v>77</v>
      </c>
      <c r="B12">
        <v>2025</v>
      </c>
    </row>
    <row r="13" spans="1:2" x14ac:dyDescent="0.3">
      <c r="A13" s="5" t="s">
        <v>151</v>
      </c>
      <c r="B13">
        <v>2024</v>
      </c>
    </row>
    <row r="14" spans="1:2" x14ac:dyDescent="0.3">
      <c r="A14" s="5" t="s">
        <v>119</v>
      </c>
      <c r="B14">
        <v>2021</v>
      </c>
    </row>
    <row r="15" spans="1:2" x14ac:dyDescent="0.3">
      <c r="A15" s="5" t="s">
        <v>182</v>
      </c>
      <c r="B15">
        <v>2023</v>
      </c>
    </row>
    <row r="16" spans="1:2" x14ac:dyDescent="0.3">
      <c r="A16" s="5" t="s">
        <v>98</v>
      </c>
      <c r="B16">
        <v>2021</v>
      </c>
    </row>
    <row r="17" spans="1:2" x14ac:dyDescent="0.3">
      <c r="A17" s="5" t="s">
        <v>205</v>
      </c>
      <c r="B17">
        <v>2025</v>
      </c>
    </row>
    <row r="18" spans="1:2" x14ac:dyDescent="0.3">
      <c r="A18" s="5" t="s">
        <v>109</v>
      </c>
      <c r="B18">
        <v>2022</v>
      </c>
    </row>
    <row r="19" spans="1:2" x14ac:dyDescent="0.3">
      <c r="A19" s="5" t="s">
        <v>166</v>
      </c>
      <c r="B19">
        <v>2023</v>
      </c>
    </row>
    <row r="20" spans="1:2" x14ac:dyDescent="0.3">
      <c r="A20" s="5" t="s">
        <v>233</v>
      </c>
      <c r="B20">
        <v>2022</v>
      </c>
    </row>
    <row r="21" spans="1:2" x14ac:dyDescent="0.3">
      <c r="A21" s="5" t="s">
        <v>199</v>
      </c>
      <c r="B21">
        <v>2021</v>
      </c>
    </row>
    <row r="22" spans="1:2" x14ac:dyDescent="0.3">
      <c r="A22" s="5" t="s">
        <v>93</v>
      </c>
      <c r="B22">
        <v>2022</v>
      </c>
    </row>
    <row r="23" spans="1:2" x14ac:dyDescent="0.3">
      <c r="A23" s="5" t="s">
        <v>66</v>
      </c>
      <c r="B23">
        <v>2022</v>
      </c>
    </row>
    <row r="24" spans="1:2" x14ac:dyDescent="0.3">
      <c r="A24" s="5" t="s">
        <v>54</v>
      </c>
      <c r="B24">
        <v>6070</v>
      </c>
    </row>
    <row r="25" spans="1:2" x14ac:dyDescent="0.3">
      <c r="A25" s="5" t="s">
        <v>24</v>
      </c>
      <c r="B25">
        <v>2025</v>
      </c>
    </row>
    <row r="26" spans="1:2" x14ac:dyDescent="0.3">
      <c r="A26" s="5" t="s">
        <v>243</v>
      </c>
      <c r="B26">
        <v>2024</v>
      </c>
    </row>
    <row r="27" spans="1:2" x14ac:dyDescent="0.3">
      <c r="A27" s="5" t="s">
        <v>48</v>
      </c>
      <c r="B27">
        <v>2021</v>
      </c>
    </row>
    <row r="28" spans="1:2" x14ac:dyDescent="0.3">
      <c r="A28" s="5" t="s">
        <v>146</v>
      </c>
      <c r="B28">
        <v>2025</v>
      </c>
    </row>
    <row r="29" spans="1:2" x14ac:dyDescent="0.3">
      <c r="A29" s="5" t="s">
        <v>33</v>
      </c>
      <c r="B29">
        <v>2021</v>
      </c>
    </row>
    <row r="30" spans="1:2" x14ac:dyDescent="0.3">
      <c r="A30" s="5" t="s">
        <v>187</v>
      </c>
      <c r="B30">
        <v>2025</v>
      </c>
    </row>
    <row r="31" spans="1:2" x14ac:dyDescent="0.3">
      <c r="A31" s="5" t="s">
        <v>87</v>
      </c>
      <c r="B31">
        <v>2021</v>
      </c>
    </row>
    <row r="32" spans="1:2" x14ac:dyDescent="0.3">
      <c r="A32" s="5" t="s">
        <v>60</v>
      </c>
      <c r="B32">
        <v>6071</v>
      </c>
    </row>
    <row r="33" spans="1:2" x14ac:dyDescent="0.3">
      <c r="A33" s="5" t="s">
        <v>258</v>
      </c>
      <c r="B33">
        <v>2021</v>
      </c>
    </row>
    <row r="34" spans="1:2" x14ac:dyDescent="0.3">
      <c r="A34" s="5" t="s">
        <v>15</v>
      </c>
      <c r="B34">
        <v>2024</v>
      </c>
    </row>
    <row r="35" spans="1:2" x14ac:dyDescent="0.3">
      <c r="A35" s="5" t="s">
        <v>172</v>
      </c>
      <c r="B35">
        <v>2024</v>
      </c>
    </row>
    <row r="36" spans="1:2" x14ac:dyDescent="0.3">
      <c r="A36" s="5" t="s">
        <v>247</v>
      </c>
      <c r="B36">
        <v>2025</v>
      </c>
    </row>
    <row r="37" spans="1:2" x14ac:dyDescent="0.3">
      <c r="A37" s="5" t="s">
        <v>103</v>
      </c>
      <c r="B37">
        <v>2022</v>
      </c>
    </row>
    <row r="38" spans="1:2" x14ac:dyDescent="0.3">
      <c r="A38" s="5" t="s">
        <v>108</v>
      </c>
      <c r="B38">
        <v>2023</v>
      </c>
    </row>
    <row r="39" spans="1:2" x14ac:dyDescent="0.3">
      <c r="A39" s="5" t="s">
        <v>55</v>
      </c>
      <c r="B39">
        <v>2022</v>
      </c>
    </row>
    <row r="40" spans="1:2" x14ac:dyDescent="0.3">
      <c r="A40" s="5" t="s">
        <v>159</v>
      </c>
      <c r="B40">
        <v>4047</v>
      </c>
    </row>
    <row r="41" spans="1:2" x14ac:dyDescent="0.3">
      <c r="A41" s="5" t="s">
        <v>118</v>
      </c>
      <c r="B41">
        <v>2022</v>
      </c>
    </row>
    <row r="42" spans="1:2" x14ac:dyDescent="0.3">
      <c r="A42" s="5" t="s">
        <v>177</v>
      </c>
      <c r="B42">
        <v>2023</v>
      </c>
    </row>
    <row r="43" spans="1:2" x14ac:dyDescent="0.3">
      <c r="A43" s="5" t="s">
        <v>228</v>
      </c>
      <c r="B43">
        <v>2021</v>
      </c>
    </row>
    <row r="44" spans="1:2" x14ac:dyDescent="0.3">
      <c r="A44" s="5" t="s">
        <v>72</v>
      </c>
      <c r="B44">
        <v>4042</v>
      </c>
    </row>
    <row r="45" spans="1:2" x14ac:dyDescent="0.3">
      <c r="A45" s="5" t="s">
        <v>224</v>
      </c>
      <c r="B45">
        <v>2021</v>
      </c>
    </row>
    <row r="46" spans="1:2" x14ac:dyDescent="0.3">
      <c r="A46" s="5" t="s">
        <v>191</v>
      </c>
      <c r="B46">
        <v>2024</v>
      </c>
    </row>
    <row r="47" spans="1:2" x14ac:dyDescent="0.3">
      <c r="A47" s="5" t="s">
        <v>25</v>
      </c>
      <c r="B47">
        <v>2025</v>
      </c>
    </row>
    <row r="48" spans="1:2" x14ac:dyDescent="0.3">
      <c r="A48" s="5" t="s">
        <v>269</v>
      </c>
      <c r="B48">
        <v>101148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6FCB-882E-4386-84E4-31A16E550627}">
  <dimension ref="A3:B48"/>
  <sheetViews>
    <sheetView workbookViewId="0">
      <selection activeCell="D9" sqref="D9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3" spans="1:2" x14ac:dyDescent="0.3">
      <c r="A3" s="4" t="s">
        <v>268</v>
      </c>
      <c r="B3" t="s">
        <v>277</v>
      </c>
    </row>
    <row r="4" spans="1:2" x14ac:dyDescent="0.3">
      <c r="A4" s="5" t="s">
        <v>127</v>
      </c>
      <c r="B4">
        <v>1</v>
      </c>
    </row>
    <row r="5" spans="1:2" x14ac:dyDescent="0.3">
      <c r="A5" s="5" t="s">
        <v>238</v>
      </c>
      <c r="B5">
        <v>1</v>
      </c>
    </row>
    <row r="6" spans="1:2" x14ac:dyDescent="0.3">
      <c r="A6" s="5" t="s">
        <v>214</v>
      </c>
      <c r="B6">
        <v>1</v>
      </c>
    </row>
    <row r="7" spans="1:2" x14ac:dyDescent="0.3">
      <c r="A7" s="5" t="s">
        <v>219</v>
      </c>
      <c r="B7">
        <v>1</v>
      </c>
    </row>
    <row r="8" spans="1:2" x14ac:dyDescent="0.3">
      <c r="A8" s="5" t="s">
        <v>225</v>
      </c>
      <c r="B8">
        <v>1</v>
      </c>
    </row>
    <row r="9" spans="1:2" x14ac:dyDescent="0.3">
      <c r="A9" s="5" t="s">
        <v>40</v>
      </c>
      <c r="B9">
        <v>1</v>
      </c>
    </row>
    <row r="10" spans="1:2" x14ac:dyDescent="0.3">
      <c r="A10" s="5" t="s">
        <v>141</v>
      </c>
      <c r="B10">
        <v>1</v>
      </c>
    </row>
    <row r="11" spans="1:2" x14ac:dyDescent="0.3">
      <c r="A11" s="5" t="s">
        <v>136</v>
      </c>
      <c r="B11">
        <v>1</v>
      </c>
    </row>
    <row r="12" spans="1:2" x14ac:dyDescent="0.3">
      <c r="A12" s="5" t="s">
        <v>77</v>
      </c>
      <c r="B12">
        <v>1</v>
      </c>
    </row>
    <row r="13" spans="1:2" x14ac:dyDescent="0.3">
      <c r="A13" s="5" t="s">
        <v>151</v>
      </c>
      <c r="B13">
        <v>1</v>
      </c>
    </row>
    <row r="14" spans="1:2" x14ac:dyDescent="0.3">
      <c r="A14" s="5" t="s">
        <v>119</v>
      </c>
      <c r="B14">
        <v>1</v>
      </c>
    </row>
    <row r="15" spans="1:2" x14ac:dyDescent="0.3">
      <c r="A15" s="5" t="s">
        <v>182</v>
      </c>
      <c r="B15">
        <v>1</v>
      </c>
    </row>
    <row r="16" spans="1:2" x14ac:dyDescent="0.3">
      <c r="A16" s="5" t="s">
        <v>98</v>
      </c>
      <c r="B16">
        <v>1</v>
      </c>
    </row>
    <row r="17" spans="1:2" x14ac:dyDescent="0.3">
      <c r="A17" s="5" t="s">
        <v>205</v>
      </c>
      <c r="B17">
        <v>1</v>
      </c>
    </row>
    <row r="18" spans="1:2" x14ac:dyDescent="0.3">
      <c r="A18" s="5" t="s">
        <v>109</v>
      </c>
      <c r="B18">
        <v>1</v>
      </c>
    </row>
    <row r="19" spans="1:2" x14ac:dyDescent="0.3">
      <c r="A19" s="5" t="s">
        <v>166</v>
      </c>
      <c r="B19">
        <v>1</v>
      </c>
    </row>
    <row r="20" spans="1:2" x14ac:dyDescent="0.3">
      <c r="A20" s="5" t="s">
        <v>233</v>
      </c>
      <c r="B20">
        <v>1</v>
      </c>
    </row>
    <row r="21" spans="1:2" x14ac:dyDescent="0.3">
      <c r="A21" s="5" t="s">
        <v>199</v>
      </c>
      <c r="B21">
        <v>1</v>
      </c>
    </row>
    <row r="22" spans="1:2" x14ac:dyDescent="0.3">
      <c r="A22" s="5" t="s">
        <v>93</v>
      </c>
      <c r="B22">
        <v>1</v>
      </c>
    </row>
    <row r="23" spans="1:2" x14ac:dyDescent="0.3">
      <c r="A23" s="5" t="s">
        <v>66</v>
      </c>
      <c r="B23">
        <v>1</v>
      </c>
    </row>
    <row r="24" spans="1:2" x14ac:dyDescent="0.3">
      <c r="A24" s="5" t="s">
        <v>54</v>
      </c>
      <c r="B24">
        <v>3</v>
      </c>
    </row>
    <row r="25" spans="1:2" x14ac:dyDescent="0.3">
      <c r="A25" s="5" t="s">
        <v>24</v>
      </c>
      <c r="B25">
        <v>1</v>
      </c>
    </row>
    <row r="26" spans="1:2" x14ac:dyDescent="0.3">
      <c r="A26" s="5" t="s">
        <v>243</v>
      </c>
      <c r="B26">
        <v>1</v>
      </c>
    </row>
    <row r="27" spans="1:2" x14ac:dyDescent="0.3">
      <c r="A27" s="5" t="s">
        <v>48</v>
      </c>
      <c r="B27">
        <v>1</v>
      </c>
    </row>
    <row r="28" spans="1:2" x14ac:dyDescent="0.3">
      <c r="A28" s="5" t="s">
        <v>146</v>
      </c>
      <c r="B28">
        <v>1</v>
      </c>
    </row>
    <row r="29" spans="1:2" x14ac:dyDescent="0.3">
      <c r="A29" s="5" t="s">
        <v>33</v>
      </c>
      <c r="B29">
        <v>1</v>
      </c>
    </row>
    <row r="30" spans="1:2" x14ac:dyDescent="0.3">
      <c r="A30" s="5" t="s">
        <v>187</v>
      </c>
      <c r="B30">
        <v>1</v>
      </c>
    </row>
    <row r="31" spans="1:2" x14ac:dyDescent="0.3">
      <c r="A31" s="5" t="s">
        <v>87</v>
      </c>
      <c r="B31">
        <v>1</v>
      </c>
    </row>
    <row r="32" spans="1:2" x14ac:dyDescent="0.3">
      <c r="A32" s="5" t="s">
        <v>60</v>
      </c>
      <c r="B32">
        <v>3</v>
      </c>
    </row>
    <row r="33" spans="1:2" x14ac:dyDescent="0.3">
      <c r="A33" s="5" t="s">
        <v>258</v>
      </c>
      <c r="B33">
        <v>1</v>
      </c>
    </row>
    <row r="34" spans="1:2" x14ac:dyDescent="0.3">
      <c r="A34" s="5" t="s">
        <v>15</v>
      </c>
      <c r="B34">
        <v>1</v>
      </c>
    </row>
    <row r="35" spans="1:2" x14ac:dyDescent="0.3">
      <c r="A35" s="5" t="s">
        <v>172</v>
      </c>
      <c r="B35">
        <v>1</v>
      </c>
    </row>
    <row r="36" spans="1:2" x14ac:dyDescent="0.3">
      <c r="A36" s="5" t="s">
        <v>247</v>
      </c>
      <c r="B36">
        <v>1</v>
      </c>
    </row>
    <row r="37" spans="1:2" x14ac:dyDescent="0.3">
      <c r="A37" s="5" t="s">
        <v>103</v>
      </c>
      <c r="B37">
        <v>1</v>
      </c>
    </row>
    <row r="38" spans="1:2" x14ac:dyDescent="0.3">
      <c r="A38" s="5" t="s">
        <v>108</v>
      </c>
      <c r="B38">
        <v>1</v>
      </c>
    </row>
    <row r="39" spans="1:2" x14ac:dyDescent="0.3">
      <c r="A39" s="5" t="s">
        <v>55</v>
      </c>
      <c r="B39">
        <v>1</v>
      </c>
    </row>
    <row r="40" spans="1:2" x14ac:dyDescent="0.3">
      <c r="A40" s="5" t="s">
        <v>159</v>
      </c>
      <c r="B40">
        <v>2</v>
      </c>
    </row>
    <row r="41" spans="1:2" x14ac:dyDescent="0.3">
      <c r="A41" s="5" t="s">
        <v>118</v>
      </c>
      <c r="B41">
        <v>1</v>
      </c>
    </row>
    <row r="42" spans="1:2" x14ac:dyDescent="0.3">
      <c r="A42" s="5" t="s">
        <v>177</v>
      </c>
      <c r="B42">
        <v>1</v>
      </c>
    </row>
    <row r="43" spans="1:2" x14ac:dyDescent="0.3">
      <c r="A43" s="5" t="s">
        <v>228</v>
      </c>
      <c r="B43">
        <v>1</v>
      </c>
    </row>
    <row r="44" spans="1:2" x14ac:dyDescent="0.3">
      <c r="A44" s="5" t="s">
        <v>72</v>
      </c>
      <c r="B44">
        <v>2</v>
      </c>
    </row>
    <row r="45" spans="1:2" x14ac:dyDescent="0.3">
      <c r="A45" s="5" t="s">
        <v>224</v>
      </c>
      <c r="B45">
        <v>1</v>
      </c>
    </row>
    <row r="46" spans="1:2" x14ac:dyDescent="0.3">
      <c r="A46" s="5" t="s">
        <v>191</v>
      </c>
      <c r="B46">
        <v>1</v>
      </c>
    </row>
    <row r="47" spans="1:2" x14ac:dyDescent="0.3">
      <c r="A47" s="5" t="s">
        <v>25</v>
      </c>
      <c r="B47">
        <v>1</v>
      </c>
    </row>
    <row r="48" spans="1:2" x14ac:dyDescent="0.3">
      <c r="A48" s="5" t="s">
        <v>269</v>
      </c>
      <c r="B48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8838-81CF-467C-ABD7-354A04981EF5}">
  <dimension ref="A3:B11"/>
  <sheetViews>
    <sheetView workbookViewId="0">
      <selection activeCell="P13" sqref="P13"/>
    </sheetView>
  </sheetViews>
  <sheetFormatPr defaultRowHeight="14.4" x14ac:dyDescent="0.3"/>
  <cols>
    <col min="1" max="1" width="12.5546875" bestFit="1" customWidth="1"/>
    <col min="2" max="2" width="20.5546875" bestFit="1" customWidth="1"/>
  </cols>
  <sheetData>
    <row r="3" spans="1:2" x14ac:dyDescent="0.3">
      <c r="A3" s="4" t="s">
        <v>268</v>
      </c>
      <c r="B3" t="s">
        <v>278</v>
      </c>
    </row>
    <row r="4" spans="1:2" x14ac:dyDescent="0.3">
      <c r="A4" s="5" t="s">
        <v>65</v>
      </c>
      <c r="B4">
        <v>8</v>
      </c>
    </row>
    <row r="5" spans="1:2" x14ac:dyDescent="0.3">
      <c r="A5" s="5" t="s">
        <v>53</v>
      </c>
      <c r="B5">
        <v>7</v>
      </c>
    </row>
    <row r="6" spans="1:2" x14ac:dyDescent="0.3">
      <c r="A6" s="5" t="s">
        <v>22</v>
      </c>
      <c r="B6">
        <v>10</v>
      </c>
    </row>
    <row r="7" spans="1:2" x14ac:dyDescent="0.3">
      <c r="A7" s="5" t="s">
        <v>59</v>
      </c>
      <c r="B7">
        <v>6</v>
      </c>
    </row>
    <row r="8" spans="1:2" x14ac:dyDescent="0.3">
      <c r="A8" s="5" t="s">
        <v>46</v>
      </c>
      <c r="B8">
        <v>3</v>
      </c>
    </row>
    <row r="9" spans="1:2" x14ac:dyDescent="0.3">
      <c r="A9" s="5" t="s">
        <v>31</v>
      </c>
      <c r="B9">
        <v>6</v>
      </c>
    </row>
    <row r="10" spans="1:2" x14ac:dyDescent="0.3">
      <c r="A10" s="5" t="s">
        <v>70</v>
      </c>
      <c r="B10">
        <v>10</v>
      </c>
    </row>
    <row r="11" spans="1:2" x14ac:dyDescent="0.3">
      <c r="A11" s="5" t="s">
        <v>269</v>
      </c>
      <c r="B11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Sheet13</vt:lpstr>
      <vt:lpstr>Sheet1</vt:lpstr>
      <vt:lpstr>Sheet3</vt:lpstr>
      <vt:lpstr>Sheet4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Vishwali Mohite</dc:creator>
  <cp:lastModifiedBy>Vishwali Mohite</cp:lastModifiedBy>
  <dcterms:created xsi:type="dcterms:W3CDTF">2025-07-27T15:45:50Z</dcterms:created>
  <dcterms:modified xsi:type="dcterms:W3CDTF">2025-07-29T09:17:37Z</dcterms:modified>
</cp:coreProperties>
</file>