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OneDrive - Instituto Superior de Engenharia de Lisboa\AC\1920v\lectures\Aula2\"/>
    </mc:Choice>
  </mc:AlternateContent>
  <xr:revisionPtr revIDLastSave="486" documentId="13_ncr:1_{EAF98E57-81CB-4B3C-924B-52CFC1700F24}" xr6:coauthVersionLast="44" xr6:coauthVersionMax="44" xr10:uidLastSave="{EC87120B-AFF2-4B99-8DBF-572378A6542E}"/>
  <bookViews>
    <workbookView xWindow="-120" yWindow="-120" windowWidth="20730" windowHeight="11160" activeTab="1" xr2:uid="{00000000-000D-0000-FFFF-FFFF00000000}"/>
  </bookViews>
  <sheets>
    <sheet name="R=A+B-C" sheetId="5" r:id="rId1"/>
    <sheet name="R=MAIOR(A,B)" sheetId="6" r:id="rId2"/>
    <sheet name="Template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7" l="1"/>
  <c r="Z21" i="7"/>
  <c r="C20" i="7"/>
  <c r="Z20" i="7"/>
  <c r="M1" i="7"/>
  <c r="L1" i="7"/>
  <c r="K1" i="7" s="1"/>
  <c r="J1" i="7" s="1"/>
  <c r="C16" i="7"/>
  <c r="C17" i="7"/>
  <c r="C18" i="7"/>
  <c r="C19" i="7"/>
  <c r="C15" i="7"/>
  <c r="C14" i="7"/>
  <c r="C13" i="7"/>
  <c r="C12" i="7"/>
  <c r="C11" i="7"/>
  <c r="C10" i="7"/>
  <c r="C9" i="7"/>
  <c r="C8" i="7"/>
  <c r="C7" i="7"/>
  <c r="C6" i="7"/>
  <c r="C5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6" i="5" l="1"/>
  <c r="Z7" i="5"/>
  <c r="Z8" i="5"/>
  <c r="Z9" i="5"/>
  <c r="Z10" i="5"/>
  <c r="Z11" i="5"/>
  <c r="Z12" i="5"/>
  <c r="Z13" i="5"/>
  <c r="Z14" i="5"/>
  <c r="Z15" i="5"/>
  <c r="Z5" i="5"/>
  <c r="D13" i="6" l="1"/>
  <c r="D14" i="6"/>
  <c r="D15" i="6"/>
  <c r="D12" i="6"/>
  <c r="D11" i="6"/>
  <c r="D10" i="6"/>
  <c r="D9" i="6"/>
  <c r="D8" i="6"/>
  <c r="D7" i="6"/>
  <c r="D6" i="6"/>
  <c r="D5" i="6"/>
  <c r="N1" i="6"/>
  <c r="C6" i="5"/>
  <c r="C7" i="5"/>
  <c r="C8" i="5"/>
  <c r="C9" i="5"/>
  <c r="C10" i="5"/>
  <c r="C11" i="5"/>
  <c r="C12" i="5"/>
  <c r="C13" i="5"/>
  <c r="C14" i="5"/>
  <c r="C15" i="5"/>
  <c r="C5" i="5"/>
  <c r="M1" i="5"/>
  <c r="M1" i="6" l="1"/>
  <c r="AA10" i="6"/>
  <c r="AA14" i="6"/>
  <c r="AA15" i="6"/>
  <c r="AA8" i="6"/>
  <c r="AA9" i="6"/>
  <c r="AA13" i="6"/>
  <c r="L1" i="5"/>
  <c r="L1" i="6"/>
  <c r="K1" i="6" s="1"/>
  <c r="AA5" i="6" l="1"/>
  <c r="AA11" i="6"/>
  <c r="AA6" i="6"/>
  <c r="AA12" i="6"/>
  <c r="AA7" i="6"/>
  <c r="K1" i="5"/>
  <c r="J1" i="5" l="1"/>
</calcChain>
</file>

<file path=xl/sharedStrings.xml><?xml version="1.0" encoding="utf-8"?>
<sst xmlns="http://schemas.openxmlformats.org/spreadsheetml/2006/main" count="403" uniqueCount="79">
  <si>
    <t>SnA</t>
  </si>
  <si>
    <t>HEX</t>
  </si>
  <si>
    <t>A</t>
  </si>
  <si>
    <t>B</t>
  </si>
  <si>
    <t>C</t>
  </si>
  <si>
    <t>R</t>
  </si>
  <si>
    <t>Estado
Actual</t>
  </si>
  <si>
    <t>Estado
Seguinte</t>
  </si>
  <si>
    <t>0</t>
  </si>
  <si>
    <t>SR</t>
  </si>
  <si>
    <t>1</t>
  </si>
  <si>
    <t>RAM</t>
  </si>
  <si>
    <t>ADDR</t>
  </si>
  <si>
    <t>-</t>
  </si>
  <si>
    <t>Algoritmo</t>
  </si>
  <si>
    <t>STOP</t>
  </si>
  <si>
    <t>RA&lt;-MEM[RB]</t>
  </si>
  <si>
    <t>RB&lt;-1</t>
  </si>
  <si>
    <t>RB&lt;-MEM[RB]</t>
  </si>
  <si>
    <t>RB&lt;-2</t>
  </si>
  <si>
    <t>RB&lt;-0</t>
  </si>
  <si>
    <t>RA&lt;-RA+RB</t>
  </si>
  <si>
    <t>RA&lt;- RA - RB</t>
  </si>
  <si>
    <t>RB&lt;-3</t>
  </si>
  <si>
    <t>MEM[RB] &lt;- RA</t>
  </si>
  <si>
    <t>SD0</t>
  </si>
  <si>
    <t>SD1</t>
  </si>
  <si>
    <t>MEM[RB]&lt;-RA</t>
  </si>
  <si>
    <t>X</t>
  </si>
  <si>
    <t>Y</t>
  </si>
  <si>
    <t>THEN:</t>
  </si>
  <si>
    <t>END:</t>
  </si>
  <si>
    <t>Cy</t>
  </si>
  <si>
    <t>ER</t>
  </si>
  <si>
    <t>IMM3</t>
  </si>
  <si>
    <t>IMM2</t>
  </si>
  <si>
    <t>IMM1</t>
  </si>
  <si>
    <t>IMM0</t>
  </si>
  <si>
    <t>1031</t>
  </si>
  <si>
    <t>4800</t>
  </si>
  <si>
    <t>SA</t>
  </si>
  <si>
    <t>SB</t>
  </si>
  <si>
    <t>RnW</t>
  </si>
  <si>
    <t>core2</t>
  </si>
  <si>
    <t>3131</t>
  </si>
  <si>
    <t>4075</t>
  </si>
  <si>
    <t>6231</t>
  </si>
  <si>
    <t>7075</t>
  </si>
  <si>
    <t>9331</t>
  </si>
  <si>
    <t>A004</t>
  </si>
  <si>
    <t>A001</t>
  </si>
  <si>
    <t>Code
Address</t>
  </si>
  <si>
    <t>ELSE:</t>
  </si>
  <si>
    <t>2055</t>
  </si>
  <si>
    <t>5095</t>
  </si>
  <si>
    <t>8097</t>
  </si>
  <si>
    <t>6131</t>
  </si>
  <si>
    <t>7055</t>
  </si>
  <si>
    <t>8235</t>
  </si>
  <si>
    <t>9004</t>
  </si>
  <si>
    <t>9001</t>
  </si>
  <si>
    <t>Maior</t>
  </si>
  <si>
    <t>IF Mem[1]&gt;=Mem[2] {
    Maior = Mem[1]
} ELSE {   
    Maior = Mem[2]
}</t>
  </si>
  <si>
    <t>RA-RB (CY==0)</t>
  </si>
  <si>
    <t>RA-RB (CY==1)</t>
  </si>
  <si>
    <t>1000</t>
  </si>
  <si>
    <t>1800</t>
  </si>
  <si>
    <t>2000</t>
  </si>
  <si>
    <t>2800</t>
  </si>
  <si>
    <t>3000</t>
  </si>
  <si>
    <t>3800</t>
  </si>
  <si>
    <t>4000</t>
  </si>
  <si>
    <t>5000</t>
  </si>
  <si>
    <t>5800</t>
  </si>
  <si>
    <t>6000</t>
  </si>
  <si>
    <t>6800</t>
  </si>
  <si>
    <t>7000</t>
  </si>
  <si>
    <t>7800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</si>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</sst>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 wrapText="1"/>
    </xf>
    <xf numFmtId="49" fontId="0" fillId="0" borderId="11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 wrapText="1"/>
    </xf>
    <xf numFmtId="49" fontId="0" fillId="0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12" xfId="0" applyBorder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0" borderId="0" xfId="0" applyNumberFormat="1" applyAlignment="1">
      <alignment horizontal="left"/>
    </xf>
    <xf numFmtId="0" fontId="0" fillId="3" borderId="0" xfId="0" applyFill="1"/>
    <xf numFmtId="0" fontId="1" fillId="3" borderId="16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5" xfId="0" applyBorder="1" applyAlignment="1"/>
    <xf numFmtId="0" fontId="0" fillId="0" borderId="5" xfId="0" applyBorder="1" applyAlignment="1"/>
    <xf numFmtId="0" fontId="1" fillId="2" borderId="2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/>
    <xf numFmtId="0" fontId="1" fillId="2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wrapText="1"/>
    </xf>
    <xf numFmtId="0" fontId="0" fillId="0" borderId="4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0" xfId="0" applyAlignment="1"/>
    <xf numFmtId="0" fontId="1" fillId="2" borderId="13" xfId="0" applyFont="1" applyFill="1" applyBorder="1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2" fillId="2" borderId="1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wrapText="1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"/>
  <sheetViews>
    <sheetView workbookViewId="0">
      <selection activeCell="F18" sqref="F18"/>
    </sheetView>
  </sheetViews>
  <sheetFormatPr defaultRowHeight="15" x14ac:dyDescent="0.25"/>
  <cols>
    <col min="1" max="1" width="1.42578125" customWidth="1"/>
    <col min="2" max="2" width="15.5703125" customWidth="1"/>
    <col min="3" max="3" width="8.140625" bestFit="1" customWidth="1"/>
    <col min="4" max="4" width="0.7109375" customWidth="1"/>
    <col min="5" max="13" width="2.85546875" customWidth="1"/>
    <col min="14" max="25" width="6.140625" customWidth="1"/>
    <col min="26" max="27" width="7.140625" customWidth="1"/>
    <col min="28" max="28" width="0.7109375" customWidth="1"/>
    <col min="29" max="30" width="7.140625" customWidth="1"/>
  </cols>
  <sheetData>
    <row r="1" spans="1:31" x14ac:dyDescent="0.25">
      <c r="E1">
        <v>16</v>
      </c>
      <c r="F1">
        <v>8</v>
      </c>
      <c r="G1">
        <v>4</v>
      </c>
      <c r="H1">
        <v>2</v>
      </c>
      <c r="I1">
        <v>1</v>
      </c>
      <c r="J1">
        <f t="shared" ref="J1:L1" si="0">K1*2</f>
        <v>32768</v>
      </c>
      <c r="K1">
        <f t="shared" si="0"/>
        <v>16384</v>
      </c>
      <c r="L1">
        <f t="shared" si="0"/>
        <v>8192</v>
      </c>
      <c r="M1">
        <f>N1*2</f>
        <v>4096</v>
      </c>
      <c r="N1">
        <v>2048</v>
      </c>
      <c r="O1">
        <v>1024</v>
      </c>
      <c r="P1">
        <v>512</v>
      </c>
      <c r="Q1">
        <v>256</v>
      </c>
      <c r="R1">
        <v>128</v>
      </c>
      <c r="S1">
        <v>64</v>
      </c>
      <c r="T1">
        <v>32</v>
      </c>
      <c r="U1">
        <v>16</v>
      </c>
      <c r="V1">
        <v>8</v>
      </c>
      <c r="W1">
        <v>4</v>
      </c>
      <c r="X1">
        <v>2</v>
      </c>
      <c r="Y1">
        <v>1</v>
      </c>
    </row>
    <row r="2" spans="1:31" x14ac:dyDescent="0.25">
      <c r="A2" s="26"/>
      <c r="B2" t="s">
        <v>43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6"/>
      <c r="AA2" s="26"/>
      <c r="AB2" s="26"/>
      <c r="AC2" s="26"/>
      <c r="AD2" s="26"/>
      <c r="AE2" s="26"/>
    </row>
    <row r="3" spans="1:31" ht="30" customHeight="1" x14ac:dyDescent="0.25">
      <c r="A3" s="26"/>
      <c r="B3" s="32"/>
      <c r="C3" s="41" t="s">
        <v>51</v>
      </c>
      <c r="D3" s="27"/>
      <c r="E3" s="33" t="s">
        <v>6</v>
      </c>
      <c r="F3" s="34"/>
      <c r="G3" s="34"/>
      <c r="H3" s="34"/>
      <c r="I3" s="35"/>
      <c r="J3" s="36" t="s">
        <v>7</v>
      </c>
      <c r="K3" s="34"/>
      <c r="L3" s="34"/>
      <c r="M3" s="34"/>
      <c r="N3" s="21" t="s">
        <v>34</v>
      </c>
      <c r="O3" s="22" t="s">
        <v>35</v>
      </c>
      <c r="P3" s="22" t="s">
        <v>36</v>
      </c>
      <c r="Q3" s="22" t="s">
        <v>37</v>
      </c>
      <c r="R3" s="22" t="s">
        <v>26</v>
      </c>
      <c r="S3" s="22" t="s">
        <v>25</v>
      </c>
      <c r="T3" s="22" t="s">
        <v>9</v>
      </c>
      <c r="U3" s="22" t="s">
        <v>33</v>
      </c>
      <c r="V3" s="22" t="s">
        <v>40</v>
      </c>
      <c r="W3" s="22" t="s">
        <v>41</v>
      </c>
      <c r="X3" s="22" t="s">
        <v>0</v>
      </c>
      <c r="Y3" s="23" t="s">
        <v>42</v>
      </c>
      <c r="Z3" s="39" t="s">
        <v>1</v>
      </c>
      <c r="AC3" s="37" t="s">
        <v>11</v>
      </c>
      <c r="AD3" s="38"/>
    </row>
    <row r="4" spans="1:31" ht="15" customHeight="1" x14ac:dyDescent="0.25">
      <c r="A4" s="26"/>
      <c r="B4" s="32"/>
      <c r="C4" s="42"/>
      <c r="D4" s="28"/>
      <c r="E4" s="7">
        <v>4</v>
      </c>
      <c r="F4" s="7">
        <v>3</v>
      </c>
      <c r="G4" s="15">
        <v>2</v>
      </c>
      <c r="H4" s="15">
        <v>1</v>
      </c>
      <c r="I4" s="13">
        <v>0</v>
      </c>
      <c r="J4" s="8">
        <v>15</v>
      </c>
      <c r="K4" s="8">
        <v>14</v>
      </c>
      <c r="L4" s="8">
        <v>13</v>
      </c>
      <c r="M4" s="8">
        <v>12</v>
      </c>
      <c r="N4" s="8">
        <v>11</v>
      </c>
      <c r="O4" s="9">
        <v>10</v>
      </c>
      <c r="P4" s="10">
        <v>9</v>
      </c>
      <c r="Q4" s="10">
        <v>8</v>
      </c>
      <c r="R4" s="10">
        <v>7</v>
      </c>
      <c r="S4" s="9">
        <v>6</v>
      </c>
      <c r="T4" s="9">
        <v>4</v>
      </c>
      <c r="U4" s="9">
        <v>5</v>
      </c>
      <c r="V4" s="9">
        <v>3</v>
      </c>
      <c r="W4" s="9">
        <v>2</v>
      </c>
      <c r="X4" s="10">
        <v>1</v>
      </c>
      <c r="Y4" s="9">
        <v>0</v>
      </c>
      <c r="Z4" s="40"/>
      <c r="AC4" s="10" t="s">
        <v>12</v>
      </c>
      <c r="AD4" s="17"/>
    </row>
    <row r="5" spans="1:31" x14ac:dyDescent="0.25">
      <c r="A5" s="26"/>
      <c r="B5" s="4" t="s">
        <v>20</v>
      </c>
      <c r="C5" s="18" t="str">
        <f>DEC2HEX(IF(I5="-",0,I5*$I$1)+IF(H5="-",0,H5*$H$1)+IF(G5="-",0,G5*$G$1)+IF(F5="-",0,F5*$F$1)+IF(E5="-",0,E5*$E$1),2)</f>
        <v>00</v>
      </c>
      <c r="D5" s="28"/>
      <c r="E5" s="7">
        <v>0</v>
      </c>
      <c r="F5" s="7">
        <v>0</v>
      </c>
      <c r="G5" s="15">
        <v>0</v>
      </c>
      <c r="H5" s="15">
        <v>0</v>
      </c>
      <c r="I5" s="13" t="s">
        <v>13</v>
      </c>
      <c r="J5" s="7">
        <v>0</v>
      </c>
      <c r="K5" s="7">
        <v>0</v>
      </c>
      <c r="L5" s="15">
        <v>0</v>
      </c>
      <c r="M5" s="8">
        <v>1</v>
      </c>
      <c r="N5" s="8">
        <v>0</v>
      </c>
      <c r="O5" s="9">
        <v>0</v>
      </c>
      <c r="P5" s="10">
        <v>0</v>
      </c>
      <c r="Q5" s="10">
        <v>0</v>
      </c>
      <c r="R5" s="10">
        <v>0</v>
      </c>
      <c r="S5" s="9">
        <v>0</v>
      </c>
      <c r="T5" s="9">
        <v>1</v>
      </c>
      <c r="U5" s="9">
        <v>1</v>
      </c>
      <c r="V5" s="9" t="s">
        <v>13</v>
      </c>
      <c r="W5" s="9" t="s">
        <v>13</v>
      </c>
      <c r="X5" s="10" t="s">
        <v>13</v>
      </c>
      <c r="Y5" s="9">
        <v>1</v>
      </c>
      <c r="Z5" s="1" t="str">
        <f>DEC2HEX(IF(Y5="-",0,Y5*$Y$1)+IF(X5="-",0,X5*$X$1)+IF(W5="-",0,W5*$W$1)+IF(V5="-",0,V5*$V$1)+IF(U5="-",0,U5*$U$1)+IF(T5="-",0,T5*$T$1)+IF(S5="-",0,S5*$S$1)+IF(R5="-",0,R5*$R$1)+IF(Q5="-",0,Q5*$Q$1)+IF(P5="-",0,P5*$P$1)+IF(O5="-",0,O5*$O$1)+IF(N5="-",0,N5*$N$1)+IF(M5="-",0,M5*$M$1)+IF(L5="-",0,L5*$L$1)+IF(K5="-",0,K5*$K$1)+IF(J5="-",0,J5*$J$1),4)</f>
        <v>1031</v>
      </c>
      <c r="AA5" s="25" t="s">
        <v>38</v>
      </c>
      <c r="AB5" s="25"/>
      <c r="AC5" s="10">
        <v>0</v>
      </c>
      <c r="AD5" s="18" t="s">
        <v>2</v>
      </c>
    </row>
    <row r="6" spans="1:31" x14ac:dyDescent="0.25">
      <c r="A6" s="26"/>
      <c r="B6" t="s">
        <v>16</v>
      </c>
      <c r="C6" s="18" t="str">
        <f t="shared" ref="C6:C15" si="1">DEC2HEX(IF(I6="-",0,I6*$I$1)+IF(H6="-",0,H6*$H$1)+IF(G6="-",0,G6*$G$1)+IF(F6="-",0,F6*$F$1)+IF(E6="-",0,E6*$E$1),2)</f>
        <v>02</v>
      </c>
      <c r="D6" s="28"/>
      <c r="E6" s="7">
        <v>0</v>
      </c>
      <c r="F6" s="7">
        <v>0</v>
      </c>
      <c r="G6" s="15">
        <v>0</v>
      </c>
      <c r="H6" s="15">
        <v>1</v>
      </c>
      <c r="I6" s="13" t="s">
        <v>13</v>
      </c>
      <c r="J6" s="7">
        <v>0</v>
      </c>
      <c r="K6" s="7">
        <v>0</v>
      </c>
      <c r="L6" s="15">
        <v>1</v>
      </c>
      <c r="M6" s="8">
        <v>0</v>
      </c>
      <c r="N6" s="8" t="s">
        <v>13</v>
      </c>
      <c r="O6" s="9" t="s">
        <v>13</v>
      </c>
      <c r="P6" s="10" t="s">
        <v>13</v>
      </c>
      <c r="Q6" s="10" t="s">
        <v>13</v>
      </c>
      <c r="R6" s="10">
        <v>0</v>
      </c>
      <c r="S6" s="9">
        <v>1</v>
      </c>
      <c r="T6" s="9">
        <v>0</v>
      </c>
      <c r="U6" s="9">
        <v>1</v>
      </c>
      <c r="V6" s="9">
        <v>0</v>
      </c>
      <c r="W6" s="9">
        <v>1</v>
      </c>
      <c r="X6" s="10" t="s">
        <v>13</v>
      </c>
      <c r="Y6" s="9">
        <v>1</v>
      </c>
      <c r="Z6" s="1" t="str">
        <f t="shared" ref="Z6:Z15" si="2">DEC2HEX(IF(Y6="-",0,Y6*$Y$1)+IF(X6="-",0,X6*$X$1)+IF(W6="-",0,W6*$W$1)+IF(V6="-",0,V6*$V$1)+IF(U6="-",0,U6*$U$1)+IF(T6="-",0,T6*$T$1)+IF(S6="-",0,S6*$S$1)+IF(R6="-",0,R6*$R$1)+IF(Q6="-",0,Q6*$Q$1)+IF(P6="-",0,P6*$P$1)+IF(O6="-",0,O6*$O$1)+IF(N6="-",0,N6*$N$1)+IF(M6="-",0,M6*$M$1)+IF(L6="-",0,L6*$L$1)+IF(K6="-",0,K6*$K$1)+IF(J6="-",0,J6*$J$1),4)</f>
        <v>2055</v>
      </c>
      <c r="AA6" s="25" t="s">
        <v>53</v>
      </c>
      <c r="AB6" s="25"/>
      <c r="AC6" s="10">
        <v>1</v>
      </c>
      <c r="AD6" s="18" t="s">
        <v>3</v>
      </c>
    </row>
    <row r="7" spans="1:31" x14ac:dyDescent="0.25">
      <c r="A7" s="26"/>
      <c r="B7" t="s">
        <v>17</v>
      </c>
      <c r="C7" s="18" t="str">
        <f t="shared" si="1"/>
        <v>04</v>
      </c>
      <c r="D7" s="28"/>
      <c r="E7" s="7">
        <v>0</v>
      </c>
      <c r="F7" s="7">
        <v>0</v>
      </c>
      <c r="G7" s="15">
        <v>1</v>
      </c>
      <c r="H7" s="15">
        <v>0</v>
      </c>
      <c r="I7" s="13" t="s">
        <v>13</v>
      </c>
      <c r="J7" s="7">
        <v>0</v>
      </c>
      <c r="K7" s="7">
        <v>0</v>
      </c>
      <c r="L7" s="15">
        <v>1</v>
      </c>
      <c r="M7" s="8">
        <v>1</v>
      </c>
      <c r="N7" s="8">
        <v>0</v>
      </c>
      <c r="O7" s="9">
        <v>0</v>
      </c>
      <c r="P7" s="10">
        <v>0</v>
      </c>
      <c r="Q7" s="10">
        <v>1</v>
      </c>
      <c r="R7" s="10">
        <v>0</v>
      </c>
      <c r="S7" s="9">
        <v>0</v>
      </c>
      <c r="T7" s="9">
        <v>1</v>
      </c>
      <c r="U7" s="9">
        <v>1</v>
      </c>
      <c r="V7" s="9" t="s">
        <v>13</v>
      </c>
      <c r="W7" s="9" t="s">
        <v>13</v>
      </c>
      <c r="X7" s="10" t="s">
        <v>13</v>
      </c>
      <c r="Y7" s="9">
        <v>1</v>
      </c>
      <c r="Z7" s="1" t="str">
        <f t="shared" si="2"/>
        <v>3131</v>
      </c>
      <c r="AA7" s="25" t="s">
        <v>44</v>
      </c>
      <c r="AB7" s="25"/>
      <c r="AC7" s="10">
        <v>2</v>
      </c>
      <c r="AD7" s="18" t="s">
        <v>4</v>
      </c>
    </row>
    <row r="8" spans="1:31" x14ac:dyDescent="0.25">
      <c r="A8" s="26"/>
      <c r="B8" t="s">
        <v>18</v>
      </c>
      <c r="C8" s="18" t="str">
        <f t="shared" si="1"/>
        <v>06</v>
      </c>
      <c r="D8" s="28"/>
      <c r="E8" s="7">
        <v>0</v>
      </c>
      <c r="F8" s="7">
        <v>0</v>
      </c>
      <c r="G8" s="15">
        <v>1</v>
      </c>
      <c r="H8" s="15">
        <v>1</v>
      </c>
      <c r="I8" s="13" t="s">
        <v>13</v>
      </c>
      <c r="J8" s="7">
        <v>0</v>
      </c>
      <c r="K8" s="7">
        <v>1</v>
      </c>
      <c r="L8" s="15">
        <v>0</v>
      </c>
      <c r="M8" s="8">
        <v>0</v>
      </c>
      <c r="N8" s="8" t="s">
        <v>13</v>
      </c>
      <c r="O8" s="9" t="s">
        <v>13</v>
      </c>
      <c r="P8" s="10" t="s">
        <v>13</v>
      </c>
      <c r="Q8" s="10" t="s">
        <v>13</v>
      </c>
      <c r="R8" s="10">
        <v>0</v>
      </c>
      <c r="S8" s="9">
        <v>1</v>
      </c>
      <c r="T8" s="9">
        <v>1</v>
      </c>
      <c r="U8" s="9">
        <v>1</v>
      </c>
      <c r="V8" s="9">
        <v>0</v>
      </c>
      <c r="W8" s="9">
        <v>1</v>
      </c>
      <c r="X8" s="10" t="s">
        <v>13</v>
      </c>
      <c r="Y8" s="9">
        <v>1</v>
      </c>
      <c r="Z8" s="1" t="str">
        <f t="shared" si="2"/>
        <v>4075</v>
      </c>
      <c r="AA8" s="25" t="s">
        <v>45</v>
      </c>
      <c r="AB8" s="25"/>
      <c r="AC8" s="10">
        <v>3</v>
      </c>
      <c r="AD8" s="18" t="s">
        <v>5</v>
      </c>
    </row>
    <row r="9" spans="1:31" x14ac:dyDescent="0.25">
      <c r="A9" s="26"/>
      <c r="B9" s="19" t="s">
        <v>21</v>
      </c>
      <c r="C9" s="18" t="str">
        <f t="shared" si="1"/>
        <v>08</v>
      </c>
      <c r="D9" s="28"/>
      <c r="E9" s="7">
        <v>0</v>
      </c>
      <c r="F9" s="7">
        <v>1</v>
      </c>
      <c r="G9" s="15">
        <v>0</v>
      </c>
      <c r="H9" s="15">
        <v>0</v>
      </c>
      <c r="I9" s="13" t="s">
        <v>13</v>
      </c>
      <c r="J9" s="7">
        <v>0</v>
      </c>
      <c r="K9" s="7">
        <v>1</v>
      </c>
      <c r="L9" s="15">
        <v>0</v>
      </c>
      <c r="M9" s="8">
        <v>1</v>
      </c>
      <c r="N9" s="8">
        <v>0</v>
      </c>
      <c r="O9" s="9" t="s">
        <v>13</v>
      </c>
      <c r="P9" s="10" t="s">
        <v>13</v>
      </c>
      <c r="Q9" s="10" t="s">
        <v>13</v>
      </c>
      <c r="R9" s="10">
        <v>1</v>
      </c>
      <c r="S9" s="9">
        <v>0</v>
      </c>
      <c r="T9" s="9">
        <v>0</v>
      </c>
      <c r="U9" s="9">
        <v>1</v>
      </c>
      <c r="V9" s="9">
        <v>0</v>
      </c>
      <c r="W9" s="9">
        <v>1</v>
      </c>
      <c r="X9" s="10">
        <v>0</v>
      </c>
      <c r="Y9" s="9">
        <v>1</v>
      </c>
      <c r="Z9" s="1" t="str">
        <f t="shared" si="2"/>
        <v>5095</v>
      </c>
      <c r="AA9" s="25" t="s">
        <v>54</v>
      </c>
      <c r="AB9" s="25"/>
    </row>
    <row r="10" spans="1:31" x14ac:dyDescent="0.25">
      <c r="A10" s="26"/>
      <c r="B10" s="4" t="s">
        <v>19</v>
      </c>
      <c r="C10" s="18" t="str">
        <f t="shared" si="1"/>
        <v>0A</v>
      </c>
      <c r="D10" s="28"/>
      <c r="E10" s="7">
        <v>0</v>
      </c>
      <c r="F10" s="7">
        <v>1</v>
      </c>
      <c r="G10" s="15">
        <v>0</v>
      </c>
      <c r="H10" s="15">
        <v>1</v>
      </c>
      <c r="I10" s="13" t="s">
        <v>13</v>
      </c>
      <c r="J10" s="7">
        <v>0</v>
      </c>
      <c r="K10" s="7">
        <v>1</v>
      </c>
      <c r="L10" s="15">
        <v>1</v>
      </c>
      <c r="M10" s="8">
        <v>0</v>
      </c>
      <c r="N10" s="8">
        <v>0</v>
      </c>
      <c r="O10" s="9">
        <v>0</v>
      </c>
      <c r="P10" s="10">
        <v>1</v>
      </c>
      <c r="Q10" s="10">
        <v>0</v>
      </c>
      <c r="R10" s="10">
        <v>0</v>
      </c>
      <c r="S10" s="9">
        <v>0</v>
      </c>
      <c r="T10" s="9">
        <v>1</v>
      </c>
      <c r="U10" s="9">
        <v>1</v>
      </c>
      <c r="V10" s="9" t="s">
        <v>13</v>
      </c>
      <c r="W10" s="9" t="s">
        <v>13</v>
      </c>
      <c r="X10" s="10" t="s">
        <v>13</v>
      </c>
      <c r="Y10" s="9">
        <v>1</v>
      </c>
      <c r="Z10" s="1" t="str">
        <f t="shared" si="2"/>
        <v>6231</v>
      </c>
      <c r="AA10" s="25" t="s">
        <v>46</v>
      </c>
      <c r="AB10" s="25"/>
    </row>
    <row r="11" spans="1:31" x14ac:dyDescent="0.25">
      <c r="A11" s="26"/>
      <c r="B11" s="19" t="s">
        <v>18</v>
      </c>
      <c r="C11" s="18" t="str">
        <f t="shared" si="1"/>
        <v>0C</v>
      </c>
      <c r="D11" s="28"/>
      <c r="E11" s="7">
        <v>0</v>
      </c>
      <c r="F11" s="7">
        <v>1</v>
      </c>
      <c r="G11" s="15">
        <v>1</v>
      </c>
      <c r="H11" s="15">
        <v>0</v>
      </c>
      <c r="I11" s="13" t="s">
        <v>13</v>
      </c>
      <c r="J11" s="7">
        <v>0</v>
      </c>
      <c r="K11" s="7">
        <v>1</v>
      </c>
      <c r="L11" s="15">
        <v>1</v>
      </c>
      <c r="M11" s="8">
        <v>1</v>
      </c>
      <c r="N11" s="8" t="s">
        <v>13</v>
      </c>
      <c r="O11" s="12" t="s">
        <v>13</v>
      </c>
      <c r="P11" s="12" t="s">
        <v>13</v>
      </c>
      <c r="Q11" s="12" t="s">
        <v>13</v>
      </c>
      <c r="R11" s="12">
        <v>0</v>
      </c>
      <c r="S11" s="12">
        <v>1</v>
      </c>
      <c r="T11" s="9">
        <v>1</v>
      </c>
      <c r="U11" s="12">
        <v>1</v>
      </c>
      <c r="V11" s="9">
        <v>0</v>
      </c>
      <c r="W11" s="9">
        <v>1</v>
      </c>
      <c r="X11" s="12" t="s">
        <v>13</v>
      </c>
      <c r="Y11" s="12">
        <v>1</v>
      </c>
      <c r="Z11" s="1" t="str">
        <f t="shared" si="2"/>
        <v>7075</v>
      </c>
      <c r="AA11" s="25" t="s">
        <v>47</v>
      </c>
      <c r="AB11" s="25"/>
    </row>
    <row r="12" spans="1:31" x14ac:dyDescent="0.25">
      <c r="A12" s="26"/>
      <c r="B12" s="19" t="s">
        <v>22</v>
      </c>
      <c r="C12" s="18" t="str">
        <f t="shared" si="1"/>
        <v>0E</v>
      </c>
      <c r="D12" s="28"/>
      <c r="E12" s="7">
        <v>0</v>
      </c>
      <c r="F12" s="7">
        <v>1</v>
      </c>
      <c r="G12" s="15">
        <v>1</v>
      </c>
      <c r="H12" s="15">
        <v>1</v>
      </c>
      <c r="I12" s="13" t="s">
        <v>13</v>
      </c>
      <c r="J12" s="7">
        <v>1</v>
      </c>
      <c r="K12" s="7">
        <v>0</v>
      </c>
      <c r="L12" s="15">
        <v>0</v>
      </c>
      <c r="M12" s="8">
        <v>0</v>
      </c>
      <c r="N12" s="8">
        <v>0</v>
      </c>
      <c r="O12" s="12" t="s">
        <v>13</v>
      </c>
      <c r="P12" s="12" t="s">
        <v>13</v>
      </c>
      <c r="Q12" s="12" t="s">
        <v>13</v>
      </c>
      <c r="R12" s="12">
        <v>1</v>
      </c>
      <c r="S12" s="12">
        <v>0</v>
      </c>
      <c r="T12" s="9">
        <v>0</v>
      </c>
      <c r="U12" s="12">
        <v>1</v>
      </c>
      <c r="V12" s="9">
        <v>0</v>
      </c>
      <c r="W12" s="9">
        <v>1</v>
      </c>
      <c r="X12" s="12">
        <v>1</v>
      </c>
      <c r="Y12" s="12">
        <v>1</v>
      </c>
      <c r="Z12" s="1" t="str">
        <f t="shared" si="2"/>
        <v>8097</v>
      </c>
      <c r="AA12" s="25" t="s">
        <v>55</v>
      </c>
      <c r="AB12" s="25"/>
      <c r="AD12" s="6"/>
    </row>
    <row r="13" spans="1:31" x14ac:dyDescent="0.25">
      <c r="A13" s="26"/>
      <c r="B13" s="4" t="s">
        <v>23</v>
      </c>
      <c r="C13" s="18" t="str">
        <f t="shared" si="1"/>
        <v>10</v>
      </c>
      <c r="D13" s="28"/>
      <c r="E13" s="7">
        <v>1</v>
      </c>
      <c r="F13" s="7">
        <v>0</v>
      </c>
      <c r="G13" s="15">
        <v>0</v>
      </c>
      <c r="H13" s="15">
        <v>0</v>
      </c>
      <c r="I13" s="13" t="s">
        <v>13</v>
      </c>
      <c r="J13" s="7">
        <v>1</v>
      </c>
      <c r="K13" s="7">
        <v>0</v>
      </c>
      <c r="L13" s="15">
        <v>0</v>
      </c>
      <c r="M13" s="8">
        <v>1</v>
      </c>
      <c r="N13" s="8">
        <v>0</v>
      </c>
      <c r="O13" s="12">
        <v>0</v>
      </c>
      <c r="P13" s="12">
        <v>1</v>
      </c>
      <c r="Q13" s="12">
        <v>1</v>
      </c>
      <c r="R13" s="12">
        <v>0</v>
      </c>
      <c r="S13" s="12">
        <v>0</v>
      </c>
      <c r="T13" s="9">
        <v>1</v>
      </c>
      <c r="U13" s="12">
        <v>1</v>
      </c>
      <c r="V13" s="9" t="s">
        <v>13</v>
      </c>
      <c r="W13" s="9" t="s">
        <v>13</v>
      </c>
      <c r="X13" s="12" t="s">
        <v>13</v>
      </c>
      <c r="Y13" s="12">
        <v>1</v>
      </c>
      <c r="Z13" s="1" t="str">
        <f t="shared" si="2"/>
        <v>9331</v>
      </c>
      <c r="AA13" s="25" t="s">
        <v>48</v>
      </c>
      <c r="AB13" s="25"/>
    </row>
    <row r="14" spans="1:31" x14ac:dyDescent="0.25">
      <c r="A14" s="26"/>
      <c r="B14" s="19" t="s">
        <v>24</v>
      </c>
      <c r="C14" s="18" t="str">
        <f t="shared" si="1"/>
        <v>12</v>
      </c>
      <c r="D14" s="28"/>
      <c r="E14" s="7">
        <v>1</v>
      </c>
      <c r="F14" s="7">
        <v>0</v>
      </c>
      <c r="G14" s="15">
        <v>0</v>
      </c>
      <c r="H14" s="15">
        <v>1</v>
      </c>
      <c r="I14" s="13" t="s">
        <v>13</v>
      </c>
      <c r="J14" s="7">
        <v>1</v>
      </c>
      <c r="K14" s="7">
        <v>0</v>
      </c>
      <c r="L14" s="15">
        <v>1</v>
      </c>
      <c r="M14" s="8">
        <v>0</v>
      </c>
      <c r="N14" s="8" t="s">
        <v>13</v>
      </c>
      <c r="O14" s="12" t="s">
        <v>13</v>
      </c>
      <c r="P14" s="12" t="s">
        <v>13</v>
      </c>
      <c r="Q14" s="12" t="s">
        <v>13</v>
      </c>
      <c r="R14" s="12" t="s">
        <v>13</v>
      </c>
      <c r="S14" s="12" t="s">
        <v>13</v>
      </c>
      <c r="T14" s="9" t="s">
        <v>13</v>
      </c>
      <c r="U14" s="12">
        <v>0</v>
      </c>
      <c r="V14" s="9">
        <v>0</v>
      </c>
      <c r="W14" s="9">
        <v>1</v>
      </c>
      <c r="X14" s="12" t="s">
        <v>13</v>
      </c>
      <c r="Y14" s="12">
        <v>0</v>
      </c>
      <c r="Z14" s="1" t="str">
        <f t="shared" si="2"/>
        <v>A004</v>
      </c>
      <c r="AA14" s="25" t="s">
        <v>49</v>
      </c>
      <c r="AB14" s="25"/>
    </row>
    <row r="15" spans="1:31" x14ac:dyDescent="0.25">
      <c r="A15" s="26"/>
      <c r="B15" s="19" t="s">
        <v>15</v>
      </c>
      <c r="C15" s="18" t="str">
        <f t="shared" si="1"/>
        <v>14</v>
      </c>
      <c r="D15" s="28"/>
      <c r="E15" s="7">
        <v>1</v>
      </c>
      <c r="F15" s="7">
        <v>0</v>
      </c>
      <c r="G15" s="15">
        <v>1</v>
      </c>
      <c r="H15" s="15">
        <v>0</v>
      </c>
      <c r="I15" s="13" t="s">
        <v>13</v>
      </c>
      <c r="J15" s="7">
        <v>1</v>
      </c>
      <c r="K15" s="7">
        <v>0</v>
      </c>
      <c r="L15" s="15">
        <v>1</v>
      </c>
      <c r="M15" s="8">
        <v>0</v>
      </c>
      <c r="N15" s="8" t="s">
        <v>13</v>
      </c>
      <c r="O15" s="12" t="s">
        <v>13</v>
      </c>
      <c r="P15" s="12" t="s">
        <v>13</v>
      </c>
      <c r="Q15" s="12" t="s">
        <v>13</v>
      </c>
      <c r="R15" s="12" t="s">
        <v>13</v>
      </c>
      <c r="S15" s="12" t="s">
        <v>13</v>
      </c>
      <c r="T15" s="9" t="s">
        <v>13</v>
      </c>
      <c r="U15" s="12">
        <v>0</v>
      </c>
      <c r="V15" s="9" t="s">
        <v>13</v>
      </c>
      <c r="W15" s="9" t="s">
        <v>13</v>
      </c>
      <c r="X15" s="12" t="s">
        <v>13</v>
      </c>
      <c r="Y15" s="12">
        <v>1</v>
      </c>
      <c r="Z15" s="1" t="str">
        <f t="shared" si="2"/>
        <v>A001</v>
      </c>
      <c r="AA15" s="25" t="s">
        <v>50</v>
      </c>
      <c r="AB15" s="25"/>
    </row>
    <row r="16" spans="1:31" x14ac:dyDescent="0.2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</row>
  </sheetData>
  <mergeCells count="6">
    <mergeCell ref="B3:B4"/>
    <mergeCell ref="E3:I3"/>
    <mergeCell ref="J3:M3"/>
    <mergeCell ref="AC3:AD3"/>
    <mergeCell ref="Z3:Z4"/>
    <mergeCell ref="C3:C4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7"/>
  <sheetViews>
    <sheetView tabSelected="1" workbookViewId="0">
      <selection activeCell="V21" sqref="V21"/>
    </sheetView>
  </sheetViews>
  <sheetFormatPr defaultRowHeight="15" x14ac:dyDescent="0.25"/>
  <cols>
    <col min="1" max="1" width="1.42578125" customWidth="1"/>
    <col min="2" max="2" width="11.42578125" bestFit="1" customWidth="1"/>
    <col min="3" max="3" width="15" customWidth="1"/>
    <col min="4" max="4" width="8.140625" bestFit="1" customWidth="1"/>
    <col min="5" max="5" width="0.7109375" customWidth="1"/>
    <col min="6" max="14" width="2.85546875" customWidth="1"/>
    <col min="15" max="26" width="6.140625" customWidth="1"/>
    <col min="27" max="28" width="7.140625" customWidth="1"/>
    <col min="29" max="29" width="2.5703125" customWidth="1"/>
    <col min="30" max="30" width="7.140625" customWidth="1"/>
    <col min="31" max="31" width="12.7109375" customWidth="1"/>
  </cols>
  <sheetData>
    <row r="1" spans="1:32" x14ac:dyDescent="0.25">
      <c r="F1">
        <v>16</v>
      </c>
      <c r="G1">
        <v>8</v>
      </c>
      <c r="H1">
        <v>4</v>
      </c>
      <c r="I1">
        <v>2</v>
      </c>
      <c r="J1">
        <v>1</v>
      </c>
      <c r="K1">
        <f t="shared" ref="K1:M1" si="0">L1*2</f>
        <v>32768</v>
      </c>
      <c r="L1">
        <f t="shared" si="0"/>
        <v>16384</v>
      </c>
      <c r="M1">
        <f t="shared" si="0"/>
        <v>8192</v>
      </c>
      <c r="N1">
        <f>O1*2</f>
        <v>4096</v>
      </c>
      <c r="O1">
        <v>2048</v>
      </c>
      <c r="P1">
        <v>1024</v>
      </c>
      <c r="Q1">
        <v>512</v>
      </c>
      <c r="R1">
        <v>256</v>
      </c>
      <c r="S1">
        <v>128</v>
      </c>
      <c r="T1">
        <v>64</v>
      </c>
      <c r="U1">
        <v>32</v>
      </c>
      <c r="V1">
        <v>16</v>
      </c>
      <c r="W1">
        <v>8</v>
      </c>
      <c r="X1">
        <v>4</v>
      </c>
      <c r="Y1">
        <v>2</v>
      </c>
      <c r="Z1">
        <v>1</v>
      </c>
    </row>
    <row r="2" spans="1:32" x14ac:dyDescent="0.25">
      <c r="A2" s="26"/>
      <c r="C2" t="s">
        <v>43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30"/>
      <c r="AB2" s="30"/>
      <c r="AC2" s="30"/>
      <c r="AD2" s="30"/>
      <c r="AE2" s="30"/>
      <c r="AF2" s="30"/>
    </row>
    <row r="3" spans="1:32" ht="30.75" customHeight="1" x14ac:dyDescent="0.25">
      <c r="A3" s="26"/>
      <c r="B3" s="47"/>
      <c r="C3" s="32"/>
      <c r="D3" s="41" t="s">
        <v>51</v>
      </c>
      <c r="E3" s="27"/>
      <c r="F3" s="33" t="s">
        <v>6</v>
      </c>
      <c r="G3" s="34"/>
      <c r="H3" s="34"/>
      <c r="I3" s="34"/>
      <c r="J3" s="35"/>
      <c r="K3" s="36" t="s">
        <v>7</v>
      </c>
      <c r="L3" s="34"/>
      <c r="M3" s="34"/>
      <c r="N3" s="34"/>
      <c r="O3" s="21" t="s">
        <v>34</v>
      </c>
      <c r="P3" s="22" t="s">
        <v>35</v>
      </c>
      <c r="Q3" s="22" t="s">
        <v>36</v>
      </c>
      <c r="R3" s="22" t="s">
        <v>37</v>
      </c>
      <c r="S3" s="22" t="s">
        <v>26</v>
      </c>
      <c r="T3" s="22" t="s">
        <v>25</v>
      </c>
      <c r="U3" s="22" t="s">
        <v>9</v>
      </c>
      <c r="V3" s="22" t="s">
        <v>33</v>
      </c>
      <c r="W3" s="22" t="s">
        <v>40</v>
      </c>
      <c r="X3" s="22" t="s">
        <v>41</v>
      </c>
      <c r="Y3" s="22" t="s">
        <v>0</v>
      </c>
      <c r="Z3" s="23" t="s">
        <v>42</v>
      </c>
      <c r="AA3" s="39" t="s">
        <v>1</v>
      </c>
      <c r="AC3" s="26"/>
      <c r="AD3" s="37" t="s">
        <v>11</v>
      </c>
      <c r="AE3" s="38"/>
      <c r="AF3" s="26"/>
    </row>
    <row r="4" spans="1:32" x14ac:dyDescent="0.25">
      <c r="A4" s="26"/>
      <c r="B4" s="47"/>
      <c r="C4" s="32"/>
      <c r="D4" s="42"/>
      <c r="E4" s="28"/>
      <c r="F4" s="7">
        <v>4</v>
      </c>
      <c r="G4" s="7">
        <v>3</v>
      </c>
      <c r="H4" s="15">
        <v>2</v>
      </c>
      <c r="I4" s="15">
        <v>1</v>
      </c>
      <c r="J4" s="13">
        <v>0</v>
      </c>
      <c r="K4" s="8">
        <v>15</v>
      </c>
      <c r="L4" s="8">
        <v>14</v>
      </c>
      <c r="M4" s="8">
        <v>13</v>
      </c>
      <c r="N4" s="8">
        <v>12</v>
      </c>
      <c r="O4" s="8">
        <v>11</v>
      </c>
      <c r="P4" s="9">
        <v>10</v>
      </c>
      <c r="Q4" s="10">
        <v>9</v>
      </c>
      <c r="R4" s="10">
        <v>8</v>
      </c>
      <c r="S4" s="10">
        <v>7</v>
      </c>
      <c r="T4" s="9">
        <v>6</v>
      </c>
      <c r="U4" s="9">
        <v>4</v>
      </c>
      <c r="V4" s="9">
        <v>5</v>
      </c>
      <c r="W4" s="9">
        <v>3</v>
      </c>
      <c r="X4" s="9">
        <v>2</v>
      </c>
      <c r="Y4" s="10">
        <v>1</v>
      </c>
      <c r="Z4" s="9">
        <v>0</v>
      </c>
      <c r="AA4" s="40"/>
      <c r="AC4" s="26"/>
      <c r="AD4" s="10" t="s">
        <v>12</v>
      </c>
      <c r="AE4" s="17"/>
      <c r="AF4" s="26"/>
    </row>
    <row r="5" spans="1:32" x14ac:dyDescent="0.25">
      <c r="A5" s="26"/>
      <c r="C5" t="s">
        <v>20</v>
      </c>
      <c r="D5" s="18" t="str">
        <f>DEC2HEX(IF(J5="-",0,J5*$J$1)+IF(I5="-",0,I5*$I$1)+IF(H5="-",0,H5*$H$1)+IF(G5="-",0,G5*$G$1)+IF(F5="-",0,F5*$F$1),2)</f>
        <v>00</v>
      </c>
      <c r="E5" s="28"/>
      <c r="F5" s="7">
        <v>0</v>
      </c>
      <c r="G5" s="7">
        <v>0</v>
      </c>
      <c r="H5" s="15">
        <v>0</v>
      </c>
      <c r="I5" s="15">
        <v>0</v>
      </c>
      <c r="J5" s="13" t="s">
        <v>13</v>
      </c>
      <c r="K5" s="7">
        <v>0</v>
      </c>
      <c r="L5" s="7">
        <v>0</v>
      </c>
      <c r="M5" s="15">
        <v>0</v>
      </c>
      <c r="N5" s="8">
        <v>1</v>
      </c>
      <c r="O5" s="8">
        <v>0</v>
      </c>
      <c r="P5" s="9">
        <v>0</v>
      </c>
      <c r="Q5" s="10">
        <v>0</v>
      </c>
      <c r="R5" s="10">
        <v>0</v>
      </c>
      <c r="S5" s="10">
        <v>0</v>
      </c>
      <c r="T5" s="9">
        <v>0</v>
      </c>
      <c r="U5" s="9">
        <v>1</v>
      </c>
      <c r="V5" s="9">
        <v>1</v>
      </c>
      <c r="W5" s="9" t="s">
        <v>13</v>
      </c>
      <c r="X5" s="9" t="s">
        <v>13</v>
      </c>
      <c r="Y5" s="10" t="s">
        <v>13</v>
      </c>
      <c r="Z5" s="9">
        <v>1</v>
      </c>
      <c r="AA5" s="1" t="str">
        <f>DEC2HEX(IF(Z5="-",0,Z5*$Z$1)+IF(Y5="-",0,Y5*$Y$1)+IF(X5="-",0,X5*$X$1)+IF(W5="-",0,W5*$W$1)+IF(V5="-",0,V5*$V$1)+IF(U5="-",0,U5*$U$1)+IF(T5="-",0,T5*$T$1)+IF(S5="-",0,S5*$S$1)+IF(R5="-",0,R5*$R$1)+IF(Q5="-",0,Q5*$Q$1)+IF(P5="-",0,P5*$P$1)+IF(O5="-",0,O5*$O$1)+IF(N5="-",0,N5*$N$1)+IF(M5="-",0,M5*$M$1)+IF(L5="-",0,L5*$L$1)+IF(K5="-",0,K5*$K$1),4)</f>
        <v>1031</v>
      </c>
      <c r="AB5" s="25" t="s">
        <v>38</v>
      </c>
      <c r="AC5" s="26"/>
      <c r="AD5" s="10">
        <v>0</v>
      </c>
      <c r="AE5" s="18" t="s">
        <v>28</v>
      </c>
      <c r="AF5" s="26"/>
    </row>
    <row r="6" spans="1:32" x14ac:dyDescent="0.25">
      <c r="A6" s="26"/>
      <c r="C6" s="4" t="s">
        <v>16</v>
      </c>
      <c r="D6" s="18" t="str">
        <f t="shared" ref="D6:D15" si="1">DEC2HEX(IF(J6="-",0,J6*$J$1)+IF(I6="-",0,I6*$I$1)+IF(H6="-",0,H6*$H$1)+IF(G6="-",0,G6*$G$1)+IF(F6="-",0,F6*$F$1),2)</f>
        <v>02</v>
      </c>
      <c r="E6" s="28"/>
      <c r="F6" s="7">
        <v>0</v>
      </c>
      <c r="G6" s="7">
        <v>0</v>
      </c>
      <c r="H6" s="15">
        <v>0</v>
      </c>
      <c r="I6" s="15">
        <v>1</v>
      </c>
      <c r="J6" s="13" t="s">
        <v>13</v>
      </c>
      <c r="K6" s="7">
        <v>0</v>
      </c>
      <c r="L6" s="7">
        <v>0</v>
      </c>
      <c r="M6" s="15">
        <v>1</v>
      </c>
      <c r="N6" s="8">
        <v>0</v>
      </c>
      <c r="O6" s="8" t="s">
        <v>13</v>
      </c>
      <c r="P6" s="9" t="s">
        <v>13</v>
      </c>
      <c r="Q6" s="10" t="s">
        <v>13</v>
      </c>
      <c r="R6" s="10" t="s">
        <v>13</v>
      </c>
      <c r="S6" s="10">
        <v>0</v>
      </c>
      <c r="T6" s="9">
        <v>1</v>
      </c>
      <c r="U6" s="9">
        <v>0</v>
      </c>
      <c r="V6" s="9">
        <v>1</v>
      </c>
      <c r="W6" s="9">
        <v>0</v>
      </c>
      <c r="X6" s="9">
        <v>1</v>
      </c>
      <c r="Y6" s="10" t="s">
        <v>13</v>
      </c>
      <c r="Z6" s="9">
        <v>1</v>
      </c>
      <c r="AA6" s="1" t="str">
        <f t="shared" ref="AA6:AA15" si="2">DEC2HEX(IF(Z6="-",0,Z6*$Z$1)+IF(Y6="-",0,Y6*$Y$1)+IF(X6="-",0,X6*$X$1)+IF(W6="-",0,W6*$W$1)+IF(V6="-",0,V6*$V$1)+IF(U6="-",0,U6*$U$1)+IF(T6="-",0,T6*$T$1)+IF(S6="-",0,S6*$S$1)+IF(R6="-",0,R6*$R$1)+IF(Q6="-",0,Q6*$Q$1)+IF(P6="-",0,P6*$P$1)+IF(O6="-",0,O6*$O$1)+IF(N6="-",0,N6*$N$1)+IF(M6="-",0,M6*$M$1)+IF(L6="-",0,L6*$L$1)+IF(K6="-",0,K6*$K$1),4)</f>
        <v>2055</v>
      </c>
      <c r="AB6" s="25" t="s">
        <v>53</v>
      </c>
      <c r="AC6" s="26"/>
      <c r="AD6" s="10">
        <v>1</v>
      </c>
      <c r="AE6" s="18" t="s">
        <v>29</v>
      </c>
      <c r="AF6" s="26"/>
    </row>
    <row r="7" spans="1:32" x14ac:dyDescent="0.25">
      <c r="A7" s="26"/>
      <c r="C7" s="4" t="s">
        <v>17</v>
      </c>
      <c r="D7" s="18" t="str">
        <f t="shared" si="1"/>
        <v>04</v>
      </c>
      <c r="E7" s="28"/>
      <c r="F7" s="7">
        <v>0</v>
      </c>
      <c r="G7" s="7">
        <v>0</v>
      </c>
      <c r="H7" s="15">
        <v>1</v>
      </c>
      <c r="I7" s="15">
        <v>0</v>
      </c>
      <c r="J7" s="13" t="s">
        <v>13</v>
      </c>
      <c r="K7" s="7">
        <v>0</v>
      </c>
      <c r="L7" s="7">
        <v>0</v>
      </c>
      <c r="M7" s="15">
        <v>1</v>
      </c>
      <c r="N7" s="8">
        <v>1</v>
      </c>
      <c r="O7" s="8">
        <v>0</v>
      </c>
      <c r="P7" s="9">
        <v>0</v>
      </c>
      <c r="Q7" s="10">
        <v>0</v>
      </c>
      <c r="R7" s="10">
        <v>1</v>
      </c>
      <c r="S7" s="10">
        <v>0</v>
      </c>
      <c r="T7" s="9">
        <v>0</v>
      </c>
      <c r="U7" s="9">
        <v>1</v>
      </c>
      <c r="V7" s="9">
        <v>1</v>
      </c>
      <c r="W7" s="9" t="s">
        <v>13</v>
      </c>
      <c r="X7" s="9" t="s">
        <v>13</v>
      </c>
      <c r="Y7" s="10" t="s">
        <v>13</v>
      </c>
      <c r="Z7" s="9">
        <v>1</v>
      </c>
      <c r="AA7" s="1" t="str">
        <f t="shared" si="2"/>
        <v>3131</v>
      </c>
      <c r="AB7" s="25" t="s">
        <v>44</v>
      </c>
      <c r="AC7" s="26"/>
      <c r="AD7" s="10">
        <v>2</v>
      </c>
      <c r="AE7" s="18" t="s">
        <v>61</v>
      </c>
      <c r="AF7" s="26"/>
    </row>
    <row r="8" spans="1:32" x14ac:dyDescent="0.25">
      <c r="A8" s="26"/>
      <c r="C8" s="19" t="s">
        <v>18</v>
      </c>
      <c r="D8" s="18" t="str">
        <f t="shared" si="1"/>
        <v>06</v>
      </c>
      <c r="E8" s="28"/>
      <c r="F8" s="7">
        <v>0</v>
      </c>
      <c r="G8" s="7">
        <v>0</v>
      </c>
      <c r="H8" s="15">
        <v>1</v>
      </c>
      <c r="I8" s="15">
        <v>1</v>
      </c>
      <c r="J8" s="13" t="s">
        <v>13</v>
      </c>
      <c r="K8" s="7">
        <v>0</v>
      </c>
      <c r="L8" s="7">
        <v>1</v>
      </c>
      <c r="M8" s="15">
        <v>0</v>
      </c>
      <c r="N8" s="8">
        <v>0</v>
      </c>
      <c r="O8" s="8" t="s">
        <v>13</v>
      </c>
      <c r="P8" s="9" t="s">
        <v>13</v>
      </c>
      <c r="Q8" s="10" t="s">
        <v>13</v>
      </c>
      <c r="R8" s="10" t="s">
        <v>13</v>
      </c>
      <c r="S8" s="10">
        <v>0</v>
      </c>
      <c r="T8" s="9">
        <v>1</v>
      </c>
      <c r="U8" s="9">
        <v>1</v>
      </c>
      <c r="V8" s="9">
        <v>1</v>
      </c>
      <c r="W8" s="9">
        <v>0</v>
      </c>
      <c r="X8" s="9">
        <v>1</v>
      </c>
      <c r="Y8" s="10" t="s">
        <v>13</v>
      </c>
      <c r="Z8" s="9">
        <v>1</v>
      </c>
      <c r="AA8" s="1" t="str">
        <f t="shared" si="2"/>
        <v>4075</v>
      </c>
      <c r="AB8" s="25" t="s">
        <v>45</v>
      </c>
      <c r="AC8" s="26"/>
      <c r="AF8" s="26"/>
    </row>
    <row r="9" spans="1:32" x14ac:dyDescent="0.25">
      <c r="A9" s="26"/>
      <c r="C9" s="19" t="s">
        <v>63</v>
      </c>
      <c r="D9" s="18" t="str">
        <f t="shared" si="1"/>
        <v>08</v>
      </c>
      <c r="E9" s="28"/>
      <c r="F9" s="7">
        <v>0</v>
      </c>
      <c r="G9" s="7">
        <v>1</v>
      </c>
      <c r="H9" s="15">
        <v>0</v>
      </c>
      <c r="I9" s="15">
        <v>0</v>
      </c>
      <c r="J9" s="13">
        <v>0</v>
      </c>
      <c r="K9" s="7">
        <v>0</v>
      </c>
      <c r="L9" s="7">
        <v>1</v>
      </c>
      <c r="M9" s="15">
        <v>1</v>
      </c>
      <c r="N9" s="8">
        <v>1</v>
      </c>
      <c r="O9" s="8" t="s">
        <v>13</v>
      </c>
      <c r="P9" s="9" t="s">
        <v>13</v>
      </c>
      <c r="Q9" s="10" t="s">
        <v>13</v>
      </c>
      <c r="R9" s="10" t="s">
        <v>13</v>
      </c>
      <c r="S9" s="10">
        <v>1</v>
      </c>
      <c r="T9" s="9">
        <v>0</v>
      </c>
      <c r="U9" s="9">
        <v>1</v>
      </c>
      <c r="V9" s="9">
        <v>0</v>
      </c>
      <c r="W9" s="9">
        <v>0</v>
      </c>
      <c r="X9" s="9">
        <v>1</v>
      </c>
      <c r="Y9" s="10">
        <v>0</v>
      </c>
      <c r="Z9" s="9">
        <v>1</v>
      </c>
      <c r="AA9" s="1" t="str">
        <f t="shared" si="2"/>
        <v>70A5</v>
      </c>
      <c r="AB9" s="25"/>
      <c r="AC9" s="26"/>
      <c r="AF9" s="26"/>
    </row>
    <row r="10" spans="1:32" ht="15.75" x14ac:dyDescent="0.25">
      <c r="A10" s="26"/>
      <c r="C10" s="19" t="s">
        <v>64</v>
      </c>
      <c r="D10" s="18" t="str">
        <f t="shared" si="1"/>
        <v>09</v>
      </c>
      <c r="E10" s="28"/>
      <c r="F10" s="7">
        <v>0</v>
      </c>
      <c r="G10" s="7">
        <v>1</v>
      </c>
      <c r="H10" s="15">
        <v>0</v>
      </c>
      <c r="I10" s="15">
        <v>0</v>
      </c>
      <c r="J10" s="13">
        <v>1</v>
      </c>
      <c r="K10" s="7">
        <v>0</v>
      </c>
      <c r="L10" s="7">
        <v>1</v>
      </c>
      <c r="M10" s="15">
        <v>0</v>
      </c>
      <c r="N10" s="8">
        <v>1</v>
      </c>
      <c r="O10" s="8" t="s">
        <v>13</v>
      </c>
      <c r="P10" s="9" t="s">
        <v>13</v>
      </c>
      <c r="Q10" s="10" t="s">
        <v>13</v>
      </c>
      <c r="R10" s="10" t="s">
        <v>13</v>
      </c>
      <c r="S10" s="10">
        <v>1</v>
      </c>
      <c r="T10" s="9">
        <v>0</v>
      </c>
      <c r="U10" s="9">
        <v>1</v>
      </c>
      <c r="V10" s="9">
        <v>0</v>
      </c>
      <c r="W10" s="9">
        <v>0</v>
      </c>
      <c r="X10" s="9">
        <v>1</v>
      </c>
      <c r="Y10" s="10">
        <v>0</v>
      </c>
      <c r="Z10" s="9">
        <v>1</v>
      </c>
      <c r="AA10" s="1" t="str">
        <f t="shared" si="2"/>
        <v>50A5</v>
      </c>
      <c r="AB10" s="25"/>
      <c r="AC10" s="26"/>
      <c r="AD10" s="37" t="s">
        <v>14</v>
      </c>
      <c r="AE10" s="38"/>
      <c r="AF10" s="26"/>
    </row>
    <row r="11" spans="1:32" x14ac:dyDescent="0.25">
      <c r="A11" s="26"/>
      <c r="B11" t="s">
        <v>52</v>
      </c>
      <c r="C11" s="4" t="s">
        <v>17</v>
      </c>
      <c r="D11" s="18" t="str">
        <f t="shared" si="1"/>
        <v>0A</v>
      </c>
      <c r="E11" s="28"/>
      <c r="F11" s="7">
        <v>0</v>
      </c>
      <c r="G11" s="7">
        <v>1</v>
      </c>
      <c r="H11" s="15">
        <v>0</v>
      </c>
      <c r="I11" s="15">
        <v>1</v>
      </c>
      <c r="J11" s="13" t="s">
        <v>13</v>
      </c>
      <c r="K11" s="7">
        <v>0</v>
      </c>
      <c r="L11" s="7">
        <v>1</v>
      </c>
      <c r="M11" s="15">
        <v>1</v>
      </c>
      <c r="N11" s="15">
        <v>0</v>
      </c>
      <c r="O11" s="8">
        <v>0</v>
      </c>
      <c r="P11" s="12">
        <v>0</v>
      </c>
      <c r="Q11" s="12">
        <v>0</v>
      </c>
      <c r="R11" s="12">
        <v>1</v>
      </c>
      <c r="S11" s="12">
        <v>0</v>
      </c>
      <c r="T11" s="12">
        <v>0</v>
      </c>
      <c r="U11" s="9">
        <v>1</v>
      </c>
      <c r="V11" s="12">
        <v>1</v>
      </c>
      <c r="W11" s="9" t="s">
        <v>13</v>
      </c>
      <c r="X11" s="9" t="s">
        <v>13</v>
      </c>
      <c r="Y11" s="12" t="s">
        <v>13</v>
      </c>
      <c r="Z11" s="12">
        <v>1</v>
      </c>
      <c r="AA11" s="1" t="str">
        <f t="shared" si="2"/>
        <v>6131</v>
      </c>
      <c r="AB11" s="25" t="s">
        <v>56</v>
      </c>
      <c r="AC11" s="26"/>
      <c r="AD11" s="43" t="s">
        <v>62</v>
      </c>
      <c r="AE11" s="32"/>
      <c r="AF11" s="26"/>
    </row>
    <row r="12" spans="1:32" x14ac:dyDescent="0.25">
      <c r="A12" s="26"/>
      <c r="C12" s="19" t="s">
        <v>16</v>
      </c>
      <c r="D12" s="18" t="str">
        <f t="shared" si="1"/>
        <v>0C</v>
      </c>
      <c r="E12" s="28"/>
      <c r="F12" s="7">
        <v>0</v>
      </c>
      <c r="G12" s="7">
        <v>1</v>
      </c>
      <c r="H12" s="15">
        <v>1</v>
      </c>
      <c r="I12" s="15">
        <v>0</v>
      </c>
      <c r="J12" s="13" t="s">
        <v>13</v>
      </c>
      <c r="K12" s="7">
        <v>0</v>
      </c>
      <c r="L12" s="7">
        <v>1</v>
      </c>
      <c r="M12" s="15">
        <v>1</v>
      </c>
      <c r="N12" s="8">
        <v>1</v>
      </c>
      <c r="O12" s="8" t="s">
        <v>13</v>
      </c>
      <c r="P12" s="12" t="s">
        <v>13</v>
      </c>
      <c r="Q12" s="12" t="s">
        <v>13</v>
      </c>
      <c r="R12" s="12" t="s">
        <v>13</v>
      </c>
      <c r="S12" s="12">
        <v>0</v>
      </c>
      <c r="T12" s="12">
        <v>1</v>
      </c>
      <c r="U12" s="9">
        <v>0</v>
      </c>
      <c r="V12" s="12">
        <v>1</v>
      </c>
      <c r="W12" s="9">
        <v>0</v>
      </c>
      <c r="X12" s="9">
        <v>1</v>
      </c>
      <c r="Y12" s="12" t="s">
        <v>13</v>
      </c>
      <c r="Z12" s="12">
        <v>1</v>
      </c>
      <c r="AA12" s="1" t="str">
        <f t="shared" si="2"/>
        <v>7055</v>
      </c>
      <c r="AB12" s="25" t="s">
        <v>57</v>
      </c>
      <c r="AC12" s="26"/>
      <c r="AD12" s="44"/>
      <c r="AE12" s="32"/>
      <c r="AF12" s="26"/>
    </row>
    <row r="13" spans="1:32" x14ac:dyDescent="0.25">
      <c r="A13" s="26"/>
      <c r="B13" t="s">
        <v>30</v>
      </c>
      <c r="C13" s="4" t="s">
        <v>19</v>
      </c>
      <c r="D13" s="18" t="str">
        <f t="shared" si="1"/>
        <v>0E</v>
      </c>
      <c r="E13" s="28"/>
      <c r="F13" s="7">
        <v>0</v>
      </c>
      <c r="G13" s="7">
        <v>1</v>
      </c>
      <c r="H13" s="7">
        <v>1</v>
      </c>
      <c r="I13" s="7">
        <v>1</v>
      </c>
      <c r="J13" s="14" t="s">
        <v>13</v>
      </c>
      <c r="K13" s="8">
        <v>1</v>
      </c>
      <c r="L13" s="11">
        <v>0</v>
      </c>
      <c r="M13" s="15">
        <v>0</v>
      </c>
      <c r="N13" s="15">
        <v>0</v>
      </c>
      <c r="O13" s="12">
        <v>0</v>
      </c>
      <c r="P13" s="12">
        <v>0</v>
      </c>
      <c r="Q13" s="12">
        <v>1</v>
      </c>
      <c r="R13" s="12">
        <v>0</v>
      </c>
      <c r="S13" s="12">
        <v>0</v>
      </c>
      <c r="T13" s="12">
        <v>0</v>
      </c>
      <c r="U13" s="12">
        <v>1</v>
      </c>
      <c r="V13" s="12">
        <v>1</v>
      </c>
      <c r="W13" s="12">
        <v>0</v>
      </c>
      <c r="X13" s="12">
        <v>1</v>
      </c>
      <c r="Y13" s="12" t="s">
        <v>13</v>
      </c>
      <c r="Z13" s="12">
        <v>1</v>
      </c>
      <c r="AA13" s="1" t="str">
        <f t="shared" si="2"/>
        <v>8235</v>
      </c>
      <c r="AB13" s="25" t="s">
        <v>58</v>
      </c>
      <c r="AC13" s="26"/>
      <c r="AD13" s="44"/>
      <c r="AE13" s="32"/>
      <c r="AF13" s="26"/>
    </row>
    <row r="14" spans="1:32" x14ac:dyDescent="0.25">
      <c r="A14" s="26"/>
      <c r="C14" s="4" t="s">
        <v>27</v>
      </c>
      <c r="D14" s="18" t="str">
        <f t="shared" si="1"/>
        <v>10</v>
      </c>
      <c r="E14" s="28"/>
      <c r="F14" s="7">
        <v>1</v>
      </c>
      <c r="G14" s="7">
        <v>0</v>
      </c>
      <c r="H14" s="7">
        <v>0</v>
      </c>
      <c r="I14" s="7">
        <v>0</v>
      </c>
      <c r="J14" s="14" t="s">
        <v>13</v>
      </c>
      <c r="K14" s="8">
        <v>1</v>
      </c>
      <c r="L14" s="15">
        <v>0</v>
      </c>
      <c r="M14" s="15">
        <v>0</v>
      </c>
      <c r="N14" s="8">
        <v>1</v>
      </c>
      <c r="O14" s="12" t="s">
        <v>13</v>
      </c>
      <c r="P14" s="12" t="s">
        <v>13</v>
      </c>
      <c r="Q14" s="12" t="s">
        <v>13</v>
      </c>
      <c r="R14" s="12" t="s">
        <v>13</v>
      </c>
      <c r="S14" s="12" t="s">
        <v>13</v>
      </c>
      <c r="T14" s="12" t="s">
        <v>13</v>
      </c>
      <c r="U14" s="12" t="s">
        <v>13</v>
      </c>
      <c r="V14" s="12">
        <v>0</v>
      </c>
      <c r="W14" s="12">
        <v>0</v>
      </c>
      <c r="X14" s="12">
        <v>1</v>
      </c>
      <c r="Y14" s="12" t="s">
        <v>13</v>
      </c>
      <c r="Z14" s="12">
        <v>0</v>
      </c>
      <c r="AA14" s="1" t="str">
        <f t="shared" si="2"/>
        <v>9004</v>
      </c>
      <c r="AB14" s="25" t="s">
        <v>59</v>
      </c>
      <c r="AC14" s="26"/>
      <c r="AD14" s="44"/>
      <c r="AE14" s="32"/>
      <c r="AF14" s="26"/>
    </row>
    <row r="15" spans="1:32" x14ac:dyDescent="0.25">
      <c r="A15" s="26"/>
      <c r="B15" t="s">
        <v>31</v>
      </c>
      <c r="C15" s="4" t="s">
        <v>15</v>
      </c>
      <c r="D15" s="18" t="str">
        <f t="shared" si="1"/>
        <v>12</v>
      </c>
      <c r="E15" s="28"/>
      <c r="F15" s="7">
        <v>1</v>
      </c>
      <c r="G15" s="7">
        <v>0</v>
      </c>
      <c r="H15" s="7">
        <v>0</v>
      </c>
      <c r="I15" s="7">
        <v>1</v>
      </c>
      <c r="J15" s="14" t="s">
        <v>13</v>
      </c>
      <c r="K15" s="8">
        <v>1</v>
      </c>
      <c r="L15" s="15">
        <v>0</v>
      </c>
      <c r="M15" s="15">
        <v>0</v>
      </c>
      <c r="N15" s="8">
        <v>1</v>
      </c>
      <c r="O15" s="12" t="s">
        <v>13</v>
      </c>
      <c r="P15" s="12" t="s">
        <v>13</v>
      </c>
      <c r="Q15" s="12" t="s">
        <v>13</v>
      </c>
      <c r="R15" s="12" t="s">
        <v>13</v>
      </c>
      <c r="S15" s="12" t="s">
        <v>13</v>
      </c>
      <c r="T15" s="12" t="s">
        <v>13</v>
      </c>
      <c r="U15" s="12" t="s">
        <v>13</v>
      </c>
      <c r="V15" s="12">
        <v>0</v>
      </c>
      <c r="W15" s="12" t="s">
        <v>13</v>
      </c>
      <c r="X15" s="12" t="s">
        <v>13</v>
      </c>
      <c r="Y15" s="12"/>
      <c r="Z15" s="12">
        <v>1</v>
      </c>
      <c r="AA15" s="1" t="str">
        <f t="shared" si="2"/>
        <v>9001</v>
      </c>
      <c r="AB15" s="25" t="s">
        <v>60</v>
      </c>
      <c r="AC15" s="26"/>
      <c r="AD15" s="45"/>
      <c r="AE15" s="46"/>
      <c r="AF15" s="26"/>
    </row>
    <row r="16" spans="1:32" x14ac:dyDescent="0.25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</row>
    <row r="17" spans="5:5" x14ac:dyDescent="0.25">
      <c r="E17" s="26"/>
    </row>
  </sheetData>
  <mergeCells count="9">
    <mergeCell ref="F3:J3"/>
    <mergeCell ref="AD11:AE15"/>
    <mergeCell ref="C3:C4"/>
    <mergeCell ref="B3:B4"/>
    <mergeCell ref="K3:N3"/>
    <mergeCell ref="AD3:AE3"/>
    <mergeCell ref="AD10:AE10"/>
    <mergeCell ref="AA3:AA4"/>
    <mergeCell ref="D3:D4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0BA7-3819-4E43-A2C3-3779E564C215}">
  <dimension ref="A1:AD21"/>
  <sheetViews>
    <sheetView workbookViewId="0">
      <selection activeCell="AD19" sqref="AD19"/>
    </sheetView>
  </sheetViews>
  <sheetFormatPr defaultRowHeight="15" x14ac:dyDescent="0.25"/>
  <cols>
    <col min="1" max="1" width="9.7109375" bestFit="1" customWidth="1"/>
    <col min="2" max="2" width="16.42578125" customWidth="1"/>
    <col min="3" max="3" width="8.140625" customWidth="1"/>
    <col min="4" max="4" width="0.7109375" customWidth="1"/>
    <col min="5" max="13" width="2.85546875" customWidth="1"/>
    <col min="14" max="25" width="6.140625" customWidth="1"/>
    <col min="26" max="26" width="7.28515625" customWidth="1"/>
    <col min="27" max="27" width="6.7109375" customWidth="1"/>
    <col min="28" max="28" width="2.5703125" customWidth="1"/>
    <col min="29" max="30" width="7.140625" customWidth="1"/>
  </cols>
  <sheetData>
    <row r="1" spans="1:30" x14ac:dyDescent="0.25">
      <c r="E1">
        <v>16</v>
      </c>
      <c r="F1">
        <v>8</v>
      </c>
      <c r="G1">
        <v>4</v>
      </c>
      <c r="H1">
        <v>2</v>
      </c>
      <c r="I1">
        <v>1</v>
      </c>
      <c r="J1">
        <f t="shared" ref="J1:L1" si="0">K1*2</f>
        <v>32768</v>
      </c>
      <c r="K1">
        <f t="shared" si="0"/>
        <v>16384</v>
      </c>
      <c r="L1">
        <f t="shared" si="0"/>
        <v>8192</v>
      </c>
      <c r="M1">
        <f>N1*2</f>
        <v>4096</v>
      </c>
      <c r="N1">
        <v>2048</v>
      </c>
      <c r="O1">
        <v>1024</v>
      </c>
      <c r="P1">
        <v>512</v>
      </c>
      <c r="Q1">
        <v>256</v>
      </c>
      <c r="R1">
        <v>128</v>
      </c>
      <c r="S1">
        <v>64</v>
      </c>
      <c r="T1">
        <v>32</v>
      </c>
      <c r="U1">
        <v>16</v>
      </c>
      <c r="V1">
        <v>8</v>
      </c>
      <c r="W1">
        <v>4</v>
      </c>
      <c r="Y1">
        <v>2</v>
      </c>
      <c r="Z1">
        <v>1</v>
      </c>
    </row>
    <row r="2" spans="1:30" x14ac:dyDescent="0.25">
      <c r="B2" t="s">
        <v>43</v>
      </c>
      <c r="N2" s="5"/>
      <c r="O2" s="3"/>
      <c r="P2" s="3"/>
      <c r="Q2" s="3"/>
      <c r="R2" s="3"/>
      <c r="S2" s="5"/>
      <c r="T2" s="5"/>
      <c r="U2" s="5"/>
      <c r="V2" s="5"/>
      <c r="W2" s="5"/>
      <c r="X2" s="5"/>
      <c r="Y2" s="5"/>
    </row>
    <row r="3" spans="1:30" ht="30.75" customHeight="1" x14ac:dyDescent="0.25">
      <c r="A3" s="47"/>
      <c r="B3" s="32"/>
      <c r="C3" s="41" t="s">
        <v>51</v>
      </c>
      <c r="D3" s="55"/>
      <c r="E3" s="48" t="s">
        <v>6</v>
      </c>
      <c r="F3" s="54"/>
      <c r="G3" s="54"/>
      <c r="H3" s="54"/>
      <c r="I3" s="24" t="s">
        <v>32</v>
      </c>
      <c r="J3" s="36" t="s">
        <v>7</v>
      </c>
      <c r="K3" s="34"/>
      <c r="L3" s="34"/>
      <c r="M3" s="34"/>
      <c r="N3" s="21" t="s">
        <v>34</v>
      </c>
      <c r="O3" s="22" t="s">
        <v>35</v>
      </c>
      <c r="P3" s="22" t="s">
        <v>36</v>
      </c>
      <c r="Q3" s="22" t="s">
        <v>37</v>
      </c>
      <c r="R3" s="22" t="s">
        <v>26</v>
      </c>
      <c r="S3" s="22" t="s">
        <v>25</v>
      </c>
      <c r="T3" s="22" t="s">
        <v>9</v>
      </c>
      <c r="U3" s="22" t="s">
        <v>33</v>
      </c>
      <c r="V3" s="22" t="s">
        <v>40</v>
      </c>
      <c r="W3" s="22" t="s">
        <v>41</v>
      </c>
      <c r="X3" s="22" t="s">
        <v>0</v>
      </c>
      <c r="Y3" s="23" t="s">
        <v>42</v>
      </c>
      <c r="Z3" s="39" t="s">
        <v>1</v>
      </c>
      <c r="AA3" s="2"/>
      <c r="AC3" s="52" t="s">
        <v>11</v>
      </c>
      <c r="AD3" s="53"/>
    </row>
    <row r="4" spans="1:30" x14ac:dyDescent="0.25">
      <c r="A4" s="47"/>
      <c r="B4" s="32"/>
      <c r="C4" s="42"/>
      <c r="D4" s="31"/>
      <c r="E4" s="7">
        <v>4</v>
      </c>
      <c r="F4" s="7">
        <v>3</v>
      </c>
      <c r="G4" s="7">
        <v>2</v>
      </c>
      <c r="H4" s="15">
        <v>1</v>
      </c>
      <c r="I4" s="13">
        <v>0</v>
      </c>
      <c r="J4" s="8">
        <v>15</v>
      </c>
      <c r="K4" s="8">
        <v>14</v>
      </c>
      <c r="L4" s="8">
        <v>13</v>
      </c>
      <c r="M4" s="8">
        <v>12</v>
      </c>
      <c r="N4" s="8">
        <v>11</v>
      </c>
      <c r="O4" s="9">
        <v>10</v>
      </c>
      <c r="P4" s="10">
        <v>9</v>
      </c>
      <c r="Q4" s="10">
        <v>8</v>
      </c>
      <c r="R4" s="10">
        <v>7</v>
      </c>
      <c r="S4" s="9">
        <v>6</v>
      </c>
      <c r="T4" s="9">
        <v>4</v>
      </c>
      <c r="U4" s="9">
        <v>5</v>
      </c>
      <c r="V4" s="9">
        <v>3</v>
      </c>
      <c r="W4" s="9">
        <v>2</v>
      </c>
      <c r="X4" s="10">
        <v>1</v>
      </c>
      <c r="Y4" s="9">
        <v>0</v>
      </c>
      <c r="Z4" s="40"/>
      <c r="AA4" s="2"/>
      <c r="AC4" s="10" t="s">
        <v>12</v>
      </c>
      <c r="AD4" s="17"/>
    </row>
    <row r="5" spans="1:30" x14ac:dyDescent="0.25">
      <c r="C5" s="18" t="str">
        <f>DEC2HEX(IF(I5="-",0,I5*$J$1)+IF(H5="-",0,H5*$I$1)+IF(G5="-",0,G5*$H$1)+IF(F5="-",0,F5*$G$1)+IF(E5="-",0,E5*$F$1),2)</f>
        <v>00</v>
      </c>
      <c r="E5" s="11" t="s">
        <v>8</v>
      </c>
      <c r="F5" s="11" t="s">
        <v>8</v>
      </c>
      <c r="G5" s="11" t="s">
        <v>8</v>
      </c>
      <c r="H5" s="16" t="s">
        <v>8</v>
      </c>
      <c r="I5" s="14" t="s">
        <v>13</v>
      </c>
      <c r="J5" s="11" t="s">
        <v>8</v>
      </c>
      <c r="K5" s="11" t="s">
        <v>8</v>
      </c>
      <c r="L5" s="11" t="s">
        <v>8</v>
      </c>
      <c r="M5" s="16" t="s">
        <v>10</v>
      </c>
      <c r="N5" s="11"/>
      <c r="O5" s="20"/>
      <c r="P5" s="10"/>
      <c r="Q5" s="10"/>
      <c r="R5" s="10"/>
      <c r="S5" s="9"/>
      <c r="T5" s="9"/>
      <c r="U5" s="9"/>
      <c r="V5" s="9"/>
      <c r="W5" s="9"/>
      <c r="X5" s="9"/>
      <c r="Y5" s="9"/>
      <c r="Z5" s="1" t="str">
        <f>DEC2HEX(IF(Y5="-",0,Y5)+2*IF(W5="-",0,W5)+4*IF(V5="-",0,V5)+8*IF(U5="-",0,U5)+16*IF(T5="-",0,T5)+32*IF(S5="-",0,S5)+64*IF(R5="-",0,R5)+128*IF(Q5="-",0,Q5)+256*IF(P5="-",0,P5)+512*IF(O5="-",0,O5)+1024*IF(N5="-",0,N5)+2048*IF(M5="-",0,M5)+4096*IF(L5="-",0,L5)+8192*IF(K5="-",0,K5)+16384*IF(J5="-",0,J5),4)</f>
        <v>0800</v>
      </c>
      <c r="AA5" s="1" t="s">
        <v>78</v>
      </c>
      <c r="AC5" s="10"/>
      <c r="AD5" s="18"/>
    </row>
    <row r="6" spans="1:30" x14ac:dyDescent="0.25">
      <c r="B6" s="4"/>
      <c r="C6" s="18" t="str">
        <f t="shared" ref="C6:C19" si="1">DEC2HEX(IF(I6="-",0,I6*$J$1)+IF(H6="-",0,H6*$I$1)+IF(G6="-",0,G6*$H$1)+IF(F6="-",0,F6*$G$1)+IF(E6="-",0,E6*$F$1),2)</f>
        <v>01</v>
      </c>
      <c r="D6" s="4"/>
      <c r="E6" s="11" t="s">
        <v>8</v>
      </c>
      <c r="F6" s="11" t="s">
        <v>8</v>
      </c>
      <c r="G6" s="11" t="s">
        <v>8</v>
      </c>
      <c r="H6" s="16" t="s">
        <v>10</v>
      </c>
      <c r="I6" s="13" t="s">
        <v>13</v>
      </c>
      <c r="J6" s="11" t="s">
        <v>8</v>
      </c>
      <c r="K6" s="11" t="s">
        <v>8</v>
      </c>
      <c r="L6" s="11" t="s">
        <v>10</v>
      </c>
      <c r="M6" s="16" t="s">
        <v>8</v>
      </c>
      <c r="N6" s="9"/>
      <c r="O6" s="10"/>
      <c r="P6" s="10"/>
      <c r="Q6" s="10"/>
      <c r="R6" s="10"/>
      <c r="S6" s="9"/>
      <c r="T6" s="9"/>
      <c r="U6" s="9"/>
      <c r="V6" s="9"/>
      <c r="W6" s="9"/>
      <c r="X6" s="9"/>
      <c r="Y6" s="9"/>
      <c r="Z6" s="1" t="str">
        <f>DEC2HEX(IF(Y6="-",0,Y6)+2*IF(W6="-",0,W6)+4*IF(V6="-",0,V6)+8*IF(U6="-",0,U6)+16*IF(T6="-",0,T6)+32*IF(S6="-",0,S6)+64*IF(R6="-",0,R6)+128*IF(Q6="-",0,Q6)+256*IF(P6="-",0,P6)+512*IF(O6="-",0,O6)+1024*IF(N6="-",0,N6)+2048*IF(M6="-",0,M6)+4096*IF(L6="-",0,L6)+8192*IF(K6="-",0,K6)+16384*IF(J6="-",0,J6),4)</f>
        <v>1000</v>
      </c>
      <c r="AA6" s="1" t="s">
        <v>65</v>
      </c>
      <c r="AC6" s="10"/>
      <c r="AD6" s="18"/>
    </row>
    <row r="7" spans="1:30" x14ac:dyDescent="0.25">
      <c r="B7" s="4"/>
      <c r="C7" s="18" t="str">
        <f t="shared" si="1"/>
        <v>02</v>
      </c>
      <c r="D7" s="4"/>
      <c r="E7" s="11" t="s">
        <v>8</v>
      </c>
      <c r="F7" s="11" t="s">
        <v>8</v>
      </c>
      <c r="G7" s="11" t="s">
        <v>10</v>
      </c>
      <c r="H7" s="16" t="s">
        <v>8</v>
      </c>
      <c r="I7" s="14" t="s">
        <v>13</v>
      </c>
      <c r="J7" s="11" t="s">
        <v>8</v>
      </c>
      <c r="K7" s="11" t="s">
        <v>8</v>
      </c>
      <c r="L7" s="11" t="s">
        <v>10</v>
      </c>
      <c r="M7" s="16" t="s">
        <v>10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" t="str">
        <f>DEC2HEX(IF(Y7="-",0,Y7)+2*IF(W7="-",0,W7)+4*IF(V7="-",0,V7)+8*IF(U7="-",0,U7)+16*IF(T7="-",0,T7)+32*IF(S7="-",0,S7)+64*IF(R7="-",0,R7)+128*IF(Q7="-",0,Q7)+256*IF(P7="-",0,P7)+512*IF(O7="-",0,O7)+1024*IF(N7="-",0,N7)+2048*IF(M7="-",0,M7)+4096*IF(L7="-",0,L7)+8192*IF(K7="-",0,K7)+16384*IF(J7="-",0,J7),4)</f>
        <v>1800</v>
      </c>
      <c r="AA7" s="1" t="s">
        <v>66</v>
      </c>
      <c r="AC7" s="10"/>
      <c r="AD7" s="18"/>
    </row>
    <row r="8" spans="1:30" x14ac:dyDescent="0.25">
      <c r="B8" s="19"/>
      <c r="C8" s="18" t="str">
        <f t="shared" si="1"/>
        <v>03</v>
      </c>
      <c r="D8" s="19"/>
      <c r="E8" s="11" t="s">
        <v>8</v>
      </c>
      <c r="F8" s="11" t="s">
        <v>8</v>
      </c>
      <c r="G8" s="11" t="s">
        <v>10</v>
      </c>
      <c r="H8" s="16" t="s">
        <v>10</v>
      </c>
      <c r="I8" s="14" t="s">
        <v>13</v>
      </c>
      <c r="J8" s="11" t="s">
        <v>8</v>
      </c>
      <c r="K8" s="11" t="s">
        <v>10</v>
      </c>
      <c r="L8" s="11" t="s">
        <v>8</v>
      </c>
      <c r="M8" s="16" t="s">
        <v>8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" t="str">
        <f>DEC2HEX(IF(Y8="-",0,Y8)+2*IF(W8="-",0,W8)+4*IF(V8="-",0,V8)+8*IF(U8="-",0,U8)+16*IF(T8="-",0,T8)+32*IF(S8="-",0,S8)+64*IF(R8="-",0,R8)+128*IF(Q8="-",0,Q8)+256*IF(P8="-",0,P8)+512*IF(O8="-",0,O8)+1024*IF(N8="-",0,N8)+2048*IF(M8="-",0,M8)+4096*IF(L8="-",0,L8)+8192*IF(K8="-",0,K8)+16384*IF(J8="-",0,J8),4)</f>
        <v>2000</v>
      </c>
      <c r="AA8" s="1" t="s">
        <v>67</v>
      </c>
    </row>
    <row r="9" spans="1:30" x14ac:dyDescent="0.25">
      <c r="B9" s="19"/>
      <c r="C9" s="18" t="str">
        <f t="shared" si="1"/>
        <v>04</v>
      </c>
      <c r="D9" s="19"/>
      <c r="E9" s="11" t="s">
        <v>8</v>
      </c>
      <c r="F9" s="11" t="s">
        <v>10</v>
      </c>
      <c r="G9" s="11" t="s">
        <v>8</v>
      </c>
      <c r="H9" s="16" t="s">
        <v>8</v>
      </c>
      <c r="I9" s="14" t="s">
        <v>13</v>
      </c>
      <c r="J9" s="11" t="s">
        <v>8</v>
      </c>
      <c r="K9" s="11" t="s">
        <v>10</v>
      </c>
      <c r="L9" s="11" t="s">
        <v>8</v>
      </c>
      <c r="M9" s="16" t="s">
        <v>10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" t="str">
        <f>DEC2HEX(IF(Y9="-",0,Y9)+2*IF(W9="-",0,W9)+4*IF(V9="-",0,V9)+8*IF(U9="-",0,U9)+16*IF(T9="-",0,T9)+32*IF(S9="-",0,S9)+64*IF(R9="-",0,R9)+128*IF(Q9="-",0,Q9)+256*IF(P9="-",0,P9)+512*IF(O9="-",0,O9)+1024*IF(N9="-",0,N9)+2048*IF(M9="-",0,M9)+4096*IF(L9="-",0,L9)+8192*IF(K9="-",0,K9)+16384*IF(J9="-",0,J9),4)</f>
        <v>2800</v>
      </c>
      <c r="AA9" s="1" t="s">
        <v>68</v>
      </c>
    </row>
    <row r="10" spans="1:30" ht="15.75" x14ac:dyDescent="0.25">
      <c r="B10" s="4"/>
      <c r="C10" s="18" t="str">
        <f t="shared" si="1"/>
        <v>05</v>
      </c>
      <c r="D10" s="4"/>
      <c r="E10" s="11" t="s">
        <v>8</v>
      </c>
      <c r="F10" s="11" t="s">
        <v>10</v>
      </c>
      <c r="G10" s="11" t="s">
        <v>8</v>
      </c>
      <c r="H10" s="16" t="s">
        <v>10</v>
      </c>
      <c r="I10" s="14" t="s">
        <v>13</v>
      </c>
      <c r="J10" s="11" t="s">
        <v>8</v>
      </c>
      <c r="K10" s="11" t="s">
        <v>10</v>
      </c>
      <c r="L10" s="11" t="s">
        <v>10</v>
      </c>
      <c r="M10" s="16" t="s">
        <v>8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" t="str">
        <f>DEC2HEX(IF(Y10="-",0,Y10)+2*IF(W10="-",0,W10)+4*IF(V10="-",0,V10)+8*IF(U10="-",0,U10)+16*IF(T10="-",0,T10)+32*IF(S10="-",0,S10)+64*IF(R10="-",0,R10)+128*IF(Q10="-",0,Q10)+256*IF(P10="-",0,P10)+512*IF(O10="-",0,O10)+1024*IF(N10="-",0,N10)+2048*IF(M10="-",0,M10)+4096*IF(L10="-",0,L10)+8192*IF(K10="-",0,K10)+16384*IF(J10="-",0,J10),4)</f>
        <v>3000</v>
      </c>
      <c r="AA10" s="1" t="s">
        <v>69</v>
      </c>
      <c r="AC10" s="37" t="s">
        <v>14</v>
      </c>
      <c r="AD10" s="38"/>
    </row>
    <row r="11" spans="1:30" x14ac:dyDescent="0.25">
      <c r="B11" s="4"/>
      <c r="C11" s="18" t="str">
        <f t="shared" si="1"/>
        <v>06</v>
      </c>
      <c r="D11" s="4"/>
      <c r="E11" s="11" t="s">
        <v>8</v>
      </c>
      <c r="F11" s="11" t="s">
        <v>10</v>
      </c>
      <c r="G11" s="11" t="s">
        <v>10</v>
      </c>
      <c r="H11" s="16" t="s">
        <v>8</v>
      </c>
      <c r="I11" s="14" t="s">
        <v>13</v>
      </c>
      <c r="J11" s="11" t="s">
        <v>10</v>
      </c>
      <c r="K11" s="11" t="s">
        <v>8</v>
      </c>
      <c r="L11" s="11" t="s">
        <v>8</v>
      </c>
      <c r="M11" s="16" t="s">
        <v>10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" t="str">
        <f>DEC2HEX(IF(Y11="-",0,Y11)+2*IF(W11="-",0,W11)+4*IF(V11="-",0,V11)+8*IF(U11="-",0,U11)+16*IF(T11="-",0,T11)+32*IF(S11="-",0,S11)+64*IF(R11="-",0,R11)+128*IF(Q11="-",0,Q11)+256*IF(P11="-",0,P11)+512*IF(O11="-",0,O11)+1024*IF(N11="-",0,N11)+2048*IF(M11="-",0,M11)+4096*IF(L11="-",0,L11)+8192*IF(K11="-",0,K11)+16384*IF(J11="-",0,J11),4)</f>
        <v>4800</v>
      </c>
      <c r="AA11" s="1" t="s">
        <v>39</v>
      </c>
      <c r="AC11" s="43"/>
      <c r="AD11" s="49"/>
    </row>
    <row r="12" spans="1:30" x14ac:dyDescent="0.25">
      <c r="B12" s="4"/>
      <c r="C12" s="18" t="str">
        <f t="shared" si="1"/>
        <v>06</v>
      </c>
      <c r="D12" s="4"/>
      <c r="E12" s="11" t="s">
        <v>8</v>
      </c>
      <c r="F12" s="11" t="s">
        <v>10</v>
      </c>
      <c r="G12" s="11" t="s">
        <v>10</v>
      </c>
      <c r="H12" s="16" t="s">
        <v>8</v>
      </c>
      <c r="I12" s="14" t="s">
        <v>13</v>
      </c>
      <c r="J12" s="11" t="s">
        <v>8</v>
      </c>
      <c r="K12" s="11" t="s">
        <v>10</v>
      </c>
      <c r="L12" s="11" t="s">
        <v>10</v>
      </c>
      <c r="M12" s="16" t="s">
        <v>10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" t="str">
        <f>DEC2HEX(IF(Y12="-",0,Y12)+2*IF(W12="-",0,W12)+4*IF(V12="-",0,V12)+8*IF(U12="-",0,U12)+16*IF(T12="-",0,T12)+32*IF(S12="-",0,S12)+64*IF(R12="-",0,R12)+128*IF(Q12="-",0,Q12)+256*IF(P12="-",0,P12)+512*IF(O12="-",0,O12)+1024*IF(N12="-",0,N12)+2048*IF(M12="-",0,M12)+4096*IF(L12="-",0,L12)+8192*IF(K12="-",0,K12)+16384*IF(J12="-",0,J12),4)</f>
        <v>3800</v>
      </c>
      <c r="AA12" s="1" t="s">
        <v>70</v>
      </c>
      <c r="AC12" s="43"/>
      <c r="AD12" s="49"/>
    </row>
    <row r="13" spans="1:30" x14ac:dyDescent="0.25">
      <c r="B13" s="4"/>
      <c r="C13" s="18" t="str">
        <f t="shared" si="1"/>
        <v>07</v>
      </c>
      <c r="D13" s="4"/>
      <c r="E13" s="11" t="s">
        <v>8</v>
      </c>
      <c r="F13" s="11" t="s">
        <v>10</v>
      </c>
      <c r="G13" s="11" t="s">
        <v>10</v>
      </c>
      <c r="H13" s="16" t="s">
        <v>10</v>
      </c>
      <c r="I13" s="14" t="s">
        <v>13</v>
      </c>
      <c r="J13" s="11" t="s">
        <v>10</v>
      </c>
      <c r="K13" s="11" t="s">
        <v>8</v>
      </c>
      <c r="L13" s="11" t="s">
        <v>8</v>
      </c>
      <c r="M13" s="16" t="s">
        <v>8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" t="str">
        <f>DEC2HEX(IF(Y13="-",0,Y13)+2*IF(W13="-",0,W13)+4*IF(V13="-",0,V13)+8*IF(U13="-",0,U13)+16*IF(T13="-",0,T13)+32*IF(S13="-",0,S13)+64*IF(R13="-",0,R13)+128*IF(Q13="-",0,Q13)+256*IF(P13="-",0,P13)+512*IF(O13="-",0,O13)+1024*IF(N13="-",0,N13)+2048*IF(M13="-",0,M13)+4096*IF(L13="-",0,L13)+8192*IF(K13="-",0,K13)+16384*IF(J13="-",0,J13),4)</f>
        <v>4000</v>
      </c>
      <c r="AA13" s="1" t="s">
        <v>71</v>
      </c>
      <c r="AC13" s="43"/>
      <c r="AD13" s="49"/>
    </row>
    <row r="14" spans="1:30" x14ac:dyDescent="0.25">
      <c r="B14" s="4"/>
      <c r="C14" s="18" t="str">
        <f t="shared" si="1"/>
        <v>08</v>
      </c>
      <c r="D14" s="4"/>
      <c r="E14" s="11" t="s">
        <v>10</v>
      </c>
      <c r="F14" s="11" t="s">
        <v>8</v>
      </c>
      <c r="G14" s="11" t="s">
        <v>8</v>
      </c>
      <c r="H14" s="16" t="s">
        <v>8</v>
      </c>
      <c r="I14" s="14" t="s">
        <v>13</v>
      </c>
      <c r="J14" s="11" t="s">
        <v>10</v>
      </c>
      <c r="K14" s="11" t="s">
        <v>8</v>
      </c>
      <c r="L14" s="11" t="s">
        <v>8</v>
      </c>
      <c r="M14" s="16" t="s">
        <v>10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" t="str">
        <f>DEC2HEX(IF(Y14="-",0,Y14)+2*IF(W14="-",0,W14)+4*IF(V14="-",0,V14)+8*IF(U14="-",0,U14)+16*IF(T14="-",0,T14)+32*IF(S14="-",0,S14)+64*IF(R14="-",0,R14)+128*IF(Q14="-",0,Q14)+256*IF(P14="-",0,P14)+512*IF(O14="-",0,O14)+1024*IF(N14="-",0,N14)+2048*IF(M14="-",0,M14)+4096*IF(L14="-",0,L14)+8192*IF(K14="-",0,K14)+16384*IF(J14="-",0,J14),4)</f>
        <v>4800</v>
      </c>
      <c r="AA14" s="1" t="s">
        <v>39</v>
      </c>
      <c r="AC14" s="43"/>
      <c r="AD14" s="49"/>
    </row>
    <row r="15" spans="1:30" x14ac:dyDescent="0.25">
      <c r="B15" s="4"/>
      <c r="C15" s="18" t="str">
        <f t="shared" si="1"/>
        <v>09</v>
      </c>
      <c r="D15" s="4"/>
      <c r="E15" s="11" t="s">
        <v>10</v>
      </c>
      <c r="F15" s="11" t="s">
        <v>8</v>
      </c>
      <c r="G15" s="11" t="s">
        <v>8</v>
      </c>
      <c r="H15" s="16" t="s">
        <v>10</v>
      </c>
      <c r="I15" s="14" t="s">
        <v>13</v>
      </c>
      <c r="J15" s="11" t="s">
        <v>10</v>
      </c>
      <c r="K15" s="11" t="s">
        <v>8</v>
      </c>
      <c r="L15" s="11" t="s">
        <v>10</v>
      </c>
      <c r="M15" s="16" t="s">
        <v>8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" t="str">
        <f>DEC2HEX(IF(Y15="-",0,Y15)+2*IF(W15="-",0,W15)+4*IF(V15="-",0,V15)+8*IF(U15="-",0,U15)+16*IF(T15="-",0,T15)+32*IF(S15="-",0,S15)+64*IF(R15="-",0,R15)+128*IF(Q15="-",0,Q15)+256*IF(P15="-",0,P15)+512*IF(O15="-",0,O15)+1024*IF(N15="-",0,N15)+2048*IF(M15="-",0,M15)+4096*IF(L15="-",0,L15)+8192*IF(K15="-",0,K15)+16384*IF(J15="-",0,J15),4)</f>
        <v>5000</v>
      </c>
      <c r="AA15" s="1" t="s">
        <v>72</v>
      </c>
      <c r="AC15" s="50"/>
      <c r="AD15" s="51"/>
    </row>
    <row r="16" spans="1:30" x14ac:dyDescent="0.25">
      <c r="B16" s="19"/>
      <c r="C16" s="18" t="str">
        <f t="shared" si="1"/>
        <v>0A</v>
      </c>
      <c r="D16" s="19"/>
      <c r="E16" s="11" t="s">
        <v>10</v>
      </c>
      <c r="F16" s="11" t="s">
        <v>8</v>
      </c>
      <c r="G16" s="11" t="s">
        <v>10</v>
      </c>
      <c r="H16" s="16" t="s">
        <v>8</v>
      </c>
      <c r="I16" s="14" t="s">
        <v>13</v>
      </c>
      <c r="J16" s="11" t="s">
        <v>10</v>
      </c>
      <c r="K16" s="11">
        <v>0</v>
      </c>
      <c r="L16" s="11" t="s">
        <v>10</v>
      </c>
      <c r="M16" s="16" t="s">
        <v>10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" t="str">
        <f>DEC2HEX(IF(Y16="-",0,Y16)+2*IF(W16="-",0,W16)+4*IF(V16="-",0,V16)+8*IF(U16="-",0,U16)+16*IF(T16="-",0,T16)+32*IF(S16="-",0,S16)+64*IF(R16="-",0,R16)+128*IF(Q16="-",0,Q16)+256*IF(P16="-",0,P16)+512*IF(O16="-",0,O16)+1024*IF(N16="-",0,N16)+2048*IF(M16="-",0,M16)+4096*IF(L16="-",0,L16)+8192*IF(K16="-",0,K16)+16384*IF(J16="-",0,J16),4)</f>
        <v>5800</v>
      </c>
      <c r="AA16" s="1" t="s">
        <v>73</v>
      </c>
    </row>
    <row r="17" spans="2:27" x14ac:dyDescent="0.25">
      <c r="B17" s="4"/>
      <c r="C17" s="18" t="str">
        <f t="shared" si="1"/>
        <v>0B</v>
      </c>
      <c r="D17" s="4"/>
      <c r="E17" s="11" t="s">
        <v>10</v>
      </c>
      <c r="F17" s="11" t="s">
        <v>8</v>
      </c>
      <c r="G17" s="11" t="s">
        <v>10</v>
      </c>
      <c r="H17" s="16" t="s">
        <v>10</v>
      </c>
      <c r="I17" s="14" t="s">
        <v>13</v>
      </c>
      <c r="J17" s="11" t="s">
        <v>10</v>
      </c>
      <c r="K17" s="11" t="s">
        <v>10</v>
      </c>
      <c r="L17" s="11" t="s">
        <v>8</v>
      </c>
      <c r="M17" s="16" t="s">
        <v>8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" t="str">
        <f>DEC2HEX(IF(Y17="-",0,Y17)+2*IF(W17="-",0,W17)+4*IF(V17="-",0,V17)+8*IF(U17="-",0,U17)+16*IF(T17="-",0,T17)+32*IF(S17="-",0,S17)+64*IF(R17="-",0,R17)+128*IF(Q17="-",0,Q17)+256*IF(P17="-",0,P17)+512*IF(O17="-",0,O17)+1024*IF(N17="-",0,N17)+2048*IF(M17="-",0,M17)+4096*IF(L17="-",0,L17)+8192*IF(K17="-",0,K17)+16384*IF(J17="-",0,J17),4)</f>
        <v>6000</v>
      </c>
      <c r="AA17" s="1" t="s">
        <v>74</v>
      </c>
    </row>
    <row r="18" spans="2:27" x14ac:dyDescent="0.25">
      <c r="B18" s="4"/>
      <c r="C18" s="18" t="str">
        <f t="shared" si="1"/>
        <v>0C</v>
      </c>
      <c r="D18" s="4"/>
      <c r="E18" s="11" t="s">
        <v>10</v>
      </c>
      <c r="F18" s="11" t="s">
        <v>10</v>
      </c>
      <c r="G18" s="11" t="s">
        <v>8</v>
      </c>
      <c r="H18" s="16" t="s">
        <v>8</v>
      </c>
      <c r="I18" s="14" t="s">
        <v>13</v>
      </c>
      <c r="J18" s="11" t="s">
        <v>10</v>
      </c>
      <c r="K18" s="11" t="s">
        <v>10</v>
      </c>
      <c r="L18" s="11" t="s">
        <v>8</v>
      </c>
      <c r="M18" s="16" t="s">
        <v>10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" t="str">
        <f>DEC2HEX(IF(Y18="-",0,Y18)+2*IF(W18="-",0,W18)+4*IF(V18="-",0,V18)+8*IF(U18="-",0,U18)+16*IF(T18="-",0,T18)+32*IF(S18="-",0,S18)+64*IF(R18="-",0,R18)+128*IF(Q18="-",0,Q18)+256*IF(P18="-",0,P18)+512*IF(O18="-",0,O18)+1024*IF(N18="-",0,N18)+2048*IF(M18="-",0,M18)+4096*IF(L18="-",0,L18)+8192*IF(K18="-",0,K18)+16384*IF(J18="-",0,J18),4)</f>
        <v>6800</v>
      </c>
      <c r="AA18" s="1" t="s">
        <v>75</v>
      </c>
    </row>
    <row r="19" spans="2:27" x14ac:dyDescent="0.25">
      <c r="B19" s="4"/>
      <c r="C19" s="18" t="str">
        <f t="shared" si="1"/>
        <v>0D</v>
      </c>
      <c r="D19" s="4"/>
      <c r="E19" s="11" t="s">
        <v>10</v>
      </c>
      <c r="F19" s="11" t="s">
        <v>10</v>
      </c>
      <c r="G19" s="11" t="s">
        <v>8</v>
      </c>
      <c r="H19" s="16" t="s">
        <v>10</v>
      </c>
      <c r="I19" s="14" t="s">
        <v>13</v>
      </c>
      <c r="J19" s="11" t="s">
        <v>10</v>
      </c>
      <c r="K19" s="11" t="s">
        <v>10</v>
      </c>
      <c r="L19" s="11" t="s">
        <v>10</v>
      </c>
      <c r="M19" s="16" t="s">
        <v>8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" t="str">
        <f>DEC2HEX(IF(Y19="-",0,Y19)+2*IF(W19="-",0,W19)+4*IF(V19="-",0,V19)+8*IF(U19="-",0,U19)+16*IF(T19="-",0,T19)+32*IF(S19="-",0,S19)+64*IF(R19="-",0,R19)+128*IF(Q19="-",0,Q19)+256*IF(P19="-",0,P19)+512*IF(O19="-",0,O19)+1024*IF(N19="-",0,N19)+2048*IF(M19="-",0,M19)+4096*IF(L19="-",0,L19)+8192*IF(K19="-",0,K19)+16384*IF(J19="-",0,J19),4)</f>
        <v>7000</v>
      </c>
      <c r="AA19" s="1" t="s">
        <v>76</v>
      </c>
    </row>
    <row r="20" spans="2:27" x14ac:dyDescent="0.25">
      <c r="C20" s="18" t="str">
        <f t="shared" ref="C20" si="2">DEC2HEX(IF(I20="-",0,I20*$J$1)+IF(H20="-",0,H20*$I$1)+IF(G20="-",0,G20*$H$1)+IF(F20="-",0,F20*$G$1)+IF(E20="-",0,E20*$F$1),2)</f>
        <v>0E</v>
      </c>
      <c r="D20" s="4"/>
      <c r="E20" s="11" t="s">
        <v>10</v>
      </c>
      <c r="F20" s="11" t="s">
        <v>10</v>
      </c>
      <c r="G20" s="11" t="s">
        <v>10</v>
      </c>
      <c r="H20" s="16" t="s">
        <v>8</v>
      </c>
      <c r="I20" s="14" t="s">
        <v>13</v>
      </c>
      <c r="J20" s="11" t="s">
        <v>10</v>
      </c>
      <c r="K20" s="11" t="s">
        <v>10</v>
      </c>
      <c r="L20" s="11" t="s">
        <v>10</v>
      </c>
      <c r="M20" s="16" t="s">
        <v>10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" t="str">
        <f>DEC2HEX(IF(Y20="-",0,Y20)+2*IF(W20="-",0,W20)+4*IF(V20="-",0,V20)+8*IF(U20="-",0,U20)+16*IF(T20="-",0,T20)+32*IF(S20="-",0,S20)+64*IF(R20="-",0,R20)+128*IF(Q20="-",0,Q20)+256*IF(P20="-",0,P20)+512*IF(O20="-",0,O20)+1024*IF(N20="-",0,N20)+2048*IF(M20="-",0,M20)+4096*IF(L20="-",0,L20)+8192*IF(K20="-",0,K20)+16384*IF(J20="-",0,J20),4)</f>
        <v>7800</v>
      </c>
      <c r="AA20" s="1" t="s">
        <v>77</v>
      </c>
    </row>
    <row r="21" spans="2:27" x14ac:dyDescent="0.25">
      <c r="C21" s="18" t="str">
        <f t="shared" ref="C21" si="3">DEC2HEX(IF(I21="-",0,I21*$J$1)+IF(H21="-",0,H21*$I$1)+IF(G21="-",0,G21*$H$1)+IF(F21="-",0,F21*$G$1)+IF(E21="-",0,E21*$F$1),2)</f>
        <v>0F</v>
      </c>
      <c r="D21" s="4"/>
      <c r="E21" s="11" t="s">
        <v>10</v>
      </c>
      <c r="F21" s="11" t="s">
        <v>10</v>
      </c>
      <c r="G21" s="11" t="s">
        <v>10</v>
      </c>
      <c r="H21" s="16" t="s">
        <v>10</v>
      </c>
      <c r="I21" s="14" t="s">
        <v>13</v>
      </c>
      <c r="J21" s="11" t="s">
        <v>10</v>
      </c>
      <c r="K21" s="11" t="s">
        <v>10</v>
      </c>
      <c r="L21" s="11" t="s">
        <v>10</v>
      </c>
      <c r="M21" s="16" t="s">
        <v>10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" t="str">
        <f>DEC2HEX(IF(Y21="-",0,Y21)+2*IF(W21="-",0,W21)+4*IF(V21="-",0,V21)+8*IF(U21="-",0,U21)+16*IF(T21="-",0,T21)+32*IF(S21="-",0,S21)+64*IF(R21="-",0,R21)+128*IF(Q21="-",0,Q21)+256*IF(P21="-",0,P21)+512*IF(O21="-",0,O21)+1024*IF(N21="-",0,N21)+2048*IF(M21="-",0,M21)+4096*IF(L21="-",0,L21)+8192*IF(K21="-",0,K21)+16384*IF(J21="-",0,J21),4)</f>
        <v>7800</v>
      </c>
      <c r="AA21" s="1" t="s">
        <v>77</v>
      </c>
    </row>
  </sheetData>
  <mergeCells count="9">
    <mergeCell ref="AC10:AD10"/>
    <mergeCell ref="AC11:AD15"/>
    <mergeCell ref="A3:A4"/>
    <mergeCell ref="B3:B4"/>
    <mergeCell ref="E3:H3"/>
    <mergeCell ref="J3:M3"/>
    <mergeCell ref="Z3:Z4"/>
    <mergeCell ref="AC3:AD3"/>
    <mergeCell ref="C3: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R=A+B-C</vt:lpstr>
      <vt:lpstr>R=MAIOR(A,B)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Paraizo</dc:creator>
  <cp:lastModifiedBy>jorge fonseca</cp:lastModifiedBy>
  <cp:lastPrinted>2019-02-23T18:43:48Z</cp:lastPrinted>
  <dcterms:created xsi:type="dcterms:W3CDTF">2017-12-08T17:52:05Z</dcterms:created>
  <dcterms:modified xsi:type="dcterms:W3CDTF">2020-03-04T22:54:55Z</dcterms:modified>
</cp:coreProperties>
</file>