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085ebbdb4fb2009/Рабочий стол/"/>
    </mc:Choice>
  </mc:AlternateContent>
  <xr:revisionPtr revIDLastSave="0" documentId="8_{7361BB71-2901-411E-A203-630231FF332E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2606" sheetId="1" r:id="rId1"/>
    <sheet name="2445" sheetId="2" r:id="rId2"/>
    <sheet name="3233" sheetId="3" r:id="rId3"/>
    <sheet name="2384" sheetId="4" r:id="rId4"/>
    <sheet name="2121" sheetId="5" r:id="rId5"/>
    <sheet name="2073" sheetId="6" r:id="rId6"/>
    <sheet name="2371" sheetId="7" r:id="rId7"/>
    <sheet name="2455" sheetId="8" r:id="rId8"/>
    <sheet name="2424" sheetId="9" r:id="rId9"/>
    <sheet name="2105" sheetId="10" r:id="rId10"/>
  </sheets>
  <definedNames>
    <definedName name="_xlnm._FilterDatabase" localSheetId="5" hidden="1">'2073'!$A$3:$L$3</definedName>
    <definedName name="_xlnm._FilterDatabase" localSheetId="9" hidden="1">'2105'!$A$3:$L$23</definedName>
    <definedName name="_xlnm._FilterDatabase" localSheetId="4" hidden="1">'2121'!$A$3:$L$3</definedName>
    <definedName name="_xlnm._FilterDatabase" localSheetId="6" hidden="1">'2371'!$A$3:$L$3</definedName>
    <definedName name="_xlnm._FilterDatabase" localSheetId="3" hidden="1">'2384'!$A$3:$L$3</definedName>
    <definedName name="_xlnm._FilterDatabase" localSheetId="1" hidden="1">'2445'!$A$3:$L$3</definedName>
    <definedName name="_xlnm._FilterDatabase" localSheetId="7" hidden="1">'2455'!$A$3:$L$3</definedName>
    <definedName name="_xlnm._FilterDatabase" localSheetId="2">'3233'!$D$3:$M$32</definedName>
  </definedNames>
  <calcPr calcId="181029"/>
</workbook>
</file>

<file path=xl/calcChain.xml><?xml version="1.0" encoding="utf-8"?>
<calcChain xmlns="http://schemas.openxmlformats.org/spreadsheetml/2006/main">
  <c r="I18" i="10" l="1"/>
  <c r="H18" i="10" s="1"/>
  <c r="I16" i="10"/>
  <c r="H16" i="10" s="1"/>
  <c r="G30" i="9"/>
  <c r="I25" i="9"/>
  <c r="H25" i="9"/>
  <c r="I22" i="9"/>
  <c r="H22" i="9" s="1"/>
  <c r="I18" i="9"/>
  <c r="H18" i="9" s="1"/>
  <c r="I6" i="9"/>
  <c r="H6" i="9" s="1"/>
  <c r="I8" i="9"/>
  <c r="H8" i="9" s="1"/>
  <c r="I10" i="9"/>
  <c r="H10" i="9" s="1"/>
  <c r="I11" i="9"/>
  <c r="H11" i="9" s="1"/>
  <c r="I9" i="9"/>
  <c r="H9" i="9" s="1"/>
  <c r="I12" i="9"/>
  <c r="H12" i="9" s="1"/>
  <c r="I13" i="9"/>
  <c r="H13" i="9" s="1"/>
  <c r="I14" i="9"/>
  <c r="H14" i="9" s="1"/>
  <c r="I15" i="9"/>
  <c r="H15" i="9" s="1"/>
  <c r="I16" i="9"/>
  <c r="H16" i="9" s="1"/>
  <c r="I17" i="9"/>
  <c r="H17" i="9" s="1"/>
  <c r="I19" i="9"/>
  <c r="H19" i="9" s="1"/>
  <c r="I20" i="9"/>
  <c r="H20" i="9" s="1"/>
  <c r="I21" i="9"/>
  <c r="H21" i="9" s="1"/>
  <c r="I23" i="9"/>
  <c r="H23" i="9" s="1"/>
  <c r="I24" i="9"/>
  <c r="H24" i="9" s="1"/>
  <c r="I26" i="9"/>
  <c r="H26" i="9" s="1"/>
  <c r="I27" i="9"/>
  <c r="H27" i="9" s="1"/>
  <c r="I28" i="9"/>
  <c r="H28" i="9" s="1"/>
  <c r="H29" i="9"/>
  <c r="I29" i="9"/>
  <c r="I7" i="9"/>
  <c r="H7" i="9" s="1"/>
  <c r="G23" i="10"/>
  <c r="I22" i="10"/>
  <c r="H22" i="10" s="1"/>
  <c r="I21" i="10"/>
  <c r="H21" i="10" s="1"/>
  <c r="I20" i="10"/>
  <c r="H20" i="10" s="1"/>
  <c r="I19" i="10"/>
  <c r="H19" i="10" s="1"/>
  <c r="I9" i="10"/>
  <c r="H9" i="10" s="1"/>
  <c r="I17" i="10"/>
  <c r="H17" i="10" s="1"/>
  <c r="I15" i="10"/>
  <c r="H15" i="10" s="1"/>
  <c r="I14" i="10"/>
  <c r="H14" i="10" s="1"/>
  <c r="I8" i="10"/>
  <c r="H8" i="10" s="1"/>
  <c r="I13" i="10"/>
  <c r="H13" i="10" s="1"/>
  <c r="I12" i="10"/>
  <c r="H12" i="10" s="1"/>
  <c r="I7" i="10"/>
  <c r="H7" i="10" s="1"/>
  <c r="I11" i="10"/>
  <c r="H11" i="10" s="1"/>
  <c r="I10" i="10"/>
  <c r="H10" i="10" s="1"/>
  <c r="I6" i="10"/>
  <c r="H6" i="10" s="1"/>
  <c r="I30" i="9" l="1"/>
  <c r="I23" i="10"/>
  <c r="H30" i="9"/>
  <c r="H23" i="10"/>
  <c r="G28" i="8"/>
  <c r="I23" i="8"/>
  <c r="H23" i="8" s="1"/>
  <c r="I21" i="8"/>
  <c r="H21" i="8" s="1"/>
  <c r="H5" i="7"/>
  <c r="H4" i="7"/>
  <c r="H10" i="7"/>
  <c r="H5" i="6"/>
  <c r="H4" i="6"/>
  <c r="G22" i="7"/>
  <c r="I15" i="7"/>
  <c r="H15" i="7" s="1"/>
  <c r="I17" i="7"/>
  <c r="H17" i="7" s="1"/>
  <c r="I27" i="8"/>
  <c r="H27" i="8" s="1"/>
  <c r="I26" i="8"/>
  <c r="H26" i="8" s="1"/>
  <c r="I25" i="8"/>
  <c r="H25" i="8" s="1"/>
  <c r="I24" i="8"/>
  <c r="H24" i="8" s="1"/>
  <c r="I8" i="8"/>
  <c r="H8" i="8" s="1"/>
  <c r="I22" i="8"/>
  <c r="H22" i="8" s="1"/>
  <c r="I18" i="8"/>
  <c r="H18" i="8" s="1"/>
  <c r="I10" i="8"/>
  <c r="H10" i="8" s="1"/>
  <c r="I17" i="8"/>
  <c r="H17" i="8" s="1"/>
  <c r="I9" i="8"/>
  <c r="H9" i="8" s="1"/>
  <c r="I6" i="8"/>
  <c r="H6" i="8" s="1"/>
  <c r="I20" i="8"/>
  <c r="H20" i="8" s="1"/>
  <c r="I19" i="8"/>
  <c r="H19" i="8" s="1"/>
  <c r="I16" i="8"/>
  <c r="H16" i="8" s="1"/>
  <c r="I15" i="8"/>
  <c r="H15" i="8" s="1"/>
  <c r="I14" i="8"/>
  <c r="H14" i="8" s="1"/>
  <c r="I13" i="8"/>
  <c r="H13" i="8" s="1"/>
  <c r="I12" i="8"/>
  <c r="H12" i="8" s="1"/>
  <c r="I11" i="8"/>
  <c r="H11" i="8" s="1"/>
  <c r="I7" i="8"/>
  <c r="H7" i="8" s="1"/>
  <c r="I21" i="7"/>
  <c r="H21" i="7" s="1"/>
  <c r="I20" i="7"/>
  <c r="H20" i="7" s="1"/>
  <c r="I19" i="7"/>
  <c r="H19" i="7" s="1"/>
  <c r="I18" i="7"/>
  <c r="H18" i="7" s="1"/>
  <c r="I16" i="7"/>
  <c r="H16" i="7" s="1"/>
  <c r="I14" i="7"/>
  <c r="H14" i="7" s="1"/>
  <c r="I13" i="7"/>
  <c r="H13" i="7" s="1"/>
  <c r="I12" i="7"/>
  <c r="H12" i="7" s="1"/>
  <c r="I11" i="7"/>
  <c r="H11" i="7" s="1"/>
  <c r="I10" i="7"/>
  <c r="I9" i="7"/>
  <c r="H9" i="7" s="1"/>
  <c r="I8" i="7"/>
  <c r="H8" i="7" s="1"/>
  <c r="I7" i="7"/>
  <c r="H7" i="7" s="1"/>
  <c r="I6" i="7"/>
  <c r="I22" i="7" l="1"/>
  <c r="H6" i="7"/>
  <c r="H22" i="7" s="1"/>
  <c r="I28" i="8"/>
  <c r="H28" i="8"/>
  <c r="G26" i="6"/>
  <c r="I21" i="6"/>
  <c r="H21" i="6" s="1"/>
  <c r="I13" i="6"/>
  <c r="H13" i="6" s="1"/>
  <c r="I6" i="6"/>
  <c r="I25" i="6"/>
  <c r="H25" i="6" s="1"/>
  <c r="I24" i="6"/>
  <c r="H24" i="6" s="1"/>
  <c r="I23" i="6"/>
  <c r="H23" i="6" s="1"/>
  <c r="I22" i="6"/>
  <c r="H22" i="6" s="1"/>
  <c r="I7" i="6"/>
  <c r="H7" i="6" s="1"/>
  <c r="I14" i="6"/>
  <c r="H14" i="6" s="1"/>
  <c r="I20" i="6"/>
  <c r="H20" i="6" s="1"/>
  <c r="I19" i="6"/>
  <c r="H19" i="6" s="1"/>
  <c r="I18" i="6"/>
  <c r="H18" i="6" s="1"/>
  <c r="I17" i="6"/>
  <c r="H17" i="6" s="1"/>
  <c r="I16" i="6"/>
  <c r="H16" i="6" s="1"/>
  <c r="I15" i="6"/>
  <c r="H15" i="6" s="1"/>
  <c r="I8" i="6"/>
  <c r="H8" i="6" s="1"/>
  <c r="I12" i="6"/>
  <c r="H12" i="6" s="1"/>
  <c r="I11" i="6"/>
  <c r="H11" i="6" s="1"/>
  <c r="I10" i="6"/>
  <c r="H10" i="6" s="1"/>
  <c r="I9" i="6"/>
  <c r="H9" i="6" s="1"/>
  <c r="G29" i="5"/>
  <c r="I23" i="5"/>
  <c r="H23" i="5" s="1"/>
  <c r="I19" i="5"/>
  <c r="H19" i="5" s="1"/>
  <c r="I5" i="5"/>
  <c r="H5" i="5" s="1"/>
  <c r="I4" i="5"/>
  <c r="H4" i="5" s="1"/>
  <c r="G24" i="4"/>
  <c r="I28" i="5"/>
  <c r="H28" i="5" s="1"/>
  <c r="I27" i="5"/>
  <c r="H27" i="5" s="1"/>
  <c r="I26" i="5"/>
  <c r="H26" i="5" s="1"/>
  <c r="I25" i="5"/>
  <c r="H25" i="5" s="1"/>
  <c r="I24" i="5"/>
  <c r="H24" i="5" s="1"/>
  <c r="I22" i="5"/>
  <c r="H22" i="5" s="1"/>
  <c r="I7" i="5"/>
  <c r="H7" i="5" s="1"/>
  <c r="I21" i="5"/>
  <c r="H21" i="5" s="1"/>
  <c r="I20" i="5"/>
  <c r="H20" i="5" s="1"/>
  <c r="I18" i="5"/>
  <c r="H18" i="5" s="1"/>
  <c r="I17" i="5"/>
  <c r="H17" i="5" s="1"/>
  <c r="I16" i="5"/>
  <c r="H16" i="5" s="1"/>
  <c r="I15" i="5"/>
  <c r="H15" i="5" s="1"/>
  <c r="I14" i="5"/>
  <c r="H14" i="5" s="1"/>
  <c r="I11" i="5"/>
  <c r="H11" i="5" s="1"/>
  <c r="I10" i="5"/>
  <c r="H10" i="5" s="1"/>
  <c r="I13" i="5"/>
  <c r="H13" i="5" s="1"/>
  <c r="I12" i="5"/>
  <c r="H12" i="5" s="1"/>
  <c r="I9" i="5"/>
  <c r="H9" i="5" s="1"/>
  <c r="I8" i="5"/>
  <c r="H8" i="5" s="1"/>
  <c r="I6" i="5"/>
  <c r="H6" i="5" s="1"/>
  <c r="I5" i="4"/>
  <c r="H5" i="4" s="1"/>
  <c r="I4" i="4"/>
  <c r="H4" i="4" s="1"/>
  <c r="H24" i="4" s="1"/>
  <c r="I15" i="4"/>
  <c r="H15" i="4" s="1"/>
  <c r="I17" i="4"/>
  <c r="H17" i="4" s="1"/>
  <c r="I21" i="4"/>
  <c r="H21" i="4" s="1"/>
  <c r="I23" i="4"/>
  <c r="H23" i="4" s="1"/>
  <c r="I22" i="4"/>
  <c r="H22" i="4" s="1"/>
  <c r="I20" i="4"/>
  <c r="H20" i="4" s="1"/>
  <c r="I19" i="4"/>
  <c r="H19" i="4" s="1"/>
  <c r="I18" i="4"/>
  <c r="H18" i="4" s="1"/>
  <c r="I16" i="4"/>
  <c r="H16" i="4" s="1"/>
  <c r="I14" i="4"/>
  <c r="H14" i="4" s="1"/>
  <c r="I13" i="4"/>
  <c r="H13" i="4" s="1"/>
  <c r="I12" i="4"/>
  <c r="H12" i="4" s="1"/>
  <c r="I11" i="4"/>
  <c r="H11" i="4" s="1"/>
  <c r="I10" i="4"/>
  <c r="H10" i="4" s="1"/>
  <c r="I9" i="4"/>
  <c r="H9" i="4" s="1"/>
  <c r="I8" i="4"/>
  <c r="H8" i="4" s="1"/>
  <c r="I7" i="4"/>
  <c r="H7" i="4" s="1"/>
  <c r="I6" i="4"/>
  <c r="H6" i="4" s="1"/>
  <c r="I24" i="4" l="1"/>
  <c r="I29" i="5"/>
  <c r="I26" i="6"/>
  <c r="H6" i="6"/>
  <c r="H26" i="6" s="1"/>
  <c r="H29" i="5"/>
  <c r="G32" i="3"/>
  <c r="I31" i="3"/>
  <c r="H31" i="3"/>
  <c r="I30" i="3"/>
  <c r="H30" i="3" s="1"/>
  <c r="I29" i="3"/>
  <c r="H29" i="3" s="1"/>
  <c r="I28" i="3"/>
  <c r="H28" i="3" s="1"/>
  <c r="I27" i="3"/>
  <c r="H27" i="3"/>
  <c r="I26" i="3"/>
  <c r="H26" i="3" s="1"/>
  <c r="I25" i="3"/>
  <c r="H25" i="3"/>
  <c r="I24" i="3"/>
  <c r="H24" i="3" s="1"/>
  <c r="I23" i="3"/>
  <c r="H23" i="3"/>
  <c r="I22" i="3"/>
  <c r="H22" i="3" s="1"/>
  <c r="I21" i="3"/>
  <c r="H21" i="3" s="1"/>
  <c r="I20" i="3"/>
  <c r="H20" i="3" s="1"/>
  <c r="I19" i="3"/>
  <c r="H19" i="3"/>
  <c r="I18" i="3"/>
  <c r="H18" i="3" s="1"/>
  <c r="I17" i="3"/>
  <c r="H17" i="3"/>
  <c r="I16" i="3"/>
  <c r="H16" i="3" s="1"/>
  <c r="I15" i="3"/>
  <c r="H15" i="3"/>
  <c r="I14" i="3"/>
  <c r="H14" i="3" s="1"/>
  <c r="I13" i="3"/>
  <c r="H13" i="3" s="1"/>
  <c r="I12" i="3"/>
  <c r="H12" i="3" s="1"/>
  <c r="I11" i="3"/>
  <c r="H11" i="3"/>
  <c r="I10" i="3"/>
  <c r="H10" i="3" s="1"/>
  <c r="I9" i="3"/>
  <c r="H9" i="3"/>
  <c r="I8" i="3"/>
  <c r="H8" i="3" s="1"/>
  <c r="I7" i="3"/>
  <c r="H7" i="3"/>
  <c r="I6" i="3"/>
  <c r="H6" i="3" s="1"/>
  <c r="I5" i="3"/>
  <c r="H5" i="3" s="1"/>
  <c r="I4" i="3"/>
  <c r="H4" i="3" s="1"/>
  <c r="I32" i="3" l="1"/>
  <c r="H32" i="3"/>
  <c r="I14" i="2"/>
  <c r="H14" i="2" s="1"/>
  <c r="I13" i="2"/>
  <c r="H13" i="2" s="1"/>
  <c r="I5" i="2"/>
  <c r="H5" i="2" s="1"/>
  <c r="I4" i="2"/>
  <c r="I17" i="2"/>
  <c r="H17" i="2" s="1"/>
  <c r="A5" i="1"/>
  <c r="A6" i="1" s="1"/>
  <c r="A7" i="1" s="1"/>
  <c r="A8" i="1" s="1"/>
  <c r="A9" i="1" s="1"/>
  <c r="G26" i="2"/>
  <c r="I25" i="2"/>
  <c r="H25" i="2" s="1"/>
  <c r="I24" i="2"/>
  <c r="H24" i="2" s="1"/>
  <c r="I23" i="2"/>
  <c r="H23" i="2" s="1"/>
  <c r="I22" i="2"/>
  <c r="H22" i="2" s="1"/>
  <c r="I21" i="2"/>
  <c r="H21" i="2" s="1"/>
  <c r="I20" i="2"/>
  <c r="H20" i="2" s="1"/>
  <c r="I6" i="2"/>
  <c r="H6" i="2" s="1"/>
  <c r="I19" i="2"/>
  <c r="H19" i="2" s="1"/>
  <c r="I18" i="2"/>
  <c r="H18" i="2" s="1"/>
  <c r="I16" i="2"/>
  <c r="H16" i="2" s="1"/>
  <c r="I15" i="2"/>
  <c r="H15" i="2" s="1"/>
  <c r="I12" i="2"/>
  <c r="H12" i="2" s="1"/>
  <c r="I11" i="2"/>
  <c r="H11" i="2" s="1"/>
  <c r="I10" i="2"/>
  <c r="H10" i="2" s="1"/>
  <c r="I9" i="2"/>
  <c r="H9" i="2" s="1"/>
  <c r="I8" i="2"/>
  <c r="H8" i="2"/>
  <c r="I7" i="2"/>
  <c r="H7" i="2" s="1"/>
  <c r="H4" i="2" l="1"/>
  <c r="I26" i="2"/>
  <c r="H26" i="2"/>
  <c r="H23" i="1"/>
  <c r="G30" i="1"/>
  <c r="I23" i="1"/>
  <c r="I25" i="1"/>
  <c r="H25" i="1" s="1"/>
  <c r="I5" i="1"/>
  <c r="H5" i="1" s="1"/>
  <c r="I12" i="1"/>
  <c r="H12" i="1" s="1"/>
  <c r="I10" i="1"/>
  <c r="H10" i="1" s="1"/>
  <c r="I9" i="1"/>
  <c r="H9" i="1" s="1"/>
  <c r="I29" i="1"/>
  <c r="H29" i="1" s="1"/>
  <c r="I28" i="1"/>
  <c r="H28" i="1" s="1"/>
  <c r="I27" i="1"/>
  <c r="H27" i="1" s="1"/>
  <c r="I26" i="1"/>
  <c r="H26" i="1" s="1"/>
  <c r="I11" i="1"/>
  <c r="H11" i="1" s="1"/>
  <c r="I24" i="1"/>
  <c r="H24" i="1" s="1"/>
  <c r="I22" i="1"/>
  <c r="H22" i="1" s="1"/>
  <c r="I21" i="1"/>
  <c r="H21" i="1" s="1"/>
  <c r="I18" i="1"/>
  <c r="H18" i="1" s="1"/>
  <c r="I17" i="1"/>
  <c r="H17" i="1" s="1"/>
  <c r="I20" i="1"/>
  <c r="H20" i="1" s="1"/>
  <c r="I19" i="1"/>
  <c r="H19" i="1" s="1"/>
  <c r="I16" i="1"/>
  <c r="H16" i="1" s="1"/>
  <c r="I15" i="1"/>
  <c r="H15" i="1" s="1"/>
  <c r="I8" i="1"/>
  <c r="H8" i="1" s="1"/>
  <c r="I14" i="1"/>
  <c r="H14" i="1" s="1"/>
  <c r="I13" i="1"/>
  <c r="H13" i="1" s="1"/>
  <c r="I7" i="1"/>
  <c r="H7" i="1" s="1"/>
  <c r="I6" i="1"/>
  <c r="H6" i="1" s="1"/>
  <c r="I4" i="1"/>
  <c r="H4" i="1" s="1"/>
  <c r="H30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l="1"/>
  <c r="A26" i="1" s="1"/>
  <c r="A27" i="1" s="1"/>
  <c r="A28" i="1" s="1"/>
  <c r="A29" i="1" s="1"/>
  <c r="I30" i="1" s="1"/>
</calcChain>
</file>

<file path=xl/sharedStrings.xml><?xml version="1.0" encoding="utf-8"?>
<sst xmlns="http://schemas.openxmlformats.org/spreadsheetml/2006/main" count="1091" uniqueCount="245">
  <si>
    <t>артикул</t>
  </si>
  <si>
    <t>№</t>
  </si>
  <si>
    <t>Операция</t>
  </si>
  <si>
    <t>Оборудование</t>
  </si>
  <si>
    <t>Ширина шва</t>
  </si>
  <si>
    <t>Норма времени</t>
  </si>
  <si>
    <t>Выработка</t>
  </si>
  <si>
    <t>LK-1900</t>
  </si>
  <si>
    <t>0.2-0.3</t>
  </si>
  <si>
    <t>LZ-2286</t>
  </si>
  <si>
    <t>0.6</t>
  </si>
  <si>
    <t>Сдублировать нижнюю деталь чашки с подкладкой</t>
  </si>
  <si>
    <t>DDL-550N3</t>
  </si>
  <si>
    <t>0.3-0.5</t>
  </si>
  <si>
    <t>стачать верхнюю и нижнюю детали чашки ..</t>
  </si>
  <si>
    <t>0,6</t>
  </si>
  <si>
    <t>LH-3128</t>
  </si>
  <si>
    <t>0,48</t>
  </si>
  <si>
    <t>Продублировать детали стана с капроном</t>
  </si>
  <si>
    <t>0.4</t>
  </si>
  <si>
    <t>Втачать чашки</t>
  </si>
  <si>
    <t>Отстрочить на деталь стана, бейкой 40-17</t>
  </si>
  <si>
    <t>Стачать чашки по центру. СИМЕТРИЯ!!!</t>
  </si>
  <si>
    <t>Отстрочить на боковую деталь чашки бейкой 40-17</t>
  </si>
  <si>
    <t>Притачать бочки к стану .</t>
  </si>
  <si>
    <t>Отстрочить шов притачивания боковой детали стана, прокладывая бейку 40-17.</t>
  </si>
  <si>
    <t>0.48</t>
  </si>
  <si>
    <t>LZ-2280</t>
  </si>
  <si>
    <t>Закрепить шлевки по спинке ,глубина укладывания на ширину эл.ленты(см образец)</t>
  </si>
  <si>
    <t>0,5</t>
  </si>
  <si>
    <t>0.1</t>
  </si>
  <si>
    <t>Чистка изделия. Бретели, серединка, бантик</t>
  </si>
  <si>
    <t>R</t>
  </si>
  <si>
    <t xml:space="preserve"> </t>
  </si>
  <si>
    <t>Сдублировать боковую деталь чашки  в круговую</t>
  </si>
  <si>
    <t>0,7</t>
  </si>
  <si>
    <t>MO-3914</t>
  </si>
  <si>
    <t>Всего швейный участок</t>
  </si>
  <si>
    <t>Вставить бретель в рамку , прошить, обрезать</t>
  </si>
  <si>
    <t>Вставить бретель в кольцо, продеть в рамку</t>
  </si>
  <si>
    <t>Настрочить силиконовую ленту по кружеву чашки</t>
  </si>
  <si>
    <t>отстрочить шов стачивания верхней и нижней деталей чашки ,прокладывая снизу капроновую бейку 40-17</t>
  </si>
  <si>
    <t>Расстрочить центральный шов, бейкой 40-24. Выпускать 1.5 см бейки по верхнему срезу.</t>
  </si>
  <si>
    <t>0,79</t>
  </si>
  <si>
    <t>Стачать чашки с боковыми деталями , оставляя верхний край для загиба.</t>
  </si>
  <si>
    <t>Настрочить эластичную ленту 13мм по верхнему краю изделия, делая посадку по пройме + шить до крючка (уголок)</t>
  </si>
  <si>
    <t>Отстрочить эластичную ленту 13мм по верхнему краю изделия, делая посадку по пройме + шить до крючка (уголок)</t>
  </si>
  <si>
    <t xml:space="preserve"> Закрепки : бретель к изделию  2 стр.х 2, центр 1,  бантик 1</t>
  </si>
  <si>
    <t>Стачать плечевую деталь с поролоном по боковым срезам, выпуская 0,7 с каждой стороны</t>
  </si>
  <si>
    <t>стачать боковую деталь чашки с поролоновой плечевой деталью</t>
  </si>
  <si>
    <t>Настрочить эластичную ленту 21 мм по нижнему краю стана. Бочки шить  гладко, делать посадку по серединке.</t>
  </si>
  <si>
    <t>Отстрочить эластичную ленту 21 мм по нижнему краю стана. Бочки шить  гладко, делать посадку по серединке.</t>
  </si>
  <si>
    <t>05/2023</t>
  </si>
  <si>
    <t>Miss Mary</t>
  </si>
  <si>
    <t>krusturis</t>
  </si>
  <si>
    <t>Настрочить кружевную ленту на среднюю деталь чашки (кружево с рулона) по краям. Разрезать кружево учитывая главные места и линию чашки</t>
  </si>
  <si>
    <t>Настрочить кружевную ленту на среднюю деталь чашки (кружево с рулона)</t>
  </si>
  <si>
    <t>MF-890</t>
  </si>
  <si>
    <t>настрочить силиконо ленту по верхнему краю кружевной детали чашки .</t>
  </si>
  <si>
    <t>стачать верхнюю и нижнюю детали чашки .</t>
  </si>
  <si>
    <t>JK-5559</t>
  </si>
  <si>
    <t>расстрочить шов стачивания верхней и нижней деталей чашки .</t>
  </si>
  <si>
    <t>Стачать детали стана , загнуть серединку</t>
  </si>
  <si>
    <t>втачать чашки мягкая чашка.</t>
  </si>
  <si>
    <t>настрочить капроновую ленту 387R по припуску на шов для втачивания</t>
  </si>
  <si>
    <t>0,32</t>
  </si>
  <si>
    <t>настрачить каркасную ленту</t>
  </si>
  <si>
    <t>0,64</t>
  </si>
  <si>
    <t>Настрочить кружево на бретелечную ленту</t>
  </si>
  <si>
    <t>0,3</t>
  </si>
  <si>
    <t>Настрочить бретелечную ленту по спинке.</t>
  </si>
  <si>
    <t>Вставить каркасы 2шт.( мягкая чашка)</t>
  </si>
  <si>
    <t>Закрепить каркасную бейку  по боковому срезу</t>
  </si>
  <si>
    <t>Настрочить эластичную ленту 21 мм по нижнему краю стана. Сделать посадку между надсечками</t>
  </si>
  <si>
    <t>Отстрочить эластичную ленту 21 мм по нижнему краю стана. Сделать посадку между надсечками</t>
  </si>
  <si>
    <t xml:space="preserve">Настрочить эластичную ленту 13мм по верхнему краю изделия, делая посадку по пройме </t>
  </si>
  <si>
    <t xml:space="preserve">Отстрочить эластичную ленту 13мм по верхнему краю изделия, делая посадку по пройме </t>
  </si>
  <si>
    <t xml:space="preserve"> Закрепки : бретель к изделию "трехугольник" 3 х2, бретель по спинке в кольцо 1 х2 ,  центр 2,  бантик 1</t>
  </si>
  <si>
    <t>Обметать низ поролоновых бретелей</t>
  </si>
  <si>
    <t>Стачать верхние детали чашки по бокам и низу детали. Кружево укладывать  по надсечкам</t>
  </si>
  <si>
    <t>Стачать верхние детали чашки  по верхнему краю кружева.</t>
  </si>
  <si>
    <t>стачать детали чашек</t>
  </si>
  <si>
    <t>Отстрочить шов стачивания чашек, бейкой 40-17</t>
  </si>
  <si>
    <t>Притачать поролоновую деталь на плечевую деталь, оставить 0,6 по пройме для загиба</t>
  </si>
  <si>
    <t>оконтовать линию горловины лентой 15 мм, блестящая  сторона на лицо</t>
  </si>
  <si>
    <t>Стачать изделие по центральному шву.</t>
  </si>
  <si>
    <t>Расстрочить центральный шов, бейкой 40-24.</t>
  </si>
  <si>
    <t>0,95</t>
  </si>
  <si>
    <t>Стачать деталь переда с подкладкой по надсечкам</t>
  </si>
  <si>
    <t>0,8</t>
  </si>
  <si>
    <t>Стачать детали спинки</t>
  </si>
  <si>
    <t>MO-3915</t>
  </si>
  <si>
    <t>продублировать ластовицу с х/б по боковым срезам</t>
  </si>
  <si>
    <t>0,2-0,3</t>
  </si>
  <si>
    <t xml:space="preserve">Стачать боковые швы </t>
  </si>
  <si>
    <t>настрочить хлястик по верхнему срезу бочков</t>
  </si>
  <si>
    <t>0,1-02</t>
  </si>
  <si>
    <t>bodi</t>
  </si>
  <si>
    <t>Настрочить эластичную ленту 13 мм по срезу ножек. Перед шить  гладко, сборка от бокового шва до ластовицы</t>
  </si>
  <si>
    <t>Отстрочить эластичную ленту 13 мм по срезу ножек. Перед шить  гладко, сборка от бокового шва до ластовицы</t>
  </si>
  <si>
    <t>Настрочить  эластичную ленту 13мм по верхнему краю изделия, делая посадку по пройме + этикетка</t>
  </si>
  <si>
    <t>Отстрочить эластичную ленту 13мм по верхнему краю изделия, делая посадку по пройме + этикетка</t>
  </si>
  <si>
    <t>Притачать крючки и петли</t>
  </si>
  <si>
    <t>Закрепить: бретель к изделию перед  2 стр.х2, в шлевка по спинке, центр 2х1, бантик 1</t>
  </si>
  <si>
    <t>Чистка изделия бретели 3шт х 2,  каркаска поцентру, бантик</t>
  </si>
  <si>
    <t>Отметки, надсечки, ручной труд</t>
  </si>
  <si>
    <t>Обрезка</t>
  </si>
  <si>
    <t>Закрепочный шов</t>
  </si>
  <si>
    <t>Обмёточный шов</t>
  </si>
  <si>
    <t>Стачной шов</t>
  </si>
  <si>
    <t>Втачной шов</t>
  </si>
  <si>
    <t>Втачать ластовицу по спинке</t>
  </si>
  <si>
    <t>Дублировочный шов</t>
  </si>
  <si>
    <t>Стачать вытачки по переду</t>
  </si>
  <si>
    <t>Стачать вытачки по ножкам</t>
  </si>
  <si>
    <t>Отстрочной шов</t>
  </si>
  <si>
    <t>Настрочной шов</t>
  </si>
  <si>
    <t>Расстрочной шов</t>
  </si>
  <si>
    <t>Оконтовочный шов</t>
  </si>
  <si>
    <t>кол-во стежков в 1см</t>
  </si>
  <si>
    <t>Вид операции</t>
  </si>
  <si>
    <t>продублировать плечевую деталь</t>
  </si>
  <si>
    <t>0,1-0,2</t>
  </si>
  <si>
    <t>3</t>
  </si>
  <si>
    <t>Проложить капроновую бейку 20-17 по пройме кружевной детали. ( смотреть образец)</t>
  </si>
  <si>
    <t>4</t>
  </si>
  <si>
    <t>Настрочить верхную кружевную деталь на верхную деталь чашки, внакладку ( см обр)</t>
  </si>
  <si>
    <t>MF-7605T</t>
  </si>
  <si>
    <t>5</t>
  </si>
  <si>
    <t>6</t>
  </si>
  <si>
    <t>7</t>
  </si>
  <si>
    <t>8</t>
  </si>
  <si>
    <t xml:space="preserve">растрочить шов стачивания верхней и нижней деталей чашки </t>
  </si>
  <si>
    <t>9</t>
  </si>
  <si>
    <t>Втачать  чашки., оставляя серединку для загиба ( см образец)</t>
  </si>
  <si>
    <t>10</t>
  </si>
  <si>
    <t>Отстрочить на стан, бейкой 40-17</t>
  </si>
  <si>
    <t>11</t>
  </si>
  <si>
    <t>12</t>
  </si>
  <si>
    <t>13</t>
  </si>
  <si>
    <t>14</t>
  </si>
  <si>
    <t>Оконтовать верхний срез озделия до крючка. Шить гладко повторяя контур изделия! Не вытягивать.</t>
  </si>
  <si>
    <t>15</t>
  </si>
  <si>
    <t>Нарезать крючки и петли</t>
  </si>
  <si>
    <t>16</t>
  </si>
  <si>
    <t xml:space="preserve">Настрочить и отстрочить петли и крючки по переднему срезу(5-6 крючков) ,загибая 0.5 мм) </t>
  </si>
  <si>
    <t>17</t>
  </si>
  <si>
    <t>18</t>
  </si>
  <si>
    <t>19</t>
  </si>
  <si>
    <t>обрезка 4шт. Бретели + 4 крючки</t>
  </si>
  <si>
    <t>20</t>
  </si>
  <si>
    <t>Притачать плечевую деталь к кружевной чашке, настрочить капроновую бейку 40-17 по верхнему срезу кружевной детали</t>
  </si>
  <si>
    <t>Настрочить эластичную ленту 21 мм по нижнему краю стана. Шить  гладко</t>
  </si>
  <si>
    <t>Отстрочить эластичную ленту 21 мм по нижнему краю стана. Шить  гладко</t>
  </si>
  <si>
    <t>Отстрочить шов притачивания боковой детали стана, бейкой 40-17</t>
  </si>
  <si>
    <t>Вдеть шлевки в кольца бретелей и закрепить .</t>
  </si>
  <si>
    <t xml:space="preserve"> Закрепки : бретель к изделию  2 стр.х 4, крючки и петли 6</t>
  </si>
  <si>
    <t>Стачать плечевую деталь с боковой деталью чашки 2 иглы</t>
  </si>
  <si>
    <t>Верхние детали чашки стачать между собой. В накладку по надсечкам.</t>
  </si>
  <si>
    <t>Стачать чашки с передней плечевой деталью</t>
  </si>
  <si>
    <t>Отстрочить на верхнюю плечевую деталь, бейкой 40-17</t>
  </si>
  <si>
    <t>Сложить деталь укрепителя пополам и сдублировать, прокладывая силиконовую ленту</t>
  </si>
  <si>
    <t>Втачать детали-укрепители по окату проймы, между двух игодкой и  надсечкой по бочку (см. образец)</t>
  </si>
  <si>
    <t>Сдублировать поролоновую деталь с основной, совмещая срезы и выпуская 0.6 по боковому срезу</t>
  </si>
  <si>
    <t>Окантовать бейкой 19 мм верхний край чашки с бретелью</t>
  </si>
  <si>
    <t>0.1-0.2</t>
  </si>
  <si>
    <t>см обр</t>
  </si>
  <si>
    <t>Настрачить каркасную ленту</t>
  </si>
  <si>
    <t>Закрепить изделие по центру. 2 закрепки углом</t>
  </si>
  <si>
    <t>Стачать верхнюю и нижнюю детали чашки .</t>
  </si>
  <si>
    <t>Расстрочить шов стачивания верхней и нижней деталей чашки .</t>
  </si>
  <si>
    <t>Настрочить эластичную ленту 13мм по пройме, ШИТЬ ГЛАДКО</t>
  </si>
  <si>
    <t>Отстрочить эластичную ленту 13мм по пройме, ШИТЬ ГЛАДКО</t>
  </si>
  <si>
    <t xml:space="preserve"> Закрепки : бретель к изделию  перед 2 стр.х 2, спинка в кольцо 1х2 </t>
  </si>
  <si>
    <t>Чистка изделия бретели 4шт х 2</t>
  </si>
  <si>
    <t>Обметать край поролоновой детали</t>
  </si>
  <si>
    <t xml:space="preserve">расстрочить линию стачивания чашек </t>
  </si>
  <si>
    <t>Отстрочить линию втачивания чашек  бейкой 40-17</t>
  </si>
  <si>
    <t>Притачать поролоновые плечевые детали к изделию</t>
  </si>
  <si>
    <t xml:space="preserve">Стачать верхную деталь изделия с чашками </t>
  </si>
  <si>
    <t>Притачать боковые детали к изделию.</t>
  </si>
  <si>
    <t>Настрочить  эластичную ленту 52 мм по нижнему краю стана. Шить  гладко</t>
  </si>
  <si>
    <t>Отстрочить эластичную ленту 52 мм по нижнему краю стана. Шить  гладко БЕЗ КОСЫХ СКЛАДОК</t>
  </si>
  <si>
    <t>Чистка изделия ( 4 бретели )</t>
  </si>
  <si>
    <t>21</t>
  </si>
  <si>
    <t>22</t>
  </si>
  <si>
    <t>Настрочить хлястик по верхнему срезу бочков</t>
  </si>
  <si>
    <t>Настрочить  эластичную ленту 11 мм по горловине</t>
  </si>
  <si>
    <t>Отстрочить эластичную ленту 11 мм по горловине</t>
  </si>
  <si>
    <t>отстрочить передную деталь  бейкой 40-17</t>
  </si>
  <si>
    <t>Отстрочить боковые детали, бейкой 40-17</t>
  </si>
  <si>
    <t>Настрочить эластичную ленту 13мм по верхнему краю изделия до крючка Уголок, делая посадку по пройме.</t>
  </si>
  <si>
    <t>Отстрочить эластичную ленту 13мм по верхнему краю изделия до крючка Уголок, делая посадку по пройме.</t>
  </si>
  <si>
    <t xml:space="preserve">Притачать крючки и петли, делая закрепки по краям. Вложить этикетку </t>
  </si>
  <si>
    <t xml:space="preserve"> Закрепки : бретель к изделию  2 стр.х 4</t>
  </si>
  <si>
    <t>Чистка изделия ( 4 бретели и бантик)+бейка по центру</t>
  </si>
  <si>
    <t xml:space="preserve">Сложить пополам и стачить по бокам и низу верхнюю деталь чашки чашки </t>
  </si>
  <si>
    <t>Настрочить кружевную ленту на среднюю деталь чашки</t>
  </si>
  <si>
    <t>Стачать детали верхней чашки , настрочить кружевную деталь на тканную деталь.</t>
  </si>
  <si>
    <t>втачать чашки в стан .</t>
  </si>
  <si>
    <t>отстрочить шов стачивания чашек в стан прокладывая бейку 40-17</t>
  </si>
  <si>
    <t>0.5</t>
  </si>
  <si>
    <t>0,92</t>
  </si>
  <si>
    <t xml:space="preserve">Стачать плечевую деталь с  чашкой </t>
  </si>
  <si>
    <t>Притачать боковую основную деталь чашки  c боковой деталью</t>
  </si>
  <si>
    <t xml:space="preserve">Притачать поролоновую деталь на плечевую деталь выпуская по краям 0,7 см. Основную ткань растягивать на поролоне </t>
  </si>
  <si>
    <t>Отстрочить шов притачивания боковой основной детали к чашке +поролоновая бретель</t>
  </si>
  <si>
    <t>Прикрепить шлёвки по верхнему срезу задних деталей стана, ,укладывая по надсечкам.2 шт.</t>
  </si>
  <si>
    <t>Притачать плечевую деталь к кружевной чашке, проложить капроновую бейку 40-17 по верхнему срезу кружевной детали</t>
  </si>
  <si>
    <t>Настрочить  эластичную ленту 21 мм по нижнему краю стана. Шить  гладко</t>
  </si>
  <si>
    <t>Настрочить  эластичную ленту 13мм по верхнему краю изделия, делая посадку по пройме + шить до крючка (уголок)</t>
  </si>
  <si>
    <t>Настрочить эластичную ленту 16 мм по нижнему краю стана. Шить  гладко</t>
  </si>
  <si>
    <t>Отстрочить эластичную ленту 16 мм по нижнему краю стана. Шить  гладко</t>
  </si>
  <si>
    <t xml:space="preserve">Обметать нижний срез  поролоновой детали чашки  </t>
  </si>
  <si>
    <t>Обметать низ поролоновых бретелей, верхний срез поролонового укрепителя чашки.</t>
  </si>
  <si>
    <t>Стачать верхнюю  и нижнюю кружевные детали чашки .</t>
  </si>
  <si>
    <t>Отстрочить на верхнюю кружевную чашку, бейкой 40-17</t>
  </si>
  <si>
    <t>Притачать поролоновую деталь на плечевую деталь</t>
  </si>
  <si>
    <t>Отстрочить на боковые детали, бейкой 40-17</t>
  </si>
  <si>
    <t>Вдеть шлевки в кольца бретелей и закрепить по спинке .</t>
  </si>
  <si>
    <t>Притачать  бретель к изделию (к чашке в накладку 2 стр.ч2)</t>
  </si>
  <si>
    <t xml:space="preserve">Чистка изделия </t>
  </si>
  <si>
    <t>Настрочить бейку 20-17 по пройме верхней кружевной чашки</t>
  </si>
  <si>
    <t>Сдублировать боковые поролоновые и основные детали чашки (пройма+срез втачивания+перeдний срез)</t>
  </si>
  <si>
    <t>0,1</t>
  </si>
  <si>
    <t>Притачать боковую основную деталь чашки к передней детали чашки</t>
  </si>
  <si>
    <t>Отстрочить шов притачивания боковой основной детали к чашке +поролоновая бретель,делая угол</t>
  </si>
  <si>
    <t>Отстрочить швы втачивания чашек в стан ,прокладывая бейку.(чашка втачена до самого верха передней детали стана)</t>
  </si>
  <si>
    <t>23</t>
  </si>
  <si>
    <t>24</t>
  </si>
  <si>
    <t>25</t>
  </si>
  <si>
    <t>26</t>
  </si>
  <si>
    <t>Притачать поролоновый укрепитель к основной детали чашки</t>
  </si>
  <si>
    <t>Отстрочить на деталь стана, бейкой 40-24</t>
  </si>
  <si>
    <t>Стачать изделие по центральному шву. Симметрия!!!</t>
  </si>
  <si>
    <t>0.79</t>
  </si>
  <si>
    <t>Настрочить эластичную ленту 11 мм по переднему срезе изделия, шить гладко и повторяя линию среза.</t>
  </si>
  <si>
    <t>Отстрочить эластичную ленту 11 мм по переднему срезе изделия, шить гладко и повторяя линию среза.</t>
  </si>
  <si>
    <t>Отстрочить шов стачивания верхней и нижней деталей чашки ,прокладывая снизу капроновую бейку 40-17</t>
  </si>
  <si>
    <t>Стачать верхнюю и нижнюю детали чашки ..</t>
  </si>
  <si>
    <t>Настрочить силиконовую ленту по кружеву чашки .</t>
  </si>
  <si>
    <t>Втачать чашки мягкая чашка,выпуская переднюю деталь стана.</t>
  </si>
  <si>
    <t xml:space="preserve">Стачать детали стана ,закрепить швы по верхнему и нижнему срезу. </t>
  </si>
  <si>
    <t>Чистка изделия бретели 4шт х 2,  каркаска по центру и  бочку, бантик</t>
  </si>
  <si>
    <t>Чистка изделия бретели 4шт х 2,  каркаска по центру , бантик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</si>
</sst>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u/>
      <sz val="11"/>
      <color theme="1"/>
      <name val="Calibri"/>
      <family val="2"/>
      <charset val="186"/>
      <scheme val="minor"/>
    </font>
    <font>
      <b/>
      <u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6" fillId="0" borderId="0" xfId="1" applyFont="1"/>
    <xf numFmtId="49" fontId="0" fillId="0" borderId="0" xfId="0" applyNumberFormat="1" applyAlignment="1">
      <alignment wrapText="1" shrinkToFi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6" fillId="0" borderId="1" xfId="1" applyFont="1" applyBorder="1"/>
    <xf numFmtId="0" fontId="6" fillId="0" borderId="0" xfId="1" applyFont="1" applyAlignment="1">
      <alignment horizontal="center"/>
    </xf>
    <xf numFmtId="0" fontId="0" fillId="0" borderId="1" xfId="0" applyBorder="1" applyAlignment="1">
      <alignment wrapText="1"/>
    </xf>
    <xf numFmtId="0" fontId="6" fillId="0" borderId="1" xfId="1" applyFont="1" applyBorder="1" applyAlignment="1">
      <alignment wrapText="1"/>
    </xf>
    <xf numFmtId="0" fontId="6" fillId="0" borderId="1" xfId="1" applyFont="1" applyBorder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49" fontId="6" fillId="0" borderId="0" xfId="1" applyNumberFormat="1" applyFont="1" applyAlignment="1">
      <alignment wrapText="1"/>
    </xf>
    <xf numFmtId="164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6" fillId="0" borderId="1" xfId="1" applyNumberFormat="1" applyFont="1" applyBorder="1" applyAlignment="1">
      <alignment horizontal="center" wrapText="1"/>
    </xf>
    <xf numFmtId="0" fontId="6" fillId="0" borderId="1" xfId="1" applyFon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horizontal="right" wrapText="1" shrinkToFit="1"/>
    </xf>
    <xf numFmtId="0" fontId="6" fillId="0" borderId="1" xfId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6" fillId="0" borderId="0" xfId="1" applyFont="1" applyAlignment="1">
      <alignment wrapText="1"/>
    </xf>
    <xf numFmtId="164" fontId="6" fillId="0" borderId="0" xfId="1" applyNumberFormat="1" applyFont="1" applyAlignment="1">
      <alignment horizontal="center" wrapText="1"/>
    </xf>
    <xf numFmtId="49" fontId="0" fillId="0" borderId="1" xfId="0" applyNumberFormat="1" applyBorder="1" applyAlignment="1">
      <alignment horizontal="left" wrapText="1"/>
    </xf>
    <xf numFmtId="49" fontId="6" fillId="0" borderId="1" xfId="1" applyNumberFormat="1" applyFont="1" applyBorder="1" applyAlignment="1">
      <alignment horizontal="center" wrapText="1"/>
    </xf>
    <xf numFmtId="49" fontId="6" fillId="0" borderId="1" xfId="1" applyNumberFormat="1" applyFont="1" applyBorder="1" applyAlignment="1">
      <alignment wrapText="1"/>
    </xf>
    <xf numFmtId="1" fontId="6" fillId="0" borderId="1" xfId="1" applyNumberFormat="1" applyFont="1" applyBorder="1" applyAlignment="1">
      <alignment horizontal="center" wrapText="1"/>
    </xf>
    <xf numFmtId="0" fontId="6" fillId="0" borderId="1" xfId="1" applyNumberFormat="1" applyFont="1" applyBorder="1" applyAlignment="1">
      <alignment horizontal="center" wrapText="1"/>
    </xf>
    <xf numFmtId="0" fontId="6" fillId="0" borderId="1" xfId="1" applyFont="1" applyFill="1" applyBorder="1" applyAlignment="1">
      <alignment horizontal="center" wrapText="1"/>
    </xf>
    <xf numFmtId="0" fontId="6" fillId="0" borderId="1" xfId="1" applyNumberFormat="1" applyFont="1" applyFill="1" applyBorder="1" applyAlignment="1">
      <alignment horizontal="center" wrapText="1"/>
    </xf>
    <xf numFmtId="49" fontId="6" fillId="0" borderId="2" xfId="1" applyNumberFormat="1" applyFont="1" applyFill="1" applyBorder="1" applyAlignment="1">
      <alignment wrapText="1"/>
    </xf>
    <xf numFmtId="165" fontId="6" fillId="0" borderId="0" xfId="1" applyNumberFormat="1" applyFont="1" applyAlignment="1">
      <alignment wrapText="1"/>
    </xf>
    <xf numFmtId="164" fontId="4" fillId="0" borderId="0" xfId="0" applyNumberFormat="1" applyFont="1" applyAlignment="1">
      <alignment horizontal="center" wrapText="1"/>
    </xf>
    <xf numFmtId="49" fontId="0" fillId="2" borderId="0" xfId="0" applyNumberFormat="1" applyFill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1" applyFont="1" applyAlignment="1">
      <alignment horizontal="left" wrapText="1"/>
    </xf>
    <xf numFmtId="1" fontId="6" fillId="0" borderId="1" xfId="1" applyNumberFormat="1" applyFont="1" applyBorder="1" applyAlignment="1">
      <alignment horizontal="left" wrapText="1"/>
    </xf>
    <xf numFmtId="17" fontId="6" fillId="0" borderId="0" xfId="1" applyNumberFormat="1" applyFont="1" applyAlignment="1">
      <alignment wrapText="1"/>
    </xf>
    <xf numFmtId="49" fontId="6" fillId="0" borderId="1" xfId="1" applyNumberFormat="1" applyFont="1" applyBorder="1" applyAlignment="1">
      <alignment horizontal="left" wrapText="1"/>
    </xf>
    <xf numFmtId="49" fontId="6" fillId="0" borderId="1" xfId="1" applyNumberFormat="1" applyFont="1" applyFill="1" applyBorder="1" applyAlignment="1">
      <alignment horizontal="center" wrapText="1"/>
    </xf>
    <xf numFmtId="49" fontId="6" fillId="0" borderId="0" xfId="1" applyNumberFormat="1" applyFont="1" applyBorder="1" applyAlignment="1">
      <alignment wrapText="1" shrinkToFit="1"/>
    </xf>
    <xf numFmtId="49" fontId="6" fillId="0" borderId="0" xfId="1" applyNumberFormat="1" applyFont="1" applyBorder="1" applyAlignment="1">
      <alignment horizontal="center" wrapText="1"/>
    </xf>
    <xf numFmtId="165" fontId="6" fillId="0" borderId="0" xfId="1" applyNumberFormat="1" applyFont="1" applyBorder="1" applyAlignment="1">
      <alignment wrapText="1"/>
    </xf>
    <xf numFmtId="0" fontId="6" fillId="0" borderId="0" xfId="1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49" fontId="6" fillId="0" borderId="1" xfId="1" applyNumberFormat="1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49" fontId="6" fillId="0" borderId="1" xfId="1" applyNumberFormat="1" applyFont="1" applyBorder="1"/>
    <xf numFmtId="49" fontId="6" fillId="0" borderId="1" xfId="1" applyNumberFormat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5" fontId="6" fillId="0" borderId="0" xfId="1" applyNumberFormat="1" applyFont="1" applyBorder="1"/>
    <xf numFmtId="0" fontId="6" fillId="0" borderId="0" xfId="1" applyFont="1" applyBorder="1"/>
    <xf numFmtId="1" fontId="6" fillId="0" borderId="0" xfId="1" applyNumberFormat="1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2" fontId="10" fillId="0" borderId="0" xfId="0" applyNumberFormat="1" applyFont="1" applyAlignment="1">
      <alignment horizontal="center" wrapText="1"/>
    </xf>
    <xf numFmtId="165" fontId="6" fillId="0" borderId="1" xfId="1" applyNumberFormat="1" applyFont="1" applyBorder="1" applyAlignment="1">
      <alignment wrapText="1"/>
    </xf>
    <xf numFmtId="0" fontId="10" fillId="0" borderId="0" xfId="0" applyFont="1" applyAlignment="1">
      <alignment horizontal="left" wrapText="1"/>
    </xf>
    <xf numFmtId="49" fontId="6" fillId="0" borderId="1" xfId="1" applyNumberFormat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 shrinkToFit="1"/>
    </xf>
    <xf numFmtId="0" fontId="0" fillId="0" borderId="1" xfId="0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6" fillId="0" borderId="0" xfId="1" applyFont="1" applyBorder="1" applyAlignment="1">
      <alignment wrapText="1"/>
    </xf>
    <xf numFmtId="49" fontId="6" fillId="0" borderId="0" xfId="1" applyNumberFormat="1" applyFont="1" applyBorder="1" applyAlignment="1">
      <alignment vertical="top" wrapText="1" shrinkToFit="1"/>
    </xf>
    <xf numFmtId="1" fontId="0" fillId="0" borderId="0" xfId="0" applyNumberFormat="1" applyAlignment="1">
      <alignment horizontal="left" wrapText="1"/>
    </xf>
    <xf numFmtId="1" fontId="6" fillId="0" borderId="0" xfId="1" applyNumberFormat="1" applyFont="1" applyAlignment="1">
      <alignment horizontal="left" wrapText="1"/>
    </xf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390525</xdr:colOff>
      <xdr:row>2</xdr:row>
      <xdr:rowOff>123558</xdr:rowOff>
    </xdr:to>
    <xdr:pic>
      <xdr:nvPicPr>
        <xdr:cNvPr id="3" name="Рисун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0025"/>
          <a:ext cx="638175" cy="495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0</xdr:rowOff>
    </xdr:from>
    <xdr:to>
      <xdr:col>1</xdr:col>
      <xdr:colOff>304800</xdr:colOff>
      <xdr:row>1</xdr:row>
      <xdr:rowOff>180975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0"/>
          <a:ext cx="533399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323850</xdr:colOff>
      <xdr:row>1</xdr:row>
      <xdr:rowOff>28575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238125</xdr:colOff>
      <xdr:row>2</xdr:row>
      <xdr:rowOff>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5238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2</xdr:row>
      <xdr:rowOff>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323850</xdr:colOff>
      <xdr:row>2</xdr:row>
      <xdr:rowOff>72292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09599" cy="45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2</xdr:row>
      <xdr:rowOff>26424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5775" cy="407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202407</xdr:colOff>
      <xdr:row>1</xdr:row>
      <xdr:rowOff>142875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488156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200025</xdr:colOff>
      <xdr:row>2</xdr:row>
      <xdr:rowOff>19050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4857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247650</xdr:colOff>
      <xdr:row>1</xdr:row>
      <xdr:rowOff>135849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33400" cy="345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C15" sqref="C15"/>
    </sheetView>
  </sheetViews>
  <sheetFormatPr defaultRowHeight="15" x14ac:dyDescent="0.25"/>
  <cols>
    <col min="1" max="1" width="4.28515625" style="8" customWidth="1"/>
    <col min="2" max="2" width="13.140625" style="8" customWidth="1"/>
    <col min="3" max="3" width="21.28515625" style="8" customWidth="1"/>
    <col min="4" max="4" width="114.42578125" customWidth="1"/>
    <col min="5" max="5" width="10.85546875" style="8" customWidth="1"/>
    <col min="6" max="6" width="7" style="8" bestFit="1" customWidth="1"/>
    <col min="7" max="7" width="7.7109375" bestFit="1" customWidth="1"/>
    <col min="8" max="8" width="9" style="26" customWidth="1"/>
    <col min="9" max="11" width="7" bestFit="1" customWidth="1"/>
    <col min="12" max="12" width="6" bestFit="1" customWidth="1"/>
    <col min="13" max="13" width="9.140625" customWidth="1"/>
    <col min="259" max="259" width="4.28515625" customWidth="1"/>
    <col min="260" max="260" width="85.140625" customWidth="1"/>
    <col min="261" max="261" width="10.85546875" customWidth="1"/>
    <col min="262" max="262" width="8.85546875" customWidth="1"/>
    <col min="263" max="269" width="9.140625" customWidth="1"/>
    <col min="515" max="515" width="4.28515625" customWidth="1"/>
    <col min="516" max="516" width="85.140625" customWidth="1"/>
    <col min="517" max="517" width="10.85546875" customWidth="1"/>
    <col min="518" max="518" width="8.85546875" customWidth="1"/>
    <col min="519" max="525" width="9.140625" customWidth="1"/>
    <col min="771" max="771" width="4.28515625" customWidth="1"/>
    <col min="772" max="772" width="85.140625" customWidth="1"/>
    <col min="773" max="773" width="10.85546875" customWidth="1"/>
    <col min="774" max="774" width="8.85546875" customWidth="1"/>
    <col min="775" max="781" width="9.140625" customWidth="1"/>
    <col min="1027" max="1027" width="4.28515625" customWidth="1"/>
    <col min="1028" max="1028" width="85.140625" customWidth="1"/>
    <col min="1029" max="1029" width="10.85546875" customWidth="1"/>
    <col min="1030" max="1030" width="8.85546875" customWidth="1"/>
    <col min="1031" max="1037" width="9.140625" customWidth="1"/>
    <col min="1283" max="1283" width="4.28515625" customWidth="1"/>
    <col min="1284" max="1284" width="85.140625" customWidth="1"/>
    <col min="1285" max="1285" width="10.85546875" customWidth="1"/>
    <col min="1286" max="1286" width="8.85546875" customWidth="1"/>
    <col min="1287" max="1293" width="9.140625" customWidth="1"/>
    <col min="1539" max="1539" width="4.28515625" customWidth="1"/>
    <col min="1540" max="1540" width="85.140625" customWidth="1"/>
    <col min="1541" max="1541" width="10.85546875" customWidth="1"/>
    <col min="1542" max="1542" width="8.85546875" customWidth="1"/>
    <col min="1543" max="1549" width="9.140625" customWidth="1"/>
    <col min="1795" max="1795" width="4.28515625" customWidth="1"/>
    <col min="1796" max="1796" width="85.140625" customWidth="1"/>
    <col min="1797" max="1797" width="10.85546875" customWidth="1"/>
    <col min="1798" max="1798" width="8.85546875" customWidth="1"/>
    <col min="1799" max="1805" width="9.140625" customWidth="1"/>
    <col min="2051" max="2051" width="4.28515625" customWidth="1"/>
    <col min="2052" max="2052" width="85.140625" customWidth="1"/>
    <col min="2053" max="2053" width="10.85546875" customWidth="1"/>
    <col min="2054" max="2054" width="8.85546875" customWidth="1"/>
    <col min="2055" max="2061" width="9.140625" customWidth="1"/>
    <col min="2307" max="2307" width="4.28515625" customWidth="1"/>
    <col min="2308" max="2308" width="85.140625" customWidth="1"/>
    <col min="2309" max="2309" width="10.85546875" customWidth="1"/>
    <col min="2310" max="2310" width="8.85546875" customWidth="1"/>
    <col min="2311" max="2317" width="9.140625" customWidth="1"/>
    <col min="2563" max="2563" width="4.28515625" customWidth="1"/>
    <col min="2564" max="2564" width="85.140625" customWidth="1"/>
    <col min="2565" max="2565" width="10.85546875" customWidth="1"/>
    <col min="2566" max="2566" width="8.85546875" customWidth="1"/>
    <col min="2567" max="2573" width="9.140625" customWidth="1"/>
    <col min="2819" max="2819" width="4.28515625" customWidth="1"/>
    <col min="2820" max="2820" width="85.140625" customWidth="1"/>
    <col min="2821" max="2821" width="10.85546875" customWidth="1"/>
    <col min="2822" max="2822" width="8.85546875" customWidth="1"/>
    <col min="2823" max="2829" width="9.140625" customWidth="1"/>
    <col min="3075" max="3075" width="4.28515625" customWidth="1"/>
    <col min="3076" max="3076" width="85.140625" customWidth="1"/>
    <col min="3077" max="3077" width="10.85546875" customWidth="1"/>
    <col min="3078" max="3078" width="8.85546875" customWidth="1"/>
    <col min="3079" max="3085" width="9.140625" customWidth="1"/>
    <col min="3331" max="3331" width="4.28515625" customWidth="1"/>
    <col min="3332" max="3332" width="85.140625" customWidth="1"/>
    <col min="3333" max="3333" width="10.85546875" customWidth="1"/>
    <col min="3334" max="3334" width="8.85546875" customWidth="1"/>
    <col min="3335" max="3341" width="9.140625" customWidth="1"/>
    <col min="3587" max="3587" width="4.28515625" customWidth="1"/>
    <col min="3588" max="3588" width="85.140625" customWidth="1"/>
    <col min="3589" max="3589" width="10.85546875" customWidth="1"/>
    <col min="3590" max="3590" width="8.85546875" customWidth="1"/>
    <col min="3591" max="3597" width="9.140625" customWidth="1"/>
    <col min="3843" max="3843" width="4.28515625" customWidth="1"/>
    <col min="3844" max="3844" width="85.140625" customWidth="1"/>
    <col min="3845" max="3845" width="10.85546875" customWidth="1"/>
    <col min="3846" max="3846" width="8.85546875" customWidth="1"/>
    <col min="3847" max="3853" width="9.140625" customWidth="1"/>
    <col min="4099" max="4099" width="4.28515625" customWidth="1"/>
    <col min="4100" max="4100" width="85.140625" customWidth="1"/>
    <col min="4101" max="4101" width="10.85546875" customWidth="1"/>
    <col min="4102" max="4102" width="8.85546875" customWidth="1"/>
    <col min="4103" max="4109" width="9.140625" customWidth="1"/>
    <col min="4355" max="4355" width="4.28515625" customWidth="1"/>
    <col min="4356" max="4356" width="85.140625" customWidth="1"/>
    <col min="4357" max="4357" width="10.85546875" customWidth="1"/>
    <col min="4358" max="4358" width="8.85546875" customWidth="1"/>
    <col min="4359" max="4365" width="9.140625" customWidth="1"/>
    <col min="4611" max="4611" width="4.28515625" customWidth="1"/>
    <col min="4612" max="4612" width="85.140625" customWidth="1"/>
    <col min="4613" max="4613" width="10.85546875" customWidth="1"/>
    <col min="4614" max="4614" width="8.85546875" customWidth="1"/>
    <col min="4615" max="4621" width="9.140625" customWidth="1"/>
    <col min="4867" max="4867" width="4.28515625" customWidth="1"/>
    <col min="4868" max="4868" width="85.140625" customWidth="1"/>
    <col min="4869" max="4869" width="10.85546875" customWidth="1"/>
    <col min="4870" max="4870" width="8.85546875" customWidth="1"/>
    <col min="4871" max="4877" width="9.140625" customWidth="1"/>
    <col min="5123" max="5123" width="4.28515625" customWidth="1"/>
    <col min="5124" max="5124" width="85.140625" customWidth="1"/>
    <col min="5125" max="5125" width="10.85546875" customWidth="1"/>
    <col min="5126" max="5126" width="8.85546875" customWidth="1"/>
    <col min="5127" max="5133" width="9.140625" customWidth="1"/>
    <col min="5379" max="5379" width="4.28515625" customWidth="1"/>
    <col min="5380" max="5380" width="85.140625" customWidth="1"/>
    <col min="5381" max="5381" width="10.85546875" customWidth="1"/>
    <col min="5382" max="5382" width="8.85546875" customWidth="1"/>
    <col min="5383" max="5389" width="9.140625" customWidth="1"/>
    <col min="5635" max="5635" width="4.28515625" customWidth="1"/>
    <col min="5636" max="5636" width="85.140625" customWidth="1"/>
    <col min="5637" max="5637" width="10.85546875" customWidth="1"/>
    <col min="5638" max="5638" width="8.85546875" customWidth="1"/>
    <col min="5639" max="5645" width="9.140625" customWidth="1"/>
    <col min="5891" max="5891" width="4.28515625" customWidth="1"/>
    <col min="5892" max="5892" width="85.140625" customWidth="1"/>
    <col min="5893" max="5893" width="10.85546875" customWidth="1"/>
    <col min="5894" max="5894" width="8.85546875" customWidth="1"/>
    <col min="5895" max="5901" width="9.140625" customWidth="1"/>
    <col min="6147" max="6147" width="4.28515625" customWidth="1"/>
    <col min="6148" max="6148" width="85.140625" customWidth="1"/>
    <col min="6149" max="6149" width="10.85546875" customWidth="1"/>
    <col min="6150" max="6150" width="8.85546875" customWidth="1"/>
    <col min="6151" max="6157" width="9.140625" customWidth="1"/>
    <col min="6403" max="6403" width="4.28515625" customWidth="1"/>
    <col min="6404" max="6404" width="85.140625" customWidth="1"/>
    <col min="6405" max="6405" width="10.85546875" customWidth="1"/>
    <col min="6406" max="6406" width="8.85546875" customWidth="1"/>
    <col min="6407" max="6413" width="9.140625" customWidth="1"/>
    <col min="6659" max="6659" width="4.28515625" customWidth="1"/>
    <col min="6660" max="6660" width="85.140625" customWidth="1"/>
    <col min="6661" max="6661" width="10.85546875" customWidth="1"/>
    <col min="6662" max="6662" width="8.85546875" customWidth="1"/>
    <col min="6663" max="6669" width="9.140625" customWidth="1"/>
    <col min="6915" max="6915" width="4.28515625" customWidth="1"/>
    <col min="6916" max="6916" width="85.140625" customWidth="1"/>
    <col min="6917" max="6917" width="10.85546875" customWidth="1"/>
    <col min="6918" max="6918" width="8.85546875" customWidth="1"/>
    <col min="6919" max="6925" width="9.140625" customWidth="1"/>
    <col min="7171" max="7171" width="4.28515625" customWidth="1"/>
    <col min="7172" max="7172" width="85.140625" customWidth="1"/>
    <col min="7173" max="7173" width="10.85546875" customWidth="1"/>
    <col min="7174" max="7174" width="8.85546875" customWidth="1"/>
    <col min="7175" max="7181" width="9.140625" customWidth="1"/>
    <col min="7427" max="7427" width="4.28515625" customWidth="1"/>
    <col min="7428" max="7428" width="85.140625" customWidth="1"/>
    <col min="7429" max="7429" width="10.85546875" customWidth="1"/>
    <col min="7430" max="7430" width="8.85546875" customWidth="1"/>
    <col min="7431" max="7437" width="9.140625" customWidth="1"/>
    <col min="7683" max="7683" width="4.28515625" customWidth="1"/>
    <col min="7684" max="7684" width="85.140625" customWidth="1"/>
    <col min="7685" max="7685" width="10.85546875" customWidth="1"/>
    <col min="7686" max="7686" width="8.85546875" customWidth="1"/>
    <col min="7687" max="7693" width="9.140625" customWidth="1"/>
    <col min="7939" max="7939" width="4.28515625" customWidth="1"/>
    <col min="7940" max="7940" width="85.140625" customWidth="1"/>
    <col min="7941" max="7941" width="10.85546875" customWidth="1"/>
    <col min="7942" max="7942" width="8.85546875" customWidth="1"/>
    <col min="7943" max="7949" width="9.140625" customWidth="1"/>
    <col min="8195" max="8195" width="4.28515625" customWidth="1"/>
    <col min="8196" max="8196" width="85.140625" customWidth="1"/>
    <col min="8197" max="8197" width="10.85546875" customWidth="1"/>
    <col min="8198" max="8198" width="8.85546875" customWidth="1"/>
    <col min="8199" max="8205" width="9.140625" customWidth="1"/>
    <col min="8451" max="8451" width="4.28515625" customWidth="1"/>
    <col min="8452" max="8452" width="85.140625" customWidth="1"/>
    <col min="8453" max="8453" width="10.85546875" customWidth="1"/>
    <col min="8454" max="8454" width="8.85546875" customWidth="1"/>
    <col min="8455" max="8461" width="9.140625" customWidth="1"/>
    <col min="8707" max="8707" width="4.28515625" customWidth="1"/>
    <col min="8708" max="8708" width="85.140625" customWidth="1"/>
    <col min="8709" max="8709" width="10.85546875" customWidth="1"/>
    <col min="8710" max="8710" width="8.85546875" customWidth="1"/>
    <col min="8711" max="8717" width="9.140625" customWidth="1"/>
    <col min="8963" max="8963" width="4.28515625" customWidth="1"/>
    <col min="8964" max="8964" width="85.140625" customWidth="1"/>
    <col min="8965" max="8965" width="10.85546875" customWidth="1"/>
    <col min="8966" max="8966" width="8.85546875" customWidth="1"/>
    <col min="8967" max="8973" width="9.140625" customWidth="1"/>
    <col min="9219" max="9219" width="4.28515625" customWidth="1"/>
    <col min="9220" max="9220" width="85.140625" customWidth="1"/>
    <col min="9221" max="9221" width="10.85546875" customWidth="1"/>
    <col min="9222" max="9222" width="8.85546875" customWidth="1"/>
    <col min="9223" max="9229" width="9.140625" customWidth="1"/>
    <col min="9475" max="9475" width="4.28515625" customWidth="1"/>
    <col min="9476" max="9476" width="85.140625" customWidth="1"/>
    <col min="9477" max="9477" width="10.85546875" customWidth="1"/>
    <col min="9478" max="9478" width="8.85546875" customWidth="1"/>
    <col min="9479" max="9485" width="9.140625" customWidth="1"/>
    <col min="9731" max="9731" width="4.28515625" customWidth="1"/>
    <col min="9732" max="9732" width="85.140625" customWidth="1"/>
    <col min="9733" max="9733" width="10.85546875" customWidth="1"/>
    <col min="9734" max="9734" width="8.85546875" customWidth="1"/>
    <col min="9735" max="9741" width="9.140625" customWidth="1"/>
    <col min="9987" max="9987" width="4.28515625" customWidth="1"/>
    <col min="9988" max="9988" width="85.140625" customWidth="1"/>
    <col min="9989" max="9989" width="10.85546875" customWidth="1"/>
    <col min="9990" max="9990" width="8.85546875" customWidth="1"/>
    <col min="9991" max="9997" width="9.140625" customWidth="1"/>
    <col min="10243" max="10243" width="4.28515625" customWidth="1"/>
    <col min="10244" max="10244" width="85.140625" customWidth="1"/>
    <col min="10245" max="10245" width="10.85546875" customWidth="1"/>
    <col min="10246" max="10246" width="8.85546875" customWidth="1"/>
    <col min="10247" max="10253" width="9.140625" customWidth="1"/>
    <col min="10499" max="10499" width="4.28515625" customWidth="1"/>
    <col min="10500" max="10500" width="85.140625" customWidth="1"/>
    <col min="10501" max="10501" width="10.85546875" customWidth="1"/>
    <col min="10502" max="10502" width="8.85546875" customWidth="1"/>
    <col min="10503" max="10509" width="9.140625" customWidth="1"/>
    <col min="10755" max="10755" width="4.28515625" customWidth="1"/>
    <col min="10756" max="10756" width="85.140625" customWidth="1"/>
    <col min="10757" max="10757" width="10.85546875" customWidth="1"/>
    <col min="10758" max="10758" width="8.85546875" customWidth="1"/>
    <col min="10759" max="10765" width="9.140625" customWidth="1"/>
    <col min="11011" max="11011" width="4.28515625" customWidth="1"/>
    <col min="11012" max="11012" width="85.140625" customWidth="1"/>
    <col min="11013" max="11013" width="10.85546875" customWidth="1"/>
    <col min="11014" max="11014" width="8.85546875" customWidth="1"/>
    <col min="11015" max="11021" width="9.140625" customWidth="1"/>
    <col min="11267" max="11267" width="4.28515625" customWidth="1"/>
    <col min="11268" max="11268" width="85.140625" customWidth="1"/>
    <col min="11269" max="11269" width="10.85546875" customWidth="1"/>
    <col min="11270" max="11270" width="8.85546875" customWidth="1"/>
    <col min="11271" max="11277" width="9.140625" customWidth="1"/>
    <col min="11523" max="11523" width="4.28515625" customWidth="1"/>
    <col min="11524" max="11524" width="85.140625" customWidth="1"/>
    <col min="11525" max="11525" width="10.85546875" customWidth="1"/>
    <col min="11526" max="11526" width="8.85546875" customWidth="1"/>
    <col min="11527" max="11533" width="9.140625" customWidth="1"/>
    <col min="11779" max="11779" width="4.28515625" customWidth="1"/>
    <col min="11780" max="11780" width="85.140625" customWidth="1"/>
    <col min="11781" max="11781" width="10.85546875" customWidth="1"/>
    <col min="11782" max="11782" width="8.85546875" customWidth="1"/>
    <col min="11783" max="11789" width="9.140625" customWidth="1"/>
    <col min="12035" max="12035" width="4.28515625" customWidth="1"/>
    <col min="12036" max="12036" width="85.140625" customWidth="1"/>
    <col min="12037" max="12037" width="10.85546875" customWidth="1"/>
    <col min="12038" max="12038" width="8.85546875" customWidth="1"/>
    <col min="12039" max="12045" width="9.140625" customWidth="1"/>
    <col min="12291" max="12291" width="4.28515625" customWidth="1"/>
    <col min="12292" max="12292" width="85.140625" customWidth="1"/>
    <col min="12293" max="12293" width="10.85546875" customWidth="1"/>
    <col min="12294" max="12294" width="8.85546875" customWidth="1"/>
    <col min="12295" max="12301" width="9.140625" customWidth="1"/>
    <col min="12547" max="12547" width="4.28515625" customWidth="1"/>
    <col min="12548" max="12548" width="85.140625" customWidth="1"/>
    <col min="12549" max="12549" width="10.85546875" customWidth="1"/>
    <col min="12550" max="12550" width="8.85546875" customWidth="1"/>
    <col min="12551" max="12557" width="9.140625" customWidth="1"/>
    <col min="12803" max="12803" width="4.28515625" customWidth="1"/>
    <col min="12804" max="12804" width="85.140625" customWidth="1"/>
    <col min="12805" max="12805" width="10.85546875" customWidth="1"/>
    <col min="12806" max="12806" width="8.85546875" customWidth="1"/>
    <col min="12807" max="12813" width="9.140625" customWidth="1"/>
    <col min="13059" max="13059" width="4.28515625" customWidth="1"/>
    <col min="13060" max="13060" width="85.140625" customWidth="1"/>
    <col min="13061" max="13061" width="10.85546875" customWidth="1"/>
    <col min="13062" max="13062" width="8.85546875" customWidth="1"/>
    <col min="13063" max="13069" width="9.140625" customWidth="1"/>
    <col min="13315" max="13315" width="4.28515625" customWidth="1"/>
    <col min="13316" max="13316" width="85.140625" customWidth="1"/>
    <col min="13317" max="13317" width="10.85546875" customWidth="1"/>
    <col min="13318" max="13318" width="8.85546875" customWidth="1"/>
    <col min="13319" max="13325" width="9.140625" customWidth="1"/>
    <col min="13571" max="13571" width="4.28515625" customWidth="1"/>
    <col min="13572" max="13572" width="85.140625" customWidth="1"/>
    <col min="13573" max="13573" width="10.85546875" customWidth="1"/>
    <col min="13574" max="13574" width="8.85546875" customWidth="1"/>
    <col min="13575" max="13581" width="9.140625" customWidth="1"/>
    <col min="13827" max="13827" width="4.28515625" customWidth="1"/>
    <col min="13828" max="13828" width="85.140625" customWidth="1"/>
    <col min="13829" max="13829" width="10.85546875" customWidth="1"/>
    <col min="13830" max="13830" width="8.85546875" customWidth="1"/>
    <col min="13831" max="13837" width="9.140625" customWidth="1"/>
    <col min="14083" max="14083" width="4.28515625" customWidth="1"/>
    <col min="14084" max="14084" width="85.140625" customWidth="1"/>
    <col min="14085" max="14085" width="10.85546875" customWidth="1"/>
    <col min="14086" max="14086" width="8.85546875" customWidth="1"/>
    <col min="14087" max="14093" width="9.140625" customWidth="1"/>
    <col min="14339" max="14339" width="4.28515625" customWidth="1"/>
    <col min="14340" max="14340" width="85.140625" customWidth="1"/>
    <col min="14341" max="14341" width="10.85546875" customWidth="1"/>
    <col min="14342" max="14342" width="8.85546875" customWidth="1"/>
    <col min="14343" max="14349" width="9.140625" customWidth="1"/>
    <col min="14595" max="14595" width="4.28515625" customWidth="1"/>
    <col min="14596" max="14596" width="85.140625" customWidth="1"/>
    <col min="14597" max="14597" width="10.85546875" customWidth="1"/>
    <col min="14598" max="14598" width="8.85546875" customWidth="1"/>
    <col min="14599" max="14605" width="9.140625" customWidth="1"/>
    <col min="14851" max="14851" width="4.28515625" customWidth="1"/>
    <col min="14852" max="14852" width="85.140625" customWidth="1"/>
    <col min="14853" max="14853" width="10.85546875" customWidth="1"/>
    <col min="14854" max="14854" width="8.85546875" customWidth="1"/>
    <col min="14855" max="14861" width="9.140625" customWidth="1"/>
    <col min="15107" max="15107" width="4.28515625" customWidth="1"/>
    <col min="15108" max="15108" width="85.140625" customWidth="1"/>
    <col min="15109" max="15109" width="10.85546875" customWidth="1"/>
    <col min="15110" max="15110" width="8.85546875" customWidth="1"/>
    <col min="15111" max="15117" width="9.140625" customWidth="1"/>
    <col min="15363" max="15363" width="4.28515625" customWidth="1"/>
    <col min="15364" max="15364" width="85.140625" customWidth="1"/>
    <col min="15365" max="15365" width="10.85546875" customWidth="1"/>
    <col min="15366" max="15366" width="8.85546875" customWidth="1"/>
    <col min="15367" max="15373" width="9.140625" customWidth="1"/>
    <col min="15619" max="15619" width="4.28515625" customWidth="1"/>
    <col min="15620" max="15620" width="85.140625" customWidth="1"/>
    <col min="15621" max="15621" width="10.85546875" customWidth="1"/>
    <col min="15622" max="15622" width="8.85546875" customWidth="1"/>
    <col min="15623" max="15629" width="9.140625" customWidth="1"/>
    <col min="15875" max="15875" width="4.28515625" customWidth="1"/>
    <col min="15876" max="15876" width="85.140625" customWidth="1"/>
    <col min="15877" max="15877" width="10.85546875" customWidth="1"/>
    <col min="15878" max="15878" width="8.85546875" customWidth="1"/>
    <col min="15879" max="15885" width="9.140625" customWidth="1"/>
    <col min="16131" max="16131" width="4.28515625" customWidth="1"/>
    <col min="16132" max="16132" width="85.140625" customWidth="1"/>
    <col min="16133" max="16133" width="10.85546875" customWidth="1"/>
    <col min="16134" max="16134" width="8.85546875" customWidth="1"/>
    <col min="16135" max="16141" width="9.140625" customWidth="1"/>
  </cols>
  <sheetData>
    <row r="1" spans="1:12" x14ac:dyDescent="0.25">
      <c r="D1" s="2" t="s">
        <v>53</v>
      </c>
      <c r="E1" s="9" t="s">
        <v>0</v>
      </c>
      <c r="F1" s="10">
        <v>2606</v>
      </c>
    </row>
    <row r="2" spans="1:12" x14ac:dyDescent="0.25">
      <c r="D2" s="11" t="s">
        <v>54</v>
      </c>
      <c r="E2" s="12"/>
      <c r="F2" s="13"/>
      <c r="G2">
        <v>21.99</v>
      </c>
    </row>
    <row r="3" spans="1:12" s="1" customFormat="1" x14ac:dyDescent="0.25">
      <c r="A3" s="14" t="s">
        <v>1</v>
      </c>
      <c r="B3" s="14" t="s">
        <v>3</v>
      </c>
      <c r="C3" t="s">
        <v>120</v>
      </c>
      <c r="D3" s="14" t="s">
        <v>2</v>
      </c>
      <c r="E3" s="19" t="s">
        <v>4</v>
      </c>
      <c r="F3" s="33" t="s">
        <v>119</v>
      </c>
      <c r="G3" s="14" t="s">
        <v>5</v>
      </c>
      <c r="H3" s="27" t="s">
        <v>6</v>
      </c>
      <c r="I3" s="14"/>
      <c r="J3" s="14">
        <v>6.9900000000000004E-2</v>
      </c>
      <c r="K3" s="14">
        <v>6.6799999999999998E-2</v>
      </c>
      <c r="L3" s="14">
        <v>6.5000000000000002E-2</v>
      </c>
    </row>
    <row r="4" spans="1:12" x14ac:dyDescent="0.25">
      <c r="A4" s="18">
        <v>1</v>
      </c>
      <c r="B4" s="18" t="s">
        <v>7</v>
      </c>
      <c r="C4" s="31" t="s">
        <v>107</v>
      </c>
      <c r="D4" s="18" t="s">
        <v>38</v>
      </c>
      <c r="E4" s="36">
        <v>0.6</v>
      </c>
      <c r="F4" s="7"/>
      <c r="G4" s="18">
        <v>0.29199999999999998</v>
      </c>
      <c r="H4" s="28">
        <f>G4*I4</f>
        <v>2.04108E-2</v>
      </c>
      <c r="I4" s="18">
        <f>SUM(J4:L4)</f>
        <v>6.9900000000000004E-2</v>
      </c>
      <c r="J4" s="14">
        <v>6.9900000000000004E-2</v>
      </c>
      <c r="K4" s="14"/>
      <c r="L4" s="14"/>
    </row>
    <row r="5" spans="1:12" x14ac:dyDescent="0.25">
      <c r="A5" s="18">
        <f>A4+1</f>
        <v>2</v>
      </c>
      <c r="B5" s="18" t="s">
        <v>32</v>
      </c>
      <c r="C5" s="32" t="s">
        <v>105</v>
      </c>
      <c r="D5" s="18" t="s">
        <v>39</v>
      </c>
      <c r="E5" s="36">
        <v>4</v>
      </c>
      <c r="F5" s="7"/>
      <c r="G5" s="18">
        <v>0.48699999999999999</v>
      </c>
      <c r="H5" s="28">
        <f t="shared" ref="H5:H29" si="0">G5*I5</f>
        <v>3.1655000000000003E-2</v>
      </c>
      <c r="I5" s="18">
        <f>SUM(J5:L5)</f>
        <v>6.5000000000000002E-2</v>
      </c>
      <c r="J5" s="14"/>
      <c r="K5" s="14"/>
      <c r="L5" s="14">
        <v>6.5000000000000002E-2</v>
      </c>
    </row>
    <row r="6" spans="1:12" x14ac:dyDescent="0.25">
      <c r="A6" s="18">
        <f t="shared" ref="A6:A24" si="1">A5+1</f>
        <v>3</v>
      </c>
      <c r="B6" s="18" t="s">
        <v>9</v>
      </c>
      <c r="C6" s="7" t="s">
        <v>116</v>
      </c>
      <c r="D6" s="18" t="s">
        <v>40</v>
      </c>
      <c r="E6" s="36" t="s">
        <v>10</v>
      </c>
      <c r="F6" s="7"/>
      <c r="G6" s="18">
        <v>0.5</v>
      </c>
      <c r="H6" s="28">
        <f t="shared" si="0"/>
        <v>3.3399999999999999E-2</v>
      </c>
      <c r="I6" s="18">
        <f t="shared" ref="I6:I28" si="2">SUM(J6:L6)</f>
        <v>6.6799999999999998E-2</v>
      </c>
      <c r="J6" s="14"/>
      <c r="K6" s="14">
        <v>6.6799999999999998E-2</v>
      </c>
      <c r="L6" s="14"/>
    </row>
    <row r="7" spans="1:12" x14ac:dyDescent="0.25">
      <c r="A7" s="18">
        <f t="shared" si="1"/>
        <v>4</v>
      </c>
      <c r="B7" s="18" t="s">
        <v>12</v>
      </c>
      <c r="C7" s="7" t="s">
        <v>112</v>
      </c>
      <c r="D7" s="18" t="s">
        <v>11</v>
      </c>
      <c r="E7" s="36" t="s">
        <v>13</v>
      </c>
      <c r="F7" s="7"/>
      <c r="G7" s="18">
        <v>1.2</v>
      </c>
      <c r="H7" s="28">
        <f t="shared" si="0"/>
        <v>8.3879999999999996E-2</v>
      </c>
      <c r="I7" s="18">
        <f t="shared" ref="I7:I16" si="3">SUM(J7:L7)</f>
        <v>6.9900000000000004E-2</v>
      </c>
      <c r="J7" s="14">
        <v>6.9900000000000004E-2</v>
      </c>
      <c r="K7" s="14"/>
      <c r="L7" s="14"/>
    </row>
    <row r="8" spans="1:12" x14ac:dyDescent="0.25">
      <c r="A8" s="18">
        <f t="shared" si="1"/>
        <v>5</v>
      </c>
      <c r="B8" s="18" t="s">
        <v>12</v>
      </c>
      <c r="C8" s="7" t="s">
        <v>112</v>
      </c>
      <c r="D8" s="18" t="s">
        <v>18</v>
      </c>
      <c r="E8" s="36" t="s">
        <v>19</v>
      </c>
      <c r="F8" s="7"/>
      <c r="G8" s="18">
        <v>1.1200000000000001</v>
      </c>
      <c r="H8" s="28">
        <f t="shared" si="0"/>
        <v>7.828800000000001E-2</v>
      </c>
      <c r="I8" s="18">
        <f>SUM(J8:L8)</f>
        <v>6.9900000000000004E-2</v>
      </c>
      <c r="J8" s="14">
        <v>6.9900000000000004E-2</v>
      </c>
      <c r="K8" s="14"/>
      <c r="L8" s="14"/>
    </row>
    <row r="9" spans="1:12" x14ac:dyDescent="0.25">
      <c r="A9" s="18">
        <f t="shared" si="1"/>
        <v>6</v>
      </c>
      <c r="B9" s="18" t="s">
        <v>12</v>
      </c>
      <c r="C9" s="7" t="s">
        <v>112</v>
      </c>
      <c r="D9" s="18" t="s">
        <v>34</v>
      </c>
      <c r="E9" s="36" t="s">
        <v>13</v>
      </c>
      <c r="F9" s="7"/>
      <c r="G9" s="18">
        <v>1.482</v>
      </c>
      <c r="H9" s="28">
        <f t="shared" si="0"/>
        <v>0.1035918</v>
      </c>
      <c r="I9" s="18">
        <f>SUM(J9:L9)</f>
        <v>6.9900000000000004E-2</v>
      </c>
      <c r="J9" s="14">
        <v>6.9900000000000004E-2</v>
      </c>
      <c r="K9" s="14"/>
      <c r="L9" s="14"/>
    </row>
    <row r="10" spans="1:12" x14ac:dyDescent="0.25">
      <c r="A10" s="18">
        <f>A9+1</f>
        <v>7</v>
      </c>
      <c r="B10" s="18" t="s">
        <v>12</v>
      </c>
      <c r="C10" s="7" t="s">
        <v>109</v>
      </c>
      <c r="D10" s="18" t="s">
        <v>48</v>
      </c>
      <c r="E10" s="36" t="s">
        <v>35</v>
      </c>
      <c r="F10" s="7"/>
      <c r="G10" s="18">
        <v>0.88300000000000001</v>
      </c>
      <c r="H10" s="28">
        <f t="shared" si="0"/>
        <v>6.1721700000000004E-2</v>
      </c>
      <c r="I10" s="18">
        <f>SUM(J10:L10)</f>
        <v>6.9900000000000004E-2</v>
      </c>
      <c r="J10" s="14">
        <v>6.9900000000000004E-2</v>
      </c>
      <c r="K10" s="14"/>
      <c r="L10" s="14"/>
    </row>
    <row r="11" spans="1:12" x14ac:dyDescent="0.25">
      <c r="A11" s="18">
        <f t="shared" si="1"/>
        <v>8</v>
      </c>
      <c r="B11" s="18" t="s">
        <v>12</v>
      </c>
      <c r="C11" s="16" t="s">
        <v>107</v>
      </c>
      <c r="D11" s="18" t="s">
        <v>28</v>
      </c>
      <c r="E11" s="36" t="s">
        <v>29</v>
      </c>
      <c r="F11" s="7"/>
      <c r="G11" s="18">
        <v>0.33800000000000002</v>
      </c>
      <c r="H11" s="28">
        <f t="shared" si="0"/>
        <v>2.2578400000000002E-2</v>
      </c>
      <c r="I11" s="18">
        <f>SUM(J11:L11)</f>
        <v>6.6799999999999998E-2</v>
      </c>
      <c r="J11" s="14"/>
      <c r="K11" s="14">
        <v>6.6799999999999998E-2</v>
      </c>
      <c r="L11" s="14"/>
    </row>
    <row r="12" spans="1:12" x14ac:dyDescent="0.25">
      <c r="A12" s="18">
        <f t="shared" si="1"/>
        <v>9</v>
      </c>
      <c r="B12" s="18" t="s">
        <v>36</v>
      </c>
      <c r="C12" s="7" t="s">
        <v>109</v>
      </c>
      <c r="D12" s="18" t="s">
        <v>49</v>
      </c>
      <c r="E12" s="36" t="s">
        <v>35</v>
      </c>
      <c r="F12" s="7"/>
      <c r="G12" s="18">
        <v>0.55000000000000004</v>
      </c>
      <c r="H12" s="28">
        <f t="shared" si="0"/>
        <v>3.6740000000000002E-2</v>
      </c>
      <c r="I12" s="18">
        <f>SUM(J12:L12)</f>
        <v>6.6799999999999998E-2</v>
      </c>
      <c r="J12" s="14"/>
      <c r="K12" s="14">
        <v>6.6799999999999998E-2</v>
      </c>
      <c r="L12" s="14"/>
    </row>
    <row r="13" spans="1:12" x14ac:dyDescent="0.25">
      <c r="A13" s="18">
        <f t="shared" si="1"/>
        <v>10</v>
      </c>
      <c r="B13" s="18" t="s">
        <v>12</v>
      </c>
      <c r="C13" s="7" t="s">
        <v>109</v>
      </c>
      <c r="D13" s="18" t="s">
        <v>14</v>
      </c>
      <c r="E13" s="36" t="s">
        <v>15</v>
      </c>
      <c r="F13" s="7"/>
      <c r="G13" s="18">
        <v>0.75900000000000001</v>
      </c>
      <c r="H13" s="28">
        <f t="shared" si="0"/>
        <v>5.0701200000000002E-2</v>
      </c>
      <c r="I13" s="18">
        <f t="shared" si="3"/>
        <v>6.6799999999999998E-2</v>
      </c>
      <c r="J13" s="14"/>
      <c r="K13" s="14">
        <v>6.6799999999999998E-2</v>
      </c>
      <c r="L13" s="14"/>
    </row>
    <row r="14" spans="1:12" s="1" customFormat="1" x14ac:dyDescent="0.25">
      <c r="A14" s="18">
        <f t="shared" si="1"/>
        <v>11</v>
      </c>
      <c r="B14" s="18" t="s">
        <v>16</v>
      </c>
      <c r="C14" s="7" t="s">
        <v>115</v>
      </c>
      <c r="D14" s="18" t="s">
        <v>41</v>
      </c>
      <c r="E14" s="36" t="s">
        <v>17</v>
      </c>
      <c r="F14" s="7"/>
      <c r="G14" s="18">
        <v>0.70299999999999996</v>
      </c>
      <c r="H14" s="28">
        <f t="shared" si="0"/>
        <v>4.6960399999999999E-2</v>
      </c>
      <c r="I14" s="18">
        <f t="shared" si="3"/>
        <v>6.6799999999999998E-2</v>
      </c>
      <c r="J14" s="14"/>
      <c r="K14" s="14">
        <v>6.6799999999999998E-2</v>
      </c>
      <c r="L14" s="14"/>
    </row>
    <row r="15" spans="1:12" x14ac:dyDescent="0.25">
      <c r="A15" s="18">
        <f t="shared" si="1"/>
        <v>12</v>
      </c>
      <c r="B15" s="18" t="s">
        <v>60</v>
      </c>
      <c r="C15" s="7" t="s">
        <v>110</v>
      </c>
      <c r="D15" s="18" t="s">
        <v>20</v>
      </c>
      <c r="E15" s="36" t="s">
        <v>10</v>
      </c>
      <c r="F15" s="7"/>
      <c r="G15" s="18">
        <v>0.81200000000000006</v>
      </c>
      <c r="H15" s="28">
        <f t="shared" si="0"/>
        <v>5.4241600000000001E-2</v>
      </c>
      <c r="I15" s="18">
        <f t="shared" si="3"/>
        <v>6.6799999999999998E-2</v>
      </c>
      <c r="J15" s="14"/>
      <c r="K15" s="14">
        <v>6.6799999999999998E-2</v>
      </c>
      <c r="L15" s="14"/>
    </row>
    <row r="16" spans="1:12" ht="15" customHeight="1" x14ac:dyDescent="0.25">
      <c r="A16" s="18">
        <f t="shared" si="1"/>
        <v>13</v>
      </c>
      <c r="B16" s="18" t="s">
        <v>16</v>
      </c>
      <c r="C16" s="7" t="s">
        <v>115</v>
      </c>
      <c r="D16" s="18" t="s">
        <v>21</v>
      </c>
      <c r="E16" s="36" t="s">
        <v>17</v>
      </c>
      <c r="F16" s="7"/>
      <c r="G16" s="18">
        <v>0.75</v>
      </c>
      <c r="H16" s="28">
        <f t="shared" si="0"/>
        <v>5.0099999999999999E-2</v>
      </c>
      <c r="I16" s="18">
        <f t="shared" si="3"/>
        <v>6.6799999999999998E-2</v>
      </c>
      <c r="J16" s="14"/>
      <c r="K16" s="14">
        <v>6.6799999999999998E-2</v>
      </c>
      <c r="L16" s="14"/>
    </row>
    <row r="17" spans="1:12" x14ac:dyDescent="0.25">
      <c r="A17" s="18">
        <f t="shared" si="1"/>
        <v>14</v>
      </c>
      <c r="B17" s="18" t="s">
        <v>12</v>
      </c>
      <c r="C17" s="7" t="s">
        <v>109</v>
      </c>
      <c r="D17" s="18" t="s">
        <v>44</v>
      </c>
      <c r="E17" s="36" t="s">
        <v>10</v>
      </c>
      <c r="F17" s="7"/>
      <c r="G17" s="18">
        <v>1.02</v>
      </c>
      <c r="H17" s="28">
        <f t="shared" si="0"/>
        <v>7.1298E-2</v>
      </c>
      <c r="I17" s="18">
        <f>SUM(J17:L17)</f>
        <v>6.9900000000000004E-2</v>
      </c>
      <c r="J17" s="14">
        <v>6.9900000000000004E-2</v>
      </c>
      <c r="K17" s="14"/>
      <c r="L17" s="14"/>
    </row>
    <row r="18" spans="1:12" x14ac:dyDescent="0.25">
      <c r="A18" s="18">
        <f t="shared" si="1"/>
        <v>15</v>
      </c>
      <c r="B18" s="18" t="s">
        <v>16</v>
      </c>
      <c r="C18" s="7" t="s">
        <v>115</v>
      </c>
      <c r="D18" s="18" t="s">
        <v>23</v>
      </c>
      <c r="E18" s="36" t="s">
        <v>17</v>
      </c>
      <c r="F18" s="7"/>
      <c r="G18" s="18">
        <v>1.6240000000000001</v>
      </c>
      <c r="H18" s="28">
        <f t="shared" si="0"/>
        <v>0.1084832</v>
      </c>
      <c r="I18" s="18">
        <f>SUM(J18:L18)</f>
        <v>6.6799999999999998E-2</v>
      </c>
      <c r="J18" s="14"/>
      <c r="K18" s="14">
        <v>6.6799999999999998E-2</v>
      </c>
      <c r="L18" s="14"/>
    </row>
    <row r="19" spans="1:12" x14ac:dyDescent="0.25">
      <c r="A19" s="18">
        <f t="shared" si="1"/>
        <v>16</v>
      </c>
      <c r="B19" s="18" t="s">
        <v>12</v>
      </c>
      <c r="C19" s="7" t="s">
        <v>109</v>
      </c>
      <c r="D19" s="18" t="s">
        <v>22</v>
      </c>
      <c r="E19" s="36" t="s">
        <v>29</v>
      </c>
      <c r="F19" s="7"/>
      <c r="G19" s="18">
        <v>0.79800000000000004</v>
      </c>
      <c r="H19" s="28">
        <f t="shared" si="0"/>
        <v>5.3306400000000004E-2</v>
      </c>
      <c r="I19" s="18">
        <f t="shared" si="2"/>
        <v>6.6799999999999998E-2</v>
      </c>
      <c r="J19" s="14"/>
      <c r="K19" s="14">
        <v>6.6799999999999998E-2</v>
      </c>
      <c r="L19" s="14"/>
    </row>
    <row r="20" spans="1:12" x14ac:dyDescent="0.25">
      <c r="A20" s="18">
        <f t="shared" si="1"/>
        <v>17</v>
      </c>
      <c r="B20" s="18" t="s">
        <v>16</v>
      </c>
      <c r="C20" t="s">
        <v>117</v>
      </c>
      <c r="D20" s="18" t="s">
        <v>42</v>
      </c>
      <c r="E20" s="36" t="s">
        <v>43</v>
      </c>
      <c r="F20" s="7"/>
      <c r="G20" s="18">
        <v>0.75</v>
      </c>
      <c r="H20" s="28">
        <f t="shared" si="0"/>
        <v>5.0099999999999999E-2</v>
      </c>
      <c r="I20" s="18">
        <f t="shared" si="2"/>
        <v>6.6799999999999998E-2</v>
      </c>
      <c r="J20" s="14"/>
      <c r="K20" s="14">
        <v>6.6799999999999998E-2</v>
      </c>
      <c r="L20" s="14"/>
    </row>
    <row r="21" spans="1:12" x14ac:dyDescent="0.25">
      <c r="A21" s="18">
        <f t="shared" si="1"/>
        <v>18</v>
      </c>
      <c r="B21" s="18" t="s">
        <v>12</v>
      </c>
      <c r="C21" s="7" t="s">
        <v>109</v>
      </c>
      <c r="D21" s="18" t="s">
        <v>24</v>
      </c>
      <c r="E21" s="36" t="s">
        <v>10</v>
      </c>
      <c r="F21" s="7"/>
      <c r="G21" s="18">
        <v>0.67400000000000004</v>
      </c>
      <c r="H21" s="28">
        <f t="shared" si="0"/>
        <v>4.5023199999999999E-2</v>
      </c>
      <c r="I21" s="18">
        <f t="shared" si="2"/>
        <v>6.6799999999999998E-2</v>
      </c>
      <c r="J21" s="14"/>
      <c r="K21" s="14">
        <v>6.6799999999999998E-2</v>
      </c>
      <c r="L21" s="14"/>
    </row>
    <row r="22" spans="1:12" x14ac:dyDescent="0.25">
      <c r="A22" s="18">
        <f t="shared" si="1"/>
        <v>19</v>
      </c>
      <c r="B22" s="18" t="s">
        <v>16</v>
      </c>
      <c r="C22" s="7" t="s">
        <v>115</v>
      </c>
      <c r="D22" s="18" t="s">
        <v>25</v>
      </c>
      <c r="E22" s="36" t="s">
        <v>26</v>
      </c>
      <c r="F22" s="7"/>
      <c r="G22" s="18">
        <v>0.61</v>
      </c>
      <c r="H22" s="28">
        <f t="shared" si="0"/>
        <v>4.0747999999999999E-2</v>
      </c>
      <c r="I22" s="18">
        <f t="shared" si="2"/>
        <v>6.6799999999999998E-2</v>
      </c>
      <c r="J22" s="14"/>
      <c r="K22" s="14">
        <v>6.6799999999999998E-2</v>
      </c>
      <c r="L22" s="14"/>
    </row>
    <row r="23" spans="1:12" s="1" customFormat="1" x14ac:dyDescent="0.25">
      <c r="A23" s="18">
        <f t="shared" si="1"/>
        <v>20</v>
      </c>
      <c r="B23" s="18" t="s">
        <v>27</v>
      </c>
      <c r="C23" t="s">
        <v>116</v>
      </c>
      <c r="D23" s="18" t="s">
        <v>50</v>
      </c>
      <c r="E23" s="36" t="s">
        <v>10</v>
      </c>
      <c r="F23" s="7"/>
      <c r="G23" s="18">
        <v>0.67200000000000004</v>
      </c>
      <c r="H23" s="28">
        <f t="shared" si="0"/>
        <v>4.4889600000000002E-2</v>
      </c>
      <c r="I23" s="18">
        <f t="shared" ref="I23" si="4">SUM(J23:L23)</f>
        <v>6.6799999999999998E-2</v>
      </c>
      <c r="J23" s="14"/>
      <c r="K23" s="14">
        <v>6.6799999999999998E-2</v>
      </c>
      <c r="L23" s="14"/>
    </row>
    <row r="24" spans="1:12" s="1" customFormat="1" x14ac:dyDescent="0.25">
      <c r="A24" s="18">
        <f t="shared" si="1"/>
        <v>21</v>
      </c>
      <c r="B24" s="18" t="s">
        <v>27</v>
      </c>
      <c r="C24" s="7" t="s">
        <v>115</v>
      </c>
      <c r="D24" s="18" t="s">
        <v>51</v>
      </c>
      <c r="E24" s="36" t="s">
        <v>10</v>
      </c>
      <c r="F24" s="7" t="s">
        <v>33</v>
      </c>
      <c r="G24" s="18">
        <v>0.75900000000000001</v>
      </c>
      <c r="H24" s="28">
        <f t="shared" si="0"/>
        <v>5.0701200000000002E-2</v>
      </c>
      <c r="I24" s="18">
        <f t="shared" si="2"/>
        <v>6.6799999999999998E-2</v>
      </c>
      <c r="J24" s="14"/>
      <c r="K24" s="14">
        <v>6.6799999999999998E-2</v>
      </c>
      <c r="L24" s="14"/>
    </row>
    <row r="25" spans="1:12" s="1" customFormat="1" x14ac:dyDescent="0.25">
      <c r="A25" s="18">
        <f>A24+1</f>
        <v>22</v>
      </c>
      <c r="B25" s="18" t="s">
        <v>27</v>
      </c>
      <c r="C25" t="s">
        <v>116</v>
      </c>
      <c r="D25" s="18" t="s">
        <v>45</v>
      </c>
      <c r="E25" s="36" t="s">
        <v>10</v>
      </c>
      <c r="F25" s="7" t="s">
        <v>33</v>
      </c>
      <c r="G25" s="18">
        <v>1.272</v>
      </c>
      <c r="H25" s="28">
        <f t="shared" si="0"/>
        <v>8.4969599999999992E-2</v>
      </c>
      <c r="I25" s="18">
        <f t="shared" ref="I25" si="5">SUM(J25:L25)</f>
        <v>6.6799999999999998E-2</v>
      </c>
      <c r="J25" s="14"/>
      <c r="K25" s="14">
        <v>6.6799999999999998E-2</v>
      </c>
      <c r="L25" s="14"/>
    </row>
    <row r="26" spans="1:12" s="1" customFormat="1" x14ac:dyDescent="0.25">
      <c r="A26" s="18">
        <f t="shared" ref="A26:A29" si="6">A25+1</f>
        <v>23</v>
      </c>
      <c r="B26" s="18" t="s">
        <v>27</v>
      </c>
      <c r="C26" s="7" t="s">
        <v>115</v>
      </c>
      <c r="D26" s="18" t="s">
        <v>46</v>
      </c>
      <c r="E26" s="36" t="s">
        <v>10</v>
      </c>
      <c r="F26" s="18"/>
      <c r="G26" s="18">
        <v>1.228</v>
      </c>
      <c r="H26" s="28">
        <f t="shared" si="0"/>
        <v>8.2030400000000003E-2</v>
      </c>
      <c r="I26" s="18">
        <f t="shared" si="2"/>
        <v>6.6799999999999998E-2</v>
      </c>
      <c r="J26" s="14"/>
      <c r="K26" s="14">
        <v>6.6799999999999998E-2</v>
      </c>
      <c r="L26" s="14"/>
    </row>
    <row r="27" spans="1:12" x14ac:dyDescent="0.25">
      <c r="A27" s="18">
        <f t="shared" si="6"/>
        <v>24</v>
      </c>
      <c r="B27" s="18" t="s">
        <v>27</v>
      </c>
      <c r="C27" s="7" t="s">
        <v>109</v>
      </c>
      <c r="D27" s="46" t="s">
        <v>193</v>
      </c>
      <c r="E27" s="36" t="s">
        <v>30</v>
      </c>
      <c r="F27" s="18"/>
      <c r="G27" s="18">
        <v>0.98099999999999998</v>
      </c>
      <c r="H27" s="28">
        <f t="shared" si="0"/>
        <v>6.55308E-2</v>
      </c>
      <c r="I27" s="18">
        <f t="shared" si="2"/>
        <v>6.6799999999999998E-2</v>
      </c>
      <c r="J27" s="14"/>
      <c r="K27" s="14">
        <v>6.6799999999999998E-2</v>
      </c>
      <c r="L27" s="14"/>
    </row>
    <row r="28" spans="1:12" x14ac:dyDescent="0.25">
      <c r="A28" s="18">
        <f t="shared" si="6"/>
        <v>25</v>
      </c>
      <c r="B28" s="18" t="s">
        <v>7</v>
      </c>
      <c r="C28" s="31" t="s">
        <v>107</v>
      </c>
      <c r="D28" s="18" t="s">
        <v>47</v>
      </c>
      <c r="E28" s="36" t="s">
        <v>8</v>
      </c>
      <c r="F28" s="18"/>
      <c r="G28" s="18">
        <v>1.3620000000000001</v>
      </c>
      <c r="H28" s="28">
        <f t="shared" si="0"/>
        <v>9.098160000000001E-2</v>
      </c>
      <c r="I28" s="18">
        <f t="shared" si="2"/>
        <v>6.6799999999999998E-2</v>
      </c>
      <c r="J28" s="14"/>
      <c r="K28" s="14">
        <v>6.6799999999999998E-2</v>
      </c>
      <c r="L28" s="14"/>
    </row>
    <row r="29" spans="1:12" x14ac:dyDescent="0.25">
      <c r="A29" s="18">
        <f t="shared" si="6"/>
        <v>26</v>
      </c>
      <c r="B29" s="18" t="s">
        <v>32</v>
      </c>
      <c r="C29" s="32" t="s">
        <v>106</v>
      </c>
      <c r="D29" s="18" t="s">
        <v>31</v>
      </c>
      <c r="E29" s="36" t="s">
        <v>33</v>
      </c>
      <c r="F29" s="18"/>
      <c r="G29" s="18">
        <v>0.53900000000000003</v>
      </c>
      <c r="H29" s="28">
        <f t="shared" si="0"/>
        <v>3.5035000000000004E-2</v>
      </c>
      <c r="I29" s="18">
        <f>SUM(J29:L29)</f>
        <v>6.5000000000000002E-2</v>
      </c>
      <c r="J29" s="14"/>
      <c r="K29" s="14"/>
      <c r="L29" s="14">
        <v>6.5000000000000002E-2</v>
      </c>
    </row>
    <row r="30" spans="1:12" x14ac:dyDescent="0.25">
      <c r="A30" s="14"/>
      <c r="B30" s="14"/>
      <c r="C30" s="14"/>
      <c r="D30" s="14" t="s">
        <v>37</v>
      </c>
      <c r="E30" s="19"/>
      <c r="F30" s="14"/>
      <c r="G30" s="14">
        <f>SUM(G4:G29)</f>
        <v>22.164999999999999</v>
      </c>
      <c r="H30" s="27">
        <f>SUM(H4:H29)</f>
        <v>1.4973659000000004</v>
      </c>
      <c r="I30" s="14">
        <f>SUM(I4:I29)/A29</f>
        <v>6.7376923076923056E-2</v>
      </c>
      <c r="J30" s="14"/>
      <c r="K30" s="14"/>
      <c r="L30" s="14"/>
    </row>
    <row r="31" spans="1:12" x14ac:dyDescent="0.25">
      <c r="D31" s="15" t="s">
        <v>52</v>
      </c>
    </row>
    <row r="33" spans="4:6" x14ac:dyDescent="0.25">
      <c r="D33" s="16"/>
      <c r="E33" s="17"/>
      <c r="F33" s="17"/>
    </row>
  </sheetData>
  <pageMargins left="0.25" right="0.25" top="0.75" bottom="0.75" header="0.3" footer="0.3"/>
  <pageSetup paperSize="9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D2" sqref="D2"/>
    </sheetView>
  </sheetViews>
  <sheetFormatPr defaultRowHeight="15" x14ac:dyDescent="0.25"/>
  <cols>
    <col min="1" max="1" width="4.28515625" style="95" customWidth="1"/>
    <col min="2" max="2" width="11" style="95" customWidth="1"/>
    <col min="3" max="3" width="18.28515625" style="95" customWidth="1"/>
    <col min="4" max="4" width="95.42578125" style="1" customWidth="1"/>
    <col min="5" max="5" width="10.85546875" style="6" customWidth="1"/>
    <col min="6" max="6" width="7.42578125" style="6" customWidth="1"/>
    <col min="7" max="7" width="8.85546875" style="6" customWidth="1"/>
    <col min="8" max="8" width="8.85546875" style="39" customWidth="1"/>
    <col min="9" max="258" width="9.140625" style="1"/>
    <col min="259" max="259" width="4.28515625" style="1" customWidth="1"/>
    <col min="260" max="260" width="95.42578125" style="1" customWidth="1"/>
    <col min="261" max="261" width="10.85546875" style="1" customWidth="1"/>
    <col min="262" max="262" width="7.42578125" style="1" customWidth="1"/>
    <col min="263" max="264" width="8.85546875" style="1" customWidth="1"/>
    <col min="265" max="514" width="9.140625" style="1"/>
    <col min="515" max="515" width="4.28515625" style="1" customWidth="1"/>
    <col min="516" max="516" width="95.42578125" style="1" customWidth="1"/>
    <col min="517" max="517" width="10.85546875" style="1" customWidth="1"/>
    <col min="518" max="518" width="7.42578125" style="1" customWidth="1"/>
    <col min="519" max="520" width="8.85546875" style="1" customWidth="1"/>
    <col min="521" max="770" width="9.140625" style="1"/>
    <col min="771" max="771" width="4.28515625" style="1" customWidth="1"/>
    <col min="772" max="772" width="95.42578125" style="1" customWidth="1"/>
    <col min="773" max="773" width="10.85546875" style="1" customWidth="1"/>
    <col min="774" max="774" width="7.42578125" style="1" customWidth="1"/>
    <col min="775" max="776" width="8.85546875" style="1" customWidth="1"/>
    <col min="777" max="1026" width="9.140625" style="1"/>
    <col min="1027" max="1027" width="4.28515625" style="1" customWidth="1"/>
    <col min="1028" max="1028" width="95.42578125" style="1" customWidth="1"/>
    <col min="1029" max="1029" width="10.85546875" style="1" customWidth="1"/>
    <col min="1030" max="1030" width="7.42578125" style="1" customWidth="1"/>
    <col min="1031" max="1032" width="8.85546875" style="1" customWidth="1"/>
    <col min="1033" max="1282" width="9.140625" style="1"/>
    <col min="1283" max="1283" width="4.28515625" style="1" customWidth="1"/>
    <col min="1284" max="1284" width="95.42578125" style="1" customWidth="1"/>
    <col min="1285" max="1285" width="10.85546875" style="1" customWidth="1"/>
    <col min="1286" max="1286" width="7.42578125" style="1" customWidth="1"/>
    <col min="1287" max="1288" width="8.85546875" style="1" customWidth="1"/>
    <col min="1289" max="1538" width="9.140625" style="1"/>
    <col min="1539" max="1539" width="4.28515625" style="1" customWidth="1"/>
    <col min="1540" max="1540" width="95.42578125" style="1" customWidth="1"/>
    <col min="1541" max="1541" width="10.85546875" style="1" customWidth="1"/>
    <col min="1542" max="1542" width="7.42578125" style="1" customWidth="1"/>
    <col min="1543" max="1544" width="8.85546875" style="1" customWidth="1"/>
    <col min="1545" max="1794" width="9.140625" style="1"/>
    <col min="1795" max="1795" width="4.28515625" style="1" customWidth="1"/>
    <col min="1796" max="1796" width="95.42578125" style="1" customWidth="1"/>
    <col min="1797" max="1797" width="10.85546875" style="1" customWidth="1"/>
    <col min="1798" max="1798" width="7.42578125" style="1" customWidth="1"/>
    <col min="1799" max="1800" width="8.85546875" style="1" customWidth="1"/>
    <col min="1801" max="2050" width="9.140625" style="1"/>
    <col min="2051" max="2051" width="4.28515625" style="1" customWidth="1"/>
    <col min="2052" max="2052" width="95.42578125" style="1" customWidth="1"/>
    <col min="2053" max="2053" width="10.85546875" style="1" customWidth="1"/>
    <col min="2054" max="2054" width="7.42578125" style="1" customWidth="1"/>
    <col min="2055" max="2056" width="8.85546875" style="1" customWidth="1"/>
    <col min="2057" max="2306" width="9.140625" style="1"/>
    <col min="2307" max="2307" width="4.28515625" style="1" customWidth="1"/>
    <col min="2308" max="2308" width="95.42578125" style="1" customWidth="1"/>
    <col min="2309" max="2309" width="10.85546875" style="1" customWidth="1"/>
    <col min="2310" max="2310" width="7.42578125" style="1" customWidth="1"/>
    <col min="2311" max="2312" width="8.85546875" style="1" customWidth="1"/>
    <col min="2313" max="2562" width="9.140625" style="1"/>
    <col min="2563" max="2563" width="4.28515625" style="1" customWidth="1"/>
    <col min="2564" max="2564" width="95.42578125" style="1" customWidth="1"/>
    <col min="2565" max="2565" width="10.85546875" style="1" customWidth="1"/>
    <col min="2566" max="2566" width="7.42578125" style="1" customWidth="1"/>
    <col min="2567" max="2568" width="8.85546875" style="1" customWidth="1"/>
    <col min="2569" max="2818" width="9.140625" style="1"/>
    <col min="2819" max="2819" width="4.28515625" style="1" customWidth="1"/>
    <col min="2820" max="2820" width="95.42578125" style="1" customWidth="1"/>
    <col min="2821" max="2821" width="10.85546875" style="1" customWidth="1"/>
    <col min="2822" max="2822" width="7.42578125" style="1" customWidth="1"/>
    <col min="2823" max="2824" width="8.85546875" style="1" customWidth="1"/>
    <col min="2825" max="3074" width="9.140625" style="1"/>
    <col min="3075" max="3075" width="4.28515625" style="1" customWidth="1"/>
    <col min="3076" max="3076" width="95.42578125" style="1" customWidth="1"/>
    <col min="3077" max="3077" width="10.85546875" style="1" customWidth="1"/>
    <col min="3078" max="3078" width="7.42578125" style="1" customWidth="1"/>
    <col min="3079" max="3080" width="8.85546875" style="1" customWidth="1"/>
    <col min="3081" max="3330" width="9.140625" style="1"/>
    <col min="3331" max="3331" width="4.28515625" style="1" customWidth="1"/>
    <col min="3332" max="3332" width="95.42578125" style="1" customWidth="1"/>
    <col min="3333" max="3333" width="10.85546875" style="1" customWidth="1"/>
    <col min="3334" max="3334" width="7.42578125" style="1" customWidth="1"/>
    <col min="3335" max="3336" width="8.85546875" style="1" customWidth="1"/>
    <col min="3337" max="3586" width="9.140625" style="1"/>
    <col min="3587" max="3587" width="4.28515625" style="1" customWidth="1"/>
    <col min="3588" max="3588" width="95.42578125" style="1" customWidth="1"/>
    <col min="3589" max="3589" width="10.85546875" style="1" customWidth="1"/>
    <col min="3590" max="3590" width="7.42578125" style="1" customWidth="1"/>
    <col min="3591" max="3592" width="8.85546875" style="1" customWidth="1"/>
    <col min="3593" max="3842" width="9.140625" style="1"/>
    <col min="3843" max="3843" width="4.28515625" style="1" customWidth="1"/>
    <col min="3844" max="3844" width="95.42578125" style="1" customWidth="1"/>
    <col min="3845" max="3845" width="10.85546875" style="1" customWidth="1"/>
    <col min="3846" max="3846" width="7.42578125" style="1" customWidth="1"/>
    <col min="3847" max="3848" width="8.85546875" style="1" customWidth="1"/>
    <col min="3849" max="4098" width="9.140625" style="1"/>
    <col min="4099" max="4099" width="4.28515625" style="1" customWidth="1"/>
    <col min="4100" max="4100" width="95.42578125" style="1" customWidth="1"/>
    <col min="4101" max="4101" width="10.85546875" style="1" customWidth="1"/>
    <col min="4102" max="4102" width="7.42578125" style="1" customWidth="1"/>
    <col min="4103" max="4104" width="8.85546875" style="1" customWidth="1"/>
    <col min="4105" max="4354" width="9.140625" style="1"/>
    <col min="4355" max="4355" width="4.28515625" style="1" customWidth="1"/>
    <col min="4356" max="4356" width="95.42578125" style="1" customWidth="1"/>
    <col min="4357" max="4357" width="10.85546875" style="1" customWidth="1"/>
    <col min="4358" max="4358" width="7.42578125" style="1" customWidth="1"/>
    <col min="4359" max="4360" width="8.85546875" style="1" customWidth="1"/>
    <col min="4361" max="4610" width="9.140625" style="1"/>
    <col min="4611" max="4611" width="4.28515625" style="1" customWidth="1"/>
    <col min="4612" max="4612" width="95.42578125" style="1" customWidth="1"/>
    <col min="4613" max="4613" width="10.85546875" style="1" customWidth="1"/>
    <col min="4614" max="4614" width="7.42578125" style="1" customWidth="1"/>
    <col min="4615" max="4616" width="8.85546875" style="1" customWidth="1"/>
    <col min="4617" max="4866" width="9.140625" style="1"/>
    <col min="4867" max="4867" width="4.28515625" style="1" customWidth="1"/>
    <col min="4868" max="4868" width="95.42578125" style="1" customWidth="1"/>
    <col min="4869" max="4869" width="10.85546875" style="1" customWidth="1"/>
    <col min="4870" max="4870" width="7.42578125" style="1" customWidth="1"/>
    <col min="4871" max="4872" width="8.85546875" style="1" customWidth="1"/>
    <col min="4873" max="5122" width="9.140625" style="1"/>
    <col min="5123" max="5123" width="4.28515625" style="1" customWidth="1"/>
    <col min="5124" max="5124" width="95.42578125" style="1" customWidth="1"/>
    <col min="5125" max="5125" width="10.85546875" style="1" customWidth="1"/>
    <col min="5126" max="5126" width="7.42578125" style="1" customWidth="1"/>
    <col min="5127" max="5128" width="8.85546875" style="1" customWidth="1"/>
    <col min="5129" max="5378" width="9.140625" style="1"/>
    <col min="5379" max="5379" width="4.28515625" style="1" customWidth="1"/>
    <col min="5380" max="5380" width="95.42578125" style="1" customWidth="1"/>
    <col min="5381" max="5381" width="10.85546875" style="1" customWidth="1"/>
    <col min="5382" max="5382" width="7.42578125" style="1" customWidth="1"/>
    <col min="5383" max="5384" width="8.85546875" style="1" customWidth="1"/>
    <col min="5385" max="5634" width="9.140625" style="1"/>
    <col min="5635" max="5635" width="4.28515625" style="1" customWidth="1"/>
    <col min="5636" max="5636" width="95.42578125" style="1" customWidth="1"/>
    <col min="5637" max="5637" width="10.85546875" style="1" customWidth="1"/>
    <col min="5638" max="5638" width="7.42578125" style="1" customWidth="1"/>
    <col min="5639" max="5640" width="8.85546875" style="1" customWidth="1"/>
    <col min="5641" max="5890" width="9.140625" style="1"/>
    <col min="5891" max="5891" width="4.28515625" style="1" customWidth="1"/>
    <col min="5892" max="5892" width="95.42578125" style="1" customWidth="1"/>
    <col min="5893" max="5893" width="10.85546875" style="1" customWidth="1"/>
    <col min="5894" max="5894" width="7.42578125" style="1" customWidth="1"/>
    <col min="5895" max="5896" width="8.85546875" style="1" customWidth="1"/>
    <col min="5897" max="6146" width="9.140625" style="1"/>
    <col min="6147" max="6147" width="4.28515625" style="1" customWidth="1"/>
    <col min="6148" max="6148" width="95.42578125" style="1" customWidth="1"/>
    <col min="6149" max="6149" width="10.85546875" style="1" customWidth="1"/>
    <col min="6150" max="6150" width="7.42578125" style="1" customWidth="1"/>
    <col min="6151" max="6152" width="8.85546875" style="1" customWidth="1"/>
    <col min="6153" max="6402" width="9.140625" style="1"/>
    <col min="6403" max="6403" width="4.28515625" style="1" customWidth="1"/>
    <col min="6404" max="6404" width="95.42578125" style="1" customWidth="1"/>
    <col min="6405" max="6405" width="10.85546875" style="1" customWidth="1"/>
    <col min="6406" max="6406" width="7.42578125" style="1" customWidth="1"/>
    <col min="6407" max="6408" width="8.85546875" style="1" customWidth="1"/>
    <col min="6409" max="6658" width="9.140625" style="1"/>
    <col min="6659" max="6659" width="4.28515625" style="1" customWidth="1"/>
    <col min="6660" max="6660" width="95.42578125" style="1" customWidth="1"/>
    <col min="6661" max="6661" width="10.85546875" style="1" customWidth="1"/>
    <col min="6662" max="6662" width="7.42578125" style="1" customWidth="1"/>
    <col min="6663" max="6664" width="8.85546875" style="1" customWidth="1"/>
    <col min="6665" max="6914" width="9.140625" style="1"/>
    <col min="6915" max="6915" width="4.28515625" style="1" customWidth="1"/>
    <col min="6916" max="6916" width="95.42578125" style="1" customWidth="1"/>
    <col min="6917" max="6917" width="10.85546875" style="1" customWidth="1"/>
    <col min="6918" max="6918" width="7.42578125" style="1" customWidth="1"/>
    <col min="6919" max="6920" width="8.85546875" style="1" customWidth="1"/>
    <col min="6921" max="7170" width="9.140625" style="1"/>
    <col min="7171" max="7171" width="4.28515625" style="1" customWidth="1"/>
    <col min="7172" max="7172" width="95.42578125" style="1" customWidth="1"/>
    <col min="7173" max="7173" width="10.85546875" style="1" customWidth="1"/>
    <col min="7174" max="7174" width="7.42578125" style="1" customWidth="1"/>
    <col min="7175" max="7176" width="8.85546875" style="1" customWidth="1"/>
    <col min="7177" max="7426" width="9.140625" style="1"/>
    <col min="7427" max="7427" width="4.28515625" style="1" customWidth="1"/>
    <col min="7428" max="7428" width="95.42578125" style="1" customWidth="1"/>
    <col min="7429" max="7429" width="10.85546875" style="1" customWidth="1"/>
    <col min="7430" max="7430" width="7.42578125" style="1" customWidth="1"/>
    <col min="7431" max="7432" width="8.85546875" style="1" customWidth="1"/>
    <col min="7433" max="7682" width="9.140625" style="1"/>
    <col min="7683" max="7683" width="4.28515625" style="1" customWidth="1"/>
    <col min="7684" max="7684" width="95.42578125" style="1" customWidth="1"/>
    <col min="7685" max="7685" width="10.85546875" style="1" customWidth="1"/>
    <col min="7686" max="7686" width="7.42578125" style="1" customWidth="1"/>
    <col min="7687" max="7688" width="8.85546875" style="1" customWidth="1"/>
    <col min="7689" max="7938" width="9.140625" style="1"/>
    <col min="7939" max="7939" width="4.28515625" style="1" customWidth="1"/>
    <col min="7940" max="7940" width="95.42578125" style="1" customWidth="1"/>
    <col min="7941" max="7941" width="10.85546875" style="1" customWidth="1"/>
    <col min="7942" max="7942" width="7.42578125" style="1" customWidth="1"/>
    <col min="7943" max="7944" width="8.85546875" style="1" customWidth="1"/>
    <col min="7945" max="8194" width="9.140625" style="1"/>
    <col min="8195" max="8195" width="4.28515625" style="1" customWidth="1"/>
    <col min="8196" max="8196" width="95.42578125" style="1" customWidth="1"/>
    <col min="8197" max="8197" width="10.85546875" style="1" customWidth="1"/>
    <col min="8198" max="8198" width="7.42578125" style="1" customWidth="1"/>
    <col min="8199" max="8200" width="8.85546875" style="1" customWidth="1"/>
    <col min="8201" max="8450" width="9.140625" style="1"/>
    <col min="8451" max="8451" width="4.28515625" style="1" customWidth="1"/>
    <col min="8452" max="8452" width="95.42578125" style="1" customWidth="1"/>
    <col min="8453" max="8453" width="10.85546875" style="1" customWidth="1"/>
    <col min="8454" max="8454" width="7.42578125" style="1" customWidth="1"/>
    <col min="8455" max="8456" width="8.85546875" style="1" customWidth="1"/>
    <col min="8457" max="8706" width="9.140625" style="1"/>
    <col min="8707" max="8707" width="4.28515625" style="1" customWidth="1"/>
    <col min="8708" max="8708" width="95.42578125" style="1" customWidth="1"/>
    <col min="8709" max="8709" width="10.85546875" style="1" customWidth="1"/>
    <col min="8710" max="8710" width="7.42578125" style="1" customWidth="1"/>
    <col min="8711" max="8712" width="8.85546875" style="1" customWidth="1"/>
    <col min="8713" max="8962" width="9.140625" style="1"/>
    <col min="8963" max="8963" width="4.28515625" style="1" customWidth="1"/>
    <col min="8964" max="8964" width="95.42578125" style="1" customWidth="1"/>
    <col min="8965" max="8965" width="10.85546875" style="1" customWidth="1"/>
    <col min="8966" max="8966" width="7.42578125" style="1" customWidth="1"/>
    <col min="8967" max="8968" width="8.85546875" style="1" customWidth="1"/>
    <col min="8969" max="9218" width="9.140625" style="1"/>
    <col min="9219" max="9219" width="4.28515625" style="1" customWidth="1"/>
    <col min="9220" max="9220" width="95.42578125" style="1" customWidth="1"/>
    <col min="9221" max="9221" width="10.85546875" style="1" customWidth="1"/>
    <col min="9222" max="9222" width="7.42578125" style="1" customWidth="1"/>
    <col min="9223" max="9224" width="8.85546875" style="1" customWidth="1"/>
    <col min="9225" max="9474" width="9.140625" style="1"/>
    <col min="9475" max="9475" width="4.28515625" style="1" customWidth="1"/>
    <col min="9476" max="9476" width="95.42578125" style="1" customWidth="1"/>
    <col min="9477" max="9477" width="10.85546875" style="1" customWidth="1"/>
    <col min="9478" max="9478" width="7.42578125" style="1" customWidth="1"/>
    <col min="9479" max="9480" width="8.85546875" style="1" customWidth="1"/>
    <col min="9481" max="9730" width="9.140625" style="1"/>
    <col min="9731" max="9731" width="4.28515625" style="1" customWidth="1"/>
    <col min="9732" max="9732" width="95.42578125" style="1" customWidth="1"/>
    <col min="9733" max="9733" width="10.85546875" style="1" customWidth="1"/>
    <col min="9734" max="9734" width="7.42578125" style="1" customWidth="1"/>
    <col min="9735" max="9736" width="8.85546875" style="1" customWidth="1"/>
    <col min="9737" max="9986" width="9.140625" style="1"/>
    <col min="9987" max="9987" width="4.28515625" style="1" customWidth="1"/>
    <col min="9988" max="9988" width="95.42578125" style="1" customWidth="1"/>
    <col min="9989" max="9989" width="10.85546875" style="1" customWidth="1"/>
    <col min="9990" max="9990" width="7.42578125" style="1" customWidth="1"/>
    <col min="9991" max="9992" width="8.85546875" style="1" customWidth="1"/>
    <col min="9993" max="10242" width="9.140625" style="1"/>
    <col min="10243" max="10243" width="4.28515625" style="1" customWidth="1"/>
    <col min="10244" max="10244" width="95.42578125" style="1" customWidth="1"/>
    <col min="10245" max="10245" width="10.85546875" style="1" customWidth="1"/>
    <col min="10246" max="10246" width="7.42578125" style="1" customWidth="1"/>
    <col min="10247" max="10248" width="8.85546875" style="1" customWidth="1"/>
    <col min="10249" max="10498" width="9.140625" style="1"/>
    <col min="10499" max="10499" width="4.28515625" style="1" customWidth="1"/>
    <col min="10500" max="10500" width="95.42578125" style="1" customWidth="1"/>
    <col min="10501" max="10501" width="10.85546875" style="1" customWidth="1"/>
    <col min="10502" max="10502" width="7.42578125" style="1" customWidth="1"/>
    <col min="10503" max="10504" width="8.85546875" style="1" customWidth="1"/>
    <col min="10505" max="10754" width="9.140625" style="1"/>
    <col min="10755" max="10755" width="4.28515625" style="1" customWidth="1"/>
    <col min="10756" max="10756" width="95.42578125" style="1" customWidth="1"/>
    <col min="10757" max="10757" width="10.85546875" style="1" customWidth="1"/>
    <col min="10758" max="10758" width="7.42578125" style="1" customWidth="1"/>
    <col min="10759" max="10760" width="8.85546875" style="1" customWidth="1"/>
    <col min="10761" max="11010" width="9.140625" style="1"/>
    <col min="11011" max="11011" width="4.28515625" style="1" customWidth="1"/>
    <col min="11012" max="11012" width="95.42578125" style="1" customWidth="1"/>
    <col min="11013" max="11013" width="10.85546875" style="1" customWidth="1"/>
    <col min="11014" max="11014" width="7.42578125" style="1" customWidth="1"/>
    <col min="11015" max="11016" width="8.85546875" style="1" customWidth="1"/>
    <col min="11017" max="11266" width="9.140625" style="1"/>
    <col min="11267" max="11267" width="4.28515625" style="1" customWidth="1"/>
    <col min="11268" max="11268" width="95.42578125" style="1" customWidth="1"/>
    <col min="11269" max="11269" width="10.85546875" style="1" customWidth="1"/>
    <col min="11270" max="11270" width="7.42578125" style="1" customWidth="1"/>
    <col min="11271" max="11272" width="8.85546875" style="1" customWidth="1"/>
    <col min="11273" max="11522" width="9.140625" style="1"/>
    <col min="11523" max="11523" width="4.28515625" style="1" customWidth="1"/>
    <col min="11524" max="11524" width="95.42578125" style="1" customWidth="1"/>
    <col min="11525" max="11525" width="10.85546875" style="1" customWidth="1"/>
    <col min="11526" max="11526" width="7.42578125" style="1" customWidth="1"/>
    <col min="11527" max="11528" width="8.85546875" style="1" customWidth="1"/>
    <col min="11529" max="11778" width="9.140625" style="1"/>
    <col min="11779" max="11779" width="4.28515625" style="1" customWidth="1"/>
    <col min="11780" max="11780" width="95.42578125" style="1" customWidth="1"/>
    <col min="11781" max="11781" width="10.85546875" style="1" customWidth="1"/>
    <col min="11782" max="11782" width="7.42578125" style="1" customWidth="1"/>
    <col min="11783" max="11784" width="8.85546875" style="1" customWidth="1"/>
    <col min="11785" max="12034" width="9.140625" style="1"/>
    <col min="12035" max="12035" width="4.28515625" style="1" customWidth="1"/>
    <col min="12036" max="12036" width="95.42578125" style="1" customWidth="1"/>
    <col min="12037" max="12037" width="10.85546875" style="1" customWidth="1"/>
    <col min="12038" max="12038" width="7.42578125" style="1" customWidth="1"/>
    <col min="12039" max="12040" width="8.85546875" style="1" customWidth="1"/>
    <col min="12041" max="12290" width="9.140625" style="1"/>
    <col min="12291" max="12291" width="4.28515625" style="1" customWidth="1"/>
    <col min="12292" max="12292" width="95.42578125" style="1" customWidth="1"/>
    <col min="12293" max="12293" width="10.85546875" style="1" customWidth="1"/>
    <col min="12294" max="12294" width="7.42578125" style="1" customWidth="1"/>
    <col min="12295" max="12296" width="8.85546875" style="1" customWidth="1"/>
    <col min="12297" max="12546" width="9.140625" style="1"/>
    <col min="12547" max="12547" width="4.28515625" style="1" customWidth="1"/>
    <col min="12548" max="12548" width="95.42578125" style="1" customWidth="1"/>
    <col min="12549" max="12549" width="10.85546875" style="1" customWidth="1"/>
    <col min="12550" max="12550" width="7.42578125" style="1" customWidth="1"/>
    <col min="12551" max="12552" width="8.85546875" style="1" customWidth="1"/>
    <col min="12553" max="12802" width="9.140625" style="1"/>
    <col min="12803" max="12803" width="4.28515625" style="1" customWidth="1"/>
    <col min="12804" max="12804" width="95.42578125" style="1" customWidth="1"/>
    <col min="12805" max="12805" width="10.85546875" style="1" customWidth="1"/>
    <col min="12806" max="12806" width="7.42578125" style="1" customWidth="1"/>
    <col min="12807" max="12808" width="8.85546875" style="1" customWidth="1"/>
    <col min="12809" max="13058" width="9.140625" style="1"/>
    <col min="13059" max="13059" width="4.28515625" style="1" customWidth="1"/>
    <col min="13060" max="13060" width="95.42578125" style="1" customWidth="1"/>
    <col min="13061" max="13061" width="10.85546875" style="1" customWidth="1"/>
    <col min="13062" max="13062" width="7.42578125" style="1" customWidth="1"/>
    <col min="13063" max="13064" width="8.85546875" style="1" customWidth="1"/>
    <col min="13065" max="13314" width="9.140625" style="1"/>
    <col min="13315" max="13315" width="4.28515625" style="1" customWidth="1"/>
    <col min="13316" max="13316" width="95.42578125" style="1" customWidth="1"/>
    <col min="13317" max="13317" width="10.85546875" style="1" customWidth="1"/>
    <col min="13318" max="13318" width="7.42578125" style="1" customWidth="1"/>
    <col min="13319" max="13320" width="8.85546875" style="1" customWidth="1"/>
    <col min="13321" max="13570" width="9.140625" style="1"/>
    <col min="13571" max="13571" width="4.28515625" style="1" customWidth="1"/>
    <col min="13572" max="13572" width="95.42578125" style="1" customWidth="1"/>
    <col min="13573" max="13573" width="10.85546875" style="1" customWidth="1"/>
    <col min="13574" max="13574" width="7.42578125" style="1" customWidth="1"/>
    <col min="13575" max="13576" width="8.85546875" style="1" customWidth="1"/>
    <col min="13577" max="13826" width="9.140625" style="1"/>
    <col min="13827" max="13827" width="4.28515625" style="1" customWidth="1"/>
    <col min="13828" max="13828" width="95.42578125" style="1" customWidth="1"/>
    <col min="13829" max="13829" width="10.85546875" style="1" customWidth="1"/>
    <col min="13830" max="13830" width="7.42578125" style="1" customWidth="1"/>
    <col min="13831" max="13832" width="8.85546875" style="1" customWidth="1"/>
    <col min="13833" max="14082" width="9.140625" style="1"/>
    <col min="14083" max="14083" width="4.28515625" style="1" customWidth="1"/>
    <col min="14084" max="14084" width="95.42578125" style="1" customWidth="1"/>
    <col min="14085" max="14085" width="10.85546875" style="1" customWidth="1"/>
    <col min="14086" max="14086" width="7.42578125" style="1" customWidth="1"/>
    <col min="14087" max="14088" width="8.85546875" style="1" customWidth="1"/>
    <col min="14089" max="14338" width="9.140625" style="1"/>
    <col min="14339" max="14339" width="4.28515625" style="1" customWidth="1"/>
    <col min="14340" max="14340" width="95.42578125" style="1" customWidth="1"/>
    <col min="14341" max="14341" width="10.85546875" style="1" customWidth="1"/>
    <col min="14342" max="14342" width="7.42578125" style="1" customWidth="1"/>
    <col min="14343" max="14344" width="8.85546875" style="1" customWidth="1"/>
    <col min="14345" max="14594" width="9.140625" style="1"/>
    <col min="14595" max="14595" width="4.28515625" style="1" customWidth="1"/>
    <col min="14596" max="14596" width="95.42578125" style="1" customWidth="1"/>
    <col min="14597" max="14597" width="10.85546875" style="1" customWidth="1"/>
    <col min="14598" max="14598" width="7.42578125" style="1" customWidth="1"/>
    <col min="14599" max="14600" width="8.85546875" style="1" customWidth="1"/>
    <col min="14601" max="14850" width="9.140625" style="1"/>
    <col min="14851" max="14851" width="4.28515625" style="1" customWidth="1"/>
    <col min="14852" max="14852" width="95.42578125" style="1" customWidth="1"/>
    <col min="14853" max="14853" width="10.85546875" style="1" customWidth="1"/>
    <col min="14854" max="14854" width="7.42578125" style="1" customWidth="1"/>
    <col min="14855" max="14856" width="8.85546875" style="1" customWidth="1"/>
    <col min="14857" max="15106" width="9.140625" style="1"/>
    <col min="15107" max="15107" width="4.28515625" style="1" customWidth="1"/>
    <col min="15108" max="15108" width="95.42578125" style="1" customWidth="1"/>
    <col min="15109" max="15109" width="10.85546875" style="1" customWidth="1"/>
    <col min="15110" max="15110" width="7.42578125" style="1" customWidth="1"/>
    <col min="15111" max="15112" width="8.85546875" style="1" customWidth="1"/>
    <col min="15113" max="15362" width="9.140625" style="1"/>
    <col min="15363" max="15363" width="4.28515625" style="1" customWidth="1"/>
    <col min="15364" max="15364" width="95.42578125" style="1" customWidth="1"/>
    <col min="15365" max="15365" width="10.85546875" style="1" customWidth="1"/>
    <col min="15366" max="15366" width="7.42578125" style="1" customWidth="1"/>
    <col min="15367" max="15368" width="8.85546875" style="1" customWidth="1"/>
    <col min="15369" max="15618" width="9.140625" style="1"/>
    <col min="15619" max="15619" width="4.28515625" style="1" customWidth="1"/>
    <col min="15620" max="15620" width="95.42578125" style="1" customWidth="1"/>
    <col min="15621" max="15621" width="10.85546875" style="1" customWidth="1"/>
    <col min="15622" max="15622" width="7.42578125" style="1" customWidth="1"/>
    <col min="15623" max="15624" width="8.85546875" style="1" customWidth="1"/>
    <col min="15625" max="15874" width="9.140625" style="1"/>
    <col min="15875" max="15875" width="4.28515625" style="1" customWidth="1"/>
    <col min="15876" max="15876" width="95.42578125" style="1" customWidth="1"/>
    <col min="15877" max="15877" width="10.85546875" style="1" customWidth="1"/>
    <col min="15878" max="15878" width="7.42578125" style="1" customWidth="1"/>
    <col min="15879" max="15880" width="8.85546875" style="1" customWidth="1"/>
    <col min="15881" max="16130" width="9.140625" style="1"/>
    <col min="16131" max="16131" width="4.28515625" style="1" customWidth="1"/>
    <col min="16132" max="16132" width="95.42578125" style="1" customWidth="1"/>
    <col min="16133" max="16133" width="10.85546875" style="1" customWidth="1"/>
    <col min="16134" max="16134" width="7.42578125" style="1" customWidth="1"/>
    <col min="16135" max="16136" width="8.85546875" style="1" customWidth="1"/>
    <col min="16137" max="16384" width="9.140625" style="1"/>
  </cols>
  <sheetData>
    <row r="1" spans="1:13" x14ac:dyDescent="0.25">
      <c r="D1" s="35" t="s">
        <v>53</v>
      </c>
      <c r="E1" s="37" t="s">
        <v>0</v>
      </c>
      <c r="F1" s="38">
        <v>2105</v>
      </c>
      <c r="G1" s="53"/>
    </row>
    <row r="2" spans="1:13" x14ac:dyDescent="0.25">
      <c r="D2" s="35" t="s">
        <v>54</v>
      </c>
      <c r="E2" s="83"/>
      <c r="F2" s="84"/>
      <c r="G2" s="85">
        <v>15.2</v>
      </c>
    </row>
    <row r="3" spans="1:13" ht="45" x14ac:dyDescent="0.25">
      <c r="A3" s="61" t="s">
        <v>1</v>
      </c>
      <c r="B3" s="61" t="s">
        <v>3</v>
      </c>
      <c r="C3" s="61"/>
      <c r="D3" s="46" t="s">
        <v>2</v>
      </c>
      <c r="E3" s="45" t="s">
        <v>4</v>
      </c>
      <c r="F3" s="45" t="s">
        <v>119</v>
      </c>
      <c r="G3" s="22" t="s">
        <v>5</v>
      </c>
      <c r="H3" s="30" t="s">
        <v>6</v>
      </c>
      <c r="I3" s="42"/>
      <c r="J3" s="42">
        <v>6.9900000000000004E-2</v>
      </c>
      <c r="K3" s="42">
        <v>6.6799999999999998E-2</v>
      </c>
      <c r="L3" s="42">
        <v>6.5000000000000002E-2</v>
      </c>
    </row>
    <row r="4" spans="1:13" x14ac:dyDescent="0.25">
      <c r="A4" s="61">
        <v>1</v>
      </c>
      <c r="B4" s="61" t="s">
        <v>7</v>
      </c>
      <c r="C4" s="61" t="s">
        <v>107</v>
      </c>
      <c r="D4" s="46" t="s">
        <v>38</v>
      </c>
      <c r="E4" s="45">
        <v>0.6</v>
      </c>
      <c r="F4" s="45"/>
      <c r="G4" s="22">
        <v>0.29199999999999998</v>
      </c>
      <c r="H4" s="30">
        <v>2.04108E-2</v>
      </c>
      <c r="I4" s="42">
        <v>6.9900000000000004E-2</v>
      </c>
      <c r="J4" s="42">
        <v>6.9900000000000004E-2</v>
      </c>
      <c r="K4" s="42"/>
      <c r="L4" s="42"/>
      <c r="M4" s="42"/>
    </row>
    <row r="5" spans="1:13" ht="46.5" customHeight="1" x14ac:dyDescent="0.25">
      <c r="A5" s="61">
        <v>2</v>
      </c>
      <c r="B5" s="61" t="s">
        <v>32</v>
      </c>
      <c r="C5" s="61" t="s">
        <v>105</v>
      </c>
      <c r="D5" s="46" t="s">
        <v>39</v>
      </c>
      <c r="E5" s="45">
        <v>4</v>
      </c>
      <c r="F5" s="45"/>
      <c r="G5" s="22">
        <v>0.48699999999999999</v>
      </c>
      <c r="H5" s="30">
        <v>3.1655000000000003E-2</v>
      </c>
      <c r="I5" s="42">
        <v>6.5000000000000002E-2</v>
      </c>
      <c r="J5" s="42"/>
      <c r="K5" s="42"/>
      <c r="L5" s="42">
        <v>6.5000000000000002E-2</v>
      </c>
      <c r="M5" s="42"/>
    </row>
    <row r="6" spans="1:13" x14ac:dyDescent="0.25">
      <c r="A6" s="61" t="s">
        <v>123</v>
      </c>
      <c r="B6" s="61" t="s">
        <v>9</v>
      </c>
      <c r="C6" s="31" t="s">
        <v>116</v>
      </c>
      <c r="D6" s="46" t="s">
        <v>240</v>
      </c>
      <c r="E6" s="45" t="s">
        <v>33</v>
      </c>
      <c r="F6" s="45"/>
      <c r="G6" s="50">
        <v>0.5</v>
      </c>
      <c r="H6" s="30">
        <f t="shared" ref="H6:H22" si="0">G6*I6</f>
        <v>3.3399999999999999E-2</v>
      </c>
      <c r="I6" s="42">
        <f t="shared" ref="I6:I22" si="1">SUM(J6:L6)</f>
        <v>6.6799999999999998E-2</v>
      </c>
      <c r="J6" s="42"/>
      <c r="K6" s="42">
        <v>6.6799999999999998E-2</v>
      </c>
      <c r="L6" s="42"/>
    </row>
    <row r="7" spans="1:13" ht="30" x14ac:dyDescent="0.25">
      <c r="A7" s="61" t="s">
        <v>125</v>
      </c>
      <c r="B7" s="61" t="s">
        <v>12</v>
      </c>
      <c r="C7" s="91" t="s">
        <v>112</v>
      </c>
      <c r="D7" s="46" t="s">
        <v>223</v>
      </c>
      <c r="E7" s="45" t="s">
        <v>224</v>
      </c>
      <c r="F7" s="45"/>
      <c r="G7" s="49">
        <v>1.55</v>
      </c>
      <c r="H7" s="30">
        <f t="shared" si="0"/>
        <v>0.10834500000000001</v>
      </c>
      <c r="I7" s="42">
        <f t="shared" si="1"/>
        <v>6.9900000000000004E-2</v>
      </c>
      <c r="J7" s="42">
        <v>6.9900000000000004E-2</v>
      </c>
      <c r="K7" s="42"/>
      <c r="L7" s="42"/>
    </row>
    <row r="8" spans="1:13" x14ac:dyDescent="0.25">
      <c r="A8" s="61" t="s">
        <v>128</v>
      </c>
      <c r="B8" s="61" t="s">
        <v>12</v>
      </c>
      <c r="C8" s="61" t="s">
        <v>109</v>
      </c>
      <c r="D8" s="46" t="s">
        <v>242</v>
      </c>
      <c r="E8" s="45" t="s">
        <v>29</v>
      </c>
      <c r="F8" s="45"/>
      <c r="G8" s="49">
        <v>0.51700000000000002</v>
      </c>
      <c r="H8" s="30">
        <f t="shared" si="0"/>
        <v>3.6138300000000005E-2</v>
      </c>
      <c r="I8" s="42">
        <f t="shared" si="1"/>
        <v>6.9900000000000004E-2</v>
      </c>
      <c r="J8" s="42">
        <v>6.9900000000000004E-2</v>
      </c>
      <c r="K8" s="42"/>
      <c r="L8" s="42"/>
    </row>
    <row r="9" spans="1:13" x14ac:dyDescent="0.25">
      <c r="A9" s="61" t="s">
        <v>129</v>
      </c>
      <c r="B9" s="61" t="s">
        <v>12</v>
      </c>
      <c r="C9" s="31" t="s">
        <v>107</v>
      </c>
      <c r="D9" s="46" t="s">
        <v>28</v>
      </c>
      <c r="E9" s="45" t="s">
        <v>33</v>
      </c>
      <c r="F9" s="45"/>
      <c r="G9" s="50">
        <v>0.33800000000000002</v>
      </c>
      <c r="H9" s="30">
        <f t="shared" si="0"/>
        <v>2.2578400000000002E-2</v>
      </c>
      <c r="I9" s="42">
        <f t="shared" si="1"/>
        <v>6.6799999999999998E-2</v>
      </c>
      <c r="J9" s="42"/>
      <c r="K9" s="42">
        <v>6.6799999999999998E-2</v>
      </c>
      <c r="L9" s="42"/>
    </row>
    <row r="10" spans="1:13" x14ac:dyDescent="0.25">
      <c r="A10" s="61" t="s">
        <v>130</v>
      </c>
      <c r="B10" s="61" t="s">
        <v>12</v>
      </c>
      <c r="C10" s="61" t="s">
        <v>109</v>
      </c>
      <c r="D10" s="46" t="s">
        <v>239</v>
      </c>
      <c r="E10" s="45" t="s">
        <v>29</v>
      </c>
      <c r="F10" s="45"/>
      <c r="G10" s="50">
        <v>0.75900000000000001</v>
      </c>
      <c r="H10" s="30">
        <f t="shared" si="0"/>
        <v>5.0701200000000002E-2</v>
      </c>
      <c r="I10" s="42">
        <f t="shared" si="1"/>
        <v>6.6799999999999998E-2</v>
      </c>
      <c r="J10" s="42"/>
      <c r="K10" s="42">
        <v>6.6799999999999998E-2</v>
      </c>
      <c r="L10" s="42"/>
    </row>
    <row r="11" spans="1:13" ht="30" x14ac:dyDescent="0.25">
      <c r="A11" s="61" t="s">
        <v>131</v>
      </c>
      <c r="B11" s="61" t="s">
        <v>16</v>
      </c>
      <c r="C11" s="31" t="s">
        <v>115</v>
      </c>
      <c r="D11" s="46" t="s">
        <v>238</v>
      </c>
      <c r="E11" s="45" t="s">
        <v>17</v>
      </c>
      <c r="F11" s="45"/>
      <c r="G11" s="50">
        <v>0.70299999999999996</v>
      </c>
      <c r="H11" s="30">
        <f t="shared" si="0"/>
        <v>4.6960399999999999E-2</v>
      </c>
      <c r="I11" s="42">
        <f t="shared" si="1"/>
        <v>6.6799999999999998E-2</v>
      </c>
      <c r="J11" s="42"/>
      <c r="K11" s="42">
        <v>6.6799999999999998E-2</v>
      </c>
      <c r="L11" s="42"/>
    </row>
    <row r="12" spans="1:13" x14ac:dyDescent="0.25">
      <c r="A12" s="61" t="s">
        <v>133</v>
      </c>
      <c r="B12" s="61" t="s">
        <v>12</v>
      </c>
      <c r="C12" s="61" t="s">
        <v>109</v>
      </c>
      <c r="D12" s="46" t="s">
        <v>225</v>
      </c>
      <c r="E12" s="45" t="s">
        <v>29</v>
      </c>
      <c r="F12" s="45"/>
      <c r="G12" s="49">
        <v>0.96199999999999997</v>
      </c>
      <c r="H12" s="30">
        <f t="shared" si="0"/>
        <v>6.7243800000000006E-2</v>
      </c>
      <c r="I12" s="42">
        <f t="shared" si="1"/>
        <v>6.9900000000000004E-2</v>
      </c>
      <c r="J12" s="42">
        <v>6.9900000000000004E-2</v>
      </c>
      <c r="K12" s="42"/>
      <c r="L12" s="42"/>
    </row>
    <row r="13" spans="1:13" x14ac:dyDescent="0.25">
      <c r="A13" s="61" t="s">
        <v>135</v>
      </c>
      <c r="B13" s="61" t="s">
        <v>16</v>
      </c>
      <c r="C13" s="31" t="s">
        <v>115</v>
      </c>
      <c r="D13" s="46" t="s">
        <v>226</v>
      </c>
      <c r="E13" s="45" t="s">
        <v>17</v>
      </c>
      <c r="F13" s="45"/>
      <c r="G13" s="49">
        <v>1.4359999999999999</v>
      </c>
      <c r="H13" s="30">
        <f t="shared" si="0"/>
        <v>9.5924799999999991E-2</v>
      </c>
      <c r="I13" s="42">
        <f t="shared" si="1"/>
        <v>6.6799999999999998E-2</v>
      </c>
      <c r="J13" s="42"/>
      <c r="K13" s="42">
        <v>6.6799999999999998E-2</v>
      </c>
      <c r="L13" s="42"/>
    </row>
    <row r="14" spans="1:13" x14ac:dyDescent="0.25">
      <c r="A14" s="61" t="s">
        <v>137</v>
      </c>
      <c r="B14" s="61" t="s">
        <v>12</v>
      </c>
      <c r="C14" s="82" t="s">
        <v>110</v>
      </c>
      <c r="D14" s="46" t="s">
        <v>241</v>
      </c>
      <c r="E14" s="45" t="s">
        <v>15</v>
      </c>
      <c r="F14" s="45"/>
      <c r="G14" s="49">
        <v>1.351</v>
      </c>
      <c r="H14" s="30">
        <f t="shared" si="0"/>
        <v>9.0246800000000002E-2</v>
      </c>
      <c r="I14" s="42">
        <f t="shared" si="1"/>
        <v>6.6799999999999998E-2</v>
      </c>
      <c r="J14" s="42"/>
      <c r="K14" s="42">
        <v>6.6799999999999998E-2</v>
      </c>
      <c r="L14" s="42"/>
    </row>
    <row r="15" spans="1:13" ht="30" x14ac:dyDescent="0.25">
      <c r="A15" s="61" t="s">
        <v>138</v>
      </c>
      <c r="B15" s="61" t="s">
        <v>16</v>
      </c>
      <c r="C15" s="31" t="s">
        <v>115</v>
      </c>
      <c r="D15" s="46" t="s">
        <v>227</v>
      </c>
      <c r="E15" s="45" t="s">
        <v>17</v>
      </c>
      <c r="F15" s="45"/>
      <c r="G15" s="49">
        <v>1.08</v>
      </c>
      <c r="H15" s="30">
        <f t="shared" si="0"/>
        <v>7.2144E-2</v>
      </c>
      <c r="I15" s="42">
        <f t="shared" si="1"/>
        <v>6.6799999999999998E-2</v>
      </c>
      <c r="J15" s="42"/>
      <c r="K15" s="42">
        <v>6.6799999999999998E-2</v>
      </c>
      <c r="L15" s="42"/>
    </row>
    <row r="16" spans="1:13" x14ac:dyDescent="0.25">
      <c r="A16" s="61" t="s">
        <v>139</v>
      </c>
      <c r="B16" s="61" t="s">
        <v>27</v>
      </c>
      <c r="C16" s="31" t="s">
        <v>116</v>
      </c>
      <c r="D16" s="46" t="s">
        <v>152</v>
      </c>
      <c r="E16" s="45" t="s">
        <v>10</v>
      </c>
      <c r="F16" s="45"/>
      <c r="G16" s="22">
        <v>0.67200000000000004</v>
      </c>
      <c r="H16" s="30">
        <f t="shared" si="0"/>
        <v>4.4889600000000002E-2</v>
      </c>
      <c r="I16" s="42">
        <f t="shared" si="1"/>
        <v>6.6799999999999998E-2</v>
      </c>
      <c r="J16" s="42"/>
      <c r="K16" s="42">
        <v>6.6799999999999998E-2</v>
      </c>
      <c r="L16" s="42"/>
    </row>
    <row r="17" spans="1:12" x14ac:dyDescent="0.25">
      <c r="A17" s="61" t="s">
        <v>140</v>
      </c>
      <c r="B17" s="61" t="s">
        <v>27</v>
      </c>
      <c r="C17" s="31" t="s">
        <v>115</v>
      </c>
      <c r="D17" s="46" t="s">
        <v>153</v>
      </c>
      <c r="E17" s="45" t="s">
        <v>10</v>
      </c>
      <c r="F17" s="45"/>
      <c r="G17" s="22">
        <v>0.75900000000000001</v>
      </c>
      <c r="H17" s="30">
        <f t="shared" si="0"/>
        <v>5.0701200000000002E-2</v>
      </c>
      <c r="I17" s="42">
        <f t="shared" si="1"/>
        <v>6.6799999999999998E-2</v>
      </c>
      <c r="J17" s="42"/>
      <c r="K17" s="42">
        <v>6.6799999999999998E-2</v>
      </c>
      <c r="L17" s="42"/>
    </row>
    <row r="18" spans="1:12" ht="30" x14ac:dyDescent="0.25">
      <c r="A18" s="61" t="s">
        <v>142</v>
      </c>
      <c r="B18" s="61" t="s">
        <v>27</v>
      </c>
      <c r="C18" s="31" t="s">
        <v>116</v>
      </c>
      <c r="D18" s="46" t="s">
        <v>45</v>
      </c>
      <c r="E18" s="45" t="s">
        <v>10</v>
      </c>
      <c r="F18" s="45"/>
      <c r="G18" s="22">
        <v>1.175</v>
      </c>
      <c r="H18" s="30">
        <f t="shared" si="0"/>
        <v>7.8490000000000004E-2</v>
      </c>
      <c r="I18" s="42">
        <f t="shared" si="1"/>
        <v>6.6799999999999998E-2</v>
      </c>
      <c r="J18" s="42"/>
      <c r="K18" s="42">
        <v>6.6799999999999998E-2</v>
      </c>
      <c r="L18" s="42"/>
    </row>
    <row r="19" spans="1:12" ht="30" x14ac:dyDescent="0.25">
      <c r="A19" s="61" t="s">
        <v>144</v>
      </c>
      <c r="B19" s="61" t="s">
        <v>27</v>
      </c>
      <c r="C19" s="31" t="s">
        <v>115</v>
      </c>
      <c r="D19" s="46" t="s">
        <v>46</v>
      </c>
      <c r="E19" s="45" t="s">
        <v>10</v>
      </c>
      <c r="F19" s="45"/>
      <c r="G19" s="22">
        <v>1.325</v>
      </c>
      <c r="H19" s="30">
        <f t="shared" si="0"/>
        <v>8.8509999999999991E-2</v>
      </c>
      <c r="I19" s="42">
        <f t="shared" si="1"/>
        <v>6.6799999999999998E-2</v>
      </c>
      <c r="J19" s="42"/>
      <c r="K19" s="42">
        <v>6.6799999999999998E-2</v>
      </c>
      <c r="L19" s="42"/>
    </row>
    <row r="20" spans="1:12" x14ac:dyDescent="0.25">
      <c r="A20" s="61" t="s">
        <v>146</v>
      </c>
      <c r="B20" s="61" t="s">
        <v>27</v>
      </c>
      <c r="C20" s="31" t="s">
        <v>109</v>
      </c>
      <c r="D20" s="46" t="s">
        <v>193</v>
      </c>
      <c r="E20" s="45" t="s">
        <v>30</v>
      </c>
      <c r="F20" s="45"/>
      <c r="G20" s="22">
        <v>0.98099999999999998</v>
      </c>
      <c r="H20" s="30">
        <f t="shared" si="0"/>
        <v>6.55308E-2</v>
      </c>
      <c r="I20" s="42">
        <f t="shared" si="1"/>
        <v>6.6799999999999998E-2</v>
      </c>
      <c r="J20" s="42"/>
      <c r="K20" s="42">
        <v>6.6799999999999998E-2</v>
      </c>
      <c r="L20" s="42"/>
    </row>
    <row r="21" spans="1:12" x14ac:dyDescent="0.25">
      <c r="A21" s="61" t="s">
        <v>147</v>
      </c>
      <c r="B21" s="61" t="s">
        <v>7</v>
      </c>
      <c r="C21" s="31" t="s">
        <v>107</v>
      </c>
      <c r="D21" s="21" t="s">
        <v>103</v>
      </c>
      <c r="E21" s="45" t="s">
        <v>33</v>
      </c>
      <c r="F21" s="45" t="s">
        <v>33</v>
      </c>
      <c r="G21" s="50">
        <v>1.391</v>
      </c>
      <c r="H21" s="30">
        <f t="shared" si="0"/>
        <v>9.2918799999999996E-2</v>
      </c>
      <c r="I21" s="42">
        <f t="shared" si="1"/>
        <v>6.6799999999999998E-2</v>
      </c>
      <c r="J21" s="42"/>
      <c r="K21" s="42">
        <v>6.6799999999999998E-2</v>
      </c>
      <c r="L21" s="42"/>
    </row>
    <row r="22" spans="1:12" x14ac:dyDescent="0.25">
      <c r="A22" s="61" t="s">
        <v>148</v>
      </c>
      <c r="B22" s="61" t="s">
        <v>32</v>
      </c>
      <c r="C22" s="61" t="s">
        <v>106</v>
      </c>
      <c r="D22" s="20" t="s">
        <v>244</v>
      </c>
      <c r="E22" s="45" t="s">
        <v>33</v>
      </c>
      <c r="F22" s="45" t="s">
        <v>33</v>
      </c>
      <c r="G22" s="22">
        <v>1.1439999999999999</v>
      </c>
      <c r="H22" s="30">
        <f t="shared" si="0"/>
        <v>7.4359999999999996E-2</v>
      </c>
      <c r="I22" s="42">
        <f t="shared" si="1"/>
        <v>6.5000000000000002E-2</v>
      </c>
      <c r="J22" s="42"/>
      <c r="K22" s="42"/>
      <c r="L22" s="42">
        <v>6.5000000000000002E-2</v>
      </c>
    </row>
    <row r="23" spans="1:12" x14ac:dyDescent="0.25">
      <c r="A23" s="96"/>
      <c r="B23" s="96"/>
      <c r="C23" s="96"/>
      <c r="D23" s="25" t="s">
        <v>52</v>
      </c>
      <c r="E23" s="24"/>
      <c r="F23" s="24"/>
      <c r="G23" s="24">
        <f>SUM(G4:G22)</f>
        <v>17.421999999999997</v>
      </c>
      <c r="H23" s="86">
        <f>SUM(H4:H22)</f>
        <v>1.1711488999999999</v>
      </c>
      <c r="I23" s="52">
        <f>SUM(I4:I22)/A22</f>
        <v>6.7263157894736816E-2</v>
      </c>
      <c r="J23" s="42"/>
      <c r="K23" s="42"/>
      <c r="L23" s="42"/>
    </row>
  </sheetData>
  <autoFilter ref="A3:L23" xr:uid="{00000000-0009-0000-0000-000009000000}">
    <sortState xmlns:xlrd2="http://schemas.microsoft.com/office/spreadsheetml/2017/richdata2" ref="A4:L27">
      <sortCondition ref="A3:A27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D25" sqref="D25"/>
    </sheetView>
  </sheetViews>
  <sheetFormatPr defaultRowHeight="15" x14ac:dyDescent="0.25"/>
  <cols>
    <col min="1" max="1" width="4.28515625" style="6" customWidth="1"/>
    <col min="2" max="2" width="11.42578125" style="6" customWidth="1"/>
    <col min="3" max="3" width="28.7109375" style="6" customWidth="1"/>
    <col min="4" max="4" width="103.5703125" style="1" customWidth="1"/>
    <col min="5" max="5" width="7.7109375" style="6" customWidth="1"/>
    <col min="6" max="6" width="8.28515625" style="6" customWidth="1"/>
    <col min="7" max="7" width="7.7109375" style="39" customWidth="1"/>
    <col min="8" max="8" width="8.5703125" style="39" customWidth="1"/>
    <col min="9" max="9" width="9.140625" style="1"/>
    <col min="10" max="10" width="8.42578125" style="1" customWidth="1"/>
    <col min="11" max="258" width="9.140625" style="1"/>
    <col min="259" max="259" width="4.28515625" style="1" customWidth="1"/>
    <col min="260" max="260" width="90.140625" style="1" customWidth="1"/>
    <col min="261" max="261" width="10.85546875" style="1" customWidth="1"/>
    <col min="262" max="262" width="7.28515625" style="1" customWidth="1"/>
    <col min="263" max="263" width="7.7109375" style="1" customWidth="1"/>
    <col min="264" max="264" width="8.5703125" style="1" customWidth="1"/>
    <col min="265" max="514" width="9.140625" style="1"/>
    <col min="515" max="515" width="4.28515625" style="1" customWidth="1"/>
    <col min="516" max="516" width="90.140625" style="1" customWidth="1"/>
    <col min="517" max="517" width="10.85546875" style="1" customWidth="1"/>
    <col min="518" max="518" width="7.28515625" style="1" customWidth="1"/>
    <col min="519" max="519" width="7.7109375" style="1" customWidth="1"/>
    <col min="520" max="520" width="8.5703125" style="1" customWidth="1"/>
    <col min="521" max="770" width="9.140625" style="1"/>
    <col min="771" max="771" width="4.28515625" style="1" customWidth="1"/>
    <col min="772" max="772" width="90.140625" style="1" customWidth="1"/>
    <col min="773" max="773" width="10.85546875" style="1" customWidth="1"/>
    <col min="774" max="774" width="7.28515625" style="1" customWidth="1"/>
    <col min="775" max="775" width="7.7109375" style="1" customWidth="1"/>
    <col min="776" max="776" width="8.5703125" style="1" customWidth="1"/>
    <col min="777" max="1026" width="9.140625" style="1"/>
    <col min="1027" max="1027" width="4.28515625" style="1" customWidth="1"/>
    <col min="1028" max="1028" width="90.140625" style="1" customWidth="1"/>
    <col min="1029" max="1029" width="10.85546875" style="1" customWidth="1"/>
    <col min="1030" max="1030" width="7.28515625" style="1" customWidth="1"/>
    <col min="1031" max="1031" width="7.7109375" style="1" customWidth="1"/>
    <col min="1032" max="1032" width="8.5703125" style="1" customWidth="1"/>
    <col min="1033" max="1282" width="9.140625" style="1"/>
    <col min="1283" max="1283" width="4.28515625" style="1" customWidth="1"/>
    <col min="1284" max="1284" width="90.140625" style="1" customWidth="1"/>
    <col min="1285" max="1285" width="10.85546875" style="1" customWidth="1"/>
    <col min="1286" max="1286" width="7.28515625" style="1" customWidth="1"/>
    <col min="1287" max="1287" width="7.7109375" style="1" customWidth="1"/>
    <col min="1288" max="1288" width="8.5703125" style="1" customWidth="1"/>
    <col min="1289" max="1538" width="9.140625" style="1"/>
    <col min="1539" max="1539" width="4.28515625" style="1" customWidth="1"/>
    <col min="1540" max="1540" width="90.140625" style="1" customWidth="1"/>
    <col min="1541" max="1541" width="10.85546875" style="1" customWidth="1"/>
    <col min="1542" max="1542" width="7.28515625" style="1" customWidth="1"/>
    <col min="1543" max="1543" width="7.7109375" style="1" customWidth="1"/>
    <col min="1544" max="1544" width="8.5703125" style="1" customWidth="1"/>
    <col min="1545" max="1794" width="9.140625" style="1"/>
    <col min="1795" max="1795" width="4.28515625" style="1" customWidth="1"/>
    <col min="1796" max="1796" width="90.140625" style="1" customWidth="1"/>
    <col min="1797" max="1797" width="10.85546875" style="1" customWidth="1"/>
    <col min="1798" max="1798" width="7.28515625" style="1" customWidth="1"/>
    <col min="1799" max="1799" width="7.7109375" style="1" customWidth="1"/>
    <col min="1800" max="1800" width="8.5703125" style="1" customWidth="1"/>
    <col min="1801" max="2050" width="9.140625" style="1"/>
    <col min="2051" max="2051" width="4.28515625" style="1" customWidth="1"/>
    <col min="2052" max="2052" width="90.140625" style="1" customWidth="1"/>
    <col min="2053" max="2053" width="10.85546875" style="1" customWidth="1"/>
    <col min="2054" max="2054" width="7.28515625" style="1" customWidth="1"/>
    <col min="2055" max="2055" width="7.7109375" style="1" customWidth="1"/>
    <col min="2056" max="2056" width="8.5703125" style="1" customWidth="1"/>
    <col min="2057" max="2306" width="9.140625" style="1"/>
    <col min="2307" max="2307" width="4.28515625" style="1" customWidth="1"/>
    <col min="2308" max="2308" width="90.140625" style="1" customWidth="1"/>
    <col min="2309" max="2309" width="10.85546875" style="1" customWidth="1"/>
    <col min="2310" max="2310" width="7.28515625" style="1" customWidth="1"/>
    <col min="2311" max="2311" width="7.7109375" style="1" customWidth="1"/>
    <col min="2312" max="2312" width="8.5703125" style="1" customWidth="1"/>
    <col min="2313" max="2562" width="9.140625" style="1"/>
    <col min="2563" max="2563" width="4.28515625" style="1" customWidth="1"/>
    <col min="2564" max="2564" width="90.140625" style="1" customWidth="1"/>
    <col min="2565" max="2565" width="10.85546875" style="1" customWidth="1"/>
    <col min="2566" max="2566" width="7.28515625" style="1" customWidth="1"/>
    <col min="2567" max="2567" width="7.7109375" style="1" customWidth="1"/>
    <col min="2568" max="2568" width="8.5703125" style="1" customWidth="1"/>
    <col min="2569" max="2818" width="9.140625" style="1"/>
    <col min="2819" max="2819" width="4.28515625" style="1" customWidth="1"/>
    <col min="2820" max="2820" width="90.140625" style="1" customWidth="1"/>
    <col min="2821" max="2821" width="10.85546875" style="1" customWidth="1"/>
    <col min="2822" max="2822" width="7.28515625" style="1" customWidth="1"/>
    <col min="2823" max="2823" width="7.7109375" style="1" customWidth="1"/>
    <col min="2824" max="2824" width="8.5703125" style="1" customWidth="1"/>
    <col min="2825" max="3074" width="9.140625" style="1"/>
    <col min="3075" max="3075" width="4.28515625" style="1" customWidth="1"/>
    <col min="3076" max="3076" width="90.140625" style="1" customWidth="1"/>
    <col min="3077" max="3077" width="10.85546875" style="1" customWidth="1"/>
    <col min="3078" max="3078" width="7.28515625" style="1" customWidth="1"/>
    <col min="3079" max="3079" width="7.7109375" style="1" customWidth="1"/>
    <col min="3080" max="3080" width="8.5703125" style="1" customWidth="1"/>
    <col min="3081" max="3330" width="9.140625" style="1"/>
    <col min="3331" max="3331" width="4.28515625" style="1" customWidth="1"/>
    <col min="3332" max="3332" width="90.140625" style="1" customWidth="1"/>
    <col min="3333" max="3333" width="10.85546875" style="1" customWidth="1"/>
    <col min="3334" max="3334" width="7.28515625" style="1" customWidth="1"/>
    <col min="3335" max="3335" width="7.7109375" style="1" customWidth="1"/>
    <col min="3336" max="3336" width="8.5703125" style="1" customWidth="1"/>
    <col min="3337" max="3586" width="9.140625" style="1"/>
    <col min="3587" max="3587" width="4.28515625" style="1" customWidth="1"/>
    <col min="3588" max="3588" width="90.140625" style="1" customWidth="1"/>
    <col min="3589" max="3589" width="10.85546875" style="1" customWidth="1"/>
    <col min="3590" max="3590" width="7.28515625" style="1" customWidth="1"/>
    <col min="3591" max="3591" width="7.7109375" style="1" customWidth="1"/>
    <col min="3592" max="3592" width="8.5703125" style="1" customWidth="1"/>
    <col min="3593" max="3842" width="9.140625" style="1"/>
    <col min="3843" max="3843" width="4.28515625" style="1" customWidth="1"/>
    <col min="3844" max="3844" width="90.140625" style="1" customWidth="1"/>
    <col min="3845" max="3845" width="10.85546875" style="1" customWidth="1"/>
    <col min="3846" max="3846" width="7.28515625" style="1" customWidth="1"/>
    <col min="3847" max="3847" width="7.7109375" style="1" customWidth="1"/>
    <col min="3848" max="3848" width="8.5703125" style="1" customWidth="1"/>
    <col min="3849" max="4098" width="9.140625" style="1"/>
    <col min="4099" max="4099" width="4.28515625" style="1" customWidth="1"/>
    <col min="4100" max="4100" width="90.140625" style="1" customWidth="1"/>
    <col min="4101" max="4101" width="10.85546875" style="1" customWidth="1"/>
    <col min="4102" max="4102" width="7.28515625" style="1" customWidth="1"/>
    <col min="4103" max="4103" width="7.7109375" style="1" customWidth="1"/>
    <col min="4104" max="4104" width="8.5703125" style="1" customWidth="1"/>
    <col min="4105" max="4354" width="9.140625" style="1"/>
    <col min="4355" max="4355" width="4.28515625" style="1" customWidth="1"/>
    <col min="4356" max="4356" width="90.140625" style="1" customWidth="1"/>
    <col min="4357" max="4357" width="10.85546875" style="1" customWidth="1"/>
    <col min="4358" max="4358" width="7.28515625" style="1" customWidth="1"/>
    <col min="4359" max="4359" width="7.7109375" style="1" customWidth="1"/>
    <col min="4360" max="4360" width="8.5703125" style="1" customWidth="1"/>
    <col min="4361" max="4610" width="9.140625" style="1"/>
    <col min="4611" max="4611" width="4.28515625" style="1" customWidth="1"/>
    <col min="4612" max="4612" width="90.140625" style="1" customWidth="1"/>
    <col min="4613" max="4613" width="10.85546875" style="1" customWidth="1"/>
    <col min="4614" max="4614" width="7.28515625" style="1" customWidth="1"/>
    <col min="4615" max="4615" width="7.7109375" style="1" customWidth="1"/>
    <col min="4616" max="4616" width="8.5703125" style="1" customWidth="1"/>
    <col min="4617" max="4866" width="9.140625" style="1"/>
    <col min="4867" max="4867" width="4.28515625" style="1" customWidth="1"/>
    <col min="4868" max="4868" width="90.140625" style="1" customWidth="1"/>
    <col min="4869" max="4869" width="10.85546875" style="1" customWidth="1"/>
    <col min="4870" max="4870" width="7.28515625" style="1" customWidth="1"/>
    <col min="4871" max="4871" width="7.7109375" style="1" customWidth="1"/>
    <col min="4872" max="4872" width="8.5703125" style="1" customWidth="1"/>
    <col min="4873" max="5122" width="9.140625" style="1"/>
    <col min="5123" max="5123" width="4.28515625" style="1" customWidth="1"/>
    <col min="5124" max="5124" width="90.140625" style="1" customWidth="1"/>
    <col min="5125" max="5125" width="10.85546875" style="1" customWidth="1"/>
    <col min="5126" max="5126" width="7.28515625" style="1" customWidth="1"/>
    <col min="5127" max="5127" width="7.7109375" style="1" customWidth="1"/>
    <col min="5128" max="5128" width="8.5703125" style="1" customWidth="1"/>
    <col min="5129" max="5378" width="9.140625" style="1"/>
    <col min="5379" max="5379" width="4.28515625" style="1" customWidth="1"/>
    <col min="5380" max="5380" width="90.140625" style="1" customWidth="1"/>
    <col min="5381" max="5381" width="10.85546875" style="1" customWidth="1"/>
    <col min="5382" max="5382" width="7.28515625" style="1" customWidth="1"/>
    <col min="5383" max="5383" width="7.7109375" style="1" customWidth="1"/>
    <col min="5384" max="5384" width="8.5703125" style="1" customWidth="1"/>
    <col min="5385" max="5634" width="9.140625" style="1"/>
    <col min="5635" max="5635" width="4.28515625" style="1" customWidth="1"/>
    <col min="5636" max="5636" width="90.140625" style="1" customWidth="1"/>
    <col min="5637" max="5637" width="10.85546875" style="1" customWidth="1"/>
    <col min="5638" max="5638" width="7.28515625" style="1" customWidth="1"/>
    <col min="5639" max="5639" width="7.7109375" style="1" customWidth="1"/>
    <col min="5640" max="5640" width="8.5703125" style="1" customWidth="1"/>
    <col min="5641" max="5890" width="9.140625" style="1"/>
    <col min="5891" max="5891" width="4.28515625" style="1" customWidth="1"/>
    <col min="5892" max="5892" width="90.140625" style="1" customWidth="1"/>
    <col min="5893" max="5893" width="10.85546875" style="1" customWidth="1"/>
    <col min="5894" max="5894" width="7.28515625" style="1" customWidth="1"/>
    <col min="5895" max="5895" width="7.7109375" style="1" customWidth="1"/>
    <col min="5896" max="5896" width="8.5703125" style="1" customWidth="1"/>
    <col min="5897" max="6146" width="9.140625" style="1"/>
    <col min="6147" max="6147" width="4.28515625" style="1" customWidth="1"/>
    <col min="6148" max="6148" width="90.140625" style="1" customWidth="1"/>
    <col min="6149" max="6149" width="10.85546875" style="1" customWidth="1"/>
    <col min="6150" max="6150" width="7.28515625" style="1" customWidth="1"/>
    <col min="6151" max="6151" width="7.7109375" style="1" customWidth="1"/>
    <col min="6152" max="6152" width="8.5703125" style="1" customWidth="1"/>
    <col min="6153" max="6402" width="9.140625" style="1"/>
    <col min="6403" max="6403" width="4.28515625" style="1" customWidth="1"/>
    <col min="6404" max="6404" width="90.140625" style="1" customWidth="1"/>
    <col min="6405" max="6405" width="10.85546875" style="1" customWidth="1"/>
    <col min="6406" max="6406" width="7.28515625" style="1" customWidth="1"/>
    <col min="6407" max="6407" width="7.7109375" style="1" customWidth="1"/>
    <col min="6408" max="6408" width="8.5703125" style="1" customWidth="1"/>
    <col min="6409" max="6658" width="9.140625" style="1"/>
    <col min="6659" max="6659" width="4.28515625" style="1" customWidth="1"/>
    <col min="6660" max="6660" width="90.140625" style="1" customWidth="1"/>
    <col min="6661" max="6661" width="10.85546875" style="1" customWidth="1"/>
    <col min="6662" max="6662" width="7.28515625" style="1" customWidth="1"/>
    <col min="6663" max="6663" width="7.7109375" style="1" customWidth="1"/>
    <col min="6664" max="6664" width="8.5703125" style="1" customWidth="1"/>
    <col min="6665" max="6914" width="9.140625" style="1"/>
    <col min="6915" max="6915" width="4.28515625" style="1" customWidth="1"/>
    <col min="6916" max="6916" width="90.140625" style="1" customWidth="1"/>
    <col min="6917" max="6917" width="10.85546875" style="1" customWidth="1"/>
    <col min="6918" max="6918" width="7.28515625" style="1" customWidth="1"/>
    <col min="6919" max="6919" width="7.7109375" style="1" customWidth="1"/>
    <col min="6920" max="6920" width="8.5703125" style="1" customWidth="1"/>
    <col min="6921" max="7170" width="9.140625" style="1"/>
    <col min="7171" max="7171" width="4.28515625" style="1" customWidth="1"/>
    <col min="7172" max="7172" width="90.140625" style="1" customWidth="1"/>
    <col min="7173" max="7173" width="10.85546875" style="1" customWidth="1"/>
    <col min="7174" max="7174" width="7.28515625" style="1" customWidth="1"/>
    <col min="7175" max="7175" width="7.7109375" style="1" customWidth="1"/>
    <col min="7176" max="7176" width="8.5703125" style="1" customWidth="1"/>
    <col min="7177" max="7426" width="9.140625" style="1"/>
    <col min="7427" max="7427" width="4.28515625" style="1" customWidth="1"/>
    <col min="7428" max="7428" width="90.140625" style="1" customWidth="1"/>
    <col min="7429" max="7429" width="10.85546875" style="1" customWidth="1"/>
    <col min="7430" max="7430" width="7.28515625" style="1" customWidth="1"/>
    <col min="7431" max="7431" width="7.7109375" style="1" customWidth="1"/>
    <col min="7432" max="7432" width="8.5703125" style="1" customWidth="1"/>
    <col min="7433" max="7682" width="9.140625" style="1"/>
    <col min="7683" max="7683" width="4.28515625" style="1" customWidth="1"/>
    <col min="7684" max="7684" width="90.140625" style="1" customWidth="1"/>
    <col min="7685" max="7685" width="10.85546875" style="1" customWidth="1"/>
    <col min="7686" max="7686" width="7.28515625" style="1" customWidth="1"/>
    <col min="7687" max="7687" width="7.7109375" style="1" customWidth="1"/>
    <col min="7688" max="7688" width="8.5703125" style="1" customWidth="1"/>
    <col min="7689" max="7938" width="9.140625" style="1"/>
    <col min="7939" max="7939" width="4.28515625" style="1" customWidth="1"/>
    <col min="7940" max="7940" width="90.140625" style="1" customWidth="1"/>
    <col min="7941" max="7941" width="10.85546875" style="1" customWidth="1"/>
    <col min="7942" max="7942" width="7.28515625" style="1" customWidth="1"/>
    <col min="7943" max="7943" width="7.7109375" style="1" customWidth="1"/>
    <col min="7944" max="7944" width="8.5703125" style="1" customWidth="1"/>
    <col min="7945" max="8194" width="9.140625" style="1"/>
    <col min="8195" max="8195" width="4.28515625" style="1" customWidth="1"/>
    <col min="8196" max="8196" width="90.140625" style="1" customWidth="1"/>
    <col min="8197" max="8197" width="10.85546875" style="1" customWidth="1"/>
    <col min="8198" max="8198" width="7.28515625" style="1" customWidth="1"/>
    <col min="8199" max="8199" width="7.7109375" style="1" customWidth="1"/>
    <col min="8200" max="8200" width="8.5703125" style="1" customWidth="1"/>
    <col min="8201" max="8450" width="9.140625" style="1"/>
    <col min="8451" max="8451" width="4.28515625" style="1" customWidth="1"/>
    <col min="8452" max="8452" width="90.140625" style="1" customWidth="1"/>
    <col min="8453" max="8453" width="10.85546875" style="1" customWidth="1"/>
    <col min="8454" max="8454" width="7.28515625" style="1" customWidth="1"/>
    <col min="8455" max="8455" width="7.7109375" style="1" customWidth="1"/>
    <col min="8456" max="8456" width="8.5703125" style="1" customWidth="1"/>
    <col min="8457" max="8706" width="9.140625" style="1"/>
    <col min="8707" max="8707" width="4.28515625" style="1" customWidth="1"/>
    <col min="8708" max="8708" width="90.140625" style="1" customWidth="1"/>
    <col min="8709" max="8709" width="10.85546875" style="1" customWidth="1"/>
    <col min="8710" max="8710" width="7.28515625" style="1" customWidth="1"/>
    <col min="8711" max="8711" width="7.7109375" style="1" customWidth="1"/>
    <col min="8712" max="8712" width="8.5703125" style="1" customWidth="1"/>
    <col min="8713" max="8962" width="9.140625" style="1"/>
    <col min="8963" max="8963" width="4.28515625" style="1" customWidth="1"/>
    <col min="8964" max="8964" width="90.140625" style="1" customWidth="1"/>
    <col min="8965" max="8965" width="10.85546875" style="1" customWidth="1"/>
    <col min="8966" max="8966" width="7.28515625" style="1" customWidth="1"/>
    <col min="8967" max="8967" width="7.7109375" style="1" customWidth="1"/>
    <col min="8968" max="8968" width="8.5703125" style="1" customWidth="1"/>
    <col min="8969" max="9218" width="9.140625" style="1"/>
    <col min="9219" max="9219" width="4.28515625" style="1" customWidth="1"/>
    <col min="9220" max="9220" width="90.140625" style="1" customWidth="1"/>
    <col min="9221" max="9221" width="10.85546875" style="1" customWidth="1"/>
    <col min="9222" max="9222" width="7.28515625" style="1" customWidth="1"/>
    <col min="9223" max="9223" width="7.7109375" style="1" customWidth="1"/>
    <col min="9224" max="9224" width="8.5703125" style="1" customWidth="1"/>
    <col min="9225" max="9474" width="9.140625" style="1"/>
    <col min="9475" max="9475" width="4.28515625" style="1" customWidth="1"/>
    <col min="9476" max="9476" width="90.140625" style="1" customWidth="1"/>
    <col min="9477" max="9477" width="10.85546875" style="1" customWidth="1"/>
    <col min="9478" max="9478" width="7.28515625" style="1" customWidth="1"/>
    <col min="9479" max="9479" width="7.7109375" style="1" customWidth="1"/>
    <col min="9480" max="9480" width="8.5703125" style="1" customWidth="1"/>
    <col min="9481" max="9730" width="9.140625" style="1"/>
    <col min="9731" max="9731" width="4.28515625" style="1" customWidth="1"/>
    <col min="9732" max="9732" width="90.140625" style="1" customWidth="1"/>
    <col min="9733" max="9733" width="10.85546875" style="1" customWidth="1"/>
    <col min="9734" max="9734" width="7.28515625" style="1" customWidth="1"/>
    <col min="9735" max="9735" width="7.7109375" style="1" customWidth="1"/>
    <col min="9736" max="9736" width="8.5703125" style="1" customWidth="1"/>
    <col min="9737" max="9986" width="9.140625" style="1"/>
    <col min="9987" max="9987" width="4.28515625" style="1" customWidth="1"/>
    <col min="9988" max="9988" width="90.140625" style="1" customWidth="1"/>
    <col min="9989" max="9989" width="10.85546875" style="1" customWidth="1"/>
    <col min="9990" max="9990" width="7.28515625" style="1" customWidth="1"/>
    <col min="9991" max="9991" width="7.7109375" style="1" customWidth="1"/>
    <col min="9992" max="9992" width="8.5703125" style="1" customWidth="1"/>
    <col min="9993" max="10242" width="9.140625" style="1"/>
    <col min="10243" max="10243" width="4.28515625" style="1" customWidth="1"/>
    <col min="10244" max="10244" width="90.140625" style="1" customWidth="1"/>
    <col min="10245" max="10245" width="10.85546875" style="1" customWidth="1"/>
    <col min="10246" max="10246" width="7.28515625" style="1" customWidth="1"/>
    <col min="10247" max="10247" width="7.7109375" style="1" customWidth="1"/>
    <col min="10248" max="10248" width="8.5703125" style="1" customWidth="1"/>
    <col min="10249" max="10498" width="9.140625" style="1"/>
    <col min="10499" max="10499" width="4.28515625" style="1" customWidth="1"/>
    <col min="10500" max="10500" width="90.140625" style="1" customWidth="1"/>
    <col min="10501" max="10501" width="10.85546875" style="1" customWidth="1"/>
    <col min="10502" max="10502" width="7.28515625" style="1" customWidth="1"/>
    <col min="10503" max="10503" width="7.7109375" style="1" customWidth="1"/>
    <col min="10504" max="10504" width="8.5703125" style="1" customWidth="1"/>
    <col min="10505" max="10754" width="9.140625" style="1"/>
    <col min="10755" max="10755" width="4.28515625" style="1" customWidth="1"/>
    <col min="10756" max="10756" width="90.140625" style="1" customWidth="1"/>
    <col min="10757" max="10757" width="10.85546875" style="1" customWidth="1"/>
    <col min="10758" max="10758" width="7.28515625" style="1" customWidth="1"/>
    <col min="10759" max="10759" width="7.7109375" style="1" customWidth="1"/>
    <col min="10760" max="10760" width="8.5703125" style="1" customWidth="1"/>
    <col min="10761" max="11010" width="9.140625" style="1"/>
    <col min="11011" max="11011" width="4.28515625" style="1" customWidth="1"/>
    <col min="11012" max="11012" width="90.140625" style="1" customWidth="1"/>
    <col min="11013" max="11013" width="10.85546875" style="1" customWidth="1"/>
    <col min="11014" max="11014" width="7.28515625" style="1" customWidth="1"/>
    <col min="11015" max="11015" width="7.7109375" style="1" customWidth="1"/>
    <col min="11016" max="11016" width="8.5703125" style="1" customWidth="1"/>
    <col min="11017" max="11266" width="9.140625" style="1"/>
    <col min="11267" max="11267" width="4.28515625" style="1" customWidth="1"/>
    <col min="11268" max="11268" width="90.140625" style="1" customWidth="1"/>
    <col min="11269" max="11269" width="10.85546875" style="1" customWidth="1"/>
    <col min="11270" max="11270" width="7.28515625" style="1" customWidth="1"/>
    <col min="11271" max="11271" width="7.7109375" style="1" customWidth="1"/>
    <col min="11272" max="11272" width="8.5703125" style="1" customWidth="1"/>
    <col min="11273" max="11522" width="9.140625" style="1"/>
    <col min="11523" max="11523" width="4.28515625" style="1" customWidth="1"/>
    <col min="11524" max="11524" width="90.140625" style="1" customWidth="1"/>
    <col min="11525" max="11525" width="10.85546875" style="1" customWidth="1"/>
    <col min="11526" max="11526" width="7.28515625" style="1" customWidth="1"/>
    <col min="11527" max="11527" width="7.7109375" style="1" customWidth="1"/>
    <col min="11528" max="11528" width="8.5703125" style="1" customWidth="1"/>
    <col min="11529" max="11778" width="9.140625" style="1"/>
    <col min="11779" max="11779" width="4.28515625" style="1" customWidth="1"/>
    <col min="11780" max="11780" width="90.140625" style="1" customWidth="1"/>
    <col min="11781" max="11781" width="10.85546875" style="1" customWidth="1"/>
    <col min="11782" max="11782" width="7.28515625" style="1" customWidth="1"/>
    <col min="11783" max="11783" width="7.7109375" style="1" customWidth="1"/>
    <col min="11784" max="11784" width="8.5703125" style="1" customWidth="1"/>
    <col min="11785" max="12034" width="9.140625" style="1"/>
    <col min="12035" max="12035" width="4.28515625" style="1" customWidth="1"/>
    <col min="12036" max="12036" width="90.140625" style="1" customWidth="1"/>
    <col min="12037" max="12037" width="10.85546875" style="1" customWidth="1"/>
    <col min="12038" max="12038" width="7.28515625" style="1" customWidth="1"/>
    <col min="12039" max="12039" width="7.7109375" style="1" customWidth="1"/>
    <col min="12040" max="12040" width="8.5703125" style="1" customWidth="1"/>
    <col min="12041" max="12290" width="9.140625" style="1"/>
    <col min="12291" max="12291" width="4.28515625" style="1" customWidth="1"/>
    <col min="12292" max="12292" width="90.140625" style="1" customWidth="1"/>
    <col min="12293" max="12293" width="10.85546875" style="1" customWidth="1"/>
    <col min="12294" max="12294" width="7.28515625" style="1" customWidth="1"/>
    <col min="12295" max="12295" width="7.7109375" style="1" customWidth="1"/>
    <col min="12296" max="12296" width="8.5703125" style="1" customWidth="1"/>
    <col min="12297" max="12546" width="9.140625" style="1"/>
    <col min="12547" max="12547" width="4.28515625" style="1" customWidth="1"/>
    <col min="12548" max="12548" width="90.140625" style="1" customWidth="1"/>
    <col min="12549" max="12549" width="10.85546875" style="1" customWidth="1"/>
    <col min="12550" max="12550" width="7.28515625" style="1" customWidth="1"/>
    <col min="12551" max="12551" width="7.7109375" style="1" customWidth="1"/>
    <col min="12552" max="12552" width="8.5703125" style="1" customWidth="1"/>
    <col min="12553" max="12802" width="9.140625" style="1"/>
    <col min="12803" max="12803" width="4.28515625" style="1" customWidth="1"/>
    <col min="12804" max="12804" width="90.140625" style="1" customWidth="1"/>
    <col min="12805" max="12805" width="10.85546875" style="1" customWidth="1"/>
    <col min="12806" max="12806" width="7.28515625" style="1" customWidth="1"/>
    <col min="12807" max="12807" width="7.7109375" style="1" customWidth="1"/>
    <col min="12808" max="12808" width="8.5703125" style="1" customWidth="1"/>
    <col min="12809" max="13058" width="9.140625" style="1"/>
    <col min="13059" max="13059" width="4.28515625" style="1" customWidth="1"/>
    <col min="13060" max="13060" width="90.140625" style="1" customWidth="1"/>
    <col min="13061" max="13061" width="10.85546875" style="1" customWidth="1"/>
    <col min="13062" max="13062" width="7.28515625" style="1" customWidth="1"/>
    <col min="13063" max="13063" width="7.7109375" style="1" customWidth="1"/>
    <col min="13064" max="13064" width="8.5703125" style="1" customWidth="1"/>
    <col min="13065" max="13314" width="9.140625" style="1"/>
    <col min="13315" max="13315" width="4.28515625" style="1" customWidth="1"/>
    <col min="13316" max="13316" width="90.140625" style="1" customWidth="1"/>
    <col min="13317" max="13317" width="10.85546875" style="1" customWidth="1"/>
    <col min="13318" max="13318" width="7.28515625" style="1" customWidth="1"/>
    <col min="13319" max="13319" width="7.7109375" style="1" customWidth="1"/>
    <col min="13320" max="13320" width="8.5703125" style="1" customWidth="1"/>
    <col min="13321" max="13570" width="9.140625" style="1"/>
    <col min="13571" max="13571" width="4.28515625" style="1" customWidth="1"/>
    <col min="13572" max="13572" width="90.140625" style="1" customWidth="1"/>
    <col min="13573" max="13573" width="10.85546875" style="1" customWidth="1"/>
    <col min="13574" max="13574" width="7.28515625" style="1" customWidth="1"/>
    <col min="13575" max="13575" width="7.7109375" style="1" customWidth="1"/>
    <col min="13576" max="13576" width="8.5703125" style="1" customWidth="1"/>
    <col min="13577" max="13826" width="9.140625" style="1"/>
    <col min="13827" max="13827" width="4.28515625" style="1" customWidth="1"/>
    <col min="13828" max="13828" width="90.140625" style="1" customWidth="1"/>
    <col min="13829" max="13829" width="10.85546875" style="1" customWidth="1"/>
    <col min="13830" max="13830" width="7.28515625" style="1" customWidth="1"/>
    <col min="13831" max="13831" width="7.7109375" style="1" customWidth="1"/>
    <col min="13832" max="13832" width="8.5703125" style="1" customWidth="1"/>
    <col min="13833" max="14082" width="9.140625" style="1"/>
    <col min="14083" max="14083" width="4.28515625" style="1" customWidth="1"/>
    <col min="14084" max="14084" width="90.140625" style="1" customWidth="1"/>
    <col min="14085" max="14085" width="10.85546875" style="1" customWidth="1"/>
    <col min="14086" max="14086" width="7.28515625" style="1" customWidth="1"/>
    <col min="14087" max="14087" width="7.7109375" style="1" customWidth="1"/>
    <col min="14088" max="14088" width="8.5703125" style="1" customWidth="1"/>
    <col min="14089" max="14338" width="9.140625" style="1"/>
    <col min="14339" max="14339" width="4.28515625" style="1" customWidth="1"/>
    <col min="14340" max="14340" width="90.140625" style="1" customWidth="1"/>
    <col min="14341" max="14341" width="10.85546875" style="1" customWidth="1"/>
    <col min="14342" max="14342" width="7.28515625" style="1" customWidth="1"/>
    <col min="14343" max="14343" width="7.7109375" style="1" customWidth="1"/>
    <col min="14344" max="14344" width="8.5703125" style="1" customWidth="1"/>
    <col min="14345" max="14594" width="9.140625" style="1"/>
    <col min="14595" max="14595" width="4.28515625" style="1" customWidth="1"/>
    <col min="14596" max="14596" width="90.140625" style="1" customWidth="1"/>
    <col min="14597" max="14597" width="10.85546875" style="1" customWidth="1"/>
    <col min="14598" max="14598" width="7.28515625" style="1" customWidth="1"/>
    <col min="14599" max="14599" width="7.7109375" style="1" customWidth="1"/>
    <col min="14600" max="14600" width="8.5703125" style="1" customWidth="1"/>
    <col min="14601" max="14850" width="9.140625" style="1"/>
    <col min="14851" max="14851" width="4.28515625" style="1" customWidth="1"/>
    <col min="14852" max="14852" width="90.140625" style="1" customWidth="1"/>
    <col min="14853" max="14853" width="10.85546875" style="1" customWidth="1"/>
    <col min="14854" max="14854" width="7.28515625" style="1" customWidth="1"/>
    <col min="14855" max="14855" width="7.7109375" style="1" customWidth="1"/>
    <col min="14856" max="14856" width="8.5703125" style="1" customWidth="1"/>
    <col min="14857" max="15106" width="9.140625" style="1"/>
    <col min="15107" max="15107" width="4.28515625" style="1" customWidth="1"/>
    <col min="15108" max="15108" width="90.140625" style="1" customWidth="1"/>
    <col min="15109" max="15109" width="10.85546875" style="1" customWidth="1"/>
    <col min="15110" max="15110" width="7.28515625" style="1" customWidth="1"/>
    <col min="15111" max="15111" width="7.7109375" style="1" customWidth="1"/>
    <col min="15112" max="15112" width="8.5703125" style="1" customWidth="1"/>
    <col min="15113" max="15362" width="9.140625" style="1"/>
    <col min="15363" max="15363" width="4.28515625" style="1" customWidth="1"/>
    <col min="15364" max="15364" width="90.140625" style="1" customWidth="1"/>
    <col min="15365" max="15365" width="10.85546875" style="1" customWidth="1"/>
    <col min="15366" max="15366" width="7.28515625" style="1" customWidth="1"/>
    <col min="15367" max="15367" width="7.7109375" style="1" customWidth="1"/>
    <col min="15368" max="15368" width="8.5703125" style="1" customWidth="1"/>
    <col min="15369" max="15618" width="9.140625" style="1"/>
    <col min="15619" max="15619" width="4.28515625" style="1" customWidth="1"/>
    <col min="15620" max="15620" width="90.140625" style="1" customWidth="1"/>
    <col min="15621" max="15621" width="10.85546875" style="1" customWidth="1"/>
    <col min="15622" max="15622" width="7.28515625" style="1" customWidth="1"/>
    <col min="15623" max="15623" width="7.7109375" style="1" customWidth="1"/>
    <col min="15624" max="15624" width="8.5703125" style="1" customWidth="1"/>
    <col min="15625" max="15874" width="9.140625" style="1"/>
    <col min="15875" max="15875" width="4.28515625" style="1" customWidth="1"/>
    <col min="15876" max="15876" width="90.140625" style="1" customWidth="1"/>
    <col min="15877" max="15877" width="10.85546875" style="1" customWidth="1"/>
    <col min="15878" max="15878" width="7.28515625" style="1" customWidth="1"/>
    <col min="15879" max="15879" width="7.7109375" style="1" customWidth="1"/>
    <col min="15880" max="15880" width="8.5703125" style="1" customWidth="1"/>
    <col min="15881" max="16130" width="9.140625" style="1"/>
    <col min="16131" max="16131" width="4.28515625" style="1" customWidth="1"/>
    <col min="16132" max="16132" width="90.140625" style="1" customWidth="1"/>
    <col min="16133" max="16133" width="10.85546875" style="1" customWidth="1"/>
    <col min="16134" max="16134" width="7.28515625" style="1" customWidth="1"/>
    <col min="16135" max="16135" width="7.7109375" style="1" customWidth="1"/>
    <col min="16136" max="16136" width="8.5703125" style="1" customWidth="1"/>
    <col min="16137" max="16384" width="9.140625" style="1"/>
  </cols>
  <sheetData>
    <row r="1" spans="1:12" ht="30" x14ac:dyDescent="0.25">
      <c r="D1" s="4" t="s">
        <v>53</v>
      </c>
      <c r="E1" s="37" t="s">
        <v>0</v>
      </c>
      <c r="F1" s="38">
        <v>2445</v>
      </c>
      <c r="G1" s="53"/>
    </row>
    <row r="2" spans="1:12" x14ac:dyDescent="0.25">
      <c r="D2" s="5" t="s">
        <v>54</v>
      </c>
      <c r="E2" s="37"/>
      <c r="F2" s="38"/>
      <c r="G2" s="39">
        <v>18.100000000000001</v>
      </c>
    </row>
    <row r="3" spans="1:12" ht="45" x14ac:dyDescent="0.25">
      <c r="A3" s="1" t="s">
        <v>1</v>
      </c>
      <c r="B3" s="1" t="s">
        <v>3</v>
      </c>
      <c r="C3" s="1" t="s">
        <v>120</v>
      </c>
      <c r="D3" s="1" t="s">
        <v>2</v>
      </c>
      <c r="E3" s="6" t="s">
        <v>4</v>
      </c>
      <c r="F3" s="54" t="s">
        <v>119</v>
      </c>
      <c r="G3" s="1" t="s">
        <v>5</v>
      </c>
      <c r="H3" s="39" t="s">
        <v>6</v>
      </c>
      <c r="J3" s="1">
        <v>6.9900000000000004E-2</v>
      </c>
      <c r="K3" s="1">
        <v>6.6799999999999998E-2</v>
      </c>
      <c r="L3" s="1">
        <v>6.5000000000000002E-2</v>
      </c>
    </row>
    <row r="4" spans="1:12" x14ac:dyDescent="0.25">
      <c r="A4" s="20">
        <v>1</v>
      </c>
      <c r="B4" s="20" t="s">
        <v>7</v>
      </c>
      <c r="C4" s="31" t="s">
        <v>107</v>
      </c>
      <c r="D4" s="20" t="s">
        <v>38</v>
      </c>
      <c r="E4" s="3">
        <v>0.6</v>
      </c>
      <c r="F4" s="20"/>
      <c r="G4" s="20">
        <v>0.29199999999999998</v>
      </c>
      <c r="H4" s="29">
        <f>G4*I4</f>
        <v>2.04108E-2</v>
      </c>
      <c r="I4" s="1">
        <f t="shared" ref="I4:I12" si="0">SUM(J4:L4)</f>
        <v>6.9900000000000004E-2</v>
      </c>
      <c r="J4" s="1">
        <v>6.9900000000000004E-2</v>
      </c>
    </row>
    <row r="5" spans="1:12" ht="30" x14ac:dyDescent="0.25">
      <c r="A5" s="20">
        <v>2</v>
      </c>
      <c r="B5" s="20" t="s">
        <v>32</v>
      </c>
      <c r="C5" s="44" t="s">
        <v>105</v>
      </c>
      <c r="D5" s="20" t="s">
        <v>39</v>
      </c>
      <c r="E5" s="3">
        <v>4</v>
      </c>
      <c r="F5" s="20"/>
      <c r="G5" s="20">
        <v>0.48699999999999999</v>
      </c>
      <c r="H5" s="29">
        <f t="shared" ref="H5" si="1">G5*I5</f>
        <v>3.1655000000000003E-2</v>
      </c>
      <c r="I5" s="1">
        <f t="shared" si="0"/>
        <v>6.5000000000000002E-2</v>
      </c>
      <c r="L5" s="1">
        <v>6.5000000000000002E-2</v>
      </c>
    </row>
    <row r="6" spans="1:12" x14ac:dyDescent="0.25">
      <c r="A6" s="20">
        <v>3</v>
      </c>
      <c r="B6" s="20" t="s">
        <v>27</v>
      </c>
      <c r="C6" s="20" t="s">
        <v>116</v>
      </c>
      <c r="D6" s="20" t="s">
        <v>68</v>
      </c>
      <c r="E6" s="3" t="s">
        <v>69</v>
      </c>
      <c r="F6" s="20"/>
      <c r="G6" s="20">
        <v>0.45</v>
      </c>
      <c r="H6" s="29">
        <f t="shared" ref="H6:H12" si="2">G6*I6</f>
        <v>3.006E-2</v>
      </c>
      <c r="I6" s="1">
        <f t="shared" si="0"/>
        <v>6.6799999999999998E-2</v>
      </c>
      <c r="K6" s="1">
        <v>6.6799999999999998E-2</v>
      </c>
    </row>
    <row r="7" spans="1:12" ht="30" x14ac:dyDescent="0.25">
      <c r="A7" s="20">
        <v>4</v>
      </c>
      <c r="B7" s="20" t="s">
        <v>12</v>
      </c>
      <c r="C7" s="20" t="s">
        <v>116</v>
      </c>
      <c r="D7" s="20" t="s">
        <v>55</v>
      </c>
      <c r="E7" s="3"/>
      <c r="F7" s="20"/>
      <c r="G7" s="20">
        <v>0.71</v>
      </c>
      <c r="H7" s="29">
        <f t="shared" si="2"/>
        <v>4.9629E-2</v>
      </c>
      <c r="I7" s="1">
        <f t="shared" si="0"/>
        <v>6.9900000000000004E-2</v>
      </c>
      <c r="J7" s="1">
        <v>6.9900000000000004E-2</v>
      </c>
    </row>
    <row r="8" spans="1:12" x14ac:dyDescent="0.25">
      <c r="A8" s="20">
        <v>5</v>
      </c>
      <c r="B8" s="20" t="s">
        <v>57</v>
      </c>
      <c r="C8" s="20" t="s">
        <v>116</v>
      </c>
      <c r="D8" s="20" t="s">
        <v>56</v>
      </c>
      <c r="E8" s="3">
        <v>0.48</v>
      </c>
      <c r="F8" s="20"/>
      <c r="G8" s="20">
        <v>0.6</v>
      </c>
      <c r="H8" s="29">
        <f t="shared" si="2"/>
        <v>4.0079999999999998E-2</v>
      </c>
      <c r="I8" s="1">
        <f t="shared" si="0"/>
        <v>6.6799999999999998E-2</v>
      </c>
      <c r="K8" s="1">
        <v>6.6799999999999998E-2</v>
      </c>
    </row>
    <row r="9" spans="1:12" x14ac:dyDescent="0.25">
      <c r="A9" s="20">
        <v>6</v>
      </c>
      <c r="B9" s="20" t="s">
        <v>9</v>
      </c>
      <c r="C9" s="20" t="s">
        <v>116</v>
      </c>
      <c r="D9" s="20" t="s">
        <v>58</v>
      </c>
      <c r="E9" s="3" t="s">
        <v>33</v>
      </c>
      <c r="F9" s="20"/>
      <c r="G9" s="20">
        <v>0.55000000000000004</v>
      </c>
      <c r="H9" s="29">
        <f t="shared" si="2"/>
        <v>3.6740000000000002E-2</v>
      </c>
      <c r="I9" s="1">
        <f t="shared" si="0"/>
        <v>6.6799999999999998E-2</v>
      </c>
      <c r="K9" s="1">
        <v>6.6799999999999998E-2</v>
      </c>
    </row>
    <row r="10" spans="1:12" x14ac:dyDescent="0.25">
      <c r="A10" s="20">
        <v>7</v>
      </c>
      <c r="B10" s="20" t="s">
        <v>60</v>
      </c>
      <c r="C10" s="20" t="s">
        <v>109</v>
      </c>
      <c r="D10" s="20" t="s">
        <v>59</v>
      </c>
      <c r="E10" s="3">
        <v>0.5</v>
      </c>
      <c r="F10" s="20"/>
      <c r="G10" s="20">
        <v>0.84699999999999998</v>
      </c>
      <c r="H10" s="29">
        <f t="shared" si="2"/>
        <v>5.6579599999999994E-2</v>
      </c>
      <c r="I10" s="1">
        <f t="shared" si="0"/>
        <v>6.6799999999999998E-2</v>
      </c>
      <c r="K10" s="1">
        <v>6.6799999999999998E-2</v>
      </c>
    </row>
    <row r="11" spans="1:12" x14ac:dyDescent="0.25">
      <c r="A11" s="20">
        <v>8</v>
      </c>
      <c r="B11" s="20" t="s">
        <v>16</v>
      </c>
      <c r="C11" s="20" t="s">
        <v>117</v>
      </c>
      <c r="D11" s="20" t="s">
        <v>61</v>
      </c>
      <c r="E11" s="3">
        <v>0.48</v>
      </c>
      <c r="F11" s="20"/>
      <c r="G11" s="20">
        <v>0.92</v>
      </c>
      <c r="H11" s="29">
        <f t="shared" si="2"/>
        <v>6.1456000000000004E-2</v>
      </c>
      <c r="I11" s="1">
        <f t="shared" si="0"/>
        <v>6.6799999999999998E-2</v>
      </c>
      <c r="K11" s="1">
        <v>6.6799999999999998E-2</v>
      </c>
    </row>
    <row r="12" spans="1:12" x14ac:dyDescent="0.25">
      <c r="A12" s="20">
        <v>9</v>
      </c>
      <c r="B12" s="20" t="s">
        <v>12</v>
      </c>
      <c r="C12" s="20" t="s">
        <v>109</v>
      </c>
      <c r="D12" s="20" t="s">
        <v>62</v>
      </c>
      <c r="E12" s="3" t="s">
        <v>29</v>
      </c>
      <c r="F12" s="20"/>
      <c r="G12" s="20">
        <v>0.68</v>
      </c>
      <c r="H12" s="29">
        <f t="shared" si="2"/>
        <v>4.7532000000000005E-2</v>
      </c>
      <c r="I12" s="1">
        <f t="shared" si="0"/>
        <v>6.9900000000000004E-2</v>
      </c>
      <c r="J12" s="1">
        <v>6.9900000000000004E-2</v>
      </c>
    </row>
    <row r="13" spans="1:12" ht="16.5" customHeight="1" x14ac:dyDescent="0.25">
      <c r="A13" s="20">
        <v>10</v>
      </c>
      <c r="B13" s="20" t="s">
        <v>27</v>
      </c>
      <c r="C13" s="20" t="s">
        <v>116</v>
      </c>
      <c r="D13" s="20" t="s">
        <v>73</v>
      </c>
      <c r="E13" s="3" t="s">
        <v>10</v>
      </c>
      <c r="F13" s="20"/>
      <c r="G13" s="20">
        <v>0.67200000000000004</v>
      </c>
      <c r="H13" s="29">
        <f t="shared" ref="H13:H14" si="3">G13*I13</f>
        <v>4.4889600000000002E-2</v>
      </c>
      <c r="I13" s="1">
        <f t="shared" ref="I13:I14" si="4">SUM(J13:L13)</f>
        <v>6.6799999999999998E-2</v>
      </c>
      <c r="K13" s="1">
        <v>6.6799999999999998E-2</v>
      </c>
    </row>
    <row r="14" spans="1:12" ht="17.25" customHeight="1" x14ac:dyDescent="0.25">
      <c r="A14" s="20">
        <v>11</v>
      </c>
      <c r="B14" s="20" t="s">
        <v>27</v>
      </c>
      <c r="C14" s="20" t="s">
        <v>115</v>
      </c>
      <c r="D14" s="20" t="s">
        <v>74</v>
      </c>
      <c r="E14" s="3" t="s">
        <v>10</v>
      </c>
      <c r="F14" s="20"/>
      <c r="G14" s="20">
        <v>0.75900000000000001</v>
      </c>
      <c r="H14" s="29">
        <f t="shared" si="3"/>
        <v>5.0701200000000002E-2</v>
      </c>
      <c r="I14" s="1">
        <f t="shared" si="4"/>
        <v>6.6799999999999998E-2</v>
      </c>
      <c r="K14" s="1">
        <v>6.6799999999999998E-2</v>
      </c>
    </row>
    <row r="15" spans="1:12" x14ac:dyDescent="0.25">
      <c r="A15" s="20">
        <v>12</v>
      </c>
      <c r="B15" s="20" t="s">
        <v>60</v>
      </c>
      <c r="C15" s="20" t="s">
        <v>110</v>
      </c>
      <c r="D15" s="20" t="s">
        <v>63</v>
      </c>
      <c r="E15" s="3" t="s">
        <v>15</v>
      </c>
      <c r="F15" s="20"/>
      <c r="G15" s="20">
        <v>1.351</v>
      </c>
      <c r="H15" s="29">
        <f t="shared" ref="H15:H25" si="5">G15*I15</f>
        <v>9.0246800000000002E-2</v>
      </c>
      <c r="I15" s="1">
        <f t="shared" ref="I15:I25" si="6">SUM(J15:L15)</f>
        <v>6.6799999999999998E-2</v>
      </c>
      <c r="K15" s="1">
        <v>6.6799999999999998E-2</v>
      </c>
    </row>
    <row r="16" spans="1:12" x14ac:dyDescent="0.25">
      <c r="A16" s="20">
        <v>13</v>
      </c>
      <c r="B16" s="20" t="s">
        <v>16</v>
      </c>
      <c r="C16" s="20" t="s">
        <v>116</v>
      </c>
      <c r="D16" s="20" t="s">
        <v>64</v>
      </c>
      <c r="E16" s="3" t="s">
        <v>65</v>
      </c>
      <c r="F16" s="20"/>
      <c r="G16" s="20">
        <v>0.83</v>
      </c>
      <c r="H16" s="29">
        <f t="shared" si="5"/>
        <v>5.5443999999999993E-2</v>
      </c>
      <c r="I16" s="1">
        <f t="shared" si="6"/>
        <v>6.6799999999999998E-2</v>
      </c>
      <c r="K16" s="1">
        <v>6.6799999999999998E-2</v>
      </c>
    </row>
    <row r="17" spans="1:12" x14ac:dyDescent="0.25">
      <c r="A17" s="20">
        <v>14</v>
      </c>
      <c r="B17" s="20" t="s">
        <v>27</v>
      </c>
      <c r="C17" s="20" t="s">
        <v>116</v>
      </c>
      <c r="D17" s="20" t="s">
        <v>75</v>
      </c>
      <c r="E17" s="3" t="s">
        <v>10</v>
      </c>
      <c r="F17" s="20"/>
      <c r="G17" s="20">
        <v>0.84799999999999998</v>
      </c>
      <c r="H17" s="29">
        <f t="shared" si="5"/>
        <v>5.66464E-2</v>
      </c>
      <c r="I17" s="1">
        <f t="shared" si="6"/>
        <v>6.6799999999999998E-2</v>
      </c>
      <c r="K17" s="1">
        <v>6.6799999999999998E-2</v>
      </c>
    </row>
    <row r="18" spans="1:12" x14ac:dyDescent="0.25">
      <c r="A18" s="20">
        <v>15</v>
      </c>
      <c r="B18" s="20" t="s">
        <v>27</v>
      </c>
      <c r="C18" s="20" t="s">
        <v>115</v>
      </c>
      <c r="D18" s="20" t="s">
        <v>76</v>
      </c>
      <c r="E18" s="3" t="s">
        <v>10</v>
      </c>
      <c r="F18" s="20"/>
      <c r="G18" s="20">
        <v>0.94399999999999995</v>
      </c>
      <c r="H18" s="29">
        <f t="shared" si="5"/>
        <v>6.3059199999999996E-2</v>
      </c>
      <c r="I18" s="1">
        <f t="shared" si="6"/>
        <v>6.6799999999999998E-2</v>
      </c>
      <c r="K18" s="1">
        <v>6.6799999999999998E-2</v>
      </c>
    </row>
    <row r="19" spans="1:12" x14ac:dyDescent="0.25">
      <c r="A19" s="20">
        <v>16</v>
      </c>
      <c r="B19" s="20" t="s">
        <v>16</v>
      </c>
      <c r="C19" s="20" t="s">
        <v>116</v>
      </c>
      <c r="D19" s="20" t="s">
        <v>66</v>
      </c>
      <c r="E19" s="3" t="s">
        <v>67</v>
      </c>
      <c r="F19" s="20"/>
      <c r="G19" s="20">
        <v>1.08</v>
      </c>
      <c r="H19" s="29">
        <f t="shared" si="5"/>
        <v>7.2144E-2</v>
      </c>
      <c r="I19" s="1">
        <f t="shared" si="6"/>
        <v>6.6799999999999998E-2</v>
      </c>
      <c r="K19" s="1">
        <v>6.6799999999999998E-2</v>
      </c>
    </row>
    <row r="20" spans="1:12" x14ac:dyDescent="0.25">
      <c r="A20" s="20">
        <v>17</v>
      </c>
      <c r="B20" s="20" t="s">
        <v>27</v>
      </c>
      <c r="C20" s="20" t="s">
        <v>116</v>
      </c>
      <c r="D20" s="20" t="s">
        <v>70</v>
      </c>
      <c r="E20" s="3" t="s">
        <v>10</v>
      </c>
      <c r="F20" s="20"/>
      <c r="G20" s="20">
        <v>0.55000000000000004</v>
      </c>
      <c r="H20" s="29">
        <f t="shared" si="5"/>
        <v>3.6740000000000002E-2</v>
      </c>
      <c r="I20" s="1">
        <f t="shared" si="6"/>
        <v>6.6799999999999998E-2</v>
      </c>
      <c r="K20" s="1">
        <v>6.6799999999999998E-2</v>
      </c>
    </row>
    <row r="21" spans="1:12" x14ac:dyDescent="0.25">
      <c r="A21" s="20">
        <v>18</v>
      </c>
      <c r="B21" s="20" t="s">
        <v>27</v>
      </c>
      <c r="C21" s="20" t="s">
        <v>109</v>
      </c>
      <c r="D21" s="46" t="s">
        <v>193</v>
      </c>
      <c r="E21" s="3" t="s">
        <v>30</v>
      </c>
      <c r="F21" s="20"/>
      <c r="G21" s="20">
        <v>0.98099999999999998</v>
      </c>
      <c r="H21" s="29">
        <f t="shared" si="5"/>
        <v>6.55308E-2</v>
      </c>
      <c r="I21" s="1">
        <f t="shared" si="6"/>
        <v>6.6799999999999998E-2</v>
      </c>
      <c r="K21" s="1">
        <v>6.6799999999999998E-2</v>
      </c>
    </row>
    <row r="22" spans="1:12" x14ac:dyDescent="0.25">
      <c r="A22" s="20">
        <v>19</v>
      </c>
      <c r="B22" s="20" t="s">
        <v>7</v>
      </c>
      <c r="C22" s="31" t="s">
        <v>107</v>
      </c>
      <c r="D22" s="20" t="s">
        <v>77</v>
      </c>
      <c r="E22" s="3" t="s">
        <v>8</v>
      </c>
      <c r="F22" s="20"/>
      <c r="G22" s="20">
        <v>2.2559999999999998</v>
      </c>
      <c r="H22" s="29">
        <f t="shared" si="5"/>
        <v>0.15070079999999997</v>
      </c>
      <c r="I22" s="1">
        <f t="shared" si="6"/>
        <v>6.6799999999999998E-2</v>
      </c>
      <c r="K22" s="1">
        <v>6.6799999999999998E-2</v>
      </c>
    </row>
    <row r="23" spans="1:12" ht="30" x14ac:dyDescent="0.25">
      <c r="A23" s="20">
        <v>20</v>
      </c>
      <c r="B23" s="20" t="s">
        <v>32</v>
      </c>
      <c r="C23" s="44" t="s">
        <v>105</v>
      </c>
      <c r="D23" s="20" t="s">
        <v>71</v>
      </c>
      <c r="E23" s="3" t="s">
        <v>33</v>
      </c>
      <c r="F23" s="20"/>
      <c r="G23" s="20">
        <v>0.39800000000000002</v>
      </c>
      <c r="H23" s="29">
        <f t="shared" si="5"/>
        <v>2.5870000000000001E-2</v>
      </c>
      <c r="I23" s="1">
        <f t="shared" si="6"/>
        <v>6.5000000000000002E-2</v>
      </c>
      <c r="L23" s="1">
        <v>6.5000000000000002E-2</v>
      </c>
    </row>
    <row r="24" spans="1:12" x14ac:dyDescent="0.25">
      <c r="A24" s="20">
        <v>21</v>
      </c>
      <c r="B24" s="20" t="s">
        <v>7</v>
      </c>
      <c r="C24" s="31" t="s">
        <v>107</v>
      </c>
      <c r="D24" s="20" t="s">
        <v>72</v>
      </c>
      <c r="E24" s="3" t="s">
        <v>33</v>
      </c>
      <c r="F24" s="20" t="s">
        <v>33</v>
      </c>
      <c r="G24" s="20">
        <v>0.19</v>
      </c>
      <c r="H24" s="29">
        <f t="shared" si="5"/>
        <v>1.2692E-2</v>
      </c>
      <c r="I24" s="1">
        <f t="shared" si="6"/>
        <v>6.6799999999999998E-2</v>
      </c>
      <c r="K24" s="1">
        <v>6.6799999999999998E-2</v>
      </c>
    </row>
    <row r="25" spans="1:12" x14ac:dyDescent="0.25">
      <c r="A25" s="20">
        <v>22</v>
      </c>
      <c r="B25" s="20" t="s">
        <v>32</v>
      </c>
      <c r="C25" s="44" t="s">
        <v>106</v>
      </c>
      <c r="D25" s="20" t="s">
        <v>243</v>
      </c>
      <c r="E25" s="3" t="s">
        <v>33</v>
      </c>
      <c r="F25" s="20" t="s">
        <v>33</v>
      </c>
      <c r="G25" s="20">
        <v>1.254</v>
      </c>
      <c r="H25" s="29">
        <f t="shared" si="5"/>
        <v>8.1509999999999999E-2</v>
      </c>
      <c r="I25" s="1">
        <f t="shared" si="6"/>
        <v>6.5000000000000002E-2</v>
      </c>
      <c r="L25" s="1">
        <v>6.5000000000000002E-2</v>
      </c>
    </row>
    <row r="26" spans="1:12" x14ac:dyDescent="0.25">
      <c r="A26" s="1"/>
      <c r="B26" s="1"/>
      <c r="C26" s="1"/>
      <c r="D26" s="1" t="s">
        <v>52</v>
      </c>
      <c r="F26" s="1"/>
      <c r="G26" s="1">
        <f>SUM(G4:G25)</f>
        <v>17.649000000000004</v>
      </c>
      <c r="H26" s="39">
        <f>SUM(H4:H25)</f>
        <v>1.1803171999999997</v>
      </c>
      <c r="I26" s="1">
        <f>SUM(I4:I25)/A25</f>
        <v>6.6977272727272705E-2</v>
      </c>
    </row>
  </sheetData>
  <autoFilter ref="A3:L3" xr:uid="{00000000-0009-0000-0000-000001000000}">
    <sortState xmlns:xlrd2="http://schemas.microsoft.com/office/spreadsheetml/2017/richdata2" ref="A4:J30">
      <sortCondition ref="A3"/>
    </sortState>
  </autoFilter>
  <pageMargins left="0.25" right="0.25" top="0.75" bottom="0.75" header="0.3" footer="0.3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workbookViewId="0">
      <selection activeCell="C30" sqref="C30"/>
    </sheetView>
  </sheetViews>
  <sheetFormatPr defaultRowHeight="15" x14ac:dyDescent="0.25"/>
  <cols>
    <col min="1" max="1" width="4.28515625" style="55" customWidth="1"/>
    <col min="2" max="2" width="10.85546875" style="6" customWidth="1"/>
    <col min="3" max="3" width="24.28515625" style="57" customWidth="1"/>
    <col min="4" max="4" width="103" style="1" customWidth="1"/>
    <col min="5" max="5" width="8.7109375" style="6" customWidth="1"/>
    <col min="6" max="6" width="7.85546875" style="6" customWidth="1"/>
    <col min="7" max="7" width="7.42578125" style="6" customWidth="1"/>
    <col min="8" max="8" width="7.28515625" style="6" customWidth="1"/>
    <col min="9" max="9" width="9.5703125" style="39" customWidth="1"/>
    <col min="10" max="14" width="9.140625" style="6"/>
    <col min="15" max="259" width="9.140625" style="1"/>
    <col min="260" max="260" width="4.28515625" style="1" customWidth="1"/>
    <col min="261" max="261" width="87" style="1" customWidth="1"/>
    <col min="262" max="262" width="10.85546875" style="1" customWidth="1"/>
    <col min="263" max="263" width="7.42578125" style="1" customWidth="1"/>
    <col min="264" max="264" width="8.85546875" style="1" customWidth="1"/>
    <col min="265" max="265" width="9.5703125" style="1" customWidth="1"/>
    <col min="266" max="515" width="9.140625" style="1"/>
    <col min="516" max="516" width="4.28515625" style="1" customWidth="1"/>
    <col min="517" max="517" width="87" style="1" customWidth="1"/>
    <col min="518" max="518" width="10.85546875" style="1" customWidth="1"/>
    <col min="519" max="519" width="7.42578125" style="1" customWidth="1"/>
    <col min="520" max="520" width="8.85546875" style="1" customWidth="1"/>
    <col min="521" max="521" width="9.5703125" style="1" customWidth="1"/>
    <col min="522" max="771" width="9.140625" style="1"/>
    <col min="772" max="772" width="4.28515625" style="1" customWidth="1"/>
    <col min="773" max="773" width="87" style="1" customWidth="1"/>
    <col min="774" max="774" width="10.85546875" style="1" customWidth="1"/>
    <col min="775" max="775" width="7.42578125" style="1" customWidth="1"/>
    <col min="776" max="776" width="8.85546875" style="1" customWidth="1"/>
    <col min="777" max="777" width="9.5703125" style="1" customWidth="1"/>
    <col min="778" max="1027" width="9.140625" style="1"/>
    <col min="1028" max="1028" width="4.28515625" style="1" customWidth="1"/>
    <col min="1029" max="1029" width="87" style="1" customWidth="1"/>
    <col min="1030" max="1030" width="10.85546875" style="1" customWidth="1"/>
    <col min="1031" max="1031" width="7.42578125" style="1" customWidth="1"/>
    <col min="1032" max="1032" width="8.85546875" style="1" customWidth="1"/>
    <col min="1033" max="1033" width="9.5703125" style="1" customWidth="1"/>
    <col min="1034" max="1283" width="9.140625" style="1"/>
    <col min="1284" max="1284" width="4.28515625" style="1" customWidth="1"/>
    <col min="1285" max="1285" width="87" style="1" customWidth="1"/>
    <col min="1286" max="1286" width="10.85546875" style="1" customWidth="1"/>
    <col min="1287" max="1287" width="7.42578125" style="1" customWidth="1"/>
    <col min="1288" max="1288" width="8.85546875" style="1" customWidth="1"/>
    <col min="1289" max="1289" width="9.5703125" style="1" customWidth="1"/>
    <col min="1290" max="1539" width="9.140625" style="1"/>
    <col min="1540" max="1540" width="4.28515625" style="1" customWidth="1"/>
    <col min="1541" max="1541" width="87" style="1" customWidth="1"/>
    <col min="1542" max="1542" width="10.85546875" style="1" customWidth="1"/>
    <col min="1543" max="1543" width="7.42578125" style="1" customWidth="1"/>
    <col min="1544" max="1544" width="8.85546875" style="1" customWidth="1"/>
    <col min="1545" max="1545" width="9.5703125" style="1" customWidth="1"/>
    <col min="1546" max="1795" width="9.140625" style="1"/>
    <col min="1796" max="1796" width="4.28515625" style="1" customWidth="1"/>
    <col min="1797" max="1797" width="87" style="1" customWidth="1"/>
    <col min="1798" max="1798" width="10.85546875" style="1" customWidth="1"/>
    <col min="1799" max="1799" width="7.42578125" style="1" customWidth="1"/>
    <col min="1800" max="1800" width="8.85546875" style="1" customWidth="1"/>
    <col min="1801" max="1801" width="9.5703125" style="1" customWidth="1"/>
    <col min="1802" max="2051" width="9.140625" style="1"/>
    <col min="2052" max="2052" width="4.28515625" style="1" customWidth="1"/>
    <col min="2053" max="2053" width="87" style="1" customWidth="1"/>
    <col min="2054" max="2054" width="10.85546875" style="1" customWidth="1"/>
    <col min="2055" max="2055" width="7.42578125" style="1" customWidth="1"/>
    <col min="2056" max="2056" width="8.85546875" style="1" customWidth="1"/>
    <col min="2057" max="2057" width="9.5703125" style="1" customWidth="1"/>
    <col min="2058" max="2307" width="9.140625" style="1"/>
    <col min="2308" max="2308" width="4.28515625" style="1" customWidth="1"/>
    <col min="2309" max="2309" width="87" style="1" customWidth="1"/>
    <col min="2310" max="2310" width="10.85546875" style="1" customWidth="1"/>
    <col min="2311" max="2311" width="7.42578125" style="1" customWidth="1"/>
    <col min="2312" max="2312" width="8.85546875" style="1" customWidth="1"/>
    <col min="2313" max="2313" width="9.5703125" style="1" customWidth="1"/>
    <col min="2314" max="2563" width="9.140625" style="1"/>
    <col min="2564" max="2564" width="4.28515625" style="1" customWidth="1"/>
    <col min="2565" max="2565" width="87" style="1" customWidth="1"/>
    <col min="2566" max="2566" width="10.85546875" style="1" customWidth="1"/>
    <col min="2567" max="2567" width="7.42578125" style="1" customWidth="1"/>
    <col min="2568" max="2568" width="8.85546875" style="1" customWidth="1"/>
    <col min="2569" max="2569" width="9.5703125" style="1" customWidth="1"/>
    <col min="2570" max="2819" width="9.140625" style="1"/>
    <col min="2820" max="2820" width="4.28515625" style="1" customWidth="1"/>
    <col min="2821" max="2821" width="87" style="1" customWidth="1"/>
    <col min="2822" max="2822" width="10.85546875" style="1" customWidth="1"/>
    <col min="2823" max="2823" width="7.42578125" style="1" customWidth="1"/>
    <col min="2824" max="2824" width="8.85546875" style="1" customWidth="1"/>
    <col min="2825" max="2825" width="9.5703125" style="1" customWidth="1"/>
    <col min="2826" max="3075" width="9.140625" style="1"/>
    <col min="3076" max="3076" width="4.28515625" style="1" customWidth="1"/>
    <col min="3077" max="3077" width="87" style="1" customWidth="1"/>
    <col min="3078" max="3078" width="10.85546875" style="1" customWidth="1"/>
    <col min="3079" max="3079" width="7.42578125" style="1" customWidth="1"/>
    <col min="3080" max="3080" width="8.85546875" style="1" customWidth="1"/>
    <col min="3081" max="3081" width="9.5703125" style="1" customWidth="1"/>
    <col min="3082" max="3331" width="9.140625" style="1"/>
    <col min="3332" max="3332" width="4.28515625" style="1" customWidth="1"/>
    <col min="3333" max="3333" width="87" style="1" customWidth="1"/>
    <col min="3334" max="3334" width="10.85546875" style="1" customWidth="1"/>
    <col min="3335" max="3335" width="7.42578125" style="1" customWidth="1"/>
    <col min="3336" max="3336" width="8.85546875" style="1" customWidth="1"/>
    <col min="3337" max="3337" width="9.5703125" style="1" customWidth="1"/>
    <col min="3338" max="3587" width="9.140625" style="1"/>
    <col min="3588" max="3588" width="4.28515625" style="1" customWidth="1"/>
    <col min="3589" max="3589" width="87" style="1" customWidth="1"/>
    <col min="3590" max="3590" width="10.85546875" style="1" customWidth="1"/>
    <col min="3591" max="3591" width="7.42578125" style="1" customWidth="1"/>
    <col min="3592" max="3592" width="8.85546875" style="1" customWidth="1"/>
    <col min="3593" max="3593" width="9.5703125" style="1" customWidth="1"/>
    <col min="3594" max="3843" width="9.140625" style="1"/>
    <col min="3844" max="3844" width="4.28515625" style="1" customWidth="1"/>
    <col min="3845" max="3845" width="87" style="1" customWidth="1"/>
    <col min="3846" max="3846" width="10.85546875" style="1" customWidth="1"/>
    <col min="3847" max="3847" width="7.42578125" style="1" customWidth="1"/>
    <col min="3848" max="3848" width="8.85546875" style="1" customWidth="1"/>
    <col min="3849" max="3849" width="9.5703125" style="1" customWidth="1"/>
    <col min="3850" max="4099" width="9.140625" style="1"/>
    <col min="4100" max="4100" width="4.28515625" style="1" customWidth="1"/>
    <col min="4101" max="4101" width="87" style="1" customWidth="1"/>
    <col min="4102" max="4102" width="10.85546875" style="1" customWidth="1"/>
    <col min="4103" max="4103" width="7.42578125" style="1" customWidth="1"/>
    <col min="4104" max="4104" width="8.85546875" style="1" customWidth="1"/>
    <col min="4105" max="4105" width="9.5703125" style="1" customWidth="1"/>
    <col min="4106" max="4355" width="9.140625" style="1"/>
    <col min="4356" max="4356" width="4.28515625" style="1" customWidth="1"/>
    <col min="4357" max="4357" width="87" style="1" customWidth="1"/>
    <col min="4358" max="4358" width="10.85546875" style="1" customWidth="1"/>
    <col min="4359" max="4359" width="7.42578125" style="1" customWidth="1"/>
    <col min="4360" max="4360" width="8.85546875" style="1" customWidth="1"/>
    <col min="4361" max="4361" width="9.5703125" style="1" customWidth="1"/>
    <col min="4362" max="4611" width="9.140625" style="1"/>
    <col min="4612" max="4612" width="4.28515625" style="1" customWidth="1"/>
    <col min="4613" max="4613" width="87" style="1" customWidth="1"/>
    <col min="4614" max="4614" width="10.85546875" style="1" customWidth="1"/>
    <col min="4615" max="4615" width="7.42578125" style="1" customWidth="1"/>
    <col min="4616" max="4616" width="8.85546875" style="1" customWidth="1"/>
    <col min="4617" max="4617" width="9.5703125" style="1" customWidth="1"/>
    <col min="4618" max="4867" width="9.140625" style="1"/>
    <col min="4868" max="4868" width="4.28515625" style="1" customWidth="1"/>
    <col min="4869" max="4869" width="87" style="1" customWidth="1"/>
    <col min="4870" max="4870" width="10.85546875" style="1" customWidth="1"/>
    <col min="4871" max="4871" width="7.42578125" style="1" customWidth="1"/>
    <col min="4872" max="4872" width="8.85546875" style="1" customWidth="1"/>
    <col min="4873" max="4873" width="9.5703125" style="1" customWidth="1"/>
    <col min="4874" max="5123" width="9.140625" style="1"/>
    <col min="5124" max="5124" width="4.28515625" style="1" customWidth="1"/>
    <col min="5125" max="5125" width="87" style="1" customWidth="1"/>
    <col min="5126" max="5126" width="10.85546875" style="1" customWidth="1"/>
    <col min="5127" max="5127" width="7.42578125" style="1" customWidth="1"/>
    <col min="5128" max="5128" width="8.85546875" style="1" customWidth="1"/>
    <col min="5129" max="5129" width="9.5703125" style="1" customWidth="1"/>
    <col min="5130" max="5379" width="9.140625" style="1"/>
    <col min="5380" max="5380" width="4.28515625" style="1" customWidth="1"/>
    <col min="5381" max="5381" width="87" style="1" customWidth="1"/>
    <col min="5382" max="5382" width="10.85546875" style="1" customWidth="1"/>
    <col min="5383" max="5383" width="7.42578125" style="1" customWidth="1"/>
    <col min="5384" max="5384" width="8.85546875" style="1" customWidth="1"/>
    <col min="5385" max="5385" width="9.5703125" style="1" customWidth="1"/>
    <col min="5386" max="5635" width="9.140625" style="1"/>
    <col min="5636" max="5636" width="4.28515625" style="1" customWidth="1"/>
    <col min="5637" max="5637" width="87" style="1" customWidth="1"/>
    <col min="5638" max="5638" width="10.85546875" style="1" customWidth="1"/>
    <col min="5639" max="5639" width="7.42578125" style="1" customWidth="1"/>
    <col min="5640" max="5640" width="8.85546875" style="1" customWidth="1"/>
    <col min="5641" max="5641" width="9.5703125" style="1" customWidth="1"/>
    <col min="5642" max="5891" width="9.140625" style="1"/>
    <col min="5892" max="5892" width="4.28515625" style="1" customWidth="1"/>
    <col min="5893" max="5893" width="87" style="1" customWidth="1"/>
    <col min="5894" max="5894" width="10.85546875" style="1" customWidth="1"/>
    <col min="5895" max="5895" width="7.42578125" style="1" customWidth="1"/>
    <col min="5896" max="5896" width="8.85546875" style="1" customWidth="1"/>
    <col min="5897" max="5897" width="9.5703125" style="1" customWidth="1"/>
    <col min="5898" max="6147" width="9.140625" style="1"/>
    <col min="6148" max="6148" width="4.28515625" style="1" customWidth="1"/>
    <col min="6149" max="6149" width="87" style="1" customWidth="1"/>
    <col min="6150" max="6150" width="10.85546875" style="1" customWidth="1"/>
    <col min="6151" max="6151" width="7.42578125" style="1" customWidth="1"/>
    <col min="6152" max="6152" width="8.85546875" style="1" customWidth="1"/>
    <col min="6153" max="6153" width="9.5703125" style="1" customWidth="1"/>
    <col min="6154" max="6403" width="9.140625" style="1"/>
    <col min="6404" max="6404" width="4.28515625" style="1" customWidth="1"/>
    <col min="6405" max="6405" width="87" style="1" customWidth="1"/>
    <col min="6406" max="6406" width="10.85546875" style="1" customWidth="1"/>
    <col min="6407" max="6407" width="7.42578125" style="1" customWidth="1"/>
    <col min="6408" max="6408" width="8.85546875" style="1" customWidth="1"/>
    <col min="6409" max="6409" width="9.5703125" style="1" customWidth="1"/>
    <col min="6410" max="6659" width="9.140625" style="1"/>
    <col min="6660" max="6660" width="4.28515625" style="1" customWidth="1"/>
    <col min="6661" max="6661" width="87" style="1" customWidth="1"/>
    <col min="6662" max="6662" width="10.85546875" style="1" customWidth="1"/>
    <col min="6663" max="6663" width="7.42578125" style="1" customWidth="1"/>
    <col min="6664" max="6664" width="8.85546875" style="1" customWidth="1"/>
    <col min="6665" max="6665" width="9.5703125" style="1" customWidth="1"/>
    <col min="6666" max="6915" width="9.140625" style="1"/>
    <col min="6916" max="6916" width="4.28515625" style="1" customWidth="1"/>
    <col min="6917" max="6917" width="87" style="1" customWidth="1"/>
    <col min="6918" max="6918" width="10.85546875" style="1" customWidth="1"/>
    <col min="6919" max="6919" width="7.42578125" style="1" customWidth="1"/>
    <col min="6920" max="6920" width="8.85546875" style="1" customWidth="1"/>
    <col min="6921" max="6921" width="9.5703125" style="1" customWidth="1"/>
    <col min="6922" max="7171" width="9.140625" style="1"/>
    <col min="7172" max="7172" width="4.28515625" style="1" customWidth="1"/>
    <col min="7173" max="7173" width="87" style="1" customWidth="1"/>
    <col min="7174" max="7174" width="10.85546875" style="1" customWidth="1"/>
    <col min="7175" max="7175" width="7.42578125" style="1" customWidth="1"/>
    <col min="7176" max="7176" width="8.85546875" style="1" customWidth="1"/>
    <col min="7177" max="7177" width="9.5703125" style="1" customWidth="1"/>
    <col min="7178" max="7427" width="9.140625" style="1"/>
    <col min="7428" max="7428" width="4.28515625" style="1" customWidth="1"/>
    <col min="7429" max="7429" width="87" style="1" customWidth="1"/>
    <col min="7430" max="7430" width="10.85546875" style="1" customWidth="1"/>
    <col min="7431" max="7431" width="7.42578125" style="1" customWidth="1"/>
    <col min="7432" max="7432" width="8.85546875" style="1" customWidth="1"/>
    <col min="7433" max="7433" width="9.5703125" style="1" customWidth="1"/>
    <col min="7434" max="7683" width="9.140625" style="1"/>
    <col min="7684" max="7684" width="4.28515625" style="1" customWidth="1"/>
    <col min="7685" max="7685" width="87" style="1" customWidth="1"/>
    <col min="7686" max="7686" width="10.85546875" style="1" customWidth="1"/>
    <col min="7687" max="7687" width="7.42578125" style="1" customWidth="1"/>
    <col min="7688" max="7688" width="8.85546875" style="1" customWidth="1"/>
    <col min="7689" max="7689" width="9.5703125" style="1" customWidth="1"/>
    <col min="7690" max="7939" width="9.140625" style="1"/>
    <col min="7940" max="7940" width="4.28515625" style="1" customWidth="1"/>
    <col min="7941" max="7941" width="87" style="1" customWidth="1"/>
    <col min="7942" max="7942" width="10.85546875" style="1" customWidth="1"/>
    <col min="7943" max="7943" width="7.42578125" style="1" customWidth="1"/>
    <col min="7944" max="7944" width="8.85546875" style="1" customWidth="1"/>
    <col min="7945" max="7945" width="9.5703125" style="1" customWidth="1"/>
    <col min="7946" max="8195" width="9.140625" style="1"/>
    <col min="8196" max="8196" width="4.28515625" style="1" customWidth="1"/>
    <col min="8197" max="8197" width="87" style="1" customWidth="1"/>
    <col min="8198" max="8198" width="10.85546875" style="1" customWidth="1"/>
    <col min="8199" max="8199" width="7.42578125" style="1" customWidth="1"/>
    <col min="8200" max="8200" width="8.85546875" style="1" customWidth="1"/>
    <col min="8201" max="8201" width="9.5703125" style="1" customWidth="1"/>
    <col min="8202" max="8451" width="9.140625" style="1"/>
    <col min="8452" max="8452" width="4.28515625" style="1" customWidth="1"/>
    <col min="8453" max="8453" width="87" style="1" customWidth="1"/>
    <col min="8454" max="8454" width="10.85546875" style="1" customWidth="1"/>
    <col min="8455" max="8455" width="7.42578125" style="1" customWidth="1"/>
    <col min="8456" max="8456" width="8.85546875" style="1" customWidth="1"/>
    <col min="8457" max="8457" width="9.5703125" style="1" customWidth="1"/>
    <col min="8458" max="8707" width="9.140625" style="1"/>
    <col min="8708" max="8708" width="4.28515625" style="1" customWidth="1"/>
    <col min="8709" max="8709" width="87" style="1" customWidth="1"/>
    <col min="8710" max="8710" width="10.85546875" style="1" customWidth="1"/>
    <col min="8711" max="8711" width="7.42578125" style="1" customWidth="1"/>
    <col min="8712" max="8712" width="8.85546875" style="1" customWidth="1"/>
    <col min="8713" max="8713" width="9.5703125" style="1" customWidth="1"/>
    <col min="8714" max="8963" width="9.140625" style="1"/>
    <col min="8964" max="8964" width="4.28515625" style="1" customWidth="1"/>
    <col min="8965" max="8965" width="87" style="1" customWidth="1"/>
    <col min="8966" max="8966" width="10.85546875" style="1" customWidth="1"/>
    <col min="8967" max="8967" width="7.42578125" style="1" customWidth="1"/>
    <col min="8968" max="8968" width="8.85546875" style="1" customWidth="1"/>
    <col min="8969" max="8969" width="9.5703125" style="1" customWidth="1"/>
    <col min="8970" max="9219" width="9.140625" style="1"/>
    <col min="9220" max="9220" width="4.28515625" style="1" customWidth="1"/>
    <col min="9221" max="9221" width="87" style="1" customWidth="1"/>
    <col min="9222" max="9222" width="10.85546875" style="1" customWidth="1"/>
    <col min="9223" max="9223" width="7.42578125" style="1" customWidth="1"/>
    <col min="9224" max="9224" width="8.85546875" style="1" customWidth="1"/>
    <col min="9225" max="9225" width="9.5703125" style="1" customWidth="1"/>
    <col min="9226" max="9475" width="9.140625" style="1"/>
    <col min="9476" max="9476" width="4.28515625" style="1" customWidth="1"/>
    <col min="9477" max="9477" width="87" style="1" customWidth="1"/>
    <col min="9478" max="9478" width="10.85546875" style="1" customWidth="1"/>
    <col min="9479" max="9479" width="7.42578125" style="1" customWidth="1"/>
    <col min="9480" max="9480" width="8.85546875" style="1" customWidth="1"/>
    <col min="9481" max="9481" width="9.5703125" style="1" customWidth="1"/>
    <col min="9482" max="9731" width="9.140625" style="1"/>
    <col min="9732" max="9732" width="4.28515625" style="1" customWidth="1"/>
    <col min="9733" max="9733" width="87" style="1" customWidth="1"/>
    <col min="9734" max="9734" width="10.85546875" style="1" customWidth="1"/>
    <col min="9735" max="9735" width="7.42578125" style="1" customWidth="1"/>
    <col min="9736" max="9736" width="8.85546875" style="1" customWidth="1"/>
    <col min="9737" max="9737" width="9.5703125" style="1" customWidth="1"/>
    <col min="9738" max="9987" width="9.140625" style="1"/>
    <col min="9988" max="9988" width="4.28515625" style="1" customWidth="1"/>
    <col min="9989" max="9989" width="87" style="1" customWidth="1"/>
    <col min="9990" max="9990" width="10.85546875" style="1" customWidth="1"/>
    <col min="9991" max="9991" width="7.42578125" style="1" customWidth="1"/>
    <col min="9992" max="9992" width="8.85546875" style="1" customWidth="1"/>
    <col min="9993" max="9993" width="9.5703125" style="1" customWidth="1"/>
    <col min="9994" max="10243" width="9.140625" style="1"/>
    <col min="10244" max="10244" width="4.28515625" style="1" customWidth="1"/>
    <col min="10245" max="10245" width="87" style="1" customWidth="1"/>
    <col min="10246" max="10246" width="10.85546875" style="1" customWidth="1"/>
    <col min="10247" max="10247" width="7.42578125" style="1" customWidth="1"/>
    <col min="10248" max="10248" width="8.85546875" style="1" customWidth="1"/>
    <col min="10249" max="10249" width="9.5703125" style="1" customWidth="1"/>
    <col min="10250" max="10499" width="9.140625" style="1"/>
    <col min="10500" max="10500" width="4.28515625" style="1" customWidth="1"/>
    <col min="10501" max="10501" width="87" style="1" customWidth="1"/>
    <col min="10502" max="10502" width="10.85546875" style="1" customWidth="1"/>
    <col min="10503" max="10503" width="7.42578125" style="1" customWidth="1"/>
    <col min="10504" max="10504" width="8.85546875" style="1" customWidth="1"/>
    <col min="10505" max="10505" width="9.5703125" style="1" customWidth="1"/>
    <col min="10506" max="10755" width="9.140625" style="1"/>
    <col min="10756" max="10756" width="4.28515625" style="1" customWidth="1"/>
    <col min="10757" max="10757" width="87" style="1" customWidth="1"/>
    <col min="10758" max="10758" width="10.85546875" style="1" customWidth="1"/>
    <col min="10759" max="10759" width="7.42578125" style="1" customWidth="1"/>
    <col min="10760" max="10760" width="8.85546875" style="1" customWidth="1"/>
    <col min="10761" max="10761" width="9.5703125" style="1" customWidth="1"/>
    <col min="10762" max="11011" width="9.140625" style="1"/>
    <col min="11012" max="11012" width="4.28515625" style="1" customWidth="1"/>
    <col min="11013" max="11013" width="87" style="1" customWidth="1"/>
    <col min="11014" max="11014" width="10.85546875" style="1" customWidth="1"/>
    <col min="11015" max="11015" width="7.42578125" style="1" customWidth="1"/>
    <col min="11016" max="11016" width="8.85546875" style="1" customWidth="1"/>
    <col min="11017" max="11017" width="9.5703125" style="1" customWidth="1"/>
    <col min="11018" max="11267" width="9.140625" style="1"/>
    <col min="11268" max="11268" width="4.28515625" style="1" customWidth="1"/>
    <col min="11269" max="11269" width="87" style="1" customWidth="1"/>
    <col min="11270" max="11270" width="10.85546875" style="1" customWidth="1"/>
    <col min="11271" max="11271" width="7.42578125" style="1" customWidth="1"/>
    <col min="11272" max="11272" width="8.85546875" style="1" customWidth="1"/>
    <col min="11273" max="11273" width="9.5703125" style="1" customWidth="1"/>
    <col min="11274" max="11523" width="9.140625" style="1"/>
    <col min="11524" max="11524" width="4.28515625" style="1" customWidth="1"/>
    <col min="11525" max="11525" width="87" style="1" customWidth="1"/>
    <col min="11526" max="11526" width="10.85546875" style="1" customWidth="1"/>
    <col min="11527" max="11527" width="7.42578125" style="1" customWidth="1"/>
    <col min="11528" max="11528" width="8.85546875" style="1" customWidth="1"/>
    <col min="11529" max="11529" width="9.5703125" style="1" customWidth="1"/>
    <col min="11530" max="11779" width="9.140625" style="1"/>
    <col min="11780" max="11780" width="4.28515625" style="1" customWidth="1"/>
    <col min="11781" max="11781" width="87" style="1" customWidth="1"/>
    <col min="11782" max="11782" width="10.85546875" style="1" customWidth="1"/>
    <col min="11783" max="11783" width="7.42578125" style="1" customWidth="1"/>
    <col min="11784" max="11784" width="8.85546875" style="1" customWidth="1"/>
    <col min="11785" max="11785" width="9.5703125" style="1" customWidth="1"/>
    <col min="11786" max="12035" width="9.140625" style="1"/>
    <col min="12036" max="12036" width="4.28515625" style="1" customWidth="1"/>
    <col min="12037" max="12037" width="87" style="1" customWidth="1"/>
    <col min="12038" max="12038" width="10.85546875" style="1" customWidth="1"/>
    <col min="12039" max="12039" width="7.42578125" style="1" customWidth="1"/>
    <col min="12040" max="12040" width="8.85546875" style="1" customWidth="1"/>
    <col min="12041" max="12041" width="9.5703125" style="1" customWidth="1"/>
    <col min="12042" max="12291" width="9.140625" style="1"/>
    <col min="12292" max="12292" width="4.28515625" style="1" customWidth="1"/>
    <col min="12293" max="12293" width="87" style="1" customWidth="1"/>
    <col min="12294" max="12294" width="10.85546875" style="1" customWidth="1"/>
    <col min="12295" max="12295" width="7.42578125" style="1" customWidth="1"/>
    <col min="12296" max="12296" width="8.85546875" style="1" customWidth="1"/>
    <col min="12297" max="12297" width="9.5703125" style="1" customWidth="1"/>
    <col min="12298" max="12547" width="9.140625" style="1"/>
    <col min="12548" max="12548" width="4.28515625" style="1" customWidth="1"/>
    <col min="12549" max="12549" width="87" style="1" customWidth="1"/>
    <col min="12550" max="12550" width="10.85546875" style="1" customWidth="1"/>
    <col min="12551" max="12551" width="7.42578125" style="1" customWidth="1"/>
    <col min="12552" max="12552" width="8.85546875" style="1" customWidth="1"/>
    <col min="12553" max="12553" width="9.5703125" style="1" customWidth="1"/>
    <col min="12554" max="12803" width="9.140625" style="1"/>
    <col min="12804" max="12804" width="4.28515625" style="1" customWidth="1"/>
    <col min="12805" max="12805" width="87" style="1" customWidth="1"/>
    <col min="12806" max="12806" width="10.85546875" style="1" customWidth="1"/>
    <col min="12807" max="12807" width="7.42578125" style="1" customWidth="1"/>
    <col min="12808" max="12808" width="8.85546875" style="1" customWidth="1"/>
    <col min="12809" max="12809" width="9.5703125" style="1" customWidth="1"/>
    <col min="12810" max="13059" width="9.140625" style="1"/>
    <col min="13060" max="13060" width="4.28515625" style="1" customWidth="1"/>
    <col min="13061" max="13061" width="87" style="1" customWidth="1"/>
    <col min="13062" max="13062" width="10.85546875" style="1" customWidth="1"/>
    <col min="13063" max="13063" width="7.42578125" style="1" customWidth="1"/>
    <col min="13064" max="13064" width="8.85546875" style="1" customWidth="1"/>
    <col min="13065" max="13065" width="9.5703125" style="1" customWidth="1"/>
    <col min="13066" max="13315" width="9.140625" style="1"/>
    <col min="13316" max="13316" width="4.28515625" style="1" customWidth="1"/>
    <col min="13317" max="13317" width="87" style="1" customWidth="1"/>
    <col min="13318" max="13318" width="10.85546875" style="1" customWidth="1"/>
    <col min="13319" max="13319" width="7.42578125" style="1" customWidth="1"/>
    <col min="13320" max="13320" width="8.85546875" style="1" customWidth="1"/>
    <col min="13321" max="13321" width="9.5703125" style="1" customWidth="1"/>
    <col min="13322" max="13571" width="9.140625" style="1"/>
    <col min="13572" max="13572" width="4.28515625" style="1" customWidth="1"/>
    <col min="13573" max="13573" width="87" style="1" customWidth="1"/>
    <col min="13574" max="13574" width="10.85546875" style="1" customWidth="1"/>
    <col min="13575" max="13575" width="7.42578125" style="1" customWidth="1"/>
    <col min="13576" max="13576" width="8.85546875" style="1" customWidth="1"/>
    <col min="13577" max="13577" width="9.5703125" style="1" customWidth="1"/>
    <col min="13578" max="13827" width="9.140625" style="1"/>
    <col min="13828" max="13828" width="4.28515625" style="1" customWidth="1"/>
    <col min="13829" max="13829" width="87" style="1" customWidth="1"/>
    <col min="13830" max="13830" width="10.85546875" style="1" customWidth="1"/>
    <col min="13831" max="13831" width="7.42578125" style="1" customWidth="1"/>
    <col min="13832" max="13832" width="8.85546875" style="1" customWidth="1"/>
    <col min="13833" max="13833" width="9.5703125" style="1" customWidth="1"/>
    <col min="13834" max="14083" width="9.140625" style="1"/>
    <col min="14084" max="14084" width="4.28515625" style="1" customWidth="1"/>
    <col min="14085" max="14085" width="87" style="1" customWidth="1"/>
    <col min="14086" max="14086" width="10.85546875" style="1" customWidth="1"/>
    <col min="14087" max="14087" width="7.42578125" style="1" customWidth="1"/>
    <col min="14088" max="14088" width="8.85546875" style="1" customWidth="1"/>
    <col min="14089" max="14089" width="9.5703125" style="1" customWidth="1"/>
    <col min="14090" max="14339" width="9.140625" style="1"/>
    <col min="14340" max="14340" width="4.28515625" style="1" customWidth="1"/>
    <col min="14341" max="14341" width="87" style="1" customWidth="1"/>
    <col min="14342" max="14342" width="10.85546875" style="1" customWidth="1"/>
    <col min="14343" max="14343" width="7.42578125" style="1" customWidth="1"/>
    <col min="14344" max="14344" width="8.85546875" style="1" customWidth="1"/>
    <col min="14345" max="14345" width="9.5703125" style="1" customWidth="1"/>
    <col min="14346" max="14595" width="9.140625" style="1"/>
    <col min="14596" max="14596" width="4.28515625" style="1" customWidth="1"/>
    <col min="14597" max="14597" width="87" style="1" customWidth="1"/>
    <col min="14598" max="14598" width="10.85546875" style="1" customWidth="1"/>
    <col min="14599" max="14599" width="7.42578125" style="1" customWidth="1"/>
    <col min="14600" max="14600" width="8.85546875" style="1" customWidth="1"/>
    <col min="14601" max="14601" width="9.5703125" style="1" customWidth="1"/>
    <col min="14602" max="14851" width="9.140625" style="1"/>
    <col min="14852" max="14852" width="4.28515625" style="1" customWidth="1"/>
    <col min="14853" max="14853" width="87" style="1" customWidth="1"/>
    <col min="14854" max="14854" width="10.85546875" style="1" customWidth="1"/>
    <col min="14855" max="14855" width="7.42578125" style="1" customWidth="1"/>
    <col min="14856" max="14856" width="8.85546875" style="1" customWidth="1"/>
    <col min="14857" max="14857" width="9.5703125" style="1" customWidth="1"/>
    <col min="14858" max="15107" width="9.140625" style="1"/>
    <col min="15108" max="15108" width="4.28515625" style="1" customWidth="1"/>
    <col min="15109" max="15109" width="87" style="1" customWidth="1"/>
    <col min="15110" max="15110" width="10.85546875" style="1" customWidth="1"/>
    <col min="15111" max="15111" width="7.42578125" style="1" customWidth="1"/>
    <col min="15112" max="15112" width="8.85546875" style="1" customWidth="1"/>
    <col min="15113" max="15113" width="9.5703125" style="1" customWidth="1"/>
    <col min="15114" max="15363" width="9.140625" style="1"/>
    <col min="15364" max="15364" width="4.28515625" style="1" customWidth="1"/>
    <col min="15365" max="15365" width="87" style="1" customWidth="1"/>
    <col min="15366" max="15366" width="10.85546875" style="1" customWidth="1"/>
    <col min="15367" max="15367" width="7.42578125" style="1" customWidth="1"/>
    <col min="15368" max="15368" width="8.85546875" style="1" customWidth="1"/>
    <col min="15369" max="15369" width="9.5703125" style="1" customWidth="1"/>
    <col min="15370" max="15619" width="9.140625" style="1"/>
    <col min="15620" max="15620" width="4.28515625" style="1" customWidth="1"/>
    <col min="15621" max="15621" width="87" style="1" customWidth="1"/>
    <col min="15622" max="15622" width="10.85546875" style="1" customWidth="1"/>
    <col min="15623" max="15623" width="7.42578125" style="1" customWidth="1"/>
    <col min="15624" max="15624" width="8.85546875" style="1" customWidth="1"/>
    <col min="15625" max="15625" width="9.5703125" style="1" customWidth="1"/>
    <col min="15626" max="15875" width="9.140625" style="1"/>
    <col min="15876" max="15876" width="4.28515625" style="1" customWidth="1"/>
    <col min="15877" max="15877" width="87" style="1" customWidth="1"/>
    <col min="15878" max="15878" width="10.85546875" style="1" customWidth="1"/>
    <col min="15879" max="15879" width="7.42578125" style="1" customWidth="1"/>
    <col min="15880" max="15880" width="8.85546875" style="1" customWidth="1"/>
    <col min="15881" max="15881" width="9.5703125" style="1" customWidth="1"/>
    <col min="15882" max="16131" width="9.140625" style="1"/>
    <col min="16132" max="16132" width="4.28515625" style="1" customWidth="1"/>
    <col min="16133" max="16133" width="87" style="1" customWidth="1"/>
    <col min="16134" max="16134" width="10.85546875" style="1" customWidth="1"/>
    <col min="16135" max="16135" width="7.42578125" style="1" customWidth="1"/>
    <col min="16136" max="16136" width="8.85546875" style="1" customWidth="1"/>
    <col min="16137" max="16137" width="9.5703125" style="1" customWidth="1"/>
    <col min="16138" max="16384" width="9.140625" style="1"/>
  </cols>
  <sheetData>
    <row r="1" spans="1:13" ht="15.75" customHeight="1" x14ac:dyDescent="0.25">
      <c r="B1" s="37"/>
      <c r="C1" s="56"/>
      <c r="D1" s="4" t="s">
        <v>53</v>
      </c>
      <c r="E1" s="37" t="s">
        <v>0</v>
      </c>
      <c r="F1" s="38">
        <v>3233</v>
      </c>
      <c r="G1" s="38"/>
    </row>
    <row r="2" spans="1:13" ht="13.5" customHeight="1" x14ac:dyDescent="0.25">
      <c r="D2" s="5" t="s">
        <v>97</v>
      </c>
      <c r="G2" s="40"/>
      <c r="H2" s="41">
        <v>24.67</v>
      </c>
    </row>
    <row r="3" spans="1:13" ht="16.5" customHeight="1" x14ac:dyDescent="0.25">
      <c r="A3" s="42" t="s">
        <v>1</v>
      </c>
      <c r="B3" s="24" t="s">
        <v>3</v>
      </c>
      <c r="C3" s="58" t="s">
        <v>120</v>
      </c>
      <c r="D3" s="42" t="s">
        <v>2</v>
      </c>
      <c r="E3" s="24" t="s">
        <v>4</v>
      </c>
      <c r="F3" s="24" t="s">
        <v>119</v>
      </c>
      <c r="G3" s="24" t="s">
        <v>5</v>
      </c>
      <c r="H3" s="43" t="s">
        <v>6</v>
      </c>
      <c r="I3" s="24"/>
      <c r="J3" s="24">
        <v>6.9900000000000004E-2</v>
      </c>
      <c r="K3" s="24">
        <v>6.6799999999999998E-2</v>
      </c>
      <c r="L3" s="24">
        <v>6.5000000000000002E-2</v>
      </c>
      <c r="M3" s="24"/>
    </row>
    <row r="4" spans="1:13" x14ac:dyDescent="0.25">
      <c r="A4" s="20">
        <v>1</v>
      </c>
      <c r="B4" s="3" t="s">
        <v>7</v>
      </c>
      <c r="C4" s="31" t="s">
        <v>107</v>
      </c>
      <c r="D4" s="20" t="s">
        <v>38</v>
      </c>
      <c r="E4" s="3">
        <v>0.6</v>
      </c>
      <c r="F4" s="3"/>
      <c r="G4" s="3">
        <v>0.29199999999999998</v>
      </c>
      <c r="H4" s="29">
        <f t="shared" ref="H4:H31" si="0">G4*I4</f>
        <v>2.04108E-2</v>
      </c>
      <c r="I4" s="6">
        <f t="shared" ref="I4:I31" si="1">SUM(J4:L4)</f>
        <v>6.9900000000000004E-2</v>
      </c>
      <c r="J4" s="6">
        <v>6.9900000000000004E-2</v>
      </c>
    </row>
    <row r="5" spans="1:13" ht="30" x14ac:dyDescent="0.25">
      <c r="A5" s="20">
        <v>2</v>
      </c>
      <c r="B5" s="3" t="s">
        <v>32</v>
      </c>
      <c r="C5" s="44" t="s">
        <v>105</v>
      </c>
      <c r="D5" s="20" t="s">
        <v>39</v>
      </c>
      <c r="E5" s="3">
        <v>4</v>
      </c>
      <c r="F5" s="3"/>
      <c r="G5" s="3">
        <v>0.48699999999999999</v>
      </c>
      <c r="H5" s="29">
        <f t="shared" si="0"/>
        <v>3.1655000000000003E-2</v>
      </c>
      <c r="I5" s="6">
        <f t="shared" si="1"/>
        <v>6.5000000000000002E-2</v>
      </c>
      <c r="L5" s="6">
        <v>6.5000000000000002E-2</v>
      </c>
    </row>
    <row r="6" spans="1:13" x14ac:dyDescent="0.25">
      <c r="A6" s="21">
        <v>3</v>
      </c>
      <c r="B6" s="22" t="s">
        <v>36</v>
      </c>
      <c r="C6" s="20" t="s">
        <v>108</v>
      </c>
      <c r="D6" s="21" t="s">
        <v>78</v>
      </c>
      <c r="E6" s="22" t="s">
        <v>29</v>
      </c>
      <c r="F6" s="22"/>
      <c r="G6" s="22">
        <v>0.31</v>
      </c>
      <c r="H6" s="30">
        <f t="shared" si="0"/>
        <v>2.0708000000000001E-2</v>
      </c>
      <c r="I6" s="23">
        <f t="shared" si="1"/>
        <v>6.6799999999999998E-2</v>
      </c>
      <c r="J6" s="24"/>
      <c r="K6" s="24">
        <v>6.6799999999999998E-2</v>
      </c>
      <c r="L6" s="24"/>
      <c r="M6" s="24"/>
    </row>
    <row r="7" spans="1:13" x14ac:dyDescent="0.25">
      <c r="A7" s="21">
        <v>4</v>
      </c>
      <c r="B7" s="22" t="s">
        <v>36</v>
      </c>
      <c r="C7" s="20" t="s">
        <v>109</v>
      </c>
      <c r="D7" s="21" t="s">
        <v>90</v>
      </c>
      <c r="E7" s="22" t="s">
        <v>35</v>
      </c>
      <c r="F7" s="22"/>
      <c r="G7" s="22">
        <v>0.52100000000000002</v>
      </c>
      <c r="H7" s="30">
        <f t="shared" si="0"/>
        <v>3.4802800000000002E-2</v>
      </c>
      <c r="I7" s="23">
        <f t="shared" si="1"/>
        <v>6.6799999999999998E-2</v>
      </c>
      <c r="J7" s="24"/>
      <c r="K7" s="24">
        <v>6.6799999999999998E-2</v>
      </c>
      <c r="L7" s="24"/>
      <c r="M7" s="24"/>
    </row>
    <row r="8" spans="1:13" x14ac:dyDescent="0.25">
      <c r="A8" s="21">
        <v>5</v>
      </c>
      <c r="B8" s="22" t="s">
        <v>91</v>
      </c>
      <c r="C8" s="20" t="s">
        <v>110</v>
      </c>
      <c r="D8" s="21" t="s">
        <v>111</v>
      </c>
      <c r="E8" s="22" t="s">
        <v>35</v>
      </c>
      <c r="F8" s="22"/>
      <c r="G8" s="22">
        <v>0.85299999999999998</v>
      </c>
      <c r="H8" s="30">
        <f t="shared" si="0"/>
        <v>5.69804E-2</v>
      </c>
      <c r="I8" s="23">
        <f t="shared" si="1"/>
        <v>6.6799999999999998E-2</v>
      </c>
      <c r="J8" s="24"/>
      <c r="K8" s="24">
        <v>6.6799999999999998E-2</v>
      </c>
      <c r="L8" s="24"/>
      <c r="M8" s="24"/>
    </row>
    <row r="9" spans="1:13" x14ac:dyDescent="0.25">
      <c r="A9" s="21">
        <v>6</v>
      </c>
      <c r="B9" s="22" t="s">
        <v>12</v>
      </c>
      <c r="C9" s="20" t="s">
        <v>112</v>
      </c>
      <c r="D9" s="21" t="s">
        <v>92</v>
      </c>
      <c r="E9" s="22" t="s">
        <v>93</v>
      </c>
      <c r="F9" s="22"/>
      <c r="G9" s="22">
        <v>0.626</v>
      </c>
      <c r="H9" s="30">
        <f t="shared" si="0"/>
        <v>4.3757400000000002E-2</v>
      </c>
      <c r="I9" s="23">
        <f t="shared" si="1"/>
        <v>6.9900000000000004E-2</v>
      </c>
      <c r="J9" s="24">
        <v>6.9900000000000004E-2</v>
      </c>
      <c r="K9" s="24"/>
      <c r="L9" s="24"/>
      <c r="M9" s="24"/>
    </row>
    <row r="10" spans="1:13" x14ac:dyDescent="0.25">
      <c r="A10" s="21">
        <v>7</v>
      </c>
      <c r="B10" s="22" t="s">
        <v>12</v>
      </c>
      <c r="C10" s="20" t="s">
        <v>109</v>
      </c>
      <c r="D10" s="21" t="s">
        <v>88</v>
      </c>
      <c r="E10" s="22" t="s">
        <v>29</v>
      </c>
      <c r="F10" s="22"/>
      <c r="G10" s="22">
        <v>1.54</v>
      </c>
      <c r="H10" s="30">
        <f t="shared" si="0"/>
        <v>0.10764600000000001</v>
      </c>
      <c r="I10" s="23">
        <f t="shared" si="1"/>
        <v>6.9900000000000004E-2</v>
      </c>
      <c r="J10" s="24">
        <v>6.9900000000000004E-2</v>
      </c>
      <c r="K10" s="24"/>
      <c r="L10" s="24"/>
      <c r="M10" s="24"/>
    </row>
    <row r="11" spans="1:13" x14ac:dyDescent="0.25">
      <c r="A11" s="21">
        <v>8</v>
      </c>
      <c r="B11" s="22" t="s">
        <v>9</v>
      </c>
      <c r="C11" s="20" t="s">
        <v>109</v>
      </c>
      <c r="D11" s="21" t="s">
        <v>113</v>
      </c>
      <c r="E11" s="22" t="s">
        <v>89</v>
      </c>
      <c r="F11" s="22"/>
      <c r="G11" s="22">
        <v>1.17</v>
      </c>
      <c r="H11" s="30">
        <f t="shared" si="0"/>
        <v>7.8155999999999989E-2</v>
      </c>
      <c r="I11" s="23">
        <f t="shared" si="1"/>
        <v>6.6799999999999998E-2</v>
      </c>
      <c r="J11" s="24"/>
      <c r="K11" s="24">
        <v>6.6799999999999998E-2</v>
      </c>
      <c r="L11" s="24"/>
      <c r="M11" s="24"/>
    </row>
    <row r="12" spans="1:13" x14ac:dyDescent="0.25">
      <c r="A12" s="21">
        <v>9</v>
      </c>
      <c r="B12" s="22" t="s">
        <v>9</v>
      </c>
      <c r="C12" s="20" t="s">
        <v>109</v>
      </c>
      <c r="D12" s="21" t="s">
        <v>114</v>
      </c>
      <c r="E12" s="22" t="s">
        <v>89</v>
      </c>
      <c r="F12" s="22"/>
      <c r="G12" s="22">
        <v>0.70199999999999996</v>
      </c>
      <c r="H12" s="30">
        <f t="shared" si="0"/>
        <v>4.6893599999999994E-2</v>
      </c>
      <c r="I12" s="23">
        <f t="shared" si="1"/>
        <v>6.6799999999999998E-2</v>
      </c>
      <c r="J12" s="24"/>
      <c r="K12" s="24">
        <v>6.6799999999999998E-2</v>
      </c>
      <c r="L12" s="24"/>
      <c r="M12" s="24"/>
    </row>
    <row r="13" spans="1:13" ht="15" customHeight="1" x14ac:dyDescent="0.25">
      <c r="A13" s="21">
        <v>10</v>
      </c>
      <c r="B13" s="22" t="s">
        <v>12</v>
      </c>
      <c r="C13" s="20" t="s">
        <v>109</v>
      </c>
      <c r="D13" s="21" t="s">
        <v>79</v>
      </c>
      <c r="E13" s="22" t="s">
        <v>10</v>
      </c>
      <c r="F13" s="22"/>
      <c r="G13" s="22">
        <v>1.2</v>
      </c>
      <c r="H13" s="30">
        <f t="shared" si="0"/>
        <v>8.3879999999999996E-2</v>
      </c>
      <c r="I13" s="23">
        <f t="shared" si="1"/>
        <v>6.9900000000000004E-2</v>
      </c>
      <c r="J13" s="24">
        <v>6.9900000000000004E-2</v>
      </c>
      <c r="K13" s="24"/>
      <c r="L13" s="24"/>
      <c r="M13" s="24"/>
    </row>
    <row r="14" spans="1:13" x14ac:dyDescent="0.25">
      <c r="A14" s="21">
        <v>11</v>
      </c>
      <c r="B14" s="22" t="s">
        <v>12</v>
      </c>
      <c r="C14" s="31" t="s">
        <v>109</v>
      </c>
      <c r="D14" s="21" t="s">
        <v>83</v>
      </c>
      <c r="E14" s="22" t="s">
        <v>19</v>
      </c>
      <c r="F14" s="22"/>
      <c r="G14" s="22">
        <v>0.88300000000000001</v>
      </c>
      <c r="H14" s="30">
        <f t="shared" si="0"/>
        <v>6.1721700000000004E-2</v>
      </c>
      <c r="I14" s="23">
        <f t="shared" si="1"/>
        <v>6.9900000000000004E-2</v>
      </c>
      <c r="J14" s="24">
        <v>6.9900000000000004E-2</v>
      </c>
      <c r="K14" s="24"/>
      <c r="L14" s="24"/>
      <c r="M14" s="24"/>
    </row>
    <row r="15" spans="1:13" x14ac:dyDescent="0.25">
      <c r="A15" s="21">
        <v>12</v>
      </c>
      <c r="B15" s="22" t="s">
        <v>12</v>
      </c>
      <c r="C15" s="31" t="s">
        <v>116</v>
      </c>
      <c r="D15" s="21" t="s">
        <v>95</v>
      </c>
      <c r="E15" s="22" t="s">
        <v>96</v>
      </c>
      <c r="F15" s="22"/>
      <c r="G15" s="22">
        <v>0.33800000000000002</v>
      </c>
      <c r="H15" s="30">
        <f t="shared" si="0"/>
        <v>2.3626200000000003E-2</v>
      </c>
      <c r="I15" s="23">
        <f t="shared" si="1"/>
        <v>6.9900000000000004E-2</v>
      </c>
      <c r="J15" s="24">
        <v>6.9900000000000004E-2</v>
      </c>
      <c r="K15" s="24"/>
      <c r="L15" s="24"/>
      <c r="M15" s="24"/>
    </row>
    <row r="16" spans="1:13" x14ac:dyDescent="0.25">
      <c r="A16" s="21">
        <v>13</v>
      </c>
      <c r="B16" s="22" t="s">
        <v>9</v>
      </c>
      <c r="C16" s="20" t="s">
        <v>109</v>
      </c>
      <c r="D16" s="21" t="s">
        <v>80</v>
      </c>
      <c r="E16" s="22" t="s">
        <v>10</v>
      </c>
      <c r="F16" s="22"/>
      <c r="G16" s="22">
        <v>0.42599999999999999</v>
      </c>
      <c r="H16" s="30">
        <f t="shared" si="0"/>
        <v>2.8456799999999997E-2</v>
      </c>
      <c r="I16" s="23">
        <f t="shared" si="1"/>
        <v>6.6799999999999998E-2</v>
      </c>
      <c r="J16" s="24"/>
      <c r="K16" s="24">
        <v>6.6799999999999998E-2</v>
      </c>
      <c r="L16" s="24"/>
      <c r="M16" s="24"/>
    </row>
    <row r="17" spans="1:13" x14ac:dyDescent="0.25">
      <c r="A17" s="21">
        <v>14</v>
      </c>
      <c r="B17" s="22" t="s">
        <v>27</v>
      </c>
      <c r="C17" s="31" t="s">
        <v>118</v>
      </c>
      <c r="D17" s="21" t="s">
        <v>84</v>
      </c>
      <c r="E17" s="22" t="s">
        <v>10</v>
      </c>
      <c r="F17" s="22"/>
      <c r="G17" s="22">
        <v>0.75</v>
      </c>
      <c r="H17" s="30">
        <f t="shared" si="0"/>
        <v>5.0099999999999999E-2</v>
      </c>
      <c r="I17" s="23">
        <f t="shared" si="1"/>
        <v>6.6799999999999998E-2</v>
      </c>
      <c r="J17" s="24"/>
      <c r="K17" s="24">
        <v>6.6799999999999998E-2</v>
      </c>
      <c r="L17" s="24"/>
      <c r="M17" s="24"/>
    </row>
    <row r="18" spans="1:13" ht="15" customHeight="1" x14ac:dyDescent="0.25">
      <c r="A18" s="21">
        <v>15</v>
      </c>
      <c r="B18" s="22" t="s">
        <v>12</v>
      </c>
      <c r="C18" s="20" t="s">
        <v>109</v>
      </c>
      <c r="D18" s="21" t="s">
        <v>81</v>
      </c>
      <c r="E18" s="22" t="s">
        <v>15</v>
      </c>
      <c r="F18" s="22"/>
      <c r="G18" s="22">
        <v>0.85</v>
      </c>
      <c r="H18" s="30">
        <f t="shared" si="0"/>
        <v>5.6779999999999997E-2</v>
      </c>
      <c r="I18" s="23">
        <f t="shared" si="1"/>
        <v>6.6799999999999998E-2</v>
      </c>
      <c r="J18" s="24"/>
      <c r="K18" s="24">
        <v>6.6799999999999998E-2</v>
      </c>
      <c r="L18" s="24"/>
      <c r="M18" s="24"/>
    </row>
    <row r="19" spans="1:13" x14ac:dyDescent="0.25">
      <c r="A19" s="21">
        <v>16</v>
      </c>
      <c r="B19" s="22" t="s">
        <v>16</v>
      </c>
      <c r="C19" s="31" t="s">
        <v>115</v>
      </c>
      <c r="D19" s="21" t="s">
        <v>82</v>
      </c>
      <c r="E19" s="22" t="s">
        <v>67</v>
      </c>
      <c r="F19" s="22"/>
      <c r="G19" s="22">
        <v>0.77300000000000002</v>
      </c>
      <c r="H19" s="30">
        <f t="shared" si="0"/>
        <v>5.1636399999999999E-2</v>
      </c>
      <c r="I19" s="23">
        <f t="shared" si="1"/>
        <v>6.6799999999999998E-2</v>
      </c>
      <c r="J19" s="24"/>
      <c r="K19" s="24">
        <v>6.6799999999999998E-2</v>
      </c>
      <c r="L19" s="24"/>
      <c r="M19" s="24"/>
    </row>
    <row r="20" spans="1:13" ht="15" customHeight="1" x14ac:dyDescent="0.25">
      <c r="A20" s="21">
        <v>17</v>
      </c>
      <c r="B20" s="22" t="s">
        <v>12</v>
      </c>
      <c r="C20" s="20" t="s">
        <v>109</v>
      </c>
      <c r="D20" s="21" t="s">
        <v>85</v>
      </c>
      <c r="E20" s="22" t="s">
        <v>29</v>
      </c>
      <c r="F20" s="22"/>
      <c r="G20" s="22">
        <v>0.47499999999999998</v>
      </c>
      <c r="H20" s="30">
        <f t="shared" si="0"/>
        <v>3.1729999999999994E-2</v>
      </c>
      <c r="I20" s="23">
        <f t="shared" si="1"/>
        <v>6.6799999999999998E-2</v>
      </c>
      <c r="J20" s="24"/>
      <c r="K20" s="24">
        <v>6.6799999999999998E-2</v>
      </c>
      <c r="L20" s="24"/>
      <c r="M20" s="24"/>
    </row>
    <row r="21" spans="1:13" ht="15" customHeight="1" x14ac:dyDescent="0.25">
      <c r="A21" s="21">
        <v>18</v>
      </c>
      <c r="B21" s="22" t="s">
        <v>16</v>
      </c>
      <c r="C21" s="31" t="s">
        <v>117</v>
      </c>
      <c r="D21" s="21" t="s">
        <v>86</v>
      </c>
      <c r="E21" s="22" t="s">
        <v>87</v>
      </c>
      <c r="F21" s="22"/>
      <c r="G21" s="22">
        <v>0.42</v>
      </c>
      <c r="H21" s="30">
        <f t="shared" si="0"/>
        <v>2.8055999999999998E-2</v>
      </c>
      <c r="I21" s="23">
        <f t="shared" si="1"/>
        <v>6.6799999999999998E-2</v>
      </c>
      <c r="J21" s="24"/>
      <c r="K21" s="24">
        <v>6.6799999999999998E-2</v>
      </c>
      <c r="L21" s="24"/>
      <c r="M21" s="24"/>
    </row>
    <row r="22" spans="1:13" ht="15.75" customHeight="1" x14ac:dyDescent="0.25">
      <c r="A22" s="21">
        <v>19</v>
      </c>
      <c r="B22" s="22" t="s">
        <v>12</v>
      </c>
      <c r="C22" s="20" t="s">
        <v>110</v>
      </c>
      <c r="D22" s="21" t="s">
        <v>20</v>
      </c>
      <c r="E22" s="22" t="s">
        <v>10</v>
      </c>
      <c r="F22" s="22"/>
      <c r="G22" s="22">
        <v>0.9</v>
      </c>
      <c r="H22" s="30">
        <f t="shared" si="0"/>
        <v>6.012E-2</v>
      </c>
      <c r="I22" s="23">
        <f t="shared" si="1"/>
        <v>6.6799999999999998E-2</v>
      </c>
      <c r="J22" s="24"/>
      <c r="K22" s="24">
        <v>6.6799999999999998E-2</v>
      </c>
      <c r="L22" s="24"/>
      <c r="M22" s="24"/>
    </row>
    <row r="23" spans="1:13" ht="15.75" customHeight="1" x14ac:dyDescent="0.25">
      <c r="A23" s="21">
        <v>20</v>
      </c>
      <c r="B23" s="22" t="s">
        <v>16</v>
      </c>
      <c r="C23" s="31" t="s">
        <v>115</v>
      </c>
      <c r="D23" s="21" t="s">
        <v>21</v>
      </c>
      <c r="E23" s="22" t="s">
        <v>67</v>
      </c>
      <c r="F23" s="22"/>
      <c r="G23" s="22">
        <v>0.98299999999999998</v>
      </c>
      <c r="H23" s="30">
        <f t="shared" si="0"/>
        <v>6.5664399999999998E-2</v>
      </c>
      <c r="I23" s="23">
        <f t="shared" si="1"/>
        <v>6.6799999999999998E-2</v>
      </c>
      <c r="J23" s="24"/>
      <c r="K23" s="24">
        <v>6.6799999999999998E-2</v>
      </c>
      <c r="L23" s="24"/>
      <c r="M23" s="24"/>
    </row>
    <row r="24" spans="1:13" ht="15.75" customHeight="1" x14ac:dyDescent="0.25">
      <c r="A24" s="21">
        <v>21</v>
      </c>
      <c r="B24" s="22" t="s">
        <v>91</v>
      </c>
      <c r="C24" s="20" t="s">
        <v>109</v>
      </c>
      <c r="D24" s="21" t="s">
        <v>94</v>
      </c>
      <c r="E24" s="22" t="s">
        <v>35</v>
      </c>
      <c r="F24" s="22"/>
      <c r="G24" s="22">
        <v>1.4530000000000001</v>
      </c>
      <c r="H24" s="30">
        <f t="shared" si="0"/>
        <v>9.7060400000000005E-2</v>
      </c>
      <c r="I24" s="23">
        <f t="shared" si="1"/>
        <v>6.6799999999999998E-2</v>
      </c>
      <c r="J24" s="24"/>
      <c r="K24" s="24">
        <v>6.6799999999999998E-2</v>
      </c>
      <c r="L24" s="24"/>
      <c r="M24" s="24"/>
    </row>
    <row r="25" spans="1:13" ht="15" customHeight="1" x14ac:dyDescent="0.25">
      <c r="A25" s="21">
        <v>22</v>
      </c>
      <c r="B25" s="22" t="s">
        <v>27</v>
      </c>
      <c r="C25" s="31" t="s">
        <v>116</v>
      </c>
      <c r="D25" s="21" t="s">
        <v>98</v>
      </c>
      <c r="E25" s="22" t="s">
        <v>10</v>
      </c>
      <c r="F25" s="22"/>
      <c r="G25" s="22">
        <v>1.05</v>
      </c>
      <c r="H25" s="30">
        <f t="shared" si="0"/>
        <v>7.0140000000000008E-2</v>
      </c>
      <c r="I25" s="23">
        <f t="shared" si="1"/>
        <v>6.6799999999999998E-2</v>
      </c>
      <c r="J25" s="24"/>
      <c r="K25" s="24">
        <v>6.6799999999999998E-2</v>
      </c>
      <c r="L25" s="24"/>
      <c r="M25" s="24"/>
    </row>
    <row r="26" spans="1:13" ht="15" customHeight="1" x14ac:dyDescent="0.25">
      <c r="A26" s="21">
        <v>23</v>
      </c>
      <c r="B26" s="22" t="s">
        <v>27</v>
      </c>
      <c r="C26" s="31" t="s">
        <v>115</v>
      </c>
      <c r="D26" s="21" t="s">
        <v>99</v>
      </c>
      <c r="E26" s="22" t="s">
        <v>10</v>
      </c>
      <c r="F26" s="22"/>
      <c r="G26" s="22">
        <v>1.21</v>
      </c>
      <c r="H26" s="30">
        <f t="shared" si="0"/>
        <v>8.0827999999999997E-2</v>
      </c>
      <c r="I26" s="23">
        <f t="shared" si="1"/>
        <v>6.6799999999999998E-2</v>
      </c>
      <c r="J26" s="24"/>
      <c r="K26" s="24">
        <v>6.6799999999999998E-2</v>
      </c>
      <c r="L26" s="24"/>
      <c r="M26" s="24"/>
    </row>
    <row r="27" spans="1:13" ht="15.75" customHeight="1" x14ac:dyDescent="0.25">
      <c r="A27" s="21">
        <v>24</v>
      </c>
      <c r="B27" s="22" t="s">
        <v>27</v>
      </c>
      <c r="C27" s="31" t="s">
        <v>116</v>
      </c>
      <c r="D27" s="21" t="s">
        <v>100</v>
      </c>
      <c r="E27" s="22" t="s">
        <v>10</v>
      </c>
      <c r="F27" s="22"/>
      <c r="G27" s="22">
        <v>1.179</v>
      </c>
      <c r="H27" s="30">
        <f t="shared" si="0"/>
        <v>7.8757199999999999E-2</v>
      </c>
      <c r="I27" s="23">
        <f t="shared" si="1"/>
        <v>6.6799999999999998E-2</v>
      </c>
      <c r="J27" s="24"/>
      <c r="K27" s="24">
        <v>6.6799999999999998E-2</v>
      </c>
      <c r="L27" s="24"/>
      <c r="M27" s="24"/>
    </row>
    <row r="28" spans="1:13" ht="15" customHeight="1" x14ac:dyDescent="0.25">
      <c r="A28" s="21">
        <v>25</v>
      </c>
      <c r="B28" s="22" t="s">
        <v>27</v>
      </c>
      <c r="C28" s="31" t="s">
        <v>115</v>
      </c>
      <c r="D28" s="21" t="s">
        <v>101</v>
      </c>
      <c r="E28" s="22" t="s">
        <v>10</v>
      </c>
      <c r="F28" s="22"/>
      <c r="G28" s="22">
        <v>1.216</v>
      </c>
      <c r="H28" s="30">
        <f t="shared" si="0"/>
        <v>8.122879999999999E-2</v>
      </c>
      <c r="I28" s="23">
        <f t="shared" si="1"/>
        <v>6.6799999999999998E-2</v>
      </c>
      <c r="J28" s="24"/>
      <c r="K28" s="24">
        <v>6.6799999999999998E-2</v>
      </c>
      <c r="L28" s="24"/>
      <c r="M28" s="24"/>
    </row>
    <row r="29" spans="1:13" x14ac:dyDescent="0.25">
      <c r="A29" s="21">
        <v>26</v>
      </c>
      <c r="B29" s="22" t="s">
        <v>27</v>
      </c>
      <c r="C29" s="20" t="s">
        <v>109</v>
      </c>
      <c r="D29" s="21" t="s">
        <v>102</v>
      </c>
      <c r="E29" s="22" t="s">
        <v>30</v>
      </c>
      <c r="F29" s="22"/>
      <c r="G29" s="22">
        <v>2.052</v>
      </c>
      <c r="H29" s="30">
        <f t="shared" si="0"/>
        <v>0.13707359999999999</v>
      </c>
      <c r="I29" s="23">
        <f t="shared" si="1"/>
        <v>6.6799999999999998E-2</v>
      </c>
      <c r="J29" s="24"/>
      <c r="K29" s="24">
        <v>6.6799999999999998E-2</v>
      </c>
      <c r="L29" s="24"/>
      <c r="M29" s="24"/>
    </row>
    <row r="30" spans="1:13" x14ac:dyDescent="0.25">
      <c r="A30" s="21">
        <v>27</v>
      </c>
      <c r="B30" s="22" t="s">
        <v>7</v>
      </c>
      <c r="C30" s="31" t="s">
        <v>107</v>
      </c>
      <c r="D30" s="21" t="s">
        <v>103</v>
      </c>
      <c r="E30" s="22" t="s">
        <v>8</v>
      </c>
      <c r="F30" s="22"/>
      <c r="G30" s="22">
        <v>1.3839999999999999</v>
      </c>
      <c r="H30" s="30">
        <f t="shared" si="0"/>
        <v>9.2451199999999997E-2</v>
      </c>
      <c r="I30" s="23">
        <f t="shared" si="1"/>
        <v>6.6799999999999998E-2</v>
      </c>
      <c r="J30" s="24"/>
      <c r="K30" s="24">
        <v>6.6799999999999998E-2</v>
      </c>
      <c r="L30" s="24"/>
      <c r="M30" s="24"/>
    </row>
    <row r="31" spans="1:13" x14ac:dyDescent="0.25">
      <c r="A31" s="21">
        <v>28</v>
      </c>
      <c r="B31" s="22" t="s">
        <v>32</v>
      </c>
      <c r="C31" s="44" t="s">
        <v>106</v>
      </c>
      <c r="D31" s="21" t="s">
        <v>104</v>
      </c>
      <c r="E31" s="22" t="s">
        <v>33</v>
      </c>
      <c r="F31" s="22"/>
      <c r="G31" s="22">
        <v>0.7</v>
      </c>
      <c r="H31" s="30">
        <f t="shared" si="0"/>
        <v>4.5499999999999999E-2</v>
      </c>
      <c r="I31" s="23">
        <f t="shared" si="1"/>
        <v>6.5000000000000002E-2</v>
      </c>
      <c r="J31" s="24"/>
      <c r="K31" s="24"/>
      <c r="L31" s="24">
        <v>6.5000000000000002E-2</v>
      </c>
      <c r="M31" s="24"/>
    </row>
    <row r="32" spans="1:13" ht="15.75" customHeight="1" x14ac:dyDescent="0.25">
      <c r="A32" s="42"/>
      <c r="B32" s="24"/>
      <c r="C32" s="58"/>
      <c r="D32" s="25" t="s">
        <v>52</v>
      </c>
      <c r="E32" s="24"/>
      <c r="F32" s="24"/>
      <c r="G32" s="24">
        <f>SUM(G4:G31)</f>
        <v>24.742999999999999</v>
      </c>
      <c r="H32" s="43">
        <f>SUM(H4:H31)</f>
        <v>1.6658207</v>
      </c>
      <c r="I32" s="23">
        <f>SUM(I4:I31)/A31</f>
        <v>6.7335714285714263E-2</v>
      </c>
      <c r="J32" s="24"/>
      <c r="K32" s="24"/>
      <c r="L32" s="24"/>
      <c r="M32" s="24"/>
    </row>
    <row r="46" ht="156.75" customHeight="1" x14ac:dyDescent="0.25"/>
    <row r="47" ht="63" customHeight="1" x14ac:dyDescent="0.25"/>
  </sheetData>
  <autoFilter ref="D3:M32" xr:uid="{00000000-0009-0000-0000-000002000000}"/>
  <pageMargins left="0.25" right="0.25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workbookViewId="0">
      <selection activeCell="D22" sqref="D22"/>
    </sheetView>
  </sheetViews>
  <sheetFormatPr defaultRowHeight="15" x14ac:dyDescent="0.25"/>
  <cols>
    <col min="1" max="1" width="4.28515625" style="6" customWidth="1"/>
    <col min="2" max="2" width="12.28515625" style="6" customWidth="1"/>
    <col min="3" max="3" width="21.42578125" style="6" customWidth="1"/>
    <col min="4" max="4" width="92.5703125" style="1" customWidth="1"/>
    <col min="5" max="5" width="10.85546875" style="6" customWidth="1"/>
    <col min="6" max="6" width="7.42578125" style="6" customWidth="1"/>
    <col min="7" max="7" width="7.7109375" style="6" customWidth="1"/>
    <col min="8" max="8" width="8.28515625" style="39" customWidth="1"/>
    <col min="9" max="13" width="9.140625" style="1" customWidth="1"/>
    <col min="14" max="258" width="9.140625" style="1"/>
    <col min="259" max="259" width="4.28515625" style="1" customWidth="1"/>
    <col min="260" max="260" width="92.5703125" style="1" customWidth="1"/>
    <col min="261" max="261" width="10.85546875" style="1" customWidth="1"/>
    <col min="262" max="262" width="7.42578125" style="1" customWidth="1"/>
    <col min="263" max="263" width="7.7109375" style="1" customWidth="1"/>
    <col min="264" max="264" width="8.28515625" style="1" customWidth="1"/>
    <col min="265" max="269" width="9.140625" style="1" customWidth="1"/>
    <col min="270" max="514" width="9.140625" style="1"/>
    <col min="515" max="515" width="4.28515625" style="1" customWidth="1"/>
    <col min="516" max="516" width="92.5703125" style="1" customWidth="1"/>
    <col min="517" max="517" width="10.85546875" style="1" customWidth="1"/>
    <col min="518" max="518" width="7.42578125" style="1" customWidth="1"/>
    <col min="519" max="519" width="7.7109375" style="1" customWidth="1"/>
    <col min="520" max="520" width="8.28515625" style="1" customWidth="1"/>
    <col min="521" max="525" width="9.140625" style="1" customWidth="1"/>
    <col min="526" max="770" width="9.140625" style="1"/>
    <col min="771" max="771" width="4.28515625" style="1" customWidth="1"/>
    <col min="772" max="772" width="92.5703125" style="1" customWidth="1"/>
    <col min="773" max="773" width="10.85546875" style="1" customWidth="1"/>
    <col min="774" max="774" width="7.42578125" style="1" customWidth="1"/>
    <col min="775" max="775" width="7.7109375" style="1" customWidth="1"/>
    <col min="776" max="776" width="8.28515625" style="1" customWidth="1"/>
    <col min="777" max="781" width="9.140625" style="1" customWidth="1"/>
    <col min="782" max="1026" width="9.140625" style="1"/>
    <col min="1027" max="1027" width="4.28515625" style="1" customWidth="1"/>
    <col min="1028" max="1028" width="92.5703125" style="1" customWidth="1"/>
    <col min="1029" max="1029" width="10.85546875" style="1" customWidth="1"/>
    <col min="1030" max="1030" width="7.42578125" style="1" customWidth="1"/>
    <col min="1031" max="1031" width="7.7109375" style="1" customWidth="1"/>
    <col min="1032" max="1032" width="8.28515625" style="1" customWidth="1"/>
    <col min="1033" max="1037" width="9.140625" style="1" customWidth="1"/>
    <col min="1038" max="1282" width="9.140625" style="1"/>
    <col min="1283" max="1283" width="4.28515625" style="1" customWidth="1"/>
    <col min="1284" max="1284" width="92.5703125" style="1" customWidth="1"/>
    <col min="1285" max="1285" width="10.85546875" style="1" customWidth="1"/>
    <col min="1286" max="1286" width="7.42578125" style="1" customWidth="1"/>
    <col min="1287" max="1287" width="7.7109375" style="1" customWidth="1"/>
    <col min="1288" max="1288" width="8.28515625" style="1" customWidth="1"/>
    <col min="1289" max="1293" width="9.140625" style="1" customWidth="1"/>
    <col min="1294" max="1538" width="9.140625" style="1"/>
    <col min="1539" max="1539" width="4.28515625" style="1" customWidth="1"/>
    <col min="1540" max="1540" width="92.5703125" style="1" customWidth="1"/>
    <col min="1541" max="1541" width="10.85546875" style="1" customWidth="1"/>
    <col min="1542" max="1542" width="7.42578125" style="1" customWidth="1"/>
    <col min="1543" max="1543" width="7.7109375" style="1" customWidth="1"/>
    <col min="1544" max="1544" width="8.28515625" style="1" customWidth="1"/>
    <col min="1545" max="1549" width="9.140625" style="1" customWidth="1"/>
    <col min="1550" max="1794" width="9.140625" style="1"/>
    <col min="1795" max="1795" width="4.28515625" style="1" customWidth="1"/>
    <col min="1796" max="1796" width="92.5703125" style="1" customWidth="1"/>
    <col min="1797" max="1797" width="10.85546875" style="1" customWidth="1"/>
    <col min="1798" max="1798" width="7.42578125" style="1" customWidth="1"/>
    <col min="1799" max="1799" width="7.7109375" style="1" customWidth="1"/>
    <col min="1800" max="1800" width="8.28515625" style="1" customWidth="1"/>
    <col min="1801" max="1805" width="9.140625" style="1" customWidth="1"/>
    <col min="1806" max="2050" width="9.140625" style="1"/>
    <col min="2051" max="2051" width="4.28515625" style="1" customWidth="1"/>
    <col min="2052" max="2052" width="92.5703125" style="1" customWidth="1"/>
    <col min="2053" max="2053" width="10.85546875" style="1" customWidth="1"/>
    <col min="2054" max="2054" width="7.42578125" style="1" customWidth="1"/>
    <col min="2055" max="2055" width="7.7109375" style="1" customWidth="1"/>
    <col min="2056" max="2056" width="8.28515625" style="1" customWidth="1"/>
    <col min="2057" max="2061" width="9.140625" style="1" customWidth="1"/>
    <col min="2062" max="2306" width="9.140625" style="1"/>
    <col min="2307" max="2307" width="4.28515625" style="1" customWidth="1"/>
    <col min="2308" max="2308" width="92.5703125" style="1" customWidth="1"/>
    <col min="2309" max="2309" width="10.85546875" style="1" customWidth="1"/>
    <col min="2310" max="2310" width="7.42578125" style="1" customWidth="1"/>
    <col min="2311" max="2311" width="7.7109375" style="1" customWidth="1"/>
    <col min="2312" max="2312" width="8.28515625" style="1" customWidth="1"/>
    <col min="2313" max="2317" width="9.140625" style="1" customWidth="1"/>
    <col min="2318" max="2562" width="9.140625" style="1"/>
    <col min="2563" max="2563" width="4.28515625" style="1" customWidth="1"/>
    <col min="2564" max="2564" width="92.5703125" style="1" customWidth="1"/>
    <col min="2565" max="2565" width="10.85546875" style="1" customWidth="1"/>
    <col min="2566" max="2566" width="7.42578125" style="1" customWidth="1"/>
    <col min="2567" max="2567" width="7.7109375" style="1" customWidth="1"/>
    <col min="2568" max="2568" width="8.28515625" style="1" customWidth="1"/>
    <col min="2569" max="2573" width="9.140625" style="1" customWidth="1"/>
    <col min="2574" max="2818" width="9.140625" style="1"/>
    <col min="2819" max="2819" width="4.28515625" style="1" customWidth="1"/>
    <col min="2820" max="2820" width="92.5703125" style="1" customWidth="1"/>
    <col min="2821" max="2821" width="10.85546875" style="1" customWidth="1"/>
    <col min="2822" max="2822" width="7.42578125" style="1" customWidth="1"/>
    <col min="2823" max="2823" width="7.7109375" style="1" customWidth="1"/>
    <col min="2824" max="2824" width="8.28515625" style="1" customWidth="1"/>
    <col min="2825" max="2829" width="9.140625" style="1" customWidth="1"/>
    <col min="2830" max="3074" width="9.140625" style="1"/>
    <col min="3075" max="3075" width="4.28515625" style="1" customWidth="1"/>
    <col min="3076" max="3076" width="92.5703125" style="1" customWidth="1"/>
    <col min="3077" max="3077" width="10.85546875" style="1" customWidth="1"/>
    <col min="3078" max="3078" width="7.42578125" style="1" customWidth="1"/>
    <col min="3079" max="3079" width="7.7109375" style="1" customWidth="1"/>
    <col min="3080" max="3080" width="8.28515625" style="1" customWidth="1"/>
    <col min="3081" max="3085" width="9.140625" style="1" customWidth="1"/>
    <col min="3086" max="3330" width="9.140625" style="1"/>
    <col min="3331" max="3331" width="4.28515625" style="1" customWidth="1"/>
    <col min="3332" max="3332" width="92.5703125" style="1" customWidth="1"/>
    <col min="3333" max="3333" width="10.85546875" style="1" customWidth="1"/>
    <col min="3334" max="3334" width="7.42578125" style="1" customWidth="1"/>
    <col min="3335" max="3335" width="7.7109375" style="1" customWidth="1"/>
    <col min="3336" max="3336" width="8.28515625" style="1" customWidth="1"/>
    <col min="3337" max="3341" width="9.140625" style="1" customWidth="1"/>
    <col min="3342" max="3586" width="9.140625" style="1"/>
    <col min="3587" max="3587" width="4.28515625" style="1" customWidth="1"/>
    <col min="3588" max="3588" width="92.5703125" style="1" customWidth="1"/>
    <col min="3589" max="3589" width="10.85546875" style="1" customWidth="1"/>
    <col min="3590" max="3590" width="7.42578125" style="1" customWidth="1"/>
    <col min="3591" max="3591" width="7.7109375" style="1" customWidth="1"/>
    <col min="3592" max="3592" width="8.28515625" style="1" customWidth="1"/>
    <col min="3593" max="3597" width="9.140625" style="1" customWidth="1"/>
    <col min="3598" max="3842" width="9.140625" style="1"/>
    <col min="3843" max="3843" width="4.28515625" style="1" customWidth="1"/>
    <col min="3844" max="3844" width="92.5703125" style="1" customWidth="1"/>
    <col min="3845" max="3845" width="10.85546875" style="1" customWidth="1"/>
    <col min="3846" max="3846" width="7.42578125" style="1" customWidth="1"/>
    <col min="3847" max="3847" width="7.7109375" style="1" customWidth="1"/>
    <col min="3848" max="3848" width="8.28515625" style="1" customWidth="1"/>
    <col min="3849" max="3853" width="9.140625" style="1" customWidth="1"/>
    <col min="3854" max="4098" width="9.140625" style="1"/>
    <col min="4099" max="4099" width="4.28515625" style="1" customWidth="1"/>
    <col min="4100" max="4100" width="92.5703125" style="1" customWidth="1"/>
    <col min="4101" max="4101" width="10.85546875" style="1" customWidth="1"/>
    <col min="4102" max="4102" width="7.42578125" style="1" customWidth="1"/>
    <col min="4103" max="4103" width="7.7109375" style="1" customWidth="1"/>
    <col min="4104" max="4104" width="8.28515625" style="1" customWidth="1"/>
    <col min="4105" max="4109" width="9.140625" style="1" customWidth="1"/>
    <col min="4110" max="4354" width="9.140625" style="1"/>
    <col min="4355" max="4355" width="4.28515625" style="1" customWidth="1"/>
    <col min="4356" max="4356" width="92.5703125" style="1" customWidth="1"/>
    <col min="4357" max="4357" width="10.85546875" style="1" customWidth="1"/>
    <col min="4358" max="4358" width="7.42578125" style="1" customWidth="1"/>
    <col min="4359" max="4359" width="7.7109375" style="1" customWidth="1"/>
    <col min="4360" max="4360" width="8.28515625" style="1" customWidth="1"/>
    <col min="4361" max="4365" width="9.140625" style="1" customWidth="1"/>
    <col min="4366" max="4610" width="9.140625" style="1"/>
    <col min="4611" max="4611" width="4.28515625" style="1" customWidth="1"/>
    <col min="4612" max="4612" width="92.5703125" style="1" customWidth="1"/>
    <col min="4613" max="4613" width="10.85546875" style="1" customWidth="1"/>
    <col min="4614" max="4614" width="7.42578125" style="1" customWidth="1"/>
    <col min="4615" max="4615" width="7.7109375" style="1" customWidth="1"/>
    <col min="4616" max="4616" width="8.28515625" style="1" customWidth="1"/>
    <col min="4617" max="4621" width="9.140625" style="1" customWidth="1"/>
    <col min="4622" max="4866" width="9.140625" style="1"/>
    <col min="4867" max="4867" width="4.28515625" style="1" customWidth="1"/>
    <col min="4868" max="4868" width="92.5703125" style="1" customWidth="1"/>
    <col min="4869" max="4869" width="10.85546875" style="1" customWidth="1"/>
    <col min="4870" max="4870" width="7.42578125" style="1" customWidth="1"/>
    <col min="4871" max="4871" width="7.7109375" style="1" customWidth="1"/>
    <col min="4872" max="4872" width="8.28515625" style="1" customWidth="1"/>
    <col min="4873" max="4877" width="9.140625" style="1" customWidth="1"/>
    <col min="4878" max="5122" width="9.140625" style="1"/>
    <col min="5123" max="5123" width="4.28515625" style="1" customWidth="1"/>
    <col min="5124" max="5124" width="92.5703125" style="1" customWidth="1"/>
    <col min="5125" max="5125" width="10.85546875" style="1" customWidth="1"/>
    <col min="5126" max="5126" width="7.42578125" style="1" customWidth="1"/>
    <col min="5127" max="5127" width="7.7109375" style="1" customWidth="1"/>
    <col min="5128" max="5128" width="8.28515625" style="1" customWidth="1"/>
    <col min="5129" max="5133" width="9.140625" style="1" customWidth="1"/>
    <col min="5134" max="5378" width="9.140625" style="1"/>
    <col min="5379" max="5379" width="4.28515625" style="1" customWidth="1"/>
    <col min="5380" max="5380" width="92.5703125" style="1" customWidth="1"/>
    <col min="5381" max="5381" width="10.85546875" style="1" customWidth="1"/>
    <col min="5382" max="5382" width="7.42578125" style="1" customWidth="1"/>
    <col min="5383" max="5383" width="7.7109375" style="1" customWidth="1"/>
    <col min="5384" max="5384" width="8.28515625" style="1" customWidth="1"/>
    <col min="5385" max="5389" width="9.140625" style="1" customWidth="1"/>
    <col min="5390" max="5634" width="9.140625" style="1"/>
    <col min="5635" max="5635" width="4.28515625" style="1" customWidth="1"/>
    <col min="5636" max="5636" width="92.5703125" style="1" customWidth="1"/>
    <col min="5637" max="5637" width="10.85546875" style="1" customWidth="1"/>
    <col min="5638" max="5638" width="7.42578125" style="1" customWidth="1"/>
    <col min="5639" max="5639" width="7.7109375" style="1" customWidth="1"/>
    <col min="5640" max="5640" width="8.28515625" style="1" customWidth="1"/>
    <col min="5641" max="5645" width="9.140625" style="1" customWidth="1"/>
    <col min="5646" max="5890" width="9.140625" style="1"/>
    <col min="5891" max="5891" width="4.28515625" style="1" customWidth="1"/>
    <col min="5892" max="5892" width="92.5703125" style="1" customWidth="1"/>
    <col min="5893" max="5893" width="10.85546875" style="1" customWidth="1"/>
    <col min="5894" max="5894" width="7.42578125" style="1" customWidth="1"/>
    <col min="5895" max="5895" width="7.7109375" style="1" customWidth="1"/>
    <col min="5896" max="5896" width="8.28515625" style="1" customWidth="1"/>
    <col min="5897" max="5901" width="9.140625" style="1" customWidth="1"/>
    <col min="5902" max="6146" width="9.140625" style="1"/>
    <col min="6147" max="6147" width="4.28515625" style="1" customWidth="1"/>
    <col min="6148" max="6148" width="92.5703125" style="1" customWidth="1"/>
    <col min="6149" max="6149" width="10.85546875" style="1" customWidth="1"/>
    <col min="6150" max="6150" width="7.42578125" style="1" customWidth="1"/>
    <col min="6151" max="6151" width="7.7109375" style="1" customWidth="1"/>
    <col min="6152" max="6152" width="8.28515625" style="1" customWidth="1"/>
    <col min="6153" max="6157" width="9.140625" style="1" customWidth="1"/>
    <col min="6158" max="6402" width="9.140625" style="1"/>
    <col min="6403" max="6403" width="4.28515625" style="1" customWidth="1"/>
    <col min="6404" max="6404" width="92.5703125" style="1" customWidth="1"/>
    <col min="6405" max="6405" width="10.85546875" style="1" customWidth="1"/>
    <col min="6406" max="6406" width="7.42578125" style="1" customWidth="1"/>
    <col min="6407" max="6407" width="7.7109375" style="1" customWidth="1"/>
    <col min="6408" max="6408" width="8.28515625" style="1" customWidth="1"/>
    <col min="6409" max="6413" width="9.140625" style="1" customWidth="1"/>
    <col min="6414" max="6658" width="9.140625" style="1"/>
    <col min="6659" max="6659" width="4.28515625" style="1" customWidth="1"/>
    <col min="6660" max="6660" width="92.5703125" style="1" customWidth="1"/>
    <col min="6661" max="6661" width="10.85546875" style="1" customWidth="1"/>
    <col min="6662" max="6662" width="7.42578125" style="1" customWidth="1"/>
    <col min="6663" max="6663" width="7.7109375" style="1" customWidth="1"/>
    <col min="6664" max="6664" width="8.28515625" style="1" customWidth="1"/>
    <col min="6665" max="6669" width="9.140625" style="1" customWidth="1"/>
    <col min="6670" max="6914" width="9.140625" style="1"/>
    <col min="6915" max="6915" width="4.28515625" style="1" customWidth="1"/>
    <col min="6916" max="6916" width="92.5703125" style="1" customWidth="1"/>
    <col min="6917" max="6917" width="10.85546875" style="1" customWidth="1"/>
    <col min="6918" max="6918" width="7.42578125" style="1" customWidth="1"/>
    <col min="6919" max="6919" width="7.7109375" style="1" customWidth="1"/>
    <col min="6920" max="6920" width="8.28515625" style="1" customWidth="1"/>
    <col min="6921" max="6925" width="9.140625" style="1" customWidth="1"/>
    <col min="6926" max="7170" width="9.140625" style="1"/>
    <col min="7171" max="7171" width="4.28515625" style="1" customWidth="1"/>
    <col min="7172" max="7172" width="92.5703125" style="1" customWidth="1"/>
    <col min="7173" max="7173" width="10.85546875" style="1" customWidth="1"/>
    <col min="7174" max="7174" width="7.42578125" style="1" customWidth="1"/>
    <col min="7175" max="7175" width="7.7109375" style="1" customWidth="1"/>
    <col min="7176" max="7176" width="8.28515625" style="1" customWidth="1"/>
    <col min="7177" max="7181" width="9.140625" style="1" customWidth="1"/>
    <col min="7182" max="7426" width="9.140625" style="1"/>
    <col min="7427" max="7427" width="4.28515625" style="1" customWidth="1"/>
    <col min="7428" max="7428" width="92.5703125" style="1" customWidth="1"/>
    <col min="7429" max="7429" width="10.85546875" style="1" customWidth="1"/>
    <col min="7430" max="7430" width="7.42578125" style="1" customWidth="1"/>
    <col min="7431" max="7431" width="7.7109375" style="1" customWidth="1"/>
    <col min="7432" max="7432" width="8.28515625" style="1" customWidth="1"/>
    <col min="7433" max="7437" width="9.140625" style="1" customWidth="1"/>
    <col min="7438" max="7682" width="9.140625" style="1"/>
    <col min="7683" max="7683" width="4.28515625" style="1" customWidth="1"/>
    <col min="7684" max="7684" width="92.5703125" style="1" customWidth="1"/>
    <col min="7685" max="7685" width="10.85546875" style="1" customWidth="1"/>
    <col min="7686" max="7686" width="7.42578125" style="1" customWidth="1"/>
    <col min="7687" max="7687" width="7.7109375" style="1" customWidth="1"/>
    <col min="7688" max="7688" width="8.28515625" style="1" customWidth="1"/>
    <col min="7689" max="7693" width="9.140625" style="1" customWidth="1"/>
    <col min="7694" max="7938" width="9.140625" style="1"/>
    <col min="7939" max="7939" width="4.28515625" style="1" customWidth="1"/>
    <col min="7940" max="7940" width="92.5703125" style="1" customWidth="1"/>
    <col min="7941" max="7941" width="10.85546875" style="1" customWidth="1"/>
    <col min="7942" max="7942" width="7.42578125" style="1" customWidth="1"/>
    <col min="7943" max="7943" width="7.7109375" style="1" customWidth="1"/>
    <col min="7944" max="7944" width="8.28515625" style="1" customWidth="1"/>
    <col min="7945" max="7949" width="9.140625" style="1" customWidth="1"/>
    <col min="7950" max="8194" width="9.140625" style="1"/>
    <col min="8195" max="8195" width="4.28515625" style="1" customWidth="1"/>
    <col min="8196" max="8196" width="92.5703125" style="1" customWidth="1"/>
    <col min="8197" max="8197" width="10.85546875" style="1" customWidth="1"/>
    <col min="8198" max="8198" width="7.42578125" style="1" customWidth="1"/>
    <col min="8199" max="8199" width="7.7109375" style="1" customWidth="1"/>
    <col min="8200" max="8200" width="8.28515625" style="1" customWidth="1"/>
    <col min="8201" max="8205" width="9.140625" style="1" customWidth="1"/>
    <col min="8206" max="8450" width="9.140625" style="1"/>
    <col min="8451" max="8451" width="4.28515625" style="1" customWidth="1"/>
    <col min="8452" max="8452" width="92.5703125" style="1" customWidth="1"/>
    <col min="8453" max="8453" width="10.85546875" style="1" customWidth="1"/>
    <col min="8454" max="8454" width="7.42578125" style="1" customWidth="1"/>
    <col min="8455" max="8455" width="7.7109375" style="1" customWidth="1"/>
    <col min="8456" max="8456" width="8.28515625" style="1" customWidth="1"/>
    <col min="8457" max="8461" width="9.140625" style="1" customWidth="1"/>
    <col min="8462" max="8706" width="9.140625" style="1"/>
    <col min="8707" max="8707" width="4.28515625" style="1" customWidth="1"/>
    <col min="8708" max="8708" width="92.5703125" style="1" customWidth="1"/>
    <col min="8709" max="8709" width="10.85546875" style="1" customWidth="1"/>
    <col min="8710" max="8710" width="7.42578125" style="1" customWidth="1"/>
    <col min="8711" max="8711" width="7.7109375" style="1" customWidth="1"/>
    <col min="8712" max="8712" width="8.28515625" style="1" customWidth="1"/>
    <col min="8713" max="8717" width="9.140625" style="1" customWidth="1"/>
    <col min="8718" max="8962" width="9.140625" style="1"/>
    <col min="8963" max="8963" width="4.28515625" style="1" customWidth="1"/>
    <col min="8964" max="8964" width="92.5703125" style="1" customWidth="1"/>
    <col min="8965" max="8965" width="10.85546875" style="1" customWidth="1"/>
    <col min="8966" max="8966" width="7.42578125" style="1" customWidth="1"/>
    <col min="8967" max="8967" width="7.7109375" style="1" customWidth="1"/>
    <col min="8968" max="8968" width="8.28515625" style="1" customWidth="1"/>
    <col min="8969" max="8973" width="9.140625" style="1" customWidth="1"/>
    <col min="8974" max="9218" width="9.140625" style="1"/>
    <col min="9219" max="9219" width="4.28515625" style="1" customWidth="1"/>
    <col min="9220" max="9220" width="92.5703125" style="1" customWidth="1"/>
    <col min="9221" max="9221" width="10.85546875" style="1" customWidth="1"/>
    <col min="9222" max="9222" width="7.42578125" style="1" customWidth="1"/>
    <col min="9223" max="9223" width="7.7109375" style="1" customWidth="1"/>
    <col min="9224" max="9224" width="8.28515625" style="1" customWidth="1"/>
    <col min="9225" max="9229" width="9.140625" style="1" customWidth="1"/>
    <col min="9230" max="9474" width="9.140625" style="1"/>
    <col min="9475" max="9475" width="4.28515625" style="1" customWidth="1"/>
    <col min="9476" max="9476" width="92.5703125" style="1" customWidth="1"/>
    <col min="9477" max="9477" width="10.85546875" style="1" customWidth="1"/>
    <col min="9478" max="9478" width="7.42578125" style="1" customWidth="1"/>
    <col min="9479" max="9479" width="7.7109375" style="1" customWidth="1"/>
    <col min="9480" max="9480" width="8.28515625" style="1" customWidth="1"/>
    <col min="9481" max="9485" width="9.140625" style="1" customWidth="1"/>
    <col min="9486" max="9730" width="9.140625" style="1"/>
    <col min="9731" max="9731" width="4.28515625" style="1" customWidth="1"/>
    <col min="9732" max="9732" width="92.5703125" style="1" customWidth="1"/>
    <col min="9733" max="9733" width="10.85546875" style="1" customWidth="1"/>
    <col min="9734" max="9734" width="7.42578125" style="1" customWidth="1"/>
    <col min="9735" max="9735" width="7.7109375" style="1" customWidth="1"/>
    <col min="9736" max="9736" width="8.28515625" style="1" customWidth="1"/>
    <col min="9737" max="9741" width="9.140625" style="1" customWidth="1"/>
    <col min="9742" max="9986" width="9.140625" style="1"/>
    <col min="9987" max="9987" width="4.28515625" style="1" customWidth="1"/>
    <col min="9988" max="9988" width="92.5703125" style="1" customWidth="1"/>
    <col min="9989" max="9989" width="10.85546875" style="1" customWidth="1"/>
    <col min="9990" max="9990" width="7.42578125" style="1" customWidth="1"/>
    <col min="9991" max="9991" width="7.7109375" style="1" customWidth="1"/>
    <col min="9992" max="9992" width="8.28515625" style="1" customWidth="1"/>
    <col min="9993" max="9997" width="9.140625" style="1" customWidth="1"/>
    <col min="9998" max="10242" width="9.140625" style="1"/>
    <col min="10243" max="10243" width="4.28515625" style="1" customWidth="1"/>
    <col min="10244" max="10244" width="92.5703125" style="1" customWidth="1"/>
    <col min="10245" max="10245" width="10.85546875" style="1" customWidth="1"/>
    <col min="10246" max="10246" width="7.42578125" style="1" customWidth="1"/>
    <col min="10247" max="10247" width="7.7109375" style="1" customWidth="1"/>
    <col min="10248" max="10248" width="8.28515625" style="1" customWidth="1"/>
    <col min="10249" max="10253" width="9.140625" style="1" customWidth="1"/>
    <col min="10254" max="10498" width="9.140625" style="1"/>
    <col min="10499" max="10499" width="4.28515625" style="1" customWidth="1"/>
    <col min="10500" max="10500" width="92.5703125" style="1" customWidth="1"/>
    <col min="10501" max="10501" width="10.85546875" style="1" customWidth="1"/>
    <col min="10502" max="10502" width="7.42578125" style="1" customWidth="1"/>
    <col min="10503" max="10503" width="7.7109375" style="1" customWidth="1"/>
    <col min="10504" max="10504" width="8.28515625" style="1" customWidth="1"/>
    <col min="10505" max="10509" width="9.140625" style="1" customWidth="1"/>
    <col min="10510" max="10754" width="9.140625" style="1"/>
    <col min="10755" max="10755" width="4.28515625" style="1" customWidth="1"/>
    <col min="10756" max="10756" width="92.5703125" style="1" customWidth="1"/>
    <col min="10757" max="10757" width="10.85546875" style="1" customWidth="1"/>
    <col min="10758" max="10758" width="7.42578125" style="1" customWidth="1"/>
    <col min="10759" max="10759" width="7.7109375" style="1" customWidth="1"/>
    <col min="10760" max="10760" width="8.28515625" style="1" customWidth="1"/>
    <col min="10761" max="10765" width="9.140625" style="1" customWidth="1"/>
    <col min="10766" max="11010" width="9.140625" style="1"/>
    <col min="11011" max="11011" width="4.28515625" style="1" customWidth="1"/>
    <col min="11012" max="11012" width="92.5703125" style="1" customWidth="1"/>
    <col min="11013" max="11013" width="10.85546875" style="1" customWidth="1"/>
    <col min="11014" max="11014" width="7.42578125" style="1" customWidth="1"/>
    <col min="11015" max="11015" width="7.7109375" style="1" customWidth="1"/>
    <col min="11016" max="11016" width="8.28515625" style="1" customWidth="1"/>
    <col min="11017" max="11021" width="9.140625" style="1" customWidth="1"/>
    <col min="11022" max="11266" width="9.140625" style="1"/>
    <col min="11267" max="11267" width="4.28515625" style="1" customWidth="1"/>
    <col min="11268" max="11268" width="92.5703125" style="1" customWidth="1"/>
    <col min="11269" max="11269" width="10.85546875" style="1" customWidth="1"/>
    <col min="11270" max="11270" width="7.42578125" style="1" customWidth="1"/>
    <col min="11271" max="11271" width="7.7109375" style="1" customWidth="1"/>
    <col min="11272" max="11272" width="8.28515625" style="1" customWidth="1"/>
    <col min="11273" max="11277" width="9.140625" style="1" customWidth="1"/>
    <col min="11278" max="11522" width="9.140625" style="1"/>
    <col min="11523" max="11523" width="4.28515625" style="1" customWidth="1"/>
    <col min="11524" max="11524" width="92.5703125" style="1" customWidth="1"/>
    <col min="11525" max="11525" width="10.85546875" style="1" customWidth="1"/>
    <col min="11526" max="11526" width="7.42578125" style="1" customWidth="1"/>
    <col min="11527" max="11527" width="7.7109375" style="1" customWidth="1"/>
    <col min="11528" max="11528" width="8.28515625" style="1" customWidth="1"/>
    <col min="11529" max="11533" width="9.140625" style="1" customWidth="1"/>
    <col min="11534" max="11778" width="9.140625" style="1"/>
    <col min="11779" max="11779" width="4.28515625" style="1" customWidth="1"/>
    <col min="11780" max="11780" width="92.5703125" style="1" customWidth="1"/>
    <col min="11781" max="11781" width="10.85546875" style="1" customWidth="1"/>
    <col min="11782" max="11782" width="7.42578125" style="1" customWidth="1"/>
    <col min="11783" max="11783" width="7.7109375" style="1" customWidth="1"/>
    <col min="11784" max="11784" width="8.28515625" style="1" customWidth="1"/>
    <col min="11785" max="11789" width="9.140625" style="1" customWidth="1"/>
    <col min="11790" max="12034" width="9.140625" style="1"/>
    <col min="12035" max="12035" width="4.28515625" style="1" customWidth="1"/>
    <col min="12036" max="12036" width="92.5703125" style="1" customWidth="1"/>
    <col min="12037" max="12037" width="10.85546875" style="1" customWidth="1"/>
    <col min="12038" max="12038" width="7.42578125" style="1" customWidth="1"/>
    <col min="12039" max="12039" width="7.7109375" style="1" customWidth="1"/>
    <col min="12040" max="12040" width="8.28515625" style="1" customWidth="1"/>
    <col min="12041" max="12045" width="9.140625" style="1" customWidth="1"/>
    <col min="12046" max="12290" width="9.140625" style="1"/>
    <col min="12291" max="12291" width="4.28515625" style="1" customWidth="1"/>
    <col min="12292" max="12292" width="92.5703125" style="1" customWidth="1"/>
    <col min="12293" max="12293" width="10.85546875" style="1" customWidth="1"/>
    <col min="12294" max="12294" width="7.42578125" style="1" customWidth="1"/>
    <col min="12295" max="12295" width="7.7109375" style="1" customWidth="1"/>
    <col min="12296" max="12296" width="8.28515625" style="1" customWidth="1"/>
    <col min="12297" max="12301" width="9.140625" style="1" customWidth="1"/>
    <col min="12302" max="12546" width="9.140625" style="1"/>
    <col min="12547" max="12547" width="4.28515625" style="1" customWidth="1"/>
    <col min="12548" max="12548" width="92.5703125" style="1" customWidth="1"/>
    <col min="12549" max="12549" width="10.85546875" style="1" customWidth="1"/>
    <col min="12550" max="12550" width="7.42578125" style="1" customWidth="1"/>
    <col min="12551" max="12551" width="7.7109375" style="1" customWidth="1"/>
    <col min="12552" max="12552" width="8.28515625" style="1" customWidth="1"/>
    <col min="12553" max="12557" width="9.140625" style="1" customWidth="1"/>
    <col min="12558" max="12802" width="9.140625" style="1"/>
    <col min="12803" max="12803" width="4.28515625" style="1" customWidth="1"/>
    <col min="12804" max="12804" width="92.5703125" style="1" customWidth="1"/>
    <col min="12805" max="12805" width="10.85546875" style="1" customWidth="1"/>
    <col min="12806" max="12806" width="7.42578125" style="1" customWidth="1"/>
    <col min="12807" max="12807" width="7.7109375" style="1" customWidth="1"/>
    <col min="12808" max="12808" width="8.28515625" style="1" customWidth="1"/>
    <col min="12809" max="12813" width="9.140625" style="1" customWidth="1"/>
    <col min="12814" max="13058" width="9.140625" style="1"/>
    <col min="13059" max="13059" width="4.28515625" style="1" customWidth="1"/>
    <col min="13060" max="13060" width="92.5703125" style="1" customWidth="1"/>
    <col min="13061" max="13061" width="10.85546875" style="1" customWidth="1"/>
    <col min="13062" max="13062" width="7.42578125" style="1" customWidth="1"/>
    <col min="13063" max="13063" width="7.7109375" style="1" customWidth="1"/>
    <col min="13064" max="13064" width="8.28515625" style="1" customWidth="1"/>
    <col min="13065" max="13069" width="9.140625" style="1" customWidth="1"/>
    <col min="13070" max="13314" width="9.140625" style="1"/>
    <col min="13315" max="13315" width="4.28515625" style="1" customWidth="1"/>
    <col min="13316" max="13316" width="92.5703125" style="1" customWidth="1"/>
    <col min="13317" max="13317" width="10.85546875" style="1" customWidth="1"/>
    <col min="13318" max="13318" width="7.42578125" style="1" customWidth="1"/>
    <col min="13319" max="13319" width="7.7109375" style="1" customWidth="1"/>
    <col min="13320" max="13320" width="8.28515625" style="1" customWidth="1"/>
    <col min="13321" max="13325" width="9.140625" style="1" customWidth="1"/>
    <col min="13326" max="13570" width="9.140625" style="1"/>
    <col min="13571" max="13571" width="4.28515625" style="1" customWidth="1"/>
    <col min="13572" max="13572" width="92.5703125" style="1" customWidth="1"/>
    <col min="13573" max="13573" width="10.85546875" style="1" customWidth="1"/>
    <col min="13574" max="13574" width="7.42578125" style="1" customWidth="1"/>
    <col min="13575" max="13575" width="7.7109375" style="1" customWidth="1"/>
    <col min="13576" max="13576" width="8.28515625" style="1" customWidth="1"/>
    <col min="13577" max="13581" width="9.140625" style="1" customWidth="1"/>
    <col min="13582" max="13826" width="9.140625" style="1"/>
    <col min="13827" max="13827" width="4.28515625" style="1" customWidth="1"/>
    <col min="13828" max="13828" width="92.5703125" style="1" customWidth="1"/>
    <col min="13829" max="13829" width="10.85546875" style="1" customWidth="1"/>
    <col min="13830" max="13830" width="7.42578125" style="1" customWidth="1"/>
    <col min="13831" max="13831" width="7.7109375" style="1" customWidth="1"/>
    <col min="13832" max="13832" width="8.28515625" style="1" customWidth="1"/>
    <col min="13833" max="13837" width="9.140625" style="1" customWidth="1"/>
    <col min="13838" max="14082" width="9.140625" style="1"/>
    <col min="14083" max="14083" width="4.28515625" style="1" customWidth="1"/>
    <col min="14084" max="14084" width="92.5703125" style="1" customWidth="1"/>
    <col min="14085" max="14085" width="10.85546875" style="1" customWidth="1"/>
    <col min="14086" max="14086" width="7.42578125" style="1" customWidth="1"/>
    <col min="14087" max="14087" width="7.7109375" style="1" customWidth="1"/>
    <col min="14088" max="14088" width="8.28515625" style="1" customWidth="1"/>
    <col min="14089" max="14093" width="9.140625" style="1" customWidth="1"/>
    <col min="14094" max="14338" width="9.140625" style="1"/>
    <col min="14339" max="14339" width="4.28515625" style="1" customWidth="1"/>
    <col min="14340" max="14340" width="92.5703125" style="1" customWidth="1"/>
    <col min="14341" max="14341" width="10.85546875" style="1" customWidth="1"/>
    <col min="14342" max="14342" width="7.42578125" style="1" customWidth="1"/>
    <col min="14343" max="14343" width="7.7109375" style="1" customWidth="1"/>
    <col min="14344" max="14344" width="8.28515625" style="1" customWidth="1"/>
    <col min="14345" max="14349" width="9.140625" style="1" customWidth="1"/>
    <col min="14350" max="14594" width="9.140625" style="1"/>
    <col min="14595" max="14595" width="4.28515625" style="1" customWidth="1"/>
    <col min="14596" max="14596" width="92.5703125" style="1" customWidth="1"/>
    <col min="14597" max="14597" width="10.85546875" style="1" customWidth="1"/>
    <col min="14598" max="14598" width="7.42578125" style="1" customWidth="1"/>
    <col min="14599" max="14599" width="7.7109375" style="1" customWidth="1"/>
    <col min="14600" max="14600" width="8.28515625" style="1" customWidth="1"/>
    <col min="14601" max="14605" width="9.140625" style="1" customWidth="1"/>
    <col min="14606" max="14850" width="9.140625" style="1"/>
    <col min="14851" max="14851" width="4.28515625" style="1" customWidth="1"/>
    <col min="14852" max="14852" width="92.5703125" style="1" customWidth="1"/>
    <col min="14853" max="14853" width="10.85546875" style="1" customWidth="1"/>
    <col min="14854" max="14854" width="7.42578125" style="1" customWidth="1"/>
    <col min="14855" max="14855" width="7.7109375" style="1" customWidth="1"/>
    <col min="14856" max="14856" width="8.28515625" style="1" customWidth="1"/>
    <col min="14857" max="14861" width="9.140625" style="1" customWidth="1"/>
    <col min="14862" max="15106" width="9.140625" style="1"/>
    <col min="15107" max="15107" width="4.28515625" style="1" customWidth="1"/>
    <col min="15108" max="15108" width="92.5703125" style="1" customWidth="1"/>
    <col min="15109" max="15109" width="10.85546875" style="1" customWidth="1"/>
    <col min="15110" max="15110" width="7.42578125" style="1" customWidth="1"/>
    <col min="15111" max="15111" width="7.7109375" style="1" customWidth="1"/>
    <col min="15112" max="15112" width="8.28515625" style="1" customWidth="1"/>
    <col min="15113" max="15117" width="9.140625" style="1" customWidth="1"/>
    <col min="15118" max="15362" width="9.140625" style="1"/>
    <col min="15363" max="15363" width="4.28515625" style="1" customWidth="1"/>
    <col min="15364" max="15364" width="92.5703125" style="1" customWidth="1"/>
    <col min="15365" max="15365" width="10.85546875" style="1" customWidth="1"/>
    <col min="15366" max="15366" width="7.42578125" style="1" customWidth="1"/>
    <col min="15367" max="15367" width="7.7109375" style="1" customWidth="1"/>
    <col min="15368" max="15368" width="8.28515625" style="1" customWidth="1"/>
    <col min="15369" max="15373" width="9.140625" style="1" customWidth="1"/>
    <col min="15374" max="15618" width="9.140625" style="1"/>
    <col min="15619" max="15619" width="4.28515625" style="1" customWidth="1"/>
    <col min="15620" max="15620" width="92.5703125" style="1" customWidth="1"/>
    <col min="15621" max="15621" width="10.85546875" style="1" customWidth="1"/>
    <col min="15622" max="15622" width="7.42578125" style="1" customWidth="1"/>
    <col min="15623" max="15623" width="7.7109375" style="1" customWidth="1"/>
    <col min="15624" max="15624" width="8.28515625" style="1" customWidth="1"/>
    <col min="15625" max="15629" width="9.140625" style="1" customWidth="1"/>
    <col min="15630" max="15874" width="9.140625" style="1"/>
    <col min="15875" max="15875" width="4.28515625" style="1" customWidth="1"/>
    <col min="15876" max="15876" width="92.5703125" style="1" customWidth="1"/>
    <col min="15877" max="15877" width="10.85546875" style="1" customWidth="1"/>
    <col min="15878" max="15878" width="7.42578125" style="1" customWidth="1"/>
    <col min="15879" max="15879" width="7.7109375" style="1" customWidth="1"/>
    <col min="15880" max="15880" width="8.28515625" style="1" customWidth="1"/>
    <col min="15881" max="15885" width="9.140625" style="1" customWidth="1"/>
    <col min="15886" max="16130" width="9.140625" style="1"/>
    <col min="16131" max="16131" width="4.28515625" style="1" customWidth="1"/>
    <col min="16132" max="16132" width="92.5703125" style="1" customWidth="1"/>
    <col min="16133" max="16133" width="10.85546875" style="1" customWidth="1"/>
    <col min="16134" max="16134" width="7.42578125" style="1" customWidth="1"/>
    <col min="16135" max="16135" width="7.7109375" style="1" customWidth="1"/>
    <col min="16136" max="16136" width="8.28515625" style="1" customWidth="1"/>
    <col min="16137" max="16141" width="9.140625" style="1" customWidth="1"/>
    <col min="16142" max="16384" width="9.140625" style="1"/>
  </cols>
  <sheetData>
    <row r="1" spans="1:13" x14ac:dyDescent="0.25">
      <c r="D1" s="35" t="s">
        <v>53</v>
      </c>
      <c r="E1" s="37" t="s">
        <v>0</v>
      </c>
      <c r="F1" s="38">
        <v>2384</v>
      </c>
    </row>
    <row r="2" spans="1:13" x14ac:dyDescent="0.25">
      <c r="D2" s="35" t="s">
        <v>54</v>
      </c>
      <c r="F2" s="40"/>
      <c r="G2" s="41">
        <v>16.7</v>
      </c>
    </row>
    <row r="3" spans="1:13" ht="45" x14ac:dyDescent="0.25">
      <c r="A3" s="42" t="s">
        <v>1</v>
      </c>
      <c r="B3" s="42" t="s">
        <v>3</v>
      </c>
      <c r="C3" s="42"/>
      <c r="D3" s="42" t="s">
        <v>2</v>
      </c>
      <c r="E3" s="24" t="s">
        <v>4</v>
      </c>
      <c r="F3" s="42" t="s">
        <v>119</v>
      </c>
      <c r="G3" s="24" t="s">
        <v>5</v>
      </c>
      <c r="H3" s="43" t="s">
        <v>6</v>
      </c>
      <c r="I3" s="42"/>
      <c r="J3" s="42">
        <v>6.9900000000000004E-2</v>
      </c>
      <c r="K3" s="42">
        <v>6.6799999999999998E-2</v>
      </c>
      <c r="L3" s="42">
        <v>6.5000000000000002E-2</v>
      </c>
      <c r="M3" s="42"/>
    </row>
    <row r="4" spans="1:13" x14ac:dyDescent="0.25">
      <c r="A4" s="20">
        <v>1</v>
      </c>
      <c r="B4" s="20" t="s">
        <v>7</v>
      </c>
      <c r="C4" s="31" t="s">
        <v>107</v>
      </c>
      <c r="D4" s="20" t="s">
        <v>38</v>
      </c>
      <c r="E4" s="3">
        <v>0.6</v>
      </c>
      <c r="F4" s="20"/>
      <c r="G4" s="3">
        <v>0.29199999999999998</v>
      </c>
      <c r="H4" s="29">
        <f>G4*I4</f>
        <v>2.04108E-2</v>
      </c>
      <c r="I4" s="1">
        <f t="shared" ref="I4:I5" si="0">SUM(J4:L4)</f>
        <v>6.9900000000000004E-2</v>
      </c>
      <c r="J4" s="1">
        <v>6.9900000000000004E-2</v>
      </c>
    </row>
    <row r="5" spans="1:13" ht="30" x14ac:dyDescent="0.25">
      <c r="A5" s="20">
        <v>2</v>
      </c>
      <c r="B5" s="20" t="s">
        <v>32</v>
      </c>
      <c r="C5" s="44" t="s">
        <v>105</v>
      </c>
      <c r="D5" s="20" t="s">
        <v>39</v>
      </c>
      <c r="E5" s="3">
        <v>4</v>
      </c>
      <c r="F5" s="20"/>
      <c r="G5" s="3">
        <v>0.48699999999999999</v>
      </c>
      <c r="H5" s="29">
        <f t="shared" ref="H5" si="1">G5*I5</f>
        <v>3.1655000000000003E-2</v>
      </c>
      <c r="I5" s="1">
        <f t="shared" si="0"/>
        <v>6.5000000000000002E-2</v>
      </c>
      <c r="L5" s="1">
        <v>6.5000000000000002E-2</v>
      </c>
    </row>
    <row r="6" spans="1:13" ht="17.25" customHeight="1" x14ac:dyDescent="0.25">
      <c r="A6" s="21">
        <v>3</v>
      </c>
      <c r="B6" s="21" t="s">
        <v>12</v>
      </c>
      <c r="C6" s="20" t="s">
        <v>112</v>
      </c>
      <c r="D6" s="21" t="s">
        <v>121</v>
      </c>
      <c r="E6" s="22" t="s">
        <v>122</v>
      </c>
      <c r="F6" s="21"/>
      <c r="G6" s="22">
        <v>1.19</v>
      </c>
      <c r="H6" s="30">
        <f t="shared" ref="H6:H22" si="2">G6*I6</f>
        <v>8.3181000000000005E-2</v>
      </c>
      <c r="I6" s="42">
        <f t="shared" ref="I6:I22" si="3">SUM(J6:L6)</f>
        <v>6.9900000000000004E-2</v>
      </c>
      <c r="J6" s="42">
        <v>6.9900000000000004E-2</v>
      </c>
      <c r="K6" s="42"/>
      <c r="L6" s="42"/>
      <c r="M6" s="42"/>
    </row>
    <row r="7" spans="1:13" x14ac:dyDescent="0.25">
      <c r="A7" s="21">
        <v>4</v>
      </c>
      <c r="B7" s="21" t="s">
        <v>16</v>
      </c>
      <c r="C7" s="20" t="s">
        <v>116</v>
      </c>
      <c r="D7" s="21" t="s">
        <v>124</v>
      </c>
      <c r="E7" s="22" t="s">
        <v>17</v>
      </c>
      <c r="F7" s="21"/>
      <c r="G7" s="22">
        <v>0.38400000000000001</v>
      </c>
      <c r="H7" s="30">
        <f t="shared" si="2"/>
        <v>2.5651199999999999E-2</v>
      </c>
      <c r="I7" s="42">
        <f t="shared" si="3"/>
        <v>6.6799999999999998E-2</v>
      </c>
      <c r="J7" s="42"/>
      <c r="K7" s="42">
        <v>6.6799999999999998E-2</v>
      </c>
      <c r="L7" s="42"/>
      <c r="M7" s="42"/>
    </row>
    <row r="8" spans="1:13" x14ac:dyDescent="0.25">
      <c r="A8" s="21">
        <v>5</v>
      </c>
      <c r="B8" s="21" t="s">
        <v>127</v>
      </c>
      <c r="C8" s="20" t="s">
        <v>116</v>
      </c>
      <c r="D8" s="21" t="s">
        <v>126</v>
      </c>
      <c r="E8" s="22" t="s">
        <v>65</v>
      </c>
      <c r="F8" s="21"/>
      <c r="G8" s="22">
        <v>0.81100000000000005</v>
      </c>
      <c r="H8" s="30">
        <f t="shared" si="2"/>
        <v>5.4174800000000002E-2</v>
      </c>
      <c r="I8" s="42">
        <f t="shared" si="3"/>
        <v>6.6799999999999998E-2</v>
      </c>
      <c r="J8" s="42"/>
      <c r="K8" s="42">
        <v>6.6799999999999998E-2</v>
      </c>
      <c r="L8" s="42"/>
      <c r="M8" s="42"/>
    </row>
    <row r="9" spans="1:13" ht="30" x14ac:dyDescent="0.25">
      <c r="A9" s="21">
        <v>6</v>
      </c>
      <c r="B9" s="21" t="s">
        <v>16</v>
      </c>
      <c r="C9" s="20" t="s">
        <v>116</v>
      </c>
      <c r="D9" s="21" t="s">
        <v>151</v>
      </c>
      <c r="E9" s="22" t="s">
        <v>17</v>
      </c>
      <c r="F9" s="21"/>
      <c r="G9" s="22">
        <v>0.93700000000000006</v>
      </c>
      <c r="H9" s="30">
        <f t="shared" si="2"/>
        <v>6.2591599999999997E-2</v>
      </c>
      <c r="I9" s="42">
        <f t="shared" si="3"/>
        <v>6.6799999999999998E-2</v>
      </c>
      <c r="J9" s="42"/>
      <c r="K9" s="42">
        <v>6.6799999999999998E-2</v>
      </c>
      <c r="L9" s="42"/>
      <c r="M9" s="42"/>
    </row>
    <row r="10" spans="1:13" x14ac:dyDescent="0.25">
      <c r="A10" s="21">
        <v>7</v>
      </c>
      <c r="B10" s="21" t="s">
        <v>12</v>
      </c>
      <c r="C10" s="21" t="s">
        <v>109</v>
      </c>
      <c r="D10" s="21" t="s">
        <v>59</v>
      </c>
      <c r="E10" s="22" t="s">
        <v>29</v>
      </c>
      <c r="F10" s="21"/>
      <c r="G10" s="22">
        <v>0.84699999999999998</v>
      </c>
      <c r="H10" s="30">
        <f t="shared" si="2"/>
        <v>5.6579599999999994E-2</v>
      </c>
      <c r="I10" s="42">
        <f t="shared" si="3"/>
        <v>6.6799999999999998E-2</v>
      </c>
      <c r="J10" s="42"/>
      <c r="K10" s="42">
        <v>6.6799999999999998E-2</v>
      </c>
      <c r="L10" s="42"/>
      <c r="M10" s="42"/>
    </row>
    <row r="11" spans="1:13" x14ac:dyDescent="0.25">
      <c r="A11" s="21">
        <v>8</v>
      </c>
      <c r="B11" s="21" t="s">
        <v>16</v>
      </c>
      <c r="C11" s="7" t="s">
        <v>117</v>
      </c>
      <c r="D11" s="21" t="s">
        <v>132</v>
      </c>
      <c r="E11" s="22" t="s">
        <v>17</v>
      </c>
      <c r="F11" s="21"/>
      <c r="G11" s="22">
        <v>0.92200000000000004</v>
      </c>
      <c r="H11" s="30">
        <f t="shared" si="2"/>
        <v>6.1589600000000001E-2</v>
      </c>
      <c r="I11" s="42">
        <f t="shared" si="3"/>
        <v>6.6799999999999998E-2</v>
      </c>
      <c r="J11" s="42"/>
      <c r="K11" s="42">
        <v>6.6799999999999998E-2</v>
      </c>
      <c r="L11" s="42"/>
      <c r="M11" s="42"/>
    </row>
    <row r="12" spans="1:13" x14ac:dyDescent="0.25">
      <c r="A12" s="21">
        <v>9</v>
      </c>
      <c r="B12" s="21" t="s">
        <v>12</v>
      </c>
      <c r="C12" s="7" t="s">
        <v>110</v>
      </c>
      <c r="D12" s="21" t="s">
        <v>134</v>
      </c>
      <c r="E12" s="22" t="s">
        <v>10</v>
      </c>
      <c r="F12" s="21"/>
      <c r="G12" s="22">
        <v>0.81200000000000006</v>
      </c>
      <c r="H12" s="30">
        <f t="shared" si="2"/>
        <v>5.4241600000000001E-2</v>
      </c>
      <c r="I12" s="42">
        <f t="shared" si="3"/>
        <v>6.6799999999999998E-2</v>
      </c>
      <c r="J12" s="42"/>
      <c r="K12" s="42">
        <v>6.6799999999999998E-2</v>
      </c>
      <c r="L12" s="42"/>
      <c r="M12" s="42"/>
    </row>
    <row r="13" spans="1:13" x14ac:dyDescent="0.25">
      <c r="A13" s="21">
        <v>10</v>
      </c>
      <c r="B13" s="21" t="s">
        <v>16</v>
      </c>
      <c r="C13" s="31" t="s">
        <v>115</v>
      </c>
      <c r="D13" s="21" t="s">
        <v>136</v>
      </c>
      <c r="E13" s="22" t="s">
        <v>17</v>
      </c>
      <c r="F13" s="21"/>
      <c r="G13" s="22">
        <v>0.75</v>
      </c>
      <c r="H13" s="30">
        <f t="shared" si="2"/>
        <v>5.0099999999999999E-2</v>
      </c>
      <c r="I13" s="42">
        <f t="shared" si="3"/>
        <v>6.6799999999999998E-2</v>
      </c>
      <c r="J13" s="42"/>
      <c r="K13" s="42">
        <v>6.6799999999999998E-2</v>
      </c>
      <c r="L13" s="42"/>
      <c r="M13" s="42"/>
    </row>
    <row r="14" spans="1:13" x14ac:dyDescent="0.25">
      <c r="A14" s="21">
        <v>11</v>
      </c>
      <c r="B14" s="21" t="s">
        <v>12</v>
      </c>
      <c r="C14" s="7" t="s">
        <v>109</v>
      </c>
      <c r="D14" s="21" t="s">
        <v>24</v>
      </c>
      <c r="E14" s="22" t="s">
        <v>10</v>
      </c>
      <c r="F14" s="21"/>
      <c r="G14" s="22">
        <v>0.67400000000000004</v>
      </c>
      <c r="H14" s="30">
        <f t="shared" si="2"/>
        <v>4.5023199999999999E-2</v>
      </c>
      <c r="I14" s="42">
        <f t="shared" si="3"/>
        <v>6.6799999999999998E-2</v>
      </c>
      <c r="J14" s="42"/>
      <c r="K14" s="42">
        <v>6.6799999999999998E-2</v>
      </c>
      <c r="L14" s="42"/>
      <c r="M14" s="42"/>
    </row>
    <row r="15" spans="1:13" x14ac:dyDescent="0.25">
      <c r="A15" s="21">
        <v>12</v>
      </c>
      <c r="B15" s="21" t="s">
        <v>16</v>
      </c>
      <c r="C15" s="31" t="s">
        <v>115</v>
      </c>
      <c r="D15" s="21" t="s">
        <v>154</v>
      </c>
      <c r="E15" s="22">
        <v>0.48</v>
      </c>
      <c r="F15" s="21"/>
      <c r="G15" s="22">
        <v>0.61</v>
      </c>
      <c r="H15" s="30">
        <f t="shared" ref="H15" si="4">G15*I15</f>
        <v>4.0747999999999999E-2</v>
      </c>
      <c r="I15" s="42">
        <f t="shared" ref="I15" si="5">SUM(J15:L15)</f>
        <v>6.6799999999999998E-2</v>
      </c>
      <c r="J15" s="42"/>
      <c r="K15" s="42">
        <v>6.6799999999999998E-2</v>
      </c>
      <c r="L15" s="42"/>
      <c r="M15" s="42"/>
    </row>
    <row r="16" spans="1:13" x14ac:dyDescent="0.25">
      <c r="A16" s="21">
        <v>13</v>
      </c>
      <c r="B16" s="21" t="s">
        <v>27</v>
      </c>
      <c r="C16" s="31" t="s">
        <v>115</v>
      </c>
      <c r="D16" s="21" t="s">
        <v>152</v>
      </c>
      <c r="E16" s="22" t="s">
        <v>10</v>
      </c>
      <c r="F16" s="21"/>
      <c r="G16" s="22">
        <v>0.67200000000000004</v>
      </c>
      <c r="H16" s="30">
        <f t="shared" si="2"/>
        <v>4.4889600000000002E-2</v>
      </c>
      <c r="I16" s="42">
        <f t="shared" si="3"/>
        <v>6.6799999999999998E-2</v>
      </c>
      <c r="J16" s="42"/>
      <c r="K16" s="42">
        <v>6.6799999999999998E-2</v>
      </c>
      <c r="L16" s="42"/>
      <c r="M16" s="42"/>
    </row>
    <row r="17" spans="1:13" x14ac:dyDescent="0.25">
      <c r="A17" s="21">
        <v>14</v>
      </c>
      <c r="B17" s="21" t="s">
        <v>27</v>
      </c>
      <c r="C17" s="20" t="s">
        <v>116</v>
      </c>
      <c r="D17" s="21" t="s">
        <v>152</v>
      </c>
      <c r="E17" s="22" t="s">
        <v>10</v>
      </c>
      <c r="F17" s="21"/>
      <c r="G17" s="22">
        <v>0.75900000000000001</v>
      </c>
      <c r="H17" s="30">
        <f t="shared" ref="H17" si="6">G17*I17</f>
        <v>5.0701200000000002E-2</v>
      </c>
      <c r="I17" s="42">
        <f t="shared" ref="I17" si="7">SUM(J17:L17)</f>
        <v>6.6799999999999998E-2</v>
      </c>
      <c r="J17" s="42"/>
      <c r="K17" s="42">
        <v>6.6799999999999998E-2</v>
      </c>
      <c r="L17" s="42"/>
      <c r="M17" s="42"/>
    </row>
    <row r="18" spans="1:13" ht="30" x14ac:dyDescent="0.25">
      <c r="A18" s="21">
        <v>15</v>
      </c>
      <c r="B18" s="21" t="s">
        <v>27</v>
      </c>
      <c r="C18" s="21" t="s">
        <v>118</v>
      </c>
      <c r="D18" s="21" t="s">
        <v>141</v>
      </c>
      <c r="E18" s="22" t="s">
        <v>10</v>
      </c>
      <c r="F18" s="21"/>
      <c r="G18" s="22">
        <v>1.69</v>
      </c>
      <c r="H18" s="30">
        <f t="shared" si="2"/>
        <v>0.11289199999999999</v>
      </c>
      <c r="I18" s="42">
        <f t="shared" si="3"/>
        <v>6.6799999999999998E-2</v>
      </c>
      <c r="J18" s="42"/>
      <c r="K18" s="42">
        <v>6.6799999999999998E-2</v>
      </c>
      <c r="L18" s="42"/>
      <c r="M18" s="42"/>
    </row>
    <row r="19" spans="1:13" ht="30" x14ac:dyDescent="0.25">
      <c r="A19" s="21">
        <v>16</v>
      </c>
      <c r="B19" s="21" t="s">
        <v>32</v>
      </c>
      <c r="C19" s="44" t="s">
        <v>105</v>
      </c>
      <c r="D19" s="21" t="s">
        <v>143</v>
      </c>
      <c r="E19" s="22" t="s">
        <v>33</v>
      </c>
      <c r="F19" s="21"/>
      <c r="G19" s="22">
        <v>0.54</v>
      </c>
      <c r="H19" s="30">
        <f t="shared" si="2"/>
        <v>3.5100000000000006E-2</v>
      </c>
      <c r="I19" s="42">
        <f t="shared" si="3"/>
        <v>6.5000000000000002E-2</v>
      </c>
      <c r="J19" s="42"/>
      <c r="K19" s="42"/>
      <c r="L19" s="42">
        <v>6.5000000000000002E-2</v>
      </c>
      <c r="M19" s="42"/>
    </row>
    <row r="20" spans="1:13" x14ac:dyDescent="0.25">
      <c r="A20" s="21">
        <v>17</v>
      </c>
      <c r="B20" s="21" t="s">
        <v>12</v>
      </c>
      <c r="C20" s="7" t="s">
        <v>109</v>
      </c>
      <c r="D20" s="21" t="s">
        <v>145</v>
      </c>
      <c r="E20" s="22" t="s">
        <v>15</v>
      </c>
      <c r="F20" s="21"/>
      <c r="G20" s="22">
        <v>1.68</v>
      </c>
      <c r="H20" s="30">
        <f>G20*I20</f>
        <v>0.11743200000000001</v>
      </c>
      <c r="I20" s="42">
        <f t="shared" si="3"/>
        <v>6.9900000000000004E-2</v>
      </c>
      <c r="J20" s="42">
        <v>6.9900000000000004E-2</v>
      </c>
      <c r="K20" s="42"/>
      <c r="L20" s="42"/>
      <c r="M20" s="42"/>
    </row>
    <row r="21" spans="1:13" x14ac:dyDescent="0.25">
      <c r="A21" s="21">
        <v>18</v>
      </c>
      <c r="B21" s="21" t="s">
        <v>12</v>
      </c>
      <c r="C21" s="31" t="s">
        <v>107</v>
      </c>
      <c r="D21" s="21" t="s">
        <v>155</v>
      </c>
      <c r="E21" s="22" t="s">
        <v>15</v>
      </c>
      <c r="F21" s="21"/>
      <c r="G21" s="22">
        <v>0.37</v>
      </c>
      <c r="H21" s="30">
        <f>G21*I21</f>
        <v>2.4715999999999998E-2</v>
      </c>
      <c r="I21" s="42">
        <f>SUM(J21:L21)</f>
        <v>6.6799999999999998E-2</v>
      </c>
      <c r="J21" s="42"/>
      <c r="K21" s="42">
        <v>6.6799999999999998E-2</v>
      </c>
      <c r="L21" s="42"/>
      <c r="M21" s="42"/>
    </row>
    <row r="22" spans="1:13" x14ac:dyDescent="0.25">
      <c r="A22" s="21">
        <v>19</v>
      </c>
      <c r="B22" s="21" t="s">
        <v>7</v>
      </c>
      <c r="C22" s="31" t="s">
        <v>107</v>
      </c>
      <c r="D22" s="18" t="s">
        <v>156</v>
      </c>
      <c r="E22" s="22" t="s">
        <v>122</v>
      </c>
      <c r="F22" s="21"/>
      <c r="G22" s="22">
        <v>1.5149999999999999</v>
      </c>
      <c r="H22" s="30">
        <f t="shared" si="2"/>
        <v>0.10120199999999999</v>
      </c>
      <c r="I22" s="42">
        <f t="shared" si="3"/>
        <v>6.6799999999999998E-2</v>
      </c>
      <c r="J22" s="42"/>
      <c r="K22" s="42">
        <v>6.6799999999999998E-2</v>
      </c>
      <c r="L22" s="42"/>
      <c r="M22" s="42"/>
    </row>
    <row r="23" spans="1:13" x14ac:dyDescent="0.25">
      <c r="A23" s="21">
        <v>20</v>
      </c>
      <c r="B23" s="7" t="s">
        <v>32</v>
      </c>
      <c r="C23" s="32" t="s">
        <v>106</v>
      </c>
      <c r="D23" s="21" t="s">
        <v>149</v>
      </c>
      <c r="E23" s="22" t="s">
        <v>33</v>
      </c>
      <c r="F23" s="21"/>
      <c r="G23" s="22">
        <v>0.59899999999999998</v>
      </c>
      <c r="H23" s="30">
        <f>G23*I23</f>
        <v>3.8934999999999997E-2</v>
      </c>
      <c r="I23" s="42">
        <f>SUM(J23:L23)</f>
        <v>6.5000000000000002E-2</v>
      </c>
      <c r="J23" s="42"/>
      <c r="K23" s="42"/>
      <c r="L23" s="42">
        <v>6.5000000000000002E-2</v>
      </c>
      <c r="M23" s="42"/>
    </row>
    <row r="24" spans="1:13" x14ac:dyDescent="0.25">
      <c r="A24" s="42"/>
      <c r="B24" s="42"/>
      <c r="C24" s="60"/>
      <c r="D24" s="25" t="s">
        <v>52</v>
      </c>
      <c r="E24" s="24"/>
      <c r="F24" s="42"/>
      <c r="G24" s="24">
        <f>SUM(G4:G23)</f>
        <v>16.540999999999997</v>
      </c>
      <c r="H24" s="43">
        <f>SUM(H4:H23)</f>
        <v>1.1118142</v>
      </c>
      <c r="I24" s="42">
        <f>SUM(I4:I23)/A23</f>
        <v>6.6994999999999985E-2</v>
      </c>
      <c r="J24" s="42"/>
      <c r="K24" s="42"/>
      <c r="L24" s="42"/>
      <c r="M24" s="42"/>
    </row>
    <row r="26" spans="1:13" x14ac:dyDescent="0.25">
      <c r="D26" s="34"/>
    </row>
  </sheetData>
  <autoFilter ref="A3:L3" xr:uid="{00000000-0009-0000-0000-000003000000}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workbookViewId="0">
      <selection activeCell="C7" sqref="C7"/>
    </sheetView>
  </sheetViews>
  <sheetFormatPr defaultRowHeight="15" x14ac:dyDescent="0.25"/>
  <cols>
    <col min="1" max="1" width="4.28515625" style="6" customWidth="1"/>
    <col min="2" max="2" width="12.5703125" style="6" customWidth="1"/>
    <col min="3" max="3" width="20.7109375" style="6" customWidth="1"/>
    <col min="4" max="4" width="95.42578125" style="1" customWidth="1"/>
    <col min="5" max="5" width="10.85546875" style="6" customWidth="1"/>
    <col min="6" max="6" width="7.42578125" style="6" customWidth="1"/>
    <col min="7" max="7" width="8.85546875" style="6" customWidth="1"/>
    <col min="8" max="8" width="8.85546875" style="39" customWidth="1"/>
    <col min="9" max="258" width="9.140625" style="1"/>
    <col min="259" max="259" width="4.28515625" style="1" customWidth="1"/>
    <col min="260" max="260" width="95.42578125" style="1" customWidth="1"/>
    <col min="261" max="261" width="10.85546875" style="1" customWidth="1"/>
    <col min="262" max="262" width="7.42578125" style="1" customWidth="1"/>
    <col min="263" max="264" width="8.85546875" style="1" customWidth="1"/>
    <col min="265" max="514" width="9.140625" style="1"/>
    <col min="515" max="515" width="4.28515625" style="1" customWidth="1"/>
    <col min="516" max="516" width="95.42578125" style="1" customWidth="1"/>
    <col min="517" max="517" width="10.85546875" style="1" customWidth="1"/>
    <col min="518" max="518" width="7.42578125" style="1" customWidth="1"/>
    <col min="519" max="520" width="8.85546875" style="1" customWidth="1"/>
    <col min="521" max="770" width="9.140625" style="1"/>
    <col min="771" max="771" width="4.28515625" style="1" customWidth="1"/>
    <col min="772" max="772" width="95.42578125" style="1" customWidth="1"/>
    <col min="773" max="773" width="10.85546875" style="1" customWidth="1"/>
    <col min="774" max="774" width="7.42578125" style="1" customWidth="1"/>
    <col min="775" max="776" width="8.85546875" style="1" customWidth="1"/>
    <col min="777" max="1026" width="9.140625" style="1"/>
    <col min="1027" max="1027" width="4.28515625" style="1" customWidth="1"/>
    <col min="1028" max="1028" width="95.42578125" style="1" customWidth="1"/>
    <col min="1029" max="1029" width="10.85546875" style="1" customWidth="1"/>
    <col min="1030" max="1030" width="7.42578125" style="1" customWidth="1"/>
    <col min="1031" max="1032" width="8.85546875" style="1" customWidth="1"/>
    <col min="1033" max="1282" width="9.140625" style="1"/>
    <col min="1283" max="1283" width="4.28515625" style="1" customWidth="1"/>
    <col min="1284" max="1284" width="95.42578125" style="1" customWidth="1"/>
    <col min="1285" max="1285" width="10.85546875" style="1" customWidth="1"/>
    <col min="1286" max="1286" width="7.42578125" style="1" customWidth="1"/>
    <col min="1287" max="1288" width="8.85546875" style="1" customWidth="1"/>
    <col min="1289" max="1538" width="9.140625" style="1"/>
    <col min="1539" max="1539" width="4.28515625" style="1" customWidth="1"/>
    <col min="1540" max="1540" width="95.42578125" style="1" customWidth="1"/>
    <col min="1541" max="1541" width="10.85546875" style="1" customWidth="1"/>
    <col min="1542" max="1542" width="7.42578125" style="1" customWidth="1"/>
    <col min="1543" max="1544" width="8.85546875" style="1" customWidth="1"/>
    <col min="1545" max="1794" width="9.140625" style="1"/>
    <col min="1795" max="1795" width="4.28515625" style="1" customWidth="1"/>
    <col min="1796" max="1796" width="95.42578125" style="1" customWidth="1"/>
    <col min="1797" max="1797" width="10.85546875" style="1" customWidth="1"/>
    <col min="1798" max="1798" width="7.42578125" style="1" customWidth="1"/>
    <col min="1799" max="1800" width="8.85546875" style="1" customWidth="1"/>
    <col min="1801" max="2050" width="9.140625" style="1"/>
    <col min="2051" max="2051" width="4.28515625" style="1" customWidth="1"/>
    <col min="2052" max="2052" width="95.42578125" style="1" customWidth="1"/>
    <col min="2053" max="2053" width="10.85546875" style="1" customWidth="1"/>
    <col min="2054" max="2054" width="7.42578125" style="1" customWidth="1"/>
    <col min="2055" max="2056" width="8.85546875" style="1" customWidth="1"/>
    <col min="2057" max="2306" width="9.140625" style="1"/>
    <col min="2307" max="2307" width="4.28515625" style="1" customWidth="1"/>
    <col min="2308" max="2308" width="95.42578125" style="1" customWidth="1"/>
    <col min="2309" max="2309" width="10.85546875" style="1" customWidth="1"/>
    <col min="2310" max="2310" width="7.42578125" style="1" customWidth="1"/>
    <col min="2311" max="2312" width="8.85546875" style="1" customWidth="1"/>
    <col min="2313" max="2562" width="9.140625" style="1"/>
    <col min="2563" max="2563" width="4.28515625" style="1" customWidth="1"/>
    <col min="2564" max="2564" width="95.42578125" style="1" customWidth="1"/>
    <col min="2565" max="2565" width="10.85546875" style="1" customWidth="1"/>
    <col min="2566" max="2566" width="7.42578125" style="1" customWidth="1"/>
    <col min="2567" max="2568" width="8.85546875" style="1" customWidth="1"/>
    <col min="2569" max="2818" width="9.140625" style="1"/>
    <col min="2819" max="2819" width="4.28515625" style="1" customWidth="1"/>
    <col min="2820" max="2820" width="95.42578125" style="1" customWidth="1"/>
    <col min="2821" max="2821" width="10.85546875" style="1" customWidth="1"/>
    <col min="2822" max="2822" width="7.42578125" style="1" customWidth="1"/>
    <col min="2823" max="2824" width="8.85546875" style="1" customWidth="1"/>
    <col min="2825" max="3074" width="9.140625" style="1"/>
    <col min="3075" max="3075" width="4.28515625" style="1" customWidth="1"/>
    <col min="3076" max="3076" width="95.42578125" style="1" customWidth="1"/>
    <col min="3077" max="3077" width="10.85546875" style="1" customWidth="1"/>
    <col min="3078" max="3078" width="7.42578125" style="1" customWidth="1"/>
    <col min="3079" max="3080" width="8.85546875" style="1" customWidth="1"/>
    <col min="3081" max="3330" width="9.140625" style="1"/>
    <col min="3331" max="3331" width="4.28515625" style="1" customWidth="1"/>
    <col min="3332" max="3332" width="95.42578125" style="1" customWidth="1"/>
    <col min="3333" max="3333" width="10.85546875" style="1" customWidth="1"/>
    <col min="3334" max="3334" width="7.42578125" style="1" customWidth="1"/>
    <col min="3335" max="3336" width="8.85546875" style="1" customWidth="1"/>
    <col min="3337" max="3586" width="9.140625" style="1"/>
    <col min="3587" max="3587" width="4.28515625" style="1" customWidth="1"/>
    <col min="3588" max="3588" width="95.42578125" style="1" customWidth="1"/>
    <col min="3589" max="3589" width="10.85546875" style="1" customWidth="1"/>
    <col min="3590" max="3590" width="7.42578125" style="1" customWidth="1"/>
    <col min="3591" max="3592" width="8.85546875" style="1" customWidth="1"/>
    <col min="3593" max="3842" width="9.140625" style="1"/>
    <col min="3843" max="3843" width="4.28515625" style="1" customWidth="1"/>
    <col min="3844" max="3844" width="95.42578125" style="1" customWidth="1"/>
    <col min="3845" max="3845" width="10.85546875" style="1" customWidth="1"/>
    <col min="3846" max="3846" width="7.42578125" style="1" customWidth="1"/>
    <col min="3847" max="3848" width="8.85546875" style="1" customWidth="1"/>
    <col min="3849" max="4098" width="9.140625" style="1"/>
    <col min="4099" max="4099" width="4.28515625" style="1" customWidth="1"/>
    <col min="4100" max="4100" width="95.42578125" style="1" customWidth="1"/>
    <col min="4101" max="4101" width="10.85546875" style="1" customWidth="1"/>
    <col min="4102" max="4102" width="7.42578125" style="1" customWidth="1"/>
    <col min="4103" max="4104" width="8.85546875" style="1" customWidth="1"/>
    <col min="4105" max="4354" width="9.140625" style="1"/>
    <col min="4355" max="4355" width="4.28515625" style="1" customWidth="1"/>
    <col min="4356" max="4356" width="95.42578125" style="1" customWidth="1"/>
    <col min="4357" max="4357" width="10.85546875" style="1" customWidth="1"/>
    <col min="4358" max="4358" width="7.42578125" style="1" customWidth="1"/>
    <col min="4359" max="4360" width="8.85546875" style="1" customWidth="1"/>
    <col min="4361" max="4610" width="9.140625" style="1"/>
    <col min="4611" max="4611" width="4.28515625" style="1" customWidth="1"/>
    <col min="4612" max="4612" width="95.42578125" style="1" customWidth="1"/>
    <col min="4613" max="4613" width="10.85546875" style="1" customWidth="1"/>
    <col min="4614" max="4614" width="7.42578125" style="1" customWidth="1"/>
    <col min="4615" max="4616" width="8.85546875" style="1" customWidth="1"/>
    <col min="4617" max="4866" width="9.140625" style="1"/>
    <col min="4867" max="4867" width="4.28515625" style="1" customWidth="1"/>
    <col min="4868" max="4868" width="95.42578125" style="1" customWidth="1"/>
    <col min="4869" max="4869" width="10.85546875" style="1" customWidth="1"/>
    <col min="4870" max="4870" width="7.42578125" style="1" customWidth="1"/>
    <col min="4871" max="4872" width="8.85546875" style="1" customWidth="1"/>
    <col min="4873" max="5122" width="9.140625" style="1"/>
    <col min="5123" max="5123" width="4.28515625" style="1" customWidth="1"/>
    <col min="5124" max="5124" width="95.42578125" style="1" customWidth="1"/>
    <col min="5125" max="5125" width="10.85546875" style="1" customWidth="1"/>
    <col min="5126" max="5126" width="7.42578125" style="1" customWidth="1"/>
    <col min="5127" max="5128" width="8.85546875" style="1" customWidth="1"/>
    <col min="5129" max="5378" width="9.140625" style="1"/>
    <col min="5379" max="5379" width="4.28515625" style="1" customWidth="1"/>
    <col min="5380" max="5380" width="95.42578125" style="1" customWidth="1"/>
    <col min="5381" max="5381" width="10.85546875" style="1" customWidth="1"/>
    <col min="5382" max="5382" width="7.42578125" style="1" customWidth="1"/>
    <col min="5383" max="5384" width="8.85546875" style="1" customWidth="1"/>
    <col min="5385" max="5634" width="9.140625" style="1"/>
    <col min="5635" max="5635" width="4.28515625" style="1" customWidth="1"/>
    <col min="5636" max="5636" width="95.42578125" style="1" customWidth="1"/>
    <col min="5637" max="5637" width="10.85546875" style="1" customWidth="1"/>
    <col min="5638" max="5638" width="7.42578125" style="1" customWidth="1"/>
    <col min="5639" max="5640" width="8.85546875" style="1" customWidth="1"/>
    <col min="5641" max="5890" width="9.140625" style="1"/>
    <col min="5891" max="5891" width="4.28515625" style="1" customWidth="1"/>
    <col min="5892" max="5892" width="95.42578125" style="1" customWidth="1"/>
    <col min="5893" max="5893" width="10.85546875" style="1" customWidth="1"/>
    <col min="5894" max="5894" width="7.42578125" style="1" customWidth="1"/>
    <col min="5895" max="5896" width="8.85546875" style="1" customWidth="1"/>
    <col min="5897" max="6146" width="9.140625" style="1"/>
    <col min="6147" max="6147" width="4.28515625" style="1" customWidth="1"/>
    <col min="6148" max="6148" width="95.42578125" style="1" customWidth="1"/>
    <col min="6149" max="6149" width="10.85546875" style="1" customWidth="1"/>
    <col min="6150" max="6150" width="7.42578125" style="1" customWidth="1"/>
    <col min="6151" max="6152" width="8.85546875" style="1" customWidth="1"/>
    <col min="6153" max="6402" width="9.140625" style="1"/>
    <col min="6403" max="6403" width="4.28515625" style="1" customWidth="1"/>
    <col min="6404" max="6404" width="95.42578125" style="1" customWidth="1"/>
    <col min="6405" max="6405" width="10.85546875" style="1" customWidth="1"/>
    <col min="6406" max="6406" width="7.42578125" style="1" customWidth="1"/>
    <col min="6407" max="6408" width="8.85546875" style="1" customWidth="1"/>
    <col min="6409" max="6658" width="9.140625" style="1"/>
    <col min="6659" max="6659" width="4.28515625" style="1" customWidth="1"/>
    <col min="6660" max="6660" width="95.42578125" style="1" customWidth="1"/>
    <col min="6661" max="6661" width="10.85546875" style="1" customWidth="1"/>
    <col min="6662" max="6662" width="7.42578125" style="1" customWidth="1"/>
    <col min="6663" max="6664" width="8.85546875" style="1" customWidth="1"/>
    <col min="6665" max="6914" width="9.140625" style="1"/>
    <col min="6915" max="6915" width="4.28515625" style="1" customWidth="1"/>
    <col min="6916" max="6916" width="95.42578125" style="1" customWidth="1"/>
    <col min="6917" max="6917" width="10.85546875" style="1" customWidth="1"/>
    <col min="6918" max="6918" width="7.42578125" style="1" customWidth="1"/>
    <col min="6919" max="6920" width="8.85546875" style="1" customWidth="1"/>
    <col min="6921" max="7170" width="9.140625" style="1"/>
    <col min="7171" max="7171" width="4.28515625" style="1" customWidth="1"/>
    <col min="7172" max="7172" width="95.42578125" style="1" customWidth="1"/>
    <col min="7173" max="7173" width="10.85546875" style="1" customWidth="1"/>
    <col min="7174" max="7174" width="7.42578125" style="1" customWidth="1"/>
    <col min="7175" max="7176" width="8.85546875" style="1" customWidth="1"/>
    <col min="7177" max="7426" width="9.140625" style="1"/>
    <col min="7427" max="7427" width="4.28515625" style="1" customWidth="1"/>
    <col min="7428" max="7428" width="95.42578125" style="1" customWidth="1"/>
    <col min="7429" max="7429" width="10.85546875" style="1" customWidth="1"/>
    <col min="7430" max="7430" width="7.42578125" style="1" customWidth="1"/>
    <col min="7431" max="7432" width="8.85546875" style="1" customWidth="1"/>
    <col min="7433" max="7682" width="9.140625" style="1"/>
    <col min="7683" max="7683" width="4.28515625" style="1" customWidth="1"/>
    <col min="7684" max="7684" width="95.42578125" style="1" customWidth="1"/>
    <col min="7685" max="7685" width="10.85546875" style="1" customWidth="1"/>
    <col min="7686" max="7686" width="7.42578125" style="1" customWidth="1"/>
    <col min="7687" max="7688" width="8.85546875" style="1" customWidth="1"/>
    <col min="7689" max="7938" width="9.140625" style="1"/>
    <col min="7939" max="7939" width="4.28515625" style="1" customWidth="1"/>
    <col min="7940" max="7940" width="95.42578125" style="1" customWidth="1"/>
    <col min="7941" max="7941" width="10.85546875" style="1" customWidth="1"/>
    <col min="7942" max="7942" width="7.42578125" style="1" customWidth="1"/>
    <col min="7943" max="7944" width="8.85546875" style="1" customWidth="1"/>
    <col min="7945" max="8194" width="9.140625" style="1"/>
    <col min="8195" max="8195" width="4.28515625" style="1" customWidth="1"/>
    <col min="8196" max="8196" width="95.42578125" style="1" customWidth="1"/>
    <col min="8197" max="8197" width="10.85546875" style="1" customWidth="1"/>
    <col min="8198" max="8198" width="7.42578125" style="1" customWidth="1"/>
    <col min="8199" max="8200" width="8.85546875" style="1" customWidth="1"/>
    <col min="8201" max="8450" width="9.140625" style="1"/>
    <col min="8451" max="8451" width="4.28515625" style="1" customWidth="1"/>
    <col min="8452" max="8452" width="95.42578125" style="1" customWidth="1"/>
    <col min="8453" max="8453" width="10.85546875" style="1" customWidth="1"/>
    <col min="8454" max="8454" width="7.42578125" style="1" customWidth="1"/>
    <col min="8455" max="8456" width="8.85546875" style="1" customWidth="1"/>
    <col min="8457" max="8706" width="9.140625" style="1"/>
    <col min="8707" max="8707" width="4.28515625" style="1" customWidth="1"/>
    <col min="8708" max="8708" width="95.42578125" style="1" customWidth="1"/>
    <col min="8709" max="8709" width="10.85546875" style="1" customWidth="1"/>
    <col min="8710" max="8710" width="7.42578125" style="1" customWidth="1"/>
    <col min="8711" max="8712" width="8.85546875" style="1" customWidth="1"/>
    <col min="8713" max="8962" width="9.140625" style="1"/>
    <col min="8963" max="8963" width="4.28515625" style="1" customWidth="1"/>
    <col min="8964" max="8964" width="95.42578125" style="1" customWidth="1"/>
    <col min="8965" max="8965" width="10.85546875" style="1" customWidth="1"/>
    <col min="8966" max="8966" width="7.42578125" style="1" customWidth="1"/>
    <col min="8967" max="8968" width="8.85546875" style="1" customWidth="1"/>
    <col min="8969" max="9218" width="9.140625" style="1"/>
    <col min="9219" max="9219" width="4.28515625" style="1" customWidth="1"/>
    <col min="9220" max="9220" width="95.42578125" style="1" customWidth="1"/>
    <col min="9221" max="9221" width="10.85546875" style="1" customWidth="1"/>
    <col min="9222" max="9222" width="7.42578125" style="1" customWidth="1"/>
    <col min="9223" max="9224" width="8.85546875" style="1" customWidth="1"/>
    <col min="9225" max="9474" width="9.140625" style="1"/>
    <col min="9475" max="9475" width="4.28515625" style="1" customWidth="1"/>
    <col min="9476" max="9476" width="95.42578125" style="1" customWidth="1"/>
    <col min="9477" max="9477" width="10.85546875" style="1" customWidth="1"/>
    <col min="9478" max="9478" width="7.42578125" style="1" customWidth="1"/>
    <col min="9479" max="9480" width="8.85546875" style="1" customWidth="1"/>
    <col min="9481" max="9730" width="9.140625" style="1"/>
    <col min="9731" max="9731" width="4.28515625" style="1" customWidth="1"/>
    <col min="9732" max="9732" width="95.42578125" style="1" customWidth="1"/>
    <col min="9733" max="9733" width="10.85546875" style="1" customWidth="1"/>
    <col min="9734" max="9734" width="7.42578125" style="1" customWidth="1"/>
    <col min="9735" max="9736" width="8.85546875" style="1" customWidth="1"/>
    <col min="9737" max="9986" width="9.140625" style="1"/>
    <col min="9987" max="9987" width="4.28515625" style="1" customWidth="1"/>
    <col min="9988" max="9988" width="95.42578125" style="1" customWidth="1"/>
    <col min="9989" max="9989" width="10.85546875" style="1" customWidth="1"/>
    <col min="9990" max="9990" width="7.42578125" style="1" customWidth="1"/>
    <col min="9991" max="9992" width="8.85546875" style="1" customWidth="1"/>
    <col min="9993" max="10242" width="9.140625" style="1"/>
    <col min="10243" max="10243" width="4.28515625" style="1" customWidth="1"/>
    <col min="10244" max="10244" width="95.42578125" style="1" customWidth="1"/>
    <col min="10245" max="10245" width="10.85546875" style="1" customWidth="1"/>
    <col min="10246" max="10246" width="7.42578125" style="1" customWidth="1"/>
    <col min="10247" max="10248" width="8.85546875" style="1" customWidth="1"/>
    <col min="10249" max="10498" width="9.140625" style="1"/>
    <col min="10499" max="10499" width="4.28515625" style="1" customWidth="1"/>
    <col min="10500" max="10500" width="95.42578125" style="1" customWidth="1"/>
    <col min="10501" max="10501" width="10.85546875" style="1" customWidth="1"/>
    <col min="10502" max="10502" width="7.42578125" style="1" customWidth="1"/>
    <col min="10503" max="10504" width="8.85546875" style="1" customWidth="1"/>
    <col min="10505" max="10754" width="9.140625" style="1"/>
    <col min="10755" max="10755" width="4.28515625" style="1" customWidth="1"/>
    <col min="10756" max="10756" width="95.42578125" style="1" customWidth="1"/>
    <col min="10757" max="10757" width="10.85546875" style="1" customWidth="1"/>
    <col min="10758" max="10758" width="7.42578125" style="1" customWidth="1"/>
    <col min="10759" max="10760" width="8.85546875" style="1" customWidth="1"/>
    <col min="10761" max="11010" width="9.140625" style="1"/>
    <col min="11011" max="11011" width="4.28515625" style="1" customWidth="1"/>
    <col min="11012" max="11012" width="95.42578125" style="1" customWidth="1"/>
    <col min="11013" max="11013" width="10.85546875" style="1" customWidth="1"/>
    <col min="11014" max="11014" width="7.42578125" style="1" customWidth="1"/>
    <col min="11015" max="11016" width="8.85546875" style="1" customWidth="1"/>
    <col min="11017" max="11266" width="9.140625" style="1"/>
    <col min="11267" max="11267" width="4.28515625" style="1" customWidth="1"/>
    <col min="11268" max="11268" width="95.42578125" style="1" customWidth="1"/>
    <col min="11269" max="11269" width="10.85546875" style="1" customWidth="1"/>
    <col min="11270" max="11270" width="7.42578125" style="1" customWidth="1"/>
    <col min="11271" max="11272" width="8.85546875" style="1" customWidth="1"/>
    <col min="11273" max="11522" width="9.140625" style="1"/>
    <col min="11523" max="11523" width="4.28515625" style="1" customWidth="1"/>
    <col min="11524" max="11524" width="95.42578125" style="1" customWidth="1"/>
    <col min="11525" max="11525" width="10.85546875" style="1" customWidth="1"/>
    <col min="11526" max="11526" width="7.42578125" style="1" customWidth="1"/>
    <col min="11527" max="11528" width="8.85546875" style="1" customWidth="1"/>
    <col min="11529" max="11778" width="9.140625" style="1"/>
    <col min="11779" max="11779" width="4.28515625" style="1" customWidth="1"/>
    <col min="11780" max="11780" width="95.42578125" style="1" customWidth="1"/>
    <col min="11781" max="11781" width="10.85546875" style="1" customWidth="1"/>
    <col min="11782" max="11782" width="7.42578125" style="1" customWidth="1"/>
    <col min="11783" max="11784" width="8.85546875" style="1" customWidth="1"/>
    <col min="11785" max="12034" width="9.140625" style="1"/>
    <col min="12035" max="12035" width="4.28515625" style="1" customWidth="1"/>
    <col min="12036" max="12036" width="95.42578125" style="1" customWidth="1"/>
    <col min="12037" max="12037" width="10.85546875" style="1" customWidth="1"/>
    <col min="12038" max="12038" width="7.42578125" style="1" customWidth="1"/>
    <col min="12039" max="12040" width="8.85546875" style="1" customWidth="1"/>
    <col min="12041" max="12290" width="9.140625" style="1"/>
    <col min="12291" max="12291" width="4.28515625" style="1" customWidth="1"/>
    <col min="12292" max="12292" width="95.42578125" style="1" customWidth="1"/>
    <col min="12293" max="12293" width="10.85546875" style="1" customWidth="1"/>
    <col min="12294" max="12294" width="7.42578125" style="1" customWidth="1"/>
    <col min="12295" max="12296" width="8.85546875" style="1" customWidth="1"/>
    <col min="12297" max="12546" width="9.140625" style="1"/>
    <col min="12547" max="12547" width="4.28515625" style="1" customWidth="1"/>
    <col min="12548" max="12548" width="95.42578125" style="1" customWidth="1"/>
    <col min="12549" max="12549" width="10.85546875" style="1" customWidth="1"/>
    <col min="12550" max="12550" width="7.42578125" style="1" customWidth="1"/>
    <col min="12551" max="12552" width="8.85546875" style="1" customWidth="1"/>
    <col min="12553" max="12802" width="9.140625" style="1"/>
    <col min="12803" max="12803" width="4.28515625" style="1" customWidth="1"/>
    <col min="12804" max="12804" width="95.42578125" style="1" customWidth="1"/>
    <col min="12805" max="12805" width="10.85546875" style="1" customWidth="1"/>
    <col min="12806" max="12806" width="7.42578125" style="1" customWidth="1"/>
    <col min="12807" max="12808" width="8.85546875" style="1" customWidth="1"/>
    <col min="12809" max="13058" width="9.140625" style="1"/>
    <col min="13059" max="13059" width="4.28515625" style="1" customWidth="1"/>
    <col min="13060" max="13060" width="95.42578125" style="1" customWidth="1"/>
    <col min="13061" max="13061" width="10.85546875" style="1" customWidth="1"/>
    <col min="13062" max="13062" width="7.42578125" style="1" customWidth="1"/>
    <col min="13063" max="13064" width="8.85546875" style="1" customWidth="1"/>
    <col min="13065" max="13314" width="9.140625" style="1"/>
    <col min="13315" max="13315" width="4.28515625" style="1" customWidth="1"/>
    <col min="13316" max="13316" width="95.42578125" style="1" customWidth="1"/>
    <col min="13317" max="13317" width="10.85546875" style="1" customWidth="1"/>
    <col min="13318" max="13318" width="7.42578125" style="1" customWidth="1"/>
    <col min="13319" max="13320" width="8.85546875" style="1" customWidth="1"/>
    <col min="13321" max="13570" width="9.140625" style="1"/>
    <col min="13571" max="13571" width="4.28515625" style="1" customWidth="1"/>
    <col min="13572" max="13572" width="95.42578125" style="1" customWidth="1"/>
    <col min="13573" max="13573" width="10.85546875" style="1" customWidth="1"/>
    <col min="13574" max="13574" width="7.42578125" style="1" customWidth="1"/>
    <col min="13575" max="13576" width="8.85546875" style="1" customWidth="1"/>
    <col min="13577" max="13826" width="9.140625" style="1"/>
    <col min="13827" max="13827" width="4.28515625" style="1" customWidth="1"/>
    <col min="13828" max="13828" width="95.42578125" style="1" customWidth="1"/>
    <col min="13829" max="13829" width="10.85546875" style="1" customWidth="1"/>
    <col min="13830" max="13830" width="7.42578125" style="1" customWidth="1"/>
    <col min="13831" max="13832" width="8.85546875" style="1" customWidth="1"/>
    <col min="13833" max="14082" width="9.140625" style="1"/>
    <col min="14083" max="14083" width="4.28515625" style="1" customWidth="1"/>
    <col min="14084" max="14084" width="95.42578125" style="1" customWidth="1"/>
    <col min="14085" max="14085" width="10.85546875" style="1" customWidth="1"/>
    <col min="14086" max="14086" width="7.42578125" style="1" customWidth="1"/>
    <col min="14087" max="14088" width="8.85546875" style="1" customWidth="1"/>
    <col min="14089" max="14338" width="9.140625" style="1"/>
    <col min="14339" max="14339" width="4.28515625" style="1" customWidth="1"/>
    <col min="14340" max="14340" width="95.42578125" style="1" customWidth="1"/>
    <col min="14341" max="14341" width="10.85546875" style="1" customWidth="1"/>
    <col min="14342" max="14342" width="7.42578125" style="1" customWidth="1"/>
    <col min="14343" max="14344" width="8.85546875" style="1" customWidth="1"/>
    <col min="14345" max="14594" width="9.140625" style="1"/>
    <col min="14595" max="14595" width="4.28515625" style="1" customWidth="1"/>
    <col min="14596" max="14596" width="95.42578125" style="1" customWidth="1"/>
    <col min="14597" max="14597" width="10.85546875" style="1" customWidth="1"/>
    <col min="14598" max="14598" width="7.42578125" style="1" customWidth="1"/>
    <col min="14599" max="14600" width="8.85546875" style="1" customWidth="1"/>
    <col min="14601" max="14850" width="9.140625" style="1"/>
    <col min="14851" max="14851" width="4.28515625" style="1" customWidth="1"/>
    <col min="14852" max="14852" width="95.42578125" style="1" customWidth="1"/>
    <col min="14853" max="14853" width="10.85546875" style="1" customWidth="1"/>
    <col min="14854" max="14854" width="7.42578125" style="1" customWidth="1"/>
    <col min="14855" max="14856" width="8.85546875" style="1" customWidth="1"/>
    <col min="14857" max="15106" width="9.140625" style="1"/>
    <col min="15107" max="15107" width="4.28515625" style="1" customWidth="1"/>
    <col min="15108" max="15108" width="95.42578125" style="1" customWidth="1"/>
    <col min="15109" max="15109" width="10.85546875" style="1" customWidth="1"/>
    <col min="15110" max="15110" width="7.42578125" style="1" customWidth="1"/>
    <col min="15111" max="15112" width="8.85546875" style="1" customWidth="1"/>
    <col min="15113" max="15362" width="9.140625" style="1"/>
    <col min="15363" max="15363" width="4.28515625" style="1" customWidth="1"/>
    <col min="15364" max="15364" width="95.42578125" style="1" customWidth="1"/>
    <col min="15365" max="15365" width="10.85546875" style="1" customWidth="1"/>
    <col min="15366" max="15366" width="7.42578125" style="1" customWidth="1"/>
    <col min="15367" max="15368" width="8.85546875" style="1" customWidth="1"/>
    <col min="15369" max="15618" width="9.140625" style="1"/>
    <col min="15619" max="15619" width="4.28515625" style="1" customWidth="1"/>
    <col min="15620" max="15620" width="95.42578125" style="1" customWidth="1"/>
    <col min="15621" max="15621" width="10.85546875" style="1" customWidth="1"/>
    <col min="15622" max="15622" width="7.42578125" style="1" customWidth="1"/>
    <col min="15623" max="15624" width="8.85546875" style="1" customWidth="1"/>
    <col min="15625" max="15874" width="9.140625" style="1"/>
    <col min="15875" max="15875" width="4.28515625" style="1" customWidth="1"/>
    <col min="15876" max="15876" width="95.42578125" style="1" customWidth="1"/>
    <col min="15877" max="15877" width="10.85546875" style="1" customWidth="1"/>
    <col min="15878" max="15878" width="7.42578125" style="1" customWidth="1"/>
    <col min="15879" max="15880" width="8.85546875" style="1" customWidth="1"/>
    <col min="15881" max="16130" width="9.140625" style="1"/>
    <col min="16131" max="16131" width="4.28515625" style="1" customWidth="1"/>
    <col min="16132" max="16132" width="95.42578125" style="1" customWidth="1"/>
    <col min="16133" max="16133" width="10.85546875" style="1" customWidth="1"/>
    <col min="16134" max="16134" width="7.42578125" style="1" customWidth="1"/>
    <col min="16135" max="16136" width="8.85546875" style="1" customWidth="1"/>
    <col min="16137" max="16384" width="9.140625" style="1"/>
  </cols>
  <sheetData>
    <row r="1" spans="1:12" x14ac:dyDescent="0.25">
      <c r="D1" s="35" t="s">
        <v>53</v>
      </c>
      <c r="E1" s="37" t="s">
        <v>0</v>
      </c>
      <c r="F1" s="38">
        <v>2121</v>
      </c>
    </row>
    <row r="2" spans="1:12" x14ac:dyDescent="0.25">
      <c r="D2" s="35" t="s">
        <v>54</v>
      </c>
      <c r="F2" s="40"/>
      <c r="G2" s="41">
        <v>21.63</v>
      </c>
    </row>
    <row r="3" spans="1:12" ht="45" x14ac:dyDescent="0.25">
      <c r="A3" s="45" t="s">
        <v>1</v>
      </c>
      <c r="B3" s="45" t="s">
        <v>3</v>
      </c>
      <c r="C3" s="45"/>
      <c r="D3" s="46" t="s">
        <v>2</v>
      </c>
      <c r="E3" s="45" t="s">
        <v>4</v>
      </c>
      <c r="F3" s="42" t="s">
        <v>119</v>
      </c>
      <c r="G3" s="22" t="s">
        <v>5</v>
      </c>
      <c r="H3" s="30" t="s">
        <v>6</v>
      </c>
      <c r="I3" s="42"/>
      <c r="J3" s="42">
        <v>6.9900000000000004E-2</v>
      </c>
      <c r="K3" s="42">
        <v>6.6799999999999998E-2</v>
      </c>
      <c r="L3" s="42">
        <v>6.5000000000000002E-2</v>
      </c>
    </row>
    <row r="4" spans="1:12" x14ac:dyDescent="0.25">
      <c r="A4" s="3">
        <v>1</v>
      </c>
      <c r="B4" s="3" t="s">
        <v>7</v>
      </c>
      <c r="C4" s="31" t="s">
        <v>107</v>
      </c>
      <c r="D4" s="20" t="s">
        <v>38</v>
      </c>
      <c r="E4" s="3">
        <v>0.6</v>
      </c>
      <c r="F4" s="20"/>
      <c r="G4" s="3">
        <v>0.29199999999999998</v>
      </c>
      <c r="H4" s="29">
        <f t="shared" ref="H4:H28" si="0">G4*I4</f>
        <v>2.04108E-2</v>
      </c>
      <c r="I4" s="1">
        <f t="shared" ref="I4:I28" si="1">SUM(J4:L4)</f>
        <v>6.9900000000000004E-2</v>
      </c>
      <c r="J4" s="1">
        <v>6.9900000000000004E-2</v>
      </c>
    </row>
    <row r="5" spans="1:12" ht="30" x14ac:dyDescent="0.25">
      <c r="A5" s="3">
        <v>2</v>
      </c>
      <c r="B5" s="3" t="s">
        <v>32</v>
      </c>
      <c r="C5" s="44" t="s">
        <v>105</v>
      </c>
      <c r="D5" s="20" t="s">
        <v>39</v>
      </c>
      <c r="E5" s="3">
        <v>4</v>
      </c>
      <c r="F5" s="20"/>
      <c r="G5" s="3">
        <v>0.48699999999999999</v>
      </c>
      <c r="H5" s="29">
        <f t="shared" si="0"/>
        <v>3.1655000000000003E-2</v>
      </c>
      <c r="I5" s="1">
        <f t="shared" si="1"/>
        <v>6.5000000000000002E-2</v>
      </c>
      <c r="L5" s="1">
        <v>6.5000000000000002E-2</v>
      </c>
    </row>
    <row r="6" spans="1:12" x14ac:dyDescent="0.25">
      <c r="A6" s="45" t="s">
        <v>123</v>
      </c>
      <c r="B6" s="45" t="s">
        <v>12</v>
      </c>
      <c r="C6" s="20" t="s">
        <v>112</v>
      </c>
      <c r="D6" s="46" t="s">
        <v>163</v>
      </c>
      <c r="E6" s="45" t="s">
        <v>19</v>
      </c>
      <c r="F6" s="21"/>
      <c r="G6" s="22">
        <v>0.88300000000000001</v>
      </c>
      <c r="H6" s="30">
        <f t="shared" si="0"/>
        <v>6.1721700000000004E-2</v>
      </c>
      <c r="I6" s="42">
        <f t="shared" si="1"/>
        <v>6.9900000000000004E-2</v>
      </c>
      <c r="J6" s="42">
        <v>6.9900000000000004E-2</v>
      </c>
      <c r="K6" s="42"/>
      <c r="L6" s="42"/>
    </row>
    <row r="7" spans="1:12" x14ac:dyDescent="0.25">
      <c r="A7" s="47">
        <v>4</v>
      </c>
      <c r="B7" s="45" t="s">
        <v>12</v>
      </c>
      <c r="C7" s="20" t="s">
        <v>112</v>
      </c>
      <c r="D7" s="46" t="s">
        <v>161</v>
      </c>
      <c r="E7" s="22" t="s">
        <v>165</v>
      </c>
      <c r="F7" s="21"/>
      <c r="G7" s="30">
        <v>0.99399999999999999</v>
      </c>
      <c r="H7" s="30">
        <f t="shared" si="0"/>
        <v>6.9480600000000003E-2</v>
      </c>
      <c r="I7" s="42">
        <f t="shared" si="1"/>
        <v>6.9900000000000004E-2</v>
      </c>
      <c r="J7" s="42">
        <v>6.9900000000000004E-2</v>
      </c>
      <c r="K7" s="42"/>
      <c r="L7" s="42"/>
    </row>
    <row r="8" spans="1:12" x14ac:dyDescent="0.25">
      <c r="A8" s="47">
        <v>5</v>
      </c>
      <c r="B8" s="45" t="s">
        <v>36</v>
      </c>
      <c r="C8" s="21" t="s">
        <v>109</v>
      </c>
      <c r="D8" s="46" t="s">
        <v>157</v>
      </c>
      <c r="E8" s="45" t="s">
        <v>15</v>
      </c>
      <c r="F8" s="21"/>
      <c r="G8" s="22">
        <v>0.52</v>
      </c>
      <c r="H8" s="30">
        <f t="shared" si="0"/>
        <v>3.4736000000000003E-2</v>
      </c>
      <c r="I8" s="42">
        <f t="shared" si="1"/>
        <v>6.6799999999999998E-2</v>
      </c>
      <c r="J8" s="42"/>
      <c r="K8" s="42">
        <v>6.6799999999999998E-2</v>
      </c>
      <c r="L8" s="42"/>
    </row>
    <row r="9" spans="1:12" x14ac:dyDescent="0.25">
      <c r="A9" s="47">
        <v>6</v>
      </c>
      <c r="B9" s="45" t="s">
        <v>27</v>
      </c>
      <c r="C9" s="21" t="s">
        <v>118</v>
      </c>
      <c r="D9" s="46" t="s">
        <v>164</v>
      </c>
      <c r="E9" s="45" t="s">
        <v>166</v>
      </c>
      <c r="F9" s="21"/>
      <c r="G9" s="22">
        <v>0.82599999999999996</v>
      </c>
      <c r="H9" s="30">
        <f t="shared" si="0"/>
        <v>5.5176799999999998E-2</v>
      </c>
      <c r="I9" s="42">
        <f t="shared" si="1"/>
        <v>6.6799999999999998E-2</v>
      </c>
      <c r="J9" s="42"/>
      <c r="K9" s="42">
        <v>6.6799999999999998E-2</v>
      </c>
      <c r="L9" s="42"/>
    </row>
    <row r="10" spans="1:12" x14ac:dyDescent="0.25">
      <c r="A10" s="47">
        <v>7</v>
      </c>
      <c r="B10" s="45" t="s">
        <v>12</v>
      </c>
      <c r="C10" s="21" t="s">
        <v>109</v>
      </c>
      <c r="D10" s="46" t="s">
        <v>158</v>
      </c>
      <c r="E10" s="45" t="s">
        <v>10</v>
      </c>
      <c r="F10" s="21"/>
      <c r="G10" s="22">
        <v>0.995</v>
      </c>
      <c r="H10" s="30">
        <f t="shared" si="0"/>
        <v>6.6465999999999997E-2</v>
      </c>
      <c r="I10" s="42">
        <f t="shared" si="1"/>
        <v>6.6799999999999998E-2</v>
      </c>
      <c r="J10" s="42"/>
      <c r="K10" s="42">
        <v>6.6799999999999998E-2</v>
      </c>
      <c r="L10" s="42"/>
    </row>
    <row r="11" spans="1:12" x14ac:dyDescent="0.25">
      <c r="A11" s="47">
        <v>8</v>
      </c>
      <c r="B11" s="45" t="s">
        <v>27</v>
      </c>
      <c r="C11" s="31" t="s">
        <v>107</v>
      </c>
      <c r="D11" s="46" t="s">
        <v>168</v>
      </c>
      <c r="E11" s="45" t="s">
        <v>33</v>
      </c>
      <c r="F11" s="21"/>
      <c r="G11" s="48">
        <v>0.48</v>
      </c>
      <c r="H11" s="30">
        <f t="shared" si="0"/>
        <v>3.2063999999999995E-2</v>
      </c>
      <c r="I11" s="42">
        <f t="shared" si="1"/>
        <v>6.6799999999999998E-2</v>
      </c>
      <c r="J11" s="42"/>
      <c r="K11" s="42">
        <v>6.6799999999999998E-2</v>
      </c>
      <c r="L11" s="42"/>
    </row>
    <row r="12" spans="1:12" x14ac:dyDescent="0.25">
      <c r="A12" s="47">
        <v>9</v>
      </c>
      <c r="B12" s="45" t="s">
        <v>12</v>
      </c>
      <c r="C12" s="21" t="s">
        <v>109</v>
      </c>
      <c r="D12" s="46" t="s">
        <v>169</v>
      </c>
      <c r="E12" s="45" t="s">
        <v>29</v>
      </c>
      <c r="F12" s="21"/>
      <c r="G12" s="22">
        <v>0.84699999999999998</v>
      </c>
      <c r="H12" s="30">
        <f t="shared" si="0"/>
        <v>5.6579599999999994E-2</v>
      </c>
      <c r="I12" s="42">
        <f t="shared" si="1"/>
        <v>6.6799999999999998E-2</v>
      </c>
      <c r="J12" s="42"/>
      <c r="K12" s="42">
        <v>6.6799999999999998E-2</v>
      </c>
      <c r="L12" s="42"/>
    </row>
    <row r="13" spans="1:12" x14ac:dyDescent="0.25">
      <c r="A13" s="47">
        <v>10</v>
      </c>
      <c r="B13" s="45" t="s">
        <v>16</v>
      </c>
      <c r="C13" s="7" t="s">
        <v>117</v>
      </c>
      <c r="D13" s="46" t="s">
        <v>170</v>
      </c>
      <c r="E13" s="45" t="s">
        <v>67</v>
      </c>
      <c r="F13" s="21"/>
      <c r="G13" s="22">
        <v>0.92</v>
      </c>
      <c r="H13" s="30">
        <f t="shared" si="0"/>
        <v>6.1456000000000004E-2</v>
      </c>
      <c r="I13" s="42">
        <f t="shared" si="1"/>
        <v>6.6799999999999998E-2</v>
      </c>
      <c r="J13" s="42"/>
      <c r="K13" s="42">
        <v>6.6799999999999998E-2</v>
      </c>
      <c r="L13" s="42"/>
    </row>
    <row r="14" spans="1:12" x14ac:dyDescent="0.25">
      <c r="A14" s="47">
        <v>11</v>
      </c>
      <c r="B14" s="45" t="s">
        <v>12</v>
      </c>
      <c r="C14" s="21" t="s">
        <v>109</v>
      </c>
      <c r="D14" s="46" t="s">
        <v>159</v>
      </c>
      <c r="E14" s="45" t="s">
        <v>10</v>
      </c>
      <c r="F14" s="21"/>
      <c r="G14" s="22">
        <v>1.05</v>
      </c>
      <c r="H14" s="30">
        <f t="shared" si="0"/>
        <v>7.3395000000000002E-2</v>
      </c>
      <c r="I14" s="42">
        <f t="shared" si="1"/>
        <v>6.9900000000000004E-2</v>
      </c>
      <c r="J14" s="42">
        <v>6.9900000000000004E-2</v>
      </c>
      <c r="K14" s="42"/>
      <c r="L14" s="42"/>
    </row>
    <row r="15" spans="1:12" x14ac:dyDescent="0.25">
      <c r="A15" s="47">
        <v>12</v>
      </c>
      <c r="B15" s="45" t="s">
        <v>16</v>
      </c>
      <c r="C15" s="31" t="s">
        <v>115</v>
      </c>
      <c r="D15" s="46" t="s">
        <v>160</v>
      </c>
      <c r="E15" s="45" t="s">
        <v>17</v>
      </c>
      <c r="F15" s="21"/>
      <c r="G15" s="22">
        <v>0.95599999999999996</v>
      </c>
      <c r="H15" s="30">
        <f t="shared" si="0"/>
        <v>6.3860799999999995E-2</v>
      </c>
      <c r="I15" s="42">
        <f t="shared" si="1"/>
        <v>6.6799999999999998E-2</v>
      </c>
      <c r="J15" s="42"/>
      <c r="K15" s="42">
        <v>6.6799999999999998E-2</v>
      </c>
      <c r="L15" s="42"/>
    </row>
    <row r="16" spans="1:12" x14ac:dyDescent="0.25">
      <c r="A16" s="47">
        <v>13</v>
      </c>
      <c r="B16" s="45" t="s">
        <v>12</v>
      </c>
      <c r="C16" s="59" t="s">
        <v>110</v>
      </c>
      <c r="D16" s="46" t="s">
        <v>20</v>
      </c>
      <c r="E16" s="45" t="s">
        <v>10</v>
      </c>
      <c r="F16" s="21"/>
      <c r="G16" s="22">
        <v>1.1020000000000001</v>
      </c>
      <c r="H16" s="30">
        <f t="shared" si="0"/>
        <v>7.3613600000000001E-2</v>
      </c>
      <c r="I16" s="42">
        <f t="shared" si="1"/>
        <v>6.6799999999999998E-2</v>
      </c>
      <c r="J16" s="42"/>
      <c r="K16" s="42">
        <v>6.6799999999999998E-2</v>
      </c>
      <c r="L16" s="42"/>
    </row>
    <row r="17" spans="1:12" x14ac:dyDescent="0.25">
      <c r="A17" s="47">
        <v>14</v>
      </c>
      <c r="B17" s="45" t="s">
        <v>12</v>
      </c>
      <c r="C17" s="7" t="s">
        <v>109</v>
      </c>
      <c r="D17" s="46" t="s">
        <v>24</v>
      </c>
      <c r="E17" s="45" t="s">
        <v>10</v>
      </c>
      <c r="F17" s="21"/>
      <c r="G17" s="48">
        <v>0.67400000000000004</v>
      </c>
      <c r="H17" s="30">
        <f t="shared" si="0"/>
        <v>4.5023199999999999E-2</v>
      </c>
      <c r="I17" s="42">
        <f t="shared" si="1"/>
        <v>6.6799999999999998E-2</v>
      </c>
      <c r="J17" s="42"/>
      <c r="K17" s="42">
        <v>6.6799999999999998E-2</v>
      </c>
      <c r="L17" s="42"/>
    </row>
    <row r="18" spans="1:12" x14ac:dyDescent="0.25">
      <c r="A18" s="47">
        <v>15</v>
      </c>
      <c r="B18" s="45" t="s">
        <v>16</v>
      </c>
      <c r="C18" s="31" t="s">
        <v>115</v>
      </c>
      <c r="D18" s="46" t="s">
        <v>25</v>
      </c>
      <c r="E18" s="45" t="s">
        <v>26</v>
      </c>
      <c r="F18" s="21"/>
      <c r="G18" s="48">
        <v>0.61</v>
      </c>
      <c r="H18" s="30">
        <f t="shared" si="0"/>
        <v>4.0747999999999999E-2</v>
      </c>
      <c r="I18" s="42">
        <f t="shared" si="1"/>
        <v>6.6799999999999998E-2</v>
      </c>
      <c r="J18" s="42"/>
      <c r="K18" s="42">
        <v>6.6799999999999998E-2</v>
      </c>
      <c r="L18" s="42"/>
    </row>
    <row r="19" spans="1:12" x14ac:dyDescent="0.25">
      <c r="A19" s="47">
        <v>16</v>
      </c>
      <c r="B19" s="45" t="s">
        <v>27</v>
      </c>
      <c r="C19" s="20" t="s">
        <v>116</v>
      </c>
      <c r="D19" s="46" t="s">
        <v>152</v>
      </c>
      <c r="E19" s="45" t="s">
        <v>10</v>
      </c>
      <c r="F19" s="21"/>
      <c r="G19" s="22">
        <v>0.67200000000000004</v>
      </c>
      <c r="H19" s="30">
        <f t="shared" si="0"/>
        <v>4.4889600000000002E-2</v>
      </c>
      <c r="I19" s="42">
        <f t="shared" si="1"/>
        <v>6.6799999999999998E-2</v>
      </c>
      <c r="J19" s="42"/>
      <c r="K19" s="42">
        <v>6.6799999999999998E-2</v>
      </c>
      <c r="L19" s="42"/>
    </row>
    <row r="20" spans="1:12" x14ac:dyDescent="0.25">
      <c r="A20" s="47">
        <v>17</v>
      </c>
      <c r="B20" s="45" t="s">
        <v>27</v>
      </c>
      <c r="C20" s="20" t="s">
        <v>115</v>
      </c>
      <c r="D20" s="46" t="s">
        <v>153</v>
      </c>
      <c r="E20" s="45" t="s">
        <v>10</v>
      </c>
      <c r="F20" s="21"/>
      <c r="G20" s="22">
        <v>0.75900000000000001</v>
      </c>
      <c r="H20" s="30">
        <f t="shared" si="0"/>
        <v>5.0701200000000002E-2</v>
      </c>
      <c r="I20" s="42">
        <f t="shared" si="1"/>
        <v>6.6799999999999998E-2</v>
      </c>
      <c r="J20" s="42"/>
      <c r="K20" s="42">
        <v>6.6799999999999998E-2</v>
      </c>
      <c r="L20" s="42"/>
    </row>
    <row r="21" spans="1:12" x14ac:dyDescent="0.25">
      <c r="A21" s="47">
        <v>18</v>
      </c>
      <c r="B21" s="45" t="s">
        <v>16</v>
      </c>
      <c r="C21" s="20" t="s">
        <v>116</v>
      </c>
      <c r="D21" s="46" t="s">
        <v>167</v>
      </c>
      <c r="E21" s="45" t="s">
        <v>67</v>
      </c>
      <c r="F21" s="21"/>
      <c r="G21" s="49">
        <v>0.98</v>
      </c>
      <c r="H21" s="30">
        <f t="shared" si="0"/>
        <v>6.5463999999999994E-2</v>
      </c>
      <c r="I21" s="42">
        <f t="shared" si="1"/>
        <v>6.6799999999999998E-2</v>
      </c>
      <c r="J21" s="42"/>
      <c r="K21" s="42">
        <v>6.6799999999999998E-2</v>
      </c>
      <c r="L21" s="42"/>
    </row>
    <row r="22" spans="1:12" ht="17.25" customHeight="1" x14ac:dyDescent="0.25">
      <c r="A22" s="47">
        <v>19</v>
      </c>
      <c r="B22" s="45" t="s">
        <v>12</v>
      </c>
      <c r="C22" s="59" t="s">
        <v>110</v>
      </c>
      <c r="D22" s="46" t="s">
        <v>162</v>
      </c>
      <c r="E22" s="22">
        <v>0.5</v>
      </c>
      <c r="F22" s="21"/>
      <c r="G22" s="30">
        <v>0.78700000000000003</v>
      </c>
      <c r="H22" s="30">
        <f t="shared" si="0"/>
        <v>5.2571600000000003E-2</v>
      </c>
      <c r="I22" s="42">
        <f t="shared" si="1"/>
        <v>6.6799999999999998E-2</v>
      </c>
      <c r="J22" s="42"/>
      <c r="K22" s="42">
        <v>6.6799999999999998E-2</v>
      </c>
      <c r="L22" s="42"/>
    </row>
    <row r="23" spans="1:12" x14ac:dyDescent="0.25">
      <c r="A23" s="47">
        <v>20</v>
      </c>
      <c r="B23" s="45" t="s">
        <v>27</v>
      </c>
      <c r="C23" s="20" t="s">
        <v>116</v>
      </c>
      <c r="D23" s="46" t="s">
        <v>171</v>
      </c>
      <c r="E23" s="45" t="s">
        <v>10</v>
      </c>
      <c r="F23" s="21"/>
      <c r="G23" s="22">
        <v>1.2549999999999999</v>
      </c>
      <c r="H23" s="30">
        <f t="shared" si="0"/>
        <v>8.3833999999999992E-2</v>
      </c>
      <c r="I23" s="42">
        <f t="shared" si="1"/>
        <v>6.6799999999999998E-2</v>
      </c>
      <c r="J23" s="42"/>
      <c r="K23" s="42">
        <v>6.6799999999999998E-2</v>
      </c>
      <c r="L23" s="42"/>
    </row>
    <row r="24" spans="1:12" x14ac:dyDescent="0.25">
      <c r="A24" s="47">
        <v>21</v>
      </c>
      <c r="B24" s="45" t="s">
        <v>27</v>
      </c>
      <c r="C24" s="20" t="s">
        <v>115</v>
      </c>
      <c r="D24" s="46" t="s">
        <v>172</v>
      </c>
      <c r="E24" s="45" t="s">
        <v>10</v>
      </c>
      <c r="F24" s="21"/>
      <c r="G24" s="22">
        <v>1.415</v>
      </c>
      <c r="H24" s="30">
        <f t="shared" si="0"/>
        <v>9.4521999999999995E-2</v>
      </c>
      <c r="I24" s="42">
        <f t="shared" si="1"/>
        <v>6.6799999999999998E-2</v>
      </c>
      <c r="J24" s="42"/>
      <c r="K24" s="42">
        <v>6.6799999999999998E-2</v>
      </c>
      <c r="L24" s="42"/>
    </row>
    <row r="25" spans="1:12" x14ac:dyDescent="0.25">
      <c r="A25" s="47">
        <v>22</v>
      </c>
      <c r="B25" s="45" t="s">
        <v>27</v>
      </c>
      <c r="C25" s="20" t="s">
        <v>116</v>
      </c>
      <c r="D25" s="46" t="s">
        <v>70</v>
      </c>
      <c r="E25" s="45" t="s">
        <v>10</v>
      </c>
      <c r="F25" s="21"/>
      <c r="G25" s="22">
        <v>0.55000000000000004</v>
      </c>
      <c r="H25" s="30">
        <f t="shared" si="0"/>
        <v>3.6740000000000002E-2</v>
      </c>
      <c r="I25" s="42">
        <f t="shared" si="1"/>
        <v>6.6799999999999998E-2</v>
      </c>
      <c r="J25" s="42"/>
      <c r="K25" s="42">
        <v>6.6799999999999998E-2</v>
      </c>
      <c r="L25" s="42"/>
    </row>
    <row r="26" spans="1:12" x14ac:dyDescent="0.25">
      <c r="A26" s="47">
        <v>23</v>
      </c>
      <c r="B26" s="45" t="s">
        <v>27</v>
      </c>
      <c r="C26" s="7" t="s">
        <v>109</v>
      </c>
      <c r="D26" s="46" t="s">
        <v>193</v>
      </c>
      <c r="E26" s="45" t="s">
        <v>30</v>
      </c>
      <c r="F26" s="21"/>
      <c r="G26" s="22">
        <v>0.98099999999999998</v>
      </c>
      <c r="H26" s="30">
        <f t="shared" si="0"/>
        <v>6.55308E-2</v>
      </c>
      <c r="I26" s="42">
        <f t="shared" si="1"/>
        <v>6.6799999999999998E-2</v>
      </c>
      <c r="J26" s="42"/>
      <c r="K26" s="42">
        <v>6.6799999999999998E-2</v>
      </c>
      <c r="L26" s="42"/>
    </row>
    <row r="27" spans="1:12" x14ac:dyDescent="0.25">
      <c r="A27" s="47">
        <v>24</v>
      </c>
      <c r="B27" s="45" t="s">
        <v>7</v>
      </c>
      <c r="C27" s="31" t="s">
        <v>107</v>
      </c>
      <c r="D27" s="18" t="s">
        <v>173</v>
      </c>
      <c r="E27" s="45" t="s">
        <v>8</v>
      </c>
      <c r="F27" s="21"/>
      <c r="G27" s="22">
        <v>0.98199999999999998</v>
      </c>
      <c r="H27" s="30">
        <f t="shared" si="0"/>
        <v>6.5597599999999992E-2</v>
      </c>
      <c r="I27" s="42">
        <f t="shared" si="1"/>
        <v>6.6799999999999998E-2</v>
      </c>
      <c r="J27" s="42"/>
      <c r="K27" s="42">
        <v>6.6799999999999998E-2</v>
      </c>
      <c r="L27" s="42"/>
    </row>
    <row r="28" spans="1:12" x14ac:dyDescent="0.25">
      <c r="A28" s="47">
        <v>25</v>
      </c>
      <c r="B28" s="45" t="s">
        <v>32</v>
      </c>
      <c r="C28" s="32" t="s">
        <v>106</v>
      </c>
      <c r="D28" s="20" t="s">
        <v>174</v>
      </c>
      <c r="E28" s="45" t="s">
        <v>33</v>
      </c>
      <c r="F28" s="45" t="s">
        <v>33</v>
      </c>
      <c r="G28" s="50">
        <v>0.53900000000000003</v>
      </c>
      <c r="H28" s="30">
        <f t="shared" si="0"/>
        <v>3.5035000000000004E-2</v>
      </c>
      <c r="I28" s="42">
        <f t="shared" si="1"/>
        <v>6.5000000000000002E-2</v>
      </c>
      <c r="J28" s="42"/>
      <c r="K28" s="42"/>
      <c r="L28" s="42">
        <v>6.5000000000000002E-2</v>
      </c>
    </row>
    <row r="29" spans="1:12" x14ac:dyDescent="0.25">
      <c r="A29" s="24"/>
      <c r="B29" s="24"/>
      <c r="C29" s="24"/>
      <c r="D29" s="51" t="s">
        <v>52</v>
      </c>
      <c r="E29" s="24"/>
      <c r="F29" s="24"/>
      <c r="G29" s="24">
        <f>SUM(G4:G28)</f>
        <v>20.556000000000004</v>
      </c>
      <c r="H29" s="43">
        <f>SUM(H4:H28)</f>
        <v>1.3812728999999999</v>
      </c>
      <c r="I29" s="52">
        <f>SUM(I4:I28)/A28</f>
        <v>6.7151999999999976E-2</v>
      </c>
      <c r="J29" s="42"/>
      <c r="K29" s="42"/>
      <c r="L29" s="42"/>
    </row>
  </sheetData>
  <autoFilter ref="A3:L3" xr:uid="{00000000-0009-0000-0000-000004000000}">
    <sortState xmlns:xlrd2="http://schemas.microsoft.com/office/spreadsheetml/2017/richdata2" ref="A4:L29">
      <sortCondition ref="A3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8"/>
  <sheetViews>
    <sheetView workbookViewId="0">
      <selection activeCell="D23" sqref="D23"/>
    </sheetView>
  </sheetViews>
  <sheetFormatPr defaultRowHeight="15" x14ac:dyDescent="0.25"/>
  <cols>
    <col min="1" max="1" width="4.28515625" style="6" customWidth="1"/>
    <col min="2" max="2" width="12" style="6" customWidth="1"/>
    <col min="3" max="3" width="19.5703125" style="57" customWidth="1"/>
    <col min="4" max="4" width="88.7109375" style="1" customWidth="1"/>
    <col min="5" max="5" width="10.85546875" style="6" customWidth="1"/>
    <col min="6" max="6" width="7.42578125" style="6" customWidth="1"/>
    <col min="7" max="7" width="8.28515625" style="6" customWidth="1"/>
    <col min="8" max="8" width="8.140625" style="39" customWidth="1"/>
    <col min="9" max="258" width="9.140625" style="1"/>
    <col min="259" max="259" width="4.28515625" style="1" customWidth="1"/>
    <col min="260" max="260" width="88.7109375" style="1" customWidth="1"/>
    <col min="261" max="261" width="10.85546875" style="1" customWidth="1"/>
    <col min="262" max="262" width="7.42578125" style="1" customWidth="1"/>
    <col min="263" max="263" width="8.28515625" style="1" customWidth="1"/>
    <col min="264" max="264" width="8.140625" style="1" customWidth="1"/>
    <col min="265" max="514" width="9.140625" style="1"/>
    <col min="515" max="515" width="4.28515625" style="1" customWidth="1"/>
    <col min="516" max="516" width="88.7109375" style="1" customWidth="1"/>
    <col min="517" max="517" width="10.85546875" style="1" customWidth="1"/>
    <col min="518" max="518" width="7.42578125" style="1" customWidth="1"/>
    <col min="519" max="519" width="8.28515625" style="1" customWidth="1"/>
    <col min="520" max="520" width="8.140625" style="1" customWidth="1"/>
    <col min="521" max="770" width="9.140625" style="1"/>
    <col min="771" max="771" width="4.28515625" style="1" customWidth="1"/>
    <col min="772" max="772" width="88.7109375" style="1" customWidth="1"/>
    <col min="773" max="773" width="10.85546875" style="1" customWidth="1"/>
    <col min="774" max="774" width="7.42578125" style="1" customWidth="1"/>
    <col min="775" max="775" width="8.28515625" style="1" customWidth="1"/>
    <col min="776" max="776" width="8.140625" style="1" customWidth="1"/>
    <col min="777" max="1026" width="9.140625" style="1"/>
    <col min="1027" max="1027" width="4.28515625" style="1" customWidth="1"/>
    <col min="1028" max="1028" width="88.7109375" style="1" customWidth="1"/>
    <col min="1029" max="1029" width="10.85546875" style="1" customWidth="1"/>
    <col min="1030" max="1030" width="7.42578125" style="1" customWidth="1"/>
    <col min="1031" max="1031" width="8.28515625" style="1" customWidth="1"/>
    <col min="1032" max="1032" width="8.140625" style="1" customWidth="1"/>
    <col min="1033" max="1282" width="9.140625" style="1"/>
    <col min="1283" max="1283" width="4.28515625" style="1" customWidth="1"/>
    <col min="1284" max="1284" width="88.7109375" style="1" customWidth="1"/>
    <col min="1285" max="1285" width="10.85546875" style="1" customWidth="1"/>
    <col min="1286" max="1286" width="7.42578125" style="1" customWidth="1"/>
    <col min="1287" max="1287" width="8.28515625" style="1" customWidth="1"/>
    <col min="1288" max="1288" width="8.140625" style="1" customWidth="1"/>
    <col min="1289" max="1538" width="9.140625" style="1"/>
    <col min="1539" max="1539" width="4.28515625" style="1" customWidth="1"/>
    <col min="1540" max="1540" width="88.7109375" style="1" customWidth="1"/>
    <col min="1541" max="1541" width="10.85546875" style="1" customWidth="1"/>
    <col min="1542" max="1542" width="7.42578125" style="1" customWidth="1"/>
    <col min="1543" max="1543" width="8.28515625" style="1" customWidth="1"/>
    <col min="1544" max="1544" width="8.140625" style="1" customWidth="1"/>
    <col min="1545" max="1794" width="9.140625" style="1"/>
    <col min="1795" max="1795" width="4.28515625" style="1" customWidth="1"/>
    <col min="1796" max="1796" width="88.7109375" style="1" customWidth="1"/>
    <col min="1797" max="1797" width="10.85546875" style="1" customWidth="1"/>
    <col min="1798" max="1798" width="7.42578125" style="1" customWidth="1"/>
    <col min="1799" max="1799" width="8.28515625" style="1" customWidth="1"/>
    <col min="1800" max="1800" width="8.140625" style="1" customWidth="1"/>
    <col min="1801" max="2050" width="9.140625" style="1"/>
    <col min="2051" max="2051" width="4.28515625" style="1" customWidth="1"/>
    <col min="2052" max="2052" width="88.7109375" style="1" customWidth="1"/>
    <col min="2053" max="2053" width="10.85546875" style="1" customWidth="1"/>
    <col min="2054" max="2054" width="7.42578125" style="1" customWidth="1"/>
    <col min="2055" max="2055" width="8.28515625" style="1" customWidth="1"/>
    <col min="2056" max="2056" width="8.140625" style="1" customWidth="1"/>
    <col min="2057" max="2306" width="9.140625" style="1"/>
    <col min="2307" max="2307" width="4.28515625" style="1" customWidth="1"/>
    <col min="2308" max="2308" width="88.7109375" style="1" customWidth="1"/>
    <col min="2309" max="2309" width="10.85546875" style="1" customWidth="1"/>
    <col min="2310" max="2310" width="7.42578125" style="1" customWidth="1"/>
    <col min="2311" max="2311" width="8.28515625" style="1" customWidth="1"/>
    <col min="2312" max="2312" width="8.140625" style="1" customWidth="1"/>
    <col min="2313" max="2562" width="9.140625" style="1"/>
    <col min="2563" max="2563" width="4.28515625" style="1" customWidth="1"/>
    <col min="2564" max="2564" width="88.7109375" style="1" customWidth="1"/>
    <col min="2565" max="2565" width="10.85546875" style="1" customWidth="1"/>
    <col min="2566" max="2566" width="7.42578125" style="1" customWidth="1"/>
    <col min="2567" max="2567" width="8.28515625" style="1" customWidth="1"/>
    <col min="2568" max="2568" width="8.140625" style="1" customWidth="1"/>
    <col min="2569" max="2818" width="9.140625" style="1"/>
    <col min="2819" max="2819" width="4.28515625" style="1" customWidth="1"/>
    <col min="2820" max="2820" width="88.7109375" style="1" customWidth="1"/>
    <col min="2821" max="2821" width="10.85546875" style="1" customWidth="1"/>
    <col min="2822" max="2822" width="7.42578125" style="1" customWidth="1"/>
    <col min="2823" max="2823" width="8.28515625" style="1" customWidth="1"/>
    <col min="2824" max="2824" width="8.140625" style="1" customWidth="1"/>
    <col min="2825" max="3074" width="9.140625" style="1"/>
    <col min="3075" max="3075" width="4.28515625" style="1" customWidth="1"/>
    <col min="3076" max="3076" width="88.7109375" style="1" customWidth="1"/>
    <col min="3077" max="3077" width="10.85546875" style="1" customWidth="1"/>
    <col min="3078" max="3078" width="7.42578125" style="1" customWidth="1"/>
    <col min="3079" max="3079" width="8.28515625" style="1" customWidth="1"/>
    <col min="3080" max="3080" width="8.140625" style="1" customWidth="1"/>
    <col min="3081" max="3330" width="9.140625" style="1"/>
    <col min="3331" max="3331" width="4.28515625" style="1" customWidth="1"/>
    <col min="3332" max="3332" width="88.7109375" style="1" customWidth="1"/>
    <col min="3333" max="3333" width="10.85546875" style="1" customWidth="1"/>
    <col min="3334" max="3334" width="7.42578125" style="1" customWidth="1"/>
    <col min="3335" max="3335" width="8.28515625" style="1" customWidth="1"/>
    <col min="3336" max="3336" width="8.140625" style="1" customWidth="1"/>
    <col min="3337" max="3586" width="9.140625" style="1"/>
    <col min="3587" max="3587" width="4.28515625" style="1" customWidth="1"/>
    <col min="3588" max="3588" width="88.7109375" style="1" customWidth="1"/>
    <col min="3589" max="3589" width="10.85546875" style="1" customWidth="1"/>
    <col min="3590" max="3590" width="7.42578125" style="1" customWidth="1"/>
    <col min="3591" max="3591" width="8.28515625" style="1" customWidth="1"/>
    <col min="3592" max="3592" width="8.140625" style="1" customWidth="1"/>
    <col min="3593" max="3842" width="9.140625" style="1"/>
    <col min="3843" max="3843" width="4.28515625" style="1" customWidth="1"/>
    <col min="3844" max="3844" width="88.7109375" style="1" customWidth="1"/>
    <col min="3845" max="3845" width="10.85546875" style="1" customWidth="1"/>
    <col min="3846" max="3846" width="7.42578125" style="1" customWidth="1"/>
    <col min="3847" max="3847" width="8.28515625" style="1" customWidth="1"/>
    <col min="3848" max="3848" width="8.140625" style="1" customWidth="1"/>
    <col min="3849" max="4098" width="9.140625" style="1"/>
    <col min="4099" max="4099" width="4.28515625" style="1" customWidth="1"/>
    <col min="4100" max="4100" width="88.7109375" style="1" customWidth="1"/>
    <col min="4101" max="4101" width="10.85546875" style="1" customWidth="1"/>
    <col min="4102" max="4102" width="7.42578125" style="1" customWidth="1"/>
    <col min="4103" max="4103" width="8.28515625" style="1" customWidth="1"/>
    <col min="4104" max="4104" width="8.140625" style="1" customWidth="1"/>
    <col min="4105" max="4354" width="9.140625" style="1"/>
    <col min="4355" max="4355" width="4.28515625" style="1" customWidth="1"/>
    <col min="4356" max="4356" width="88.7109375" style="1" customWidth="1"/>
    <col min="4357" max="4357" width="10.85546875" style="1" customWidth="1"/>
    <col min="4358" max="4358" width="7.42578125" style="1" customWidth="1"/>
    <col min="4359" max="4359" width="8.28515625" style="1" customWidth="1"/>
    <col min="4360" max="4360" width="8.140625" style="1" customWidth="1"/>
    <col min="4361" max="4610" width="9.140625" style="1"/>
    <col min="4611" max="4611" width="4.28515625" style="1" customWidth="1"/>
    <col min="4612" max="4612" width="88.7109375" style="1" customWidth="1"/>
    <col min="4613" max="4613" width="10.85546875" style="1" customWidth="1"/>
    <col min="4614" max="4614" width="7.42578125" style="1" customWidth="1"/>
    <col min="4615" max="4615" width="8.28515625" style="1" customWidth="1"/>
    <col min="4616" max="4616" width="8.140625" style="1" customWidth="1"/>
    <col min="4617" max="4866" width="9.140625" style="1"/>
    <col min="4867" max="4867" width="4.28515625" style="1" customWidth="1"/>
    <col min="4868" max="4868" width="88.7109375" style="1" customWidth="1"/>
    <col min="4869" max="4869" width="10.85546875" style="1" customWidth="1"/>
    <col min="4870" max="4870" width="7.42578125" style="1" customWidth="1"/>
    <col min="4871" max="4871" width="8.28515625" style="1" customWidth="1"/>
    <col min="4872" max="4872" width="8.140625" style="1" customWidth="1"/>
    <col min="4873" max="5122" width="9.140625" style="1"/>
    <col min="5123" max="5123" width="4.28515625" style="1" customWidth="1"/>
    <col min="5124" max="5124" width="88.7109375" style="1" customWidth="1"/>
    <col min="5125" max="5125" width="10.85546875" style="1" customWidth="1"/>
    <col min="5126" max="5126" width="7.42578125" style="1" customWidth="1"/>
    <col min="5127" max="5127" width="8.28515625" style="1" customWidth="1"/>
    <col min="5128" max="5128" width="8.140625" style="1" customWidth="1"/>
    <col min="5129" max="5378" width="9.140625" style="1"/>
    <col min="5379" max="5379" width="4.28515625" style="1" customWidth="1"/>
    <col min="5380" max="5380" width="88.7109375" style="1" customWidth="1"/>
    <col min="5381" max="5381" width="10.85546875" style="1" customWidth="1"/>
    <col min="5382" max="5382" width="7.42578125" style="1" customWidth="1"/>
    <col min="5383" max="5383" width="8.28515625" style="1" customWidth="1"/>
    <col min="5384" max="5384" width="8.140625" style="1" customWidth="1"/>
    <col min="5385" max="5634" width="9.140625" style="1"/>
    <col min="5635" max="5635" width="4.28515625" style="1" customWidth="1"/>
    <col min="5636" max="5636" width="88.7109375" style="1" customWidth="1"/>
    <col min="5637" max="5637" width="10.85546875" style="1" customWidth="1"/>
    <col min="5638" max="5638" width="7.42578125" style="1" customWidth="1"/>
    <col min="5639" max="5639" width="8.28515625" style="1" customWidth="1"/>
    <col min="5640" max="5640" width="8.140625" style="1" customWidth="1"/>
    <col min="5641" max="5890" width="9.140625" style="1"/>
    <col min="5891" max="5891" width="4.28515625" style="1" customWidth="1"/>
    <col min="5892" max="5892" width="88.7109375" style="1" customWidth="1"/>
    <col min="5893" max="5893" width="10.85546875" style="1" customWidth="1"/>
    <col min="5894" max="5894" width="7.42578125" style="1" customWidth="1"/>
    <col min="5895" max="5895" width="8.28515625" style="1" customWidth="1"/>
    <col min="5896" max="5896" width="8.140625" style="1" customWidth="1"/>
    <col min="5897" max="6146" width="9.140625" style="1"/>
    <col min="6147" max="6147" width="4.28515625" style="1" customWidth="1"/>
    <col min="6148" max="6148" width="88.7109375" style="1" customWidth="1"/>
    <col min="6149" max="6149" width="10.85546875" style="1" customWidth="1"/>
    <col min="6150" max="6150" width="7.42578125" style="1" customWidth="1"/>
    <col min="6151" max="6151" width="8.28515625" style="1" customWidth="1"/>
    <col min="6152" max="6152" width="8.140625" style="1" customWidth="1"/>
    <col min="6153" max="6402" width="9.140625" style="1"/>
    <col min="6403" max="6403" width="4.28515625" style="1" customWidth="1"/>
    <col min="6404" max="6404" width="88.7109375" style="1" customWidth="1"/>
    <col min="6405" max="6405" width="10.85546875" style="1" customWidth="1"/>
    <col min="6406" max="6406" width="7.42578125" style="1" customWidth="1"/>
    <col min="6407" max="6407" width="8.28515625" style="1" customWidth="1"/>
    <col min="6408" max="6408" width="8.140625" style="1" customWidth="1"/>
    <col min="6409" max="6658" width="9.140625" style="1"/>
    <col min="6659" max="6659" width="4.28515625" style="1" customWidth="1"/>
    <col min="6660" max="6660" width="88.7109375" style="1" customWidth="1"/>
    <col min="6661" max="6661" width="10.85546875" style="1" customWidth="1"/>
    <col min="6662" max="6662" width="7.42578125" style="1" customWidth="1"/>
    <col min="6663" max="6663" width="8.28515625" style="1" customWidth="1"/>
    <col min="6664" max="6664" width="8.140625" style="1" customWidth="1"/>
    <col min="6665" max="6914" width="9.140625" style="1"/>
    <col min="6915" max="6915" width="4.28515625" style="1" customWidth="1"/>
    <col min="6916" max="6916" width="88.7109375" style="1" customWidth="1"/>
    <col min="6917" max="6917" width="10.85546875" style="1" customWidth="1"/>
    <col min="6918" max="6918" width="7.42578125" style="1" customWidth="1"/>
    <col min="6919" max="6919" width="8.28515625" style="1" customWidth="1"/>
    <col min="6920" max="6920" width="8.140625" style="1" customWidth="1"/>
    <col min="6921" max="7170" width="9.140625" style="1"/>
    <col min="7171" max="7171" width="4.28515625" style="1" customWidth="1"/>
    <col min="7172" max="7172" width="88.7109375" style="1" customWidth="1"/>
    <col min="7173" max="7173" width="10.85546875" style="1" customWidth="1"/>
    <col min="7174" max="7174" width="7.42578125" style="1" customWidth="1"/>
    <col min="7175" max="7175" width="8.28515625" style="1" customWidth="1"/>
    <col min="7176" max="7176" width="8.140625" style="1" customWidth="1"/>
    <col min="7177" max="7426" width="9.140625" style="1"/>
    <col min="7427" max="7427" width="4.28515625" style="1" customWidth="1"/>
    <col min="7428" max="7428" width="88.7109375" style="1" customWidth="1"/>
    <col min="7429" max="7429" width="10.85546875" style="1" customWidth="1"/>
    <col min="7430" max="7430" width="7.42578125" style="1" customWidth="1"/>
    <col min="7431" max="7431" width="8.28515625" style="1" customWidth="1"/>
    <col min="7432" max="7432" width="8.140625" style="1" customWidth="1"/>
    <col min="7433" max="7682" width="9.140625" style="1"/>
    <col min="7683" max="7683" width="4.28515625" style="1" customWidth="1"/>
    <col min="7684" max="7684" width="88.7109375" style="1" customWidth="1"/>
    <col min="7685" max="7685" width="10.85546875" style="1" customWidth="1"/>
    <col min="7686" max="7686" width="7.42578125" style="1" customWidth="1"/>
    <col min="7687" max="7687" width="8.28515625" style="1" customWidth="1"/>
    <col min="7688" max="7688" width="8.140625" style="1" customWidth="1"/>
    <col min="7689" max="7938" width="9.140625" style="1"/>
    <col min="7939" max="7939" width="4.28515625" style="1" customWidth="1"/>
    <col min="7940" max="7940" width="88.7109375" style="1" customWidth="1"/>
    <col min="7941" max="7941" width="10.85546875" style="1" customWidth="1"/>
    <col min="7942" max="7942" width="7.42578125" style="1" customWidth="1"/>
    <col min="7943" max="7943" width="8.28515625" style="1" customWidth="1"/>
    <col min="7944" max="7944" width="8.140625" style="1" customWidth="1"/>
    <col min="7945" max="8194" width="9.140625" style="1"/>
    <col min="8195" max="8195" width="4.28515625" style="1" customWidth="1"/>
    <col min="8196" max="8196" width="88.7109375" style="1" customWidth="1"/>
    <col min="8197" max="8197" width="10.85546875" style="1" customWidth="1"/>
    <col min="8198" max="8198" width="7.42578125" style="1" customWidth="1"/>
    <col min="8199" max="8199" width="8.28515625" style="1" customWidth="1"/>
    <col min="8200" max="8200" width="8.140625" style="1" customWidth="1"/>
    <col min="8201" max="8450" width="9.140625" style="1"/>
    <col min="8451" max="8451" width="4.28515625" style="1" customWidth="1"/>
    <col min="8452" max="8452" width="88.7109375" style="1" customWidth="1"/>
    <col min="8453" max="8453" width="10.85546875" style="1" customWidth="1"/>
    <col min="8454" max="8454" width="7.42578125" style="1" customWidth="1"/>
    <col min="8455" max="8455" width="8.28515625" style="1" customWidth="1"/>
    <col min="8456" max="8456" width="8.140625" style="1" customWidth="1"/>
    <col min="8457" max="8706" width="9.140625" style="1"/>
    <col min="8707" max="8707" width="4.28515625" style="1" customWidth="1"/>
    <col min="8708" max="8708" width="88.7109375" style="1" customWidth="1"/>
    <col min="8709" max="8709" width="10.85546875" style="1" customWidth="1"/>
    <col min="8710" max="8710" width="7.42578125" style="1" customWidth="1"/>
    <col min="8711" max="8711" width="8.28515625" style="1" customWidth="1"/>
    <col min="8712" max="8712" width="8.140625" style="1" customWidth="1"/>
    <col min="8713" max="8962" width="9.140625" style="1"/>
    <col min="8963" max="8963" width="4.28515625" style="1" customWidth="1"/>
    <col min="8964" max="8964" width="88.7109375" style="1" customWidth="1"/>
    <col min="8965" max="8965" width="10.85546875" style="1" customWidth="1"/>
    <col min="8966" max="8966" width="7.42578125" style="1" customWidth="1"/>
    <col min="8967" max="8967" width="8.28515625" style="1" customWidth="1"/>
    <col min="8968" max="8968" width="8.140625" style="1" customWidth="1"/>
    <col min="8969" max="9218" width="9.140625" style="1"/>
    <col min="9219" max="9219" width="4.28515625" style="1" customWidth="1"/>
    <col min="9220" max="9220" width="88.7109375" style="1" customWidth="1"/>
    <col min="9221" max="9221" width="10.85546875" style="1" customWidth="1"/>
    <col min="9222" max="9222" width="7.42578125" style="1" customWidth="1"/>
    <col min="9223" max="9223" width="8.28515625" style="1" customWidth="1"/>
    <col min="9224" max="9224" width="8.140625" style="1" customWidth="1"/>
    <col min="9225" max="9474" width="9.140625" style="1"/>
    <col min="9475" max="9475" width="4.28515625" style="1" customWidth="1"/>
    <col min="9476" max="9476" width="88.7109375" style="1" customWidth="1"/>
    <col min="9477" max="9477" width="10.85546875" style="1" customWidth="1"/>
    <col min="9478" max="9478" width="7.42578125" style="1" customWidth="1"/>
    <col min="9479" max="9479" width="8.28515625" style="1" customWidth="1"/>
    <col min="9480" max="9480" width="8.140625" style="1" customWidth="1"/>
    <col min="9481" max="9730" width="9.140625" style="1"/>
    <col min="9731" max="9731" width="4.28515625" style="1" customWidth="1"/>
    <col min="9732" max="9732" width="88.7109375" style="1" customWidth="1"/>
    <col min="9733" max="9733" width="10.85546875" style="1" customWidth="1"/>
    <col min="9734" max="9734" width="7.42578125" style="1" customWidth="1"/>
    <col min="9735" max="9735" width="8.28515625" style="1" customWidth="1"/>
    <col min="9736" max="9736" width="8.140625" style="1" customWidth="1"/>
    <col min="9737" max="9986" width="9.140625" style="1"/>
    <col min="9987" max="9987" width="4.28515625" style="1" customWidth="1"/>
    <col min="9988" max="9988" width="88.7109375" style="1" customWidth="1"/>
    <col min="9989" max="9989" width="10.85546875" style="1" customWidth="1"/>
    <col min="9990" max="9990" width="7.42578125" style="1" customWidth="1"/>
    <col min="9991" max="9991" width="8.28515625" style="1" customWidth="1"/>
    <col min="9992" max="9992" width="8.140625" style="1" customWidth="1"/>
    <col min="9993" max="10242" width="9.140625" style="1"/>
    <col min="10243" max="10243" width="4.28515625" style="1" customWidth="1"/>
    <col min="10244" max="10244" width="88.7109375" style="1" customWidth="1"/>
    <col min="10245" max="10245" width="10.85546875" style="1" customWidth="1"/>
    <col min="10246" max="10246" width="7.42578125" style="1" customWidth="1"/>
    <col min="10247" max="10247" width="8.28515625" style="1" customWidth="1"/>
    <col min="10248" max="10248" width="8.140625" style="1" customWidth="1"/>
    <col min="10249" max="10498" width="9.140625" style="1"/>
    <col min="10499" max="10499" width="4.28515625" style="1" customWidth="1"/>
    <col min="10500" max="10500" width="88.7109375" style="1" customWidth="1"/>
    <col min="10501" max="10501" width="10.85546875" style="1" customWidth="1"/>
    <col min="10502" max="10502" width="7.42578125" style="1" customWidth="1"/>
    <col min="10503" max="10503" width="8.28515625" style="1" customWidth="1"/>
    <col min="10504" max="10504" width="8.140625" style="1" customWidth="1"/>
    <col min="10505" max="10754" width="9.140625" style="1"/>
    <col min="10755" max="10755" width="4.28515625" style="1" customWidth="1"/>
    <col min="10756" max="10756" width="88.7109375" style="1" customWidth="1"/>
    <col min="10757" max="10757" width="10.85546875" style="1" customWidth="1"/>
    <col min="10758" max="10758" width="7.42578125" style="1" customWidth="1"/>
    <col min="10759" max="10759" width="8.28515625" style="1" customWidth="1"/>
    <col min="10760" max="10760" width="8.140625" style="1" customWidth="1"/>
    <col min="10761" max="11010" width="9.140625" style="1"/>
    <col min="11011" max="11011" width="4.28515625" style="1" customWidth="1"/>
    <col min="11012" max="11012" width="88.7109375" style="1" customWidth="1"/>
    <col min="11013" max="11013" width="10.85546875" style="1" customWidth="1"/>
    <col min="11014" max="11014" width="7.42578125" style="1" customWidth="1"/>
    <col min="11015" max="11015" width="8.28515625" style="1" customWidth="1"/>
    <col min="11016" max="11016" width="8.140625" style="1" customWidth="1"/>
    <col min="11017" max="11266" width="9.140625" style="1"/>
    <col min="11267" max="11267" width="4.28515625" style="1" customWidth="1"/>
    <col min="11268" max="11268" width="88.7109375" style="1" customWidth="1"/>
    <col min="11269" max="11269" width="10.85546875" style="1" customWidth="1"/>
    <col min="11270" max="11270" width="7.42578125" style="1" customWidth="1"/>
    <col min="11271" max="11271" width="8.28515625" style="1" customWidth="1"/>
    <col min="11272" max="11272" width="8.140625" style="1" customWidth="1"/>
    <col min="11273" max="11522" width="9.140625" style="1"/>
    <col min="11523" max="11523" width="4.28515625" style="1" customWidth="1"/>
    <col min="11524" max="11524" width="88.7109375" style="1" customWidth="1"/>
    <col min="11525" max="11525" width="10.85546875" style="1" customWidth="1"/>
    <col min="11526" max="11526" width="7.42578125" style="1" customWidth="1"/>
    <col min="11527" max="11527" width="8.28515625" style="1" customWidth="1"/>
    <col min="11528" max="11528" width="8.140625" style="1" customWidth="1"/>
    <col min="11529" max="11778" width="9.140625" style="1"/>
    <col min="11779" max="11779" width="4.28515625" style="1" customWidth="1"/>
    <col min="11780" max="11780" width="88.7109375" style="1" customWidth="1"/>
    <col min="11781" max="11781" width="10.85546875" style="1" customWidth="1"/>
    <col min="11782" max="11782" width="7.42578125" style="1" customWidth="1"/>
    <col min="11783" max="11783" width="8.28515625" style="1" customWidth="1"/>
    <col min="11784" max="11784" width="8.140625" style="1" customWidth="1"/>
    <col min="11785" max="12034" width="9.140625" style="1"/>
    <col min="12035" max="12035" width="4.28515625" style="1" customWidth="1"/>
    <col min="12036" max="12036" width="88.7109375" style="1" customWidth="1"/>
    <col min="12037" max="12037" width="10.85546875" style="1" customWidth="1"/>
    <col min="12038" max="12038" width="7.42578125" style="1" customWidth="1"/>
    <col min="12039" max="12039" width="8.28515625" style="1" customWidth="1"/>
    <col min="12040" max="12040" width="8.140625" style="1" customWidth="1"/>
    <col min="12041" max="12290" width="9.140625" style="1"/>
    <col min="12291" max="12291" width="4.28515625" style="1" customWidth="1"/>
    <col min="12292" max="12292" width="88.7109375" style="1" customWidth="1"/>
    <col min="12293" max="12293" width="10.85546875" style="1" customWidth="1"/>
    <col min="12294" max="12294" width="7.42578125" style="1" customWidth="1"/>
    <col min="12295" max="12295" width="8.28515625" style="1" customWidth="1"/>
    <col min="12296" max="12296" width="8.140625" style="1" customWidth="1"/>
    <col min="12297" max="12546" width="9.140625" style="1"/>
    <col min="12547" max="12547" width="4.28515625" style="1" customWidth="1"/>
    <col min="12548" max="12548" width="88.7109375" style="1" customWidth="1"/>
    <col min="12549" max="12549" width="10.85546875" style="1" customWidth="1"/>
    <col min="12550" max="12550" width="7.42578125" style="1" customWidth="1"/>
    <col min="12551" max="12551" width="8.28515625" style="1" customWidth="1"/>
    <col min="12552" max="12552" width="8.140625" style="1" customWidth="1"/>
    <col min="12553" max="12802" width="9.140625" style="1"/>
    <col min="12803" max="12803" width="4.28515625" style="1" customWidth="1"/>
    <col min="12804" max="12804" width="88.7109375" style="1" customWidth="1"/>
    <col min="12805" max="12805" width="10.85546875" style="1" customWidth="1"/>
    <col min="12806" max="12806" width="7.42578125" style="1" customWidth="1"/>
    <col min="12807" max="12807" width="8.28515625" style="1" customWidth="1"/>
    <col min="12808" max="12808" width="8.140625" style="1" customWidth="1"/>
    <col min="12809" max="13058" width="9.140625" style="1"/>
    <col min="13059" max="13059" width="4.28515625" style="1" customWidth="1"/>
    <col min="13060" max="13060" width="88.7109375" style="1" customWidth="1"/>
    <col min="13061" max="13061" width="10.85546875" style="1" customWidth="1"/>
    <col min="13062" max="13062" width="7.42578125" style="1" customWidth="1"/>
    <col min="13063" max="13063" width="8.28515625" style="1" customWidth="1"/>
    <col min="13064" max="13064" width="8.140625" style="1" customWidth="1"/>
    <col min="13065" max="13314" width="9.140625" style="1"/>
    <col min="13315" max="13315" width="4.28515625" style="1" customWidth="1"/>
    <col min="13316" max="13316" width="88.7109375" style="1" customWidth="1"/>
    <col min="13317" max="13317" width="10.85546875" style="1" customWidth="1"/>
    <col min="13318" max="13318" width="7.42578125" style="1" customWidth="1"/>
    <col min="13319" max="13319" width="8.28515625" style="1" customWidth="1"/>
    <col min="13320" max="13320" width="8.140625" style="1" customWidth="1"/>
    <col min="13321" max="13570" width="9.140625" style="1"/>
    <col min="13571" max="13571" width="4.28515625" style="1" customWidth="1"/>
    <col min="13572" max="13572" width="88.7109375" style="1" customWidth="1"/>
    <col min="13573" max="13573" width="10.85546875" style="1" customWidth="1"/>
    <col min="13574" max="13574" width="7.42578125" style="1" customWidth="1"/>
    <col min="13575" max="13575" width="8.28515625" style="1" customWidth="1"/>
    <col min="13576" max="13576" width="8.140625" style="1" customWidth="1"/>
    <col min="13577" max="13826" width="9.140625" style="1"/>
    <col min="13827" max="13827" width="4.28515625" style="1" customWidth="1"/>
    <col min="13828" max="13828" width="88.7109375" style="1" customWidth="1"/>
    <col min="13829" max="13829" width="10.85546875" style="1" customWidth="1"/>
    <col min="13830" max="13830" width="7.42578125" style="1" customWidth="1"/>
    <col min="13831" max="13831" width="8.28515625" style="1" customWidth="1"/>
    <col min="13832" max="13832" width="8.140625" style="1" customWidth="1"/>
    <col min="13833" max="14082" width="9.140625" style="1"/>
    <col min="14083" max="14083" width="4.28515625" style="1" customWidth="1"/>
    <col min="14084" max="14084" width="88.7109375" style="1" customWidth="1"/>
    <col min="14085" max="14085" width="10.85546875" style="1" customWidth="1"/>
    <col min="14086" max="14086" width="7.42578125" style="1" customWidth="1"/>
    <col min="14087" max="14087" width="8.28515625" style="1" customWidth="1"/>
    <col min="14088" max="14088" width="8.140625" style="1" customWidth="1"/>
    <col min="14089" max="14338" width="9.140625" style="1"/>
    <col min="14339" max="14339" width="4.28515625" style="1" customWidth="1"/>
    <col min="14340" max="14340" width="88.7109375" style="1" customWidth="1"/>
    <col min="14341" max="14341" width="10.85546875" style="1" customWidth="1"/>
    <col min="14342" max="14342" width="7.42578125" style="1" customWidth="1"/>
    <col min="14343" max="14343" width="8.28515625" style="1" customWidth="1"/>
    <col min="14344" max="14344" width="8.140625" style="1" customWidth="1"/>
    <col min="14345" max="14594" width="9.140625" style="1"/>
    <col min="14595" max="14595" width="4.28515625" style="1" customWidth="1"/>
    <col min="14596" max="14596" width="88.7109375" style="1" customWidth="1"/>
    <col min="14597" max="14597" width="10.85546875" style="1" customWidth="1"/>
    <col min="14598" max="14598" width="7.42578125" style="1" customWidth="1"/>
    <col min="14599" max="14599" width="8.28515625" style="1" customWidth="1"/>
    <col min="14600" max="14600" width="8.140625" style="1" customWidth="1"/>
    <col min="14601" max="14850" width="9.140625" style="1"/>
    <col min="14851" max="14851" width="4.28515625" style="1" customWidth="1"/>
    <col min="14852" max="14852" width="88.7109375" style="1" customWidth="1"/>
    <col min="14853" max="14853" width="10.85546875" style="1" customWidth="1"/>
    <col min="14854" max="14854" width="7.42578125" style="1" customWidth="1"/>
    <col min="14855" max="14855" width="8.28515625" style="1" customWidth="1"/>
    <col min="14856" max="14856" width="8.140625" style="1" customWidth="1"/>
    <col min="14857" max="15106" width="9.140625" style="1"/>
    <col min="15107" max="15107" width="4.28515625" style="1" customWidth="1"/>
    <col min="15108" max="15108" width="88.7109375" style="1" customWidth="1"/>
    <col min="15109" max="15109" width="10.85546875" style="1" customWidth="1"/>
    <col min="15110" max="15110" width="7.42578125" style="1" customWidth="1"/>
    <col min="15111" max="15111" width="8.28515625" style="1" customWidth="1"/>
    <col min="15112" max="15112" width="8.140625" style="1" customWidth="1"/>
    <col min="15113" max="15362" width="9.140625" style="1"/>
    <col min="15363" max="15363" width="4.28515625" style="1" customWidth="1"/>
    <col min="15364" max="15364" width="88.7109375" style="1" customWidth="1"/>
    <col min="15365" max="15365" width="10.85546875" style="1" customWidth="1"/>
    <col min="15366" max="15366" width="7.42578125" style="1" customWidth="1"/>
    <col min="15367" max="15367" width="8.28515625" style="1" customWidth="1"/>
    <col min="15368" max="15368" width="8.140625" style="1" customWidth="1"/>
    <col min="15369" max="15618" width="9.140625" style="1"/>
    <col min="15619" max="15619" width="4.28515625" style="1" customWidth="1"/>
    <col min="15620" max="15620" width="88.7109375" style="1" customWidth="1"/>
    <col min="15621" max="15621" width="10.85546875" style="1" customWidth="1"/>
    <col min="15622" max="15622" width="7.42578125" style="1" customWidth="1"/>
    <col min="15623" max="15623" width="8.28515625" style="1" customWidth="1"/>
    <col min="15624" max="15624" width="8.140625" style="1" customWidth="1"/>
    <col min="15625" max="15874" width="9.140625" style="1"/>
    <col min="15875" max="15875" width="4.28515625" style="1" customWidth="1"/>
    <col min="15876" max="15876" width="88.7109375" style="1" customWidth="1"/>
    <col min="15877" max="15877" width="10.85546875" style="1" customWidth="1"/>
    <col min="15878" max="15878" width="7.42578125" style="1" customWidth="1"/>
    <col min="15879" max="15879" width="8.28515625" style="1" customWidth="1"/>
    <col min="15880" max="15880" width="8.140625" style="1" customWidth="1"/>
    <col min="15881" max="16130" width="9.140625" style="1"/>
    <col min="16131" max="16131" width="4.28515625" style="1" customWidth="1"/>
    <col min="16132" max="16132" width="88.7109375" style="1" customWidth="1"/>
    <col min="16133" max="16133" width="10.85546875" style="1" customWidth="1"/>
    <col min="16134" max="16134" width="7.42578125" style="1" customWidth="1"/>
    <col min="16135" max="16135" width="8.28515625" style="1" customWidth="1"/>
    <col min="16136" max="16136" width="8.140625" style="1" customWidth="1"/>
    <col min="16137" max="16384" width="9.140625" style="1"/>
  </cols>
  <sheetData>
    <row r="1" spans="1:12" x14ac:dyDescent="0.25">
      <c r="D1" s="35" t="s">
        <v>53</v>
      </c>
      <c r="E1" s="37" t="s">
        <v>0</v>
      </c>
      <c r="F1" s="38">
        <v>2073</v>
      </c>
    </row>
    <row r="2" spans="1:12" x14ac:dyDescent="0.25">
      <c r="D2" s="35" t="s">
        <v>54</v>
      </c>
      <c r="F2" s="40"/>
      <c r="G2" s="41">
        <v>16.809999999999999</v>
      </c>
    </row>
    <row r="3" spans="1:12" ht="45" x14ac:dyDescent="0.25">
      <c r="A3" s="45" t="s">
        <v>1</v>
      </c>
      <c r="B3" s="45" t="s">
        <v>3</v>
      </c>
      <c r="C3" s="61"/>
      <c r="D3" s="46" t="s">
        <v>2</v>
      </c>
      <c r="E3" s="45" t="s">
        <v>4</v>
      </c>
      <c r="F3" s="45" t="s">
        <v>119</v>
      </c>
      <c r="G3" s="22" t="s">
        <v>5</v>
      </c>
      <c r="H3" s="30" t="s">
        <v>6</v>
      </c>
      <c r="I3" s="42"/>
      <c r="J3" s="42">
        <v>6.9900000000000004E-2</v>
      </c>
      <c r="K3" s="42">
        <v>6.6799999999999998E-2</v>
      </c>
      <c r="L3" s="42">
        <v>6.5000000000000002E-2</v>
      </c>
    </row>
    <row r="4" spans="1:12" x14ac:dyDescent="0.25">
      <c r="A4" s="45">
        <v>1</v>
      </c>
      <c r="B4" s="45" t="s">
        <v>7</v>
      </c>
      <c r="C4" s="61" t="s">
        <v>107</v>
      </c>
      <c r="D4" s="46" t="s">
        <v>38</v>
      </c>
      <c r="E4" s="45">
        <v>0.6</v>
      </c>
      <c r="F4" s="45"/>
      <c r="G4" s="22">
        <v>0.29199999999999998</v>
      </c>
      <c r="H4" s="30">
        <f t="shared" ref="H4:H7" si="0">G4*I4</f>
        <v>2.04108E-2</v>
      </c>
      <c r="I4" s="42">
        <v>6.9900000000000004E-2</v>
      </c>
      <c r="J4" s="42">
        <v>6.9900000000000004E-2</v>
      </c>
      <c r="K4" s="42"/>
      <c r="L4" s="42"/>
    </row>
    <row r="5" spans="1:12" ht="30" x14ac:dyDescent="0.25">
      <c r="A5" s="45">
        <v>2</v>
      </c>
      <c r="B5" s="45" t="s">
        <v>32</v>
      </c>
      <c r="C5" s="61" t="s">
        <v>105</v>
      </c>
      <c r="D5" s="46" t="s">
        <v>39</v>
      </c>
      <c r="E5" s="45">
        <v>4</v>
      </c>
      <c r="F5" s="45"/>
      <c r="G5" s="22">
        <v>0.48699999999999999</v>
      </c>
      <c r="H5" s="30">
        <f t="shared" si="0"/>
        <v>3.1655000000000003E-2</v>
      </c>
      <c r="I5" s="42">
        <v>6.5000000000000002E-2</v>
      </c>
      <c r="J5" s="42"/>
      <c r="K5" s="42"/>
      <c r="L5" s="42">
        <v>6.5000000000000002E-2</v>
      </c>
    </row>
    <row r="6" spans="1:12" x14ac:dyDescent="0.25">
      <c r="A6" s="45" t="s">
        <v>123</v>
      </c>
      <c r="B6" s="45" t="s">
        <v>36</v>
      </c>
      <c r="C6" s="20" t="s">
        <v>108</v>
      </c>
      <c r="D6" s="46" t="s">
        <v>175</v>
      </c>
      <c r="E6" s="45" t="s">
        <v>29</v>
      </c>
      <c r="F6" s="45"/>
      <c r="G6" s="22">
        <v>0.33300000000000002</v>
      </c>
      <c r="H6" s="30">
        <f t="shared" si="0"/>
        <v>2.2244400000000001E-2</v>
      </c>
      <c r="I6" s="42">
        <f t="shared" ref="I6:I25" si="1">SUM(J6:L6)</f>
        <v>6.6799999999999998E-2</v>
      </c>
      <c r="J6" s="42"/>
      <c r="K6" s="42">
        <v>6.6799999999999998E-2</v>
      </c>
      <c r="L6" s="42"/>
    </row>
    <row r="7" spans="1:12" x14ac:dyDescent="0.25">
      <c r="A7" s="45" t="s">
        <v>125</v>
      </c>
      <c r="B7" s="45" t="s">
        <v>12</v>
      </c>
      <c r="C7" s="20" t="s">
        <v>116</v>
      </c>
      <c r="D7" s="46" t="s">
        <v>186</v>
      </c>
      <c r="E7" s="45" t="s">
        <v>96</v>
      </c>
      <c r="F7" s="45"/>
      <c r="G7" s="22">
        <v>0.33500000000000002</v>
      </c>
      <c r="H7" s="30">
        <f t="shared" si="0"/>
        <v>2.3416500000000003E-2</v>
      </c>
      <c r="I7" s="42">
        <f t="shared" si="1"/>
        <v>6.9900000000000004E-2</v>
      </c>
      <c r="J7" s="42">
        <v>6.9900000000000004E-2</v>
      </c>
      <c r="K7" s="42"/>
      <c r="L7" s="42"/>
    </row>
    <row r="8" spans="1:12" x14ac:dyDescent="0.25">
      <c r="A8" s="45" t="s">
        <v>128</v>
      </c>
      <c r="B8" s="45" t="s">
        <v>12</v>
      </c>
      <c r="C8" s="21" t="s">
        <v>109</v>
      </c>
      <c r="D8" s="46" t="s">
        <v>178</v>
      </c>
      <c r="E8" s="45" t="s">
        <v>96</v>
      </c>
      <c r="F8" s="45"/>
      <c r="G8" s="22">
        <v>0.91</v>
      </c>
      <c r="H8" s="30">
        <f>G8*I8</f>
        <v>6.3608999999999999E-2</v>
      </c>
      <c r="I8" s="42">
        <f t="shared" si="1"/>
        <v>6.9900000000000004E-2</v>
      </c>
      <c r="J8" s="42">
        <v>6.9900000000000004E-2</v>
      </c>
      <c r="K8" s="42"/>
      <c r="L8" s="42"/>
    </row>
    <row r="9" spans="1:12" x14ac:dyDescent="0.25">
      <c r="A9" s="45" t="s">
        <v>129</v>
      </c>
      <c r="B9" s="45" t="s">
        <v>12</v>
      </c>
      <c r="C9" s="21" t="s">
        <v>109</v>
      </c>
      <c r="D9" s="46" t="s">
        <v>81</v>
      </c>
      <c r="E9" s="45" t="s">
        <v>15</v>
      </c>
      <c r="F9" s="45"/>
      <c r="G9" s="48">
        <v>0.84699999999999998</v>
      </c>
      <c r="H9" s="30">
        <f t="shared" ref="H9:H10" si="2">G9*I9</f>
        <v>5.6579599999999994E-2</v>
      </c>
      <c r="I9" s="42">
        <f t="shared" si="1"/>
        <v>6.6799999999999998E-2</v>
      </c>
      <c r="J9" s="42"/>
      <c r="K9" s="42">
        <v>6.6799999999999998E-2</v>
      </c>
      <c r="L9" s="42"/>
    </row>
    <row r="10" spans="1:12" x14ac:dyDescent="0.25">
      <c r="A10" s="45" t="s">
        <v>130</v>
      </c>
      <c r="B10" s="45" t="s">
        <v>16</v>
      </c>
      <c r="C10" s="20" t="s">
        <v>117</v>
      </c>
      <c r="D10" s="46" t="s">
        <v>176</v>
      </c>
      <c r="E10" s="45" t="s">
        <v>67</v>
      </c>
      <c r="F10" s="45"/>
      <c r="G10" s="48">
        <v>0.92</v>
      </c>
      <c r="H10" s="30">
        <f t="shared" si="2"/>
        <v>6.1456000000000004E-2</v>
      </c>
      <c r="I10" s="42">
        <f t="shared" si="1"/>
        <v>6.6799999999999998E-2</v>
      </c>
      <c r="J10" s="42"/>
      <c r="K10" s="42">
        <v>6.6799999999999998E-2</v>
      </c>
      <c r="L10" s="42"/>
    </row>
    <row r="11" spans="1:12" x14ac:dyDescent="0.25">
      <c r="A11" s="45" t="s">
        <v>131</v>
      </c>
      <c r="B11" s="45" t="s">
        <v>12</v>
      </c>
      <c r="C11" s="59" t="s">
        <v>110</v>
      </c>
      <c r="D11" s="46" t="s">
        <v>20</v>
      </c>
      <c r="E11" s="45" t="s">
        <v>15</v>
      </c>
      <c r="F11" s="45"/>
      <c r="G11" s="22">
        <v>1.1020000000000001</v>
      </c>
      <c r="H11" s="30">
        <f t="shared" ref="H11:H25" si="3">G11*I11</f>
        <v>7.3613600000000001E-2</v>
      </c>
      <c r="I11" s="42">
        <f t="shared" si="1"/>
        <v>6.6799999999999998E-2</v>
      </c>
      <c r="J11" s="42"/>
      <c r="K11" s="42">
        <v>6.6799999999999998E-2</v>
      </c>
      <c r="L11" s="42"/>
    </row>
    <row r="12" spans="1:12" x14ac:dyDescent="0.25">
      <c r="A12" s="45" t="s">
        <v>133</v>
      </c>
      <c r="B12" s="45" t="s">
        <v>16</v>
      </c>
      <c r="C12" s="31" t="s">
        <v>115</v>
      </c>
      <c r="D12" s="46" t="s">
        <v>177</v>
      </c>
      <c r="E12" s="45" t="s">
        <v>17</v>
      </c>
      <c r="F12" s="45"/>
      <c r="G12" s="22">
        <v>0.98</v>
      </c>
      <c r="H12" s="30">
        <f t="shared" si="3"/>
        <v>6.5463999999999994E-2</v>
      </c>
      <c r="I12" s="42">
        <f t="shared" si="1"/>
        <v>6.6799999999999998E-2</v>
      </c>
      <c r="J12" s="42"/>
      <c r="K12" s="42">
        <v>6.6799999999999998E-2</v>
      </c>
      <c r="L12" s="42"/>
    </row>
    <row r="13" spans="1:12" x14ac:dyDescent="0.25">
      <c r="A13" s="45" t="s">
        <v>135</v>
      </c>
      <c r="B13" s="45" t="s">
        <v>27</v>
      </c>
      <c r="C13" s="20" t="s">
        <v>116</v>
      </c>
      <c r="D13" s="46" t="s">
        <v>187</v>
      </c>
      <c r="E13" s="45" t="s">
        <v>10</v>
      </c>
      <c r="F13" s="45"/>
      <c r="G13" s="22">
        <v>0.66400000000000003</v>
      </c>
      <c r="H13" s="30">
        <f t="shared" si="3"/>
        <v>4.4355200000000004E-2</v>
      </c>
      <c r="I13" s="42">
        <f t="shared" si="1"/>
        <v>6.6799999999999998E-2</v>
      </c>
      <c r="J13" s="42"/>
      <c r="K13" s="42">
        <v>6.6799999999999998E-2</v>
      </c>
      <c r="L13" s="42"/>
    </row>
    <row r="14" spans="1:12" x14ac:dyDescent="0.25">
      <c r="A14" s="45" t="s">
        <v>137</v>
      </c>
      <c r="B14" s="45" t="s">
        <v>27</v>
      </c>
      <c r="C14" s="31" t="s">
        <v>115</v>
      </c>
      <c r="D14" s="46" t="s">
        <v>188</v>
      </c>
      <c r="E14" s="45" t="s">
        <v>10</v>
      </c>
      <c r="F14" s="45"/>
      <c r="G14" s="22">
        <v>0.748</v>
      </c>
      <c r="H14" s="30">
        <f t="shared" si="3"/>
        <v>4.9966400000000001E-2</v>
      </c>
      <c r="I14" s="42">
        <f t="shared" si="1"/>
        <v>6.6799999999999998E-2</v>
      </c>
      <c r="J14" s="42"/>
      <c r="K14" s="42">
        <v>6.6799999999999998E-2</v>
      </c>
      <c r="L14" s="42"/>
    </row>
    <row r="15" spans="1:12" x14ac:dyDescent="0.25">
      <c r="A15" s="45" t="s">
        <v>138</v>
      </c>
      <c r="B15" s="45" t="s">
        <v>12</v>
      </c>
      <c r="C15" s="21" t="s">
        <v>109</v>
      </c>
      <c r="D15" s="46" t="s">
        <v>179</v>
      </c>
      <c r="E15" s="45" t="s">
        <v>15</v>
      </c>
      <c r="F15" s="45"/>
      <c r="G15" s="22">
        <v>0.89600000000000002</v>
      </c>
      <c r="H15" s="30">
        <f t="shared" si="3"/>
        <v>6.2630400000000003E-2</v>
      </c>
      <c r="I15" s="42">
        <f t="shared" si="1"/>
        <v>6.9900000000000004E-2</v>
      </c>
      <c r="J15" s="42">
        <v>6.9900000000000004E-2</v>
      </c>
      <c r="K15" s="42"/>
      <c r="L15" s="42"/>
    </row>
    <row r="16" spans="1:12" x14ac:dyDescent="0.25">
      <c r="A16" s="45" t="s">
        <v>139</v>
      </c>
      <c r="B16" s="45" t="s">
        <v>16</v>
      </c>
      <c r="C16" s="31" t="s">
        <v>115</v>
      </c>
      <c r="D16" s="46" t="s">
        <v>189</v>
      </c>
      <c r="E16" s="45" t="s">
        <v>17</v>
      </c>
      <c r="F16" s="45"/>
      <c r="G16" s="22">
        <v>0.86699999999999999</v>
      </c>
      <c r="H16" s="30">
        <f t="shared" si="3"/>
        <v>5.7915599999999998E-2</v>
      </c>
      <c r="I16" s="42">
        <f t="shared" si="1"/>
        <v>6.6799999999999998E-2</v>
      </c>
      <c r="J16" s="42"/>
      <c r="K16" s="42">
        <v>6.6799999999999998E-2</v>
      </c>
      <c r="L16" s="42"/>
    </row>
    <row r="17" spans="1:12" x14ac:dyDescent="0.25">
      <c r="A17" s="45" t="s">
        <v>140</v>
      </c>
      <c r="B17" s="45" t="s">
        <v>12</v>
      </c>
      <c r="C17" s="21" t="s">
        <v>109</v>
      </c>
      <c r="D17" s="46" t="s">
        <v>180</v>
      </c>
      <c r="E17" s="45" t="s">
        <v>10</v>
      </c>
      <c r="F17" s="45"/>
      <c r="G17" s="22">
        <v>0.67400000000000004</v>
      </c>
      <c r="H17" s="30">
        <f t="shared" si="3"/>
        <v>4.5023199999999999E-2</v>
      </c>
      <c r="I17" s="42">
        <f t="shared" si="1"/>
        <v>6.6799999999999998E-2</v>
      </c>
      <c r="J17" s="42"/>
      <c r="K17" s="42">
        <v>6.6799999999999998E-2</v>
      </c>
      <c r="L17" s="42"/>
    </row>
    <row r="18" spans="1:12" x14ac:dyDescent="0.25">
      <c r="A18" s="45" t="s">
        <v>142</v>
      </c>
      <c r="B18" s="45" t="s">
        <v>16</v>
      </c>
      <c r="C18" s="31" t="s">
        <v>115</v>
      </c>
      <c r="D18" s="46" t="s">
        <v>190</v>
      </c>
      <c r="E18" s="45" t="s">
        <v>17</v>
      </c>
      <c r="F18" s="45"/>
      <c r="G18" s="22">
        <v>0.61</v>
      </c>
      <c r="H18" s="30">
        <f t="shared" si="3"/>
        <v>4.0747999999999999E-2</v>
      </c>
      <c r="I18" s="42">
        <f t="shared" si="1"/>
        <v>6.6799999999999998E-2</v>
      </c>
      <c r="J18" s="42"/>
      <c r="K18" s="42">
        <v>6.6799999999999998E-2</v>
      </c>
      <c r="L18" s="42"/>
    </row>
    <row r="19" spans="1:12" x14ac:dyDescent="0.25">
      <c r="A19" s="45" t="s">
        <v>144</v>
      </c>
      <c r="B19" s="45" t="s">
        <v>27</v>
      </c>
      <c r="C19" s="20" t="s">
        <v>116</v>
      </c>
      <c r="D19" s="46" t="s">
        <v>181</v>
      </c>
      <c r="E19" s="45" t="s">
        <v>10</v>
      </c>
      <c r="F19" s="45"/>
      <c r="G19" s="22">
        <v>0.77</v>
      </c>
      <c r="H19" s="30">
        <f t="shared" si="3"/>
        <v>5.1436000000000003E-2</v>
      </c>
      <c r="I19" s="42">
        <f t="shared" si="1"/>
        <v>6.6799999999999998E-2</v>
      </c>
      <c r="J19" s="42"/>
      <c r="K19" s="42">
        <v>6.6799999999999998E-2</v>
      </c>
      <c r="L19" s="42"/>
    </row>
    <row r="20" spans="1:12" ht="15.75" customHeight="1" x14ac:dyDescent="0.25">
      <c r="A20" s="45" t="s">
        <v>146</v>
      </c>
      <c r="B20" s="45" t="s">
        <v>27</v>
      </c>
      <c r="C20" s="31" t="s">
        <v>115</v>
      </c>
      <c r="D20" s="46" t="s">
        <v>182</v>
      </c>
      <c r="E20" s="45" t="s">
        <v>10</v>
      </c>
      <c r="F20" s="45"/>
      <c r="G20" s="22">
        <v>1.3</v>
      </c>
      <c r="H20" s="30">
        <f t="shared" si="3"/>
        <v>8.6840000000000001E-2</v>
      </c>
      <c r="I20" s="42">
        <f t="shared" si="1"/>
        <v>6.6799999999999998E-2</v>
      </c>
      <c r="J20" s="42"/>
      <c r="K20" s="42">
        <v>6.6799999999999998E-2</v>
      </c>
      <c r="L20" s="42"/>
    </row>
    <row r="21" spans="1:12" ht="30" x14ac:dyDescent="0.25">
      <c r="A21" s="45" t="s">
        <v>147</v>
      </c>
      <c r="B21" s="45" t="s">
        <v>27</v>
      </c>
      <c r="C21" s="20" t="s">
        <v>116</v>
      </c>
      <c r="D21" s="46" t="s">
        <v>191</v>
      </c>
      <c r="E21" s="45" t="s">
        <v>10</v>
      </c>
      <c r="F21" s="45"/>
      <c r="G21" s="22">
        <v>1.272</v>
      </c>
      <c r="H21" s="30">
        <f t="shared" si="3"/>
        <v>8.4969599999999992E-2</v>
      </c>
      <c r="I21" s="42">
        <f t="shared" si="1"/>
        <v>6.6799999999999998E-2</v>
      </c>
      <c r="J21" s="42"/>
      <c r="K21" s="42">
        <v>6.6799999999999998E-2</v>
      </c>
      <c r="L21" s="42"/>
    </row>
    <row r="22" spans="1:12" ht="29.25" customHeight="1" x14ac:dyDescent="0.25">
      <c r="A22" s="45" t="s">
        <v>148</v>
      </c>
      <c r="B22" s="45" t="s">
        <v>27</v>
      </c>
      <c r="C22" s="31" t="s">
        <v>115</v>
      </c>
      <c r="D22" s="46" t="s">
        <v>192</v>
      </c>
      <c r="E22" s="45" t="s">
        <v>10</v>
      </c>
      <c r="F22" s="45"/>
      <c r="G22" s="22">
        <v>1.228</v>
      </c>
      <c r="H22" s="30">
        <f t="shared" si="3"/>
        <v>8.2030400000000003E-2</v>
      </c>
      <c r="I22" s="42">
        <f t="shared" si="1"/>
        <v>6.6799999999999998E-2</v>
      </c>
      <c r="J22" s="42"/>
      <c r="K22" s="42">
        <v>6.6799999999999998E-2</v>
      </c>
      <c r="L22" s="42"/>
    </row>
    <row r="23" spans="1:12" x14ac:dyDescent="0.25">
      <c r="A23" s="45" t="s">
        <v>150</v>
      </c>
      <c r="B23" s="45" t="s">
        <v>27</v>
      </c>
      <c r="C23" s="21" t="s">
        <v>109</v>
      </c>
      <c r="D23" s="46" t="s">
        <v>193</v>
      </c>
      <c r="E23" s="45" t="s">
        <v>30</v>
      </c>
      <c r="F23" s="45"/>
      <c r="G23" s="22">
        <v>1.272</v>
      </c>
      <c r="H23" s="30">
        <f t="shared" si="3"/>
        <v>8.4969599999999992E-2</v>
      </c>
      <c r="I23" s="42">
        <f t="shared" si="1"/>
        <v>6.6799999999999998E-2</v>
      </c>
      <c r="J23" s="42"/>
      <c r="K23" s="42">
        <v>6.6799999999999998E-2</v>
      </c>
      <c r="L23" s="42"/>
    </row>
    <row r="24" spans="1:12" x14ac:dyDescent="0.25">
      <c r="A24" s="45" t="s">
        <v>184</v>
      </c>
      <c r="B24" s="62" t="s">
        <v>7</v>
      </c>
      <c r="C24" s="31" t="s">
        <v>107</v>
      </c>
      <c r="D24" s="21" t="s">
        <v>194</v>
      </c>
      <c r="E24" s="62" t="s">
        <v>8</v>
      </c>
      <c r="F24" s="45"/>
      <c r="G24" s="22">
        <v>0.98199999999999998</v>
      </c>
      <c r="H24" s="30">
        <f t="shared" si="3"/>
        <v>6.5597599999999992E-2</v>
      </c>
      <c r="I24" s="42">
        <f t="shared" si="1"/>
        <v>6.6799999999999998E-2</v>
      </c>
      <c r="J24" s="42"/>
      <c r="K24" s="42">
        <v>6.6799999999999998E-2</v>
      </c>
      <c r="L24" s="42"/>
    </row>
    <row r="25" spans="1:12" x14ac:dyDescent="0.25">
      <c r="A25" s="45" t="s">
        <v>185</v>
      </c>
      <c r="B25" s="45" t="s">
        <v>32</v>
      </c>
      <c r="C25" s="44" t="s">
        <v>106</v>
      </c>
      <c r="D25" s="46" t="s">
        <v>183</v>
      </c>
      <c r="E25" s="45" t="s">
        <v>33</v>
      </c>
      <c r="F25" s="45"/>
      <c r="G25" s="22">
        <v>0.501</v>
      </c>
      <c r="H25" s="30">
        <f t="shared" si="3"/>
        <v>3.2565000000000004E-2</v>
      </c>
      <c r="I25" s="42">
        <f t="shared" si="1"/>
        <v>6.5000000000000002E-2</v>
      </c>
      <c r="J25" s="42"/>
      <c r="K25" s="42"/>
      <c r="L25" s="42">
        <v>6.5000000000000002E-2</v>
      </c>
    </row>
    <row r="26" spans="1:12" x14ac:dyDescent="0.25">
      <c r="A26" s="23"/>
      <c r="B26" s="23"/>
      <c r="C26" s="66"/>
      <c r="D26" s="63" t="s">
        <v>52</v>
      </c>
      <c r="E26" s="23"/>
      <c r="F26" s="64"/>
      <c r="G26" s="23">
        <f>SUM(G4:G25)</f>
        <v>17.989999999999998</v>
      </c>
      <c r="H26" s="65">
        <f>SUM(H4:H25)</f>
        <v>1.2074959000000001</v>
      </c>
      <c r="I26" s="65">
        <f>SUM(I4:I25)/A25</f>
        <v>6.7199999999999982E-2</v>
      </c>
      <c r="J26" s="42"/>
      <c r="K26" s="42"/>
      <c r="L26" s="42"/>
    </row>
    <row r="28" spans="1:12" x14ac:dyDescent="0.25">
      <c r="D28" s="34"/>
    </row>
  </sheetData>
  <autoFilter ref="A3:L3" xr:uid="{00000000-0009-0000-0000-000005000000}">
    <sortState xmlns:xlrd2="http://schemas.microsoft.com/office/spreadsheetml/2017/richdata2" ref="A4:L26">
      <sortCondition ref="A3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"/>
  <sheetViews>
    <sheetView workbookViewId="0">
      <selection activeCell="D19" sqref="D19"/>
    </sheetView>
  </sheetViews>
  <sheetFormatPr defaultRowHeight="15" x14ac:dyDescent="0.25"/>
  <cols>
    <col min="1" max="1" width="4.28515625" style="8" customWidth="1"/>
    <col min="2" max="2" width="13.42578125" style="8" customWidth="1"/>
    <col min="3" max="3" width="21.28515625" style="8" customWidth="1"/>
    <col min="4" max="4" width="98.7109375" style="1" customWidth="1"/>
    <col min="5" max="5" width="10.85546875" style="8" customWidth="1"/>
    <col min="6" max="6" width="7.42578125" style="8" customWidth="1"/>
    <col min="7" max="7" width="8.85546875" style="8" customWidth="1"/>
    <col min="8" max="8" width="8.85546875" style="26" customWidth="1"/>
    <col min="259" max="259" width="4.28515625" customWidth="1"/>
    <col min="260" max="260" width="98.7109375" customWidth="1"/>
    <col min="261" max="261" width="10.85546875" customWidth="1"/>
    <col min="262" max="262" width="7.42578125" customWidth="1"/>
    <col min="263" max="264" width="8.85546875" customWidth="1"/>
    <col min="515" max="515" width="4.28515625" customWidth="1"/>
    <col min="516" max="516" width="98.7109375" customWidth="1"/>
    <col min="517" max="517" width="10.85546875" customWidth="1"/>
    <col min="518" max="518" width="7.42578125" customWidth="1"/>
    <col min="519" max="520" width="8.85546875" customWidth="1"/>
    <col min="771" max="771" width="4.28515625" customWidth="1"/>
    <col min="772" max="772" width="98.7109375" customWidth="1"/>
    <col min="773" max="773" width="10.85546875" customWidth="1"/>
    <col min="774" max="774" width="7.42578125" customWidth="1"/>
    <col min="775" max="776" width="8.85546875" customWidth="1"/>
    <col min="1027" max="1027" width="4.28515625" customWidth="1"/>
    <col min="1028" max="1028" width="98.7109375" customWidth="1"/>
    <col min="1029" max="1029" width="10.85546875" customWidth="1"/>
    <col min="1030" max="1030" width="7.42578125" customWidth="1"/>
    <col min="1031" max="1032" width="8.85546875" customWidth="1"/>
    <col min="1283" max="1283" width="4.28515625" customWidth="1"/>
    <col min="1284" max="1284" width="98.7109375" customWidth="1"/>
    <col min="1285" max="1285" width="10.85546875" customWidth="1"/>
    <col min="1286" max="1286" width="7.42578125" customWidth="1"/>
    <col min="1287" max="1288" width="8.85546875" customWidth="1"/>
    <col min="1539" max="1539" width="4.28515625" customWidth="1"/>
    <col min="1540" max="1540" width="98.7109375" customWidth="1"/>
    <col min="1541" max="1541" width="10.85546875" customWidth="1"/>
    <col min="1542" max="1542" width="7.42578125" customWidth="1"/>
    <col min="1543" max="1544" width="8.85546875" customWidth="1"/>
    <col min="1795" max="1795" width="4.28515625" customWidth="1"/>
    <col min="1796" max="1796" width="98.7109375" customWidth="1"/>
    <col min="1797" max="1797" width="10.85546875" customWidth="1"/>
    <col min="1798" max="1798" width="7.42578125" customWidth="1"/>
    <col min="1799" max="1800" width="8.85546875" customWidth="1"/>
    <col min="2051" max="2051" width="4.28515625" customWidth="1"/>
    <col min="2052" max="2052" width="98.7109375" customWidth="1"/>
    <col min="2053" max="2053" width="10.85546875" customWidth="1"/>
    <col min="2054" max="2054" width="7.42578125" customWidth="1"/>
    <col min="2055" max="2056" width="8.85546875" customWidth="1"/>
    <col min="2307" max="2307" width="4.28515625" customWidth="1"/>
    <col min="2308" max="2308" width="98.7109375" customWidth="1"/>
    <col min="2309" max="2309" width="10.85546875" customWidth="1"/>
    <col min="2310" max="2310" width="7.42578125" customWidth="1"/>
    <col min="2311" max="2312" width="8.85546875" customWidth="1"/>
    <col min="2563" max="2563" width="4.28515625" customWidth="1"/>
    <col min="2564" max="2564" width="98.7109375" customWidth="1"/>
    <col min="2565" max="2565" width="10.85546875" customWidth="1"/>
    <col min="2566" max="2566" width="7.42578125" customWidth="1"/>
    <col min="2567" max="2568" width="8.85546875" customWidth="1"/>
    <col min="2819" max="2819" width="4.28515625" customWidth="1"/>
    <col min="2820" max="2820" width="98.7109375" customWidth="1"/>
    <col min="2821" max="2821" width="10.85546875" customWidth="1"/>
    <col min="2822" max="2822" width="7.42578125" customWidth="1"/>
    <col min="2823" max="2824" width="8.85546875" customWidth="1"/>
    <col min="3075" max="3075" width="4.28515625" customWidth="1"/>
    <col min="3076" max="3076" width="98.7109375" customWidth="1"/>
    <col min="3077" max="3077" width="10.85546875" customWidth="1"/>
    <col min="3078" max="3078" width="7.42578125" customWidth="1"/>
    <col min="3079" max="3080" width="8.85546875" customWidth="1"/>
    <col min="3331" max="3331" width="4.28515625" customWidth="1"/>
    <col min="3332" max="3332" width="98.7109375" customWidth="1"/>
    <col min="3333" max="3333" width="10.85546875" customWidth="1"/>
    <col min="3334" max="3334" width="7.42578125" customWidth="1"/>
    <col min="3335" max="3336" width="8.85546875" customWidth="1"/>
    <col min="3587" max="3587" width="4.28515625" customWidth="1"/>
    <col min="3588" max="3588" width="98.7109375" customWidth="1"/>
    <col min="3589" max="3589" width="10.85546875" customWidth="1"/>
    <col min="3590" max="3590" width="7.42578125" customWidth="1"/>
    <col min="3591" max="3592" width="8.85546875" customWidth="1"/>
    <col min="3843" max="3843" width="4.28515625" customWidth="1"/>
    <col min="3844" max="3844" width="98.7109375" customWidth="1"/>
    <col min="3845" max="3845" width="10.85546875" customWidth="1"/>
    <col min="3846" max="3846" width="7.42578125" customWidth="1"/>
    <col min="3847" max="3848" width="8.85546875" customWidth="1"/>
    <col min="4099" max="4099" width="4.28515625" customWidth="1"/>
    <col min="4100" max="4100" width="98.7109375" customWidth="1"/>
    <col min="4101" max="4101" width="10.85546875" customWidth="1"/>
    <col min="4102" max="4102" width="7.42578125" customWidth="1"/>
    <col min="4103" max="4104" width="8.85546875" customWidth="1"/>
    <col min="4355" max="4355" width="4.28515625" customWidth="1"/>
    <col min="4356" max="4356" width="98.7109375" customWidth="1"/>
    <col min="4357" max="4357" width="10.85546875" customWidth="1"/>
    <col min="4358" max="4358" width="7.42578125" customWidth="1"/>
    <col min="4359" max="4360" width="8.85546875" customWidth="1"/>
    <col min="4611" max="4611" width="4.28515625" customWidth="1"/>
    <col min="4612" max="4612" width="98.7109375" customWidth="1"/>
    <col min="4613" max="4613" width="10.85546875" customWidth="1"/>
    <col min="4614" max="4614" width="7.42578125" customWidth="1"/>
    <col min="4615" max="4616" width="8.85546875" customWidth="1"/>
    <col min="4867" max="4867" width="4.28515625" customWidth="1"/>
    <col min="4868" max="4868" width="98.7109375" customWidth="1"/>
    <col min="4869" max="4869" width="10.85546875" customWidth="1"/>
    <col min="4870" max="4870" width="7.42578125" customWidth="1"/>
    <col min="4871" max="4872" width="8.85546875" customWidth="1"/>
    <col min="5123" max="5123" width="4.28515625" customWidth="1"/>
    <col min="5124" max="5124" width="98.7109375" customWidth="1"/>
    <col min="5125" max="5125" width="10.85546875" customWidth="1"/>
    <col min="5126" max="5126" width="7.42578125" customWidth="1"/>
    <col min="5127" max="5128" width="8.85546875" customWidth="1"/>
    <col min="5379" max="5379" width="4.28515625" customWidth="1"/>
    <col min="5380" max="5380" width="98.7109375" customWidth="1"/>
    <col min="5381" max="5381" width="10.85546875" customWidth="1"/>
    <col min="5382" max="5382" width="7.42578125" customWidth="1"/>
    <col min="5383" max="5384" width="8.85546875" customWidth="1"/>
    <col min="5635" max="5635" width="4.28515625" customWidth="1"/>
    <col min="5636" max="5636" width="98.7109375" customWidth="1"/>
    <col min="5637" max="5637" width="10.85546875" customWidth="1"/>
    <col min="5638" max="5638" width="7.42578125" customWidth="1"/>
    <col min="5639" max="5640" width="8.85546875" customWidth="1"/>
    <col min="5891" max="5891" width="4.28515625" customWidth="1"/>
    <col min="5892" max="5892" width="98.7109375" customWidth="1"/>
    <col min="5893" max="5893" width="10.85546875" customWidth="1"/>
    <col min="5894" max="5894" width="7.42578125" customWidth="1"/>
    <col min="5895" max="5896" width="8.85546875" customWidth="1"/>
    <col min="6147" max="6147" width="4.28515625" customWidth="1"/>
    <col min="6148" max="6148" width="98.7109375" customWidth="1"/>
    <col min="6149" max="6149" width="10.85546875" customWidth="1"/>
    <col min="6150" max="6150" width="7.42578125" customWidth="1"/>
    <col min="6151" max="6152" width="8.85546875" customWidth="1"/>
    <col min="6403" max="6403" width="4.28515625" customWidth="1"/>
    <col min="6404" max="6404" width="98.7109375" customWidth="1"/>
    <col min="6405" max="6405" width="10.85546875" customWidth="1"/>
    <col min="6406" max="6406" width="7.42578125" customWidth="1"/>
    <col min="6407" max="6408" width="8.85546875" customWidth="1"/>
    <col min="6659" max="6659" width="4.28515625" customWidth="1"/>
    <col min="6660" max="6660" width="98.7109375" customWidth="1"/>
    <col min="6661" max="6661" width="10.85546875" customWidth="1"/>
    <col min="6662" max="6662" width="7.42578125" customWidth="1"/>
    <col min="6663" max="6664" width="8.85546875" customWidth="1"/>
    <col min="6915" max="6915" width="4.28515625" customWidth="1"/>
    <col min="6916" max="6916" width="98.7109375" customWidth="1"/>
    <col min="6917" max="6917" width="10.85546875" customWidth="1"/>
    <col min="6918" max="6918" width="7.42578125" customWidth="1"/>
    <col min="6919" max="6920" width="8.85546875" customWidth="1"/>
    <col min="7171" max="7171" width="4.28515625" customWidth="1"/>
    <col min="7172" max="7172" width="98.7109375" customWidth="1"/>
    <col min="7173" max="7173" width="10.85546875" customWidth="1"/>
    <col min="7174" max="7174" width="7.42578125" customWidth="1"/>
    <col min="7175" max="7176" width="8.85546875" customWidth="1"/>
    <col min="7427" max="7427" width="4.28515625" customWidth="1"/>
    <col min="7428" max="7428" width="98.7109375" customWidth="1"/>
    <col min="7429" max="7429" width="10.85546875" customWidth="1"/>
    <col min="7430" max="7430" width="7.42578125" customWidth="1"/>
    <col min="7431" max="7432" width="8.85546875" customWidth="1"/>
    <col min="7683" max="7683" width="4.28515625" customWidth="1"/>
    <col min="7684" max="7684" width="98.7109375" customWidth="1"/>
    <col min="7685" max="7685" width="10.85546875" customWidth="1"/>
    <col min="7686" max="7686" width="7.42578125" customWidth="1"/>
    <col min="7687" max="7688" width="8.85546875" customWidth="1"/>
    <col min="7939" max="7939" width="4.28515625" customWidth="1"/>
    <col min="7940" max="7940" width="98.7109375" customWidth="1"/>
    <col min="7941" max="7941" width="10.85546875" customWidth="1"/>
    <col min="7942" max="7942" width="7.42578125" customWidth="1"/>
    <col min="7943" max="7944" width="8.85546875" customWidth="1"/>
    <col min="8195" max="8195" width="4.28515625" customWidth="1"/>
    <col min="8196" max="8196" width="98.7109375" customWidth="1"/>
    <col min="8197" max="8197" width="10.85546875" customWidth="1"/>
    <col min="8198" max="8198" width="7.42578125" customWidth="1"/>
    <col min="8199" max="8200" width="8.85546875" customWidth="1"/>
    <col min="8451" max="8451" width="4.28515625" customWidth="1"/>
    <col min="8452" max="8452" width="98.7109375" customWidth="1"/>
    <col min="8453" max="8453" width="10.85546875" customWidth="1"/>
    <col min="8454" max="8454" width="7.42578125" customWidth="1"/>
    <col min="8455" max="8456" width="8.85546875" customWidth="1"/>
    <col min="8707" max="8707" width="4.28515625" customWidth="1"/>
    <col min="8708" max="8708" width="98.7109375" customWidth="1"/>
    <col min="8709" max="8709" width="10.85546875" customWidth="1"/>
    <col min="8710" max="8710" width="7.42578125" customWidth="1"/>
    <col min="8711" max="8712" width="8.85546875" customWidth="1"/>
    <col min="8963" max="8963" width="4.28515625" customWidth="1"/>
    <col min="8964" max="8964" width="98.7109375" customWidth="1"/>
    <col min="8965" max="8965" width="10.85546875" customWidth="1"/>
    <col min="8966" max="8966" width="7.42578125" customWidth="1"/>
    <col min="8967" max="8968" width="8.85546875" customWidth="1"/>
    <col min="9219" max="9219" width="4.28515625" customWidth="1"/>
    <col min="9220" max="9220" width="98.7109375" customWidth="1"/>
    <col min="9221" max="9221" width="10.85546875" customWidth="1"/>
    <col min="9222" max="9222" width="7.42578125" customWidth="1"/>
    <col min="9223" max="9224" width="8.85546875" customWidth="1"/>
    <col min="9475" max="9475" width="4.28515625" customWidth="1"/>
    <col min="9476" max="9476" width="98.7109375" customWidth="1"/>
    <col min="9477" max="9477" width="10.85546875" customWidth="1"/>
    <col min="9478" max="9478" width="7.42578125" customWidth="1"/>
    <col min="9479" max="9480" width="8.85546875" customWidth="1"/>
    <col min="9731" max="9731" width="4.28515625" customWidth="1"/>
    <col min="9732" max="9732" width="98.7109375" customWidth="1"/>
    <col min="9733" max="9733" width="10.85546875" customWidth="1"/>
    <col min="9734" max="9734" width="7.42578125" customWidth="1"/>
    <col min="9735" max="9736" width="8.85546875" customWidth="1"/>
    <col min="9987" max="9987" width="4.28515625" customWidth="1"/>
    <col min="9988" max="9988" width="98.7109375" customWidth="1"/>
    <col min="9989" max="9989" width="10.85546875" customWidth="1"/>
    <col min="9990" max="9990" width="7.42578125" customWidth="1"/>
    <col min="9991" max="9992" width="8.85546875" customWidth="1"/>
    <col min="10243" max="10243" width="4.28515625" customWidth="1"/>
    <col min="10244" max="10244" width="98.7109375" customWidth="1"/>
    <col min="10245" max="10245" width="10.85546875" customWidth="1"/>
    <col min="10246" max="10246" width="7.42578125" customWidth="1"/>
    <col min="10247" max="10248" width="8.85546875" customWidth="1"/>
    <col min="10499" max="10499" width="4.28515625" customWidth="1"/>
    <col min="10500" max="10500" width="98.7109375" customWidth="1"/>
    <col min="10501" max="10501" width="10.85546875" customWidth="1"/>
    <col min="10502" max="10502" width="7.42578125" customWidth="1"/>
    <col min="10503" max="10504" width="8.85546875" customWidth="1"/>
    <col min="10755" max="10755" width="4.28515625" customWidth="1"/>
    <col min="10756" max="10756" width="98.7109375" customWidth="1"/>
    <col min="10757" max="10757" width="10.85546875" customWidth="1"/>
    <col min="10758" max="10758" width="7.42578125" customWidth="1"/>
    <col min="10759" max="10760" width="8.85546875" customWidth="1"/>
    <col min="11011" max="11011" width="4.28515625" customWidth="1"/>
    <col min="11012" max="11012" width="98.7109375" customWidth="1"/>
    <col min="11013" max="11013" width="10.85546875" customWidth="1"/>
    <col min="11014" max="11014" width="7.42578125" customWidth="1"/>
    <col min="11015" max="11016" width="8.85546875" customWidth="1"/>
    <col min="11267" max="11267" width="4.28515625" customWidth="1"/>
    <col min="11268" max="11268" width="98.7109375" customWidth="1"/>
    <col min="11269" max="11269" width="10.85546875" customWidth="1"/>
    <col min="11270" max="11270" width="7.42578125" customWidth="1"/>
    <col min="11271" max="11272" width="8.85546875" customWidth="1"/>
    <col min="11523" max="11523" width="4.28515625" customWidth="1"/>
    <col min="11524" max="11524" width="98.7109375" customWidth="1"/>
    <col min="11525" max="11525" width="10.85546875" customWidth="1"/>
    <col min="11526" max="11526" width="7.42578125" customWidth="1"/>
    <col min="11527" max="11528" width="8.85546875" customWidth="1"/>
    <col min="11779" max="11779" width="4.28515625" customWidth="1"/>
    <col min="11780" max="11780" width="98.7109375" customWidth="1"/>
    <col min="11781" max="11781" width="10.85546875" customWidth="1"/>
    <col min="11782" max="11782" width="7.42578125" customWidth="1"/>
    <col min="11783" max="11784" width="8.85546875" customWidth="1"/>
    <col min="12035" max="12035" width="4.28515625" customWidth="1"/>
    <col min="12036" max="12036" width="98.7109375" customWidth="1"/>
    <col min="12037" max="12037" width="10.85546875" customWidth="1"/>
    <col min="12038" max="12038" width="7.42578125" customWidth="1"/>
    <col min="12039" max="12040" width="8.85546875" customWidth="1"/>
    <col min="12291" max="12291" width="4.28515625" customWidth="1"/>
    <col min="12292" max="12292" width="98.7109375" customWidth="1"/>
    <col min="12293" max="12293" width="10.85546875" customWidth="1"/>
    <col min="12294" max="12294" width="7.42578125" customWidth="1"/>
    <col min="12295" max="12296" width="8.85546875" customWidth="1"/>
    <col min="12547" max="12547" width="4.28515625" customWidth="1"/>
    <col min="12548" max="12548" width="98.7109375" customWidth="1"/>
    <col min="12549" max="12549" width="10.85546875" customWidth="1"/>
    <col min="12550" max="12550" width="7.42578125" customWidth="1"/>
    <col min="12551" max="12552" width="8.85546875" customWidth="1"/>
    <col min="12803" max="12803" width="4.28515625" customWidth="1"/>
    <col min="12804" max="12804" width="98.7109375" customWidth="1"/>
    <col min="12805" max="12805" width="10.85546875" customWidth="1"/>
    <col min="12806" max="12806" width="7.42578125" customWidth="1"/>
    <col min="12807" max="12808" width="8.85546875" customWidth="1"/>
    <col min="13059" max="13059" width="4.28515625" customWidth="1"/>
    <col min="13060" max="13060" width="98.7109375" customWidth="1"/>
    <col min="13061" max="13061" width="10.85546875" customWidth="1"/>
    <col min="13062" max="13062" width="7.42578125" customWidth="1"/>
    <col min="13063" max="13064" width="8.85546875" customWidth="1"/>
    <col min="13315" max="13315" width="4.28515625" customWidth="1"/>
    <col min="13316" max="13316" width="98.7109375" customWidth="1"/>
    <col min="13317" max="13317" width="10.85546875" customWidth="1"/>
    <col min="13318" max="13318" width="7.42578125" customWidth="1"/>
    <col min="13319" max="13320" width="8.85546875" customWidth="1"/>
    <col min="13571" max="13571" width="4.28515625" customWidth="1"/>
    <col min="13572" max="13572" width="98.7109375" customWidth="1"/>
    <col min="13573" max="13573" width="10.85546875" customWidth="1"/>
    <col min="13574" max="13574" width="7.42578125" customWidth="1"/>
    <col min="13575" max="13576" width="8.85546875" customWidth="1"/>
    <col min="13827" max="13827" width="4.28515625" customWidth="1"/>
    <col min="13828" max="13828" width="98.7109375" customWidth="1"/>
    <col min="13829" max="13829" width="10.85546875" customWidth="1"/>
    <col min="13830" max="13830" width="7.42578125" customWidth="1"/>
    <col min="13831" max="13832" width="8.85546875" customWidth="1"/>
    <col min="14083" max="14083" width="4.28515625" customWidth="1"/>
    <col min="14084" max="14084" width="98.7109375" customWidth="1"/>
    <col min="14085" max="14085" width="10.85546875" customWidth="1"/>
    <col min="14086" max="14086" width="7.42578125" customWidth="1"/>
    <col min="14087" max="14088" width="8.85546875" customWidth="1"/>
    <col min="14339" max="14339" width="4.28515625" customWidth="1"/>
    <col min="14340" max="14340" width="98.7109375" customWidth="1"/>
    <col min="14341" max="14341" width="10.85546875" customWidth="1"/>
    <col min="14342" max="14342" width="7.42578125" customWidth="1"/>
    <col min="14343" max="14344" width="8.85546875" customWidth="1"/>
    <col min="14595" max="14595" width="4.28515625" customWidth="1"/>
    <col min="14596" max="14596" width="98.7109375" customWidth="1"/>
    <col min="14597" max="14597" width="10.85546875" customWidth="1"/>
    <col min="14598" max="14598" width="7.42578125" customWidth="1"/>
    <col min="14599" max="14600" width="8.85546875" customWidth="1"/>
    <col min="14851" max="14851" width="4.28515625" customWidth="1"/>
    <col min="14852" max="14852" width="98.7109375" customWidth="1"/>
    <col min="14853" max="14853" width="10.85546875" customWidth="1"/>
    <col min="14854" max="14854" width="7.42578125" customWidth="1"/>
    <col min="14855" max="14856" width="8.85546875" customWidth="1"/>
    <col min="15107" max="15107" width="4.28515625" customWidth="1"/>
    <col min="15108" max="15108" width="98.7109375" customWidth="1"/>
    <col min="15109" max="15109" width="10.85546875" customWidth="1"/>
    <col min="15110" max="15110" width="7.42578125" customWidth="1"/>
    <col min="15111" max="15112" width="8.85546875" customWidth="1"/>
    <col min="15363" max="15363" width="4.28515625" customWidth="1"/>
    <col min="15364" max="15364" width="98.7109375" customWidth="1"/>
    <col min="15365" max="15365" width="10.85546875" customWidth="1"/>
    <col min="15366" max="15366" width="7.42578125" customWidth="1"/>
    <col min="15367" max="15368" width="8.85546875" customWidth="1"/>
    <col min="15619" max="15619" width="4.28515625" customWidth="1"/>
    <col min="15620" max="15620" width="98.7109375" customWidth="1"/>
    <col min="15621" max="15621" width="10.85546875" customWidth="1"/>
    <col min="15622" max="15622" width="7.42578125" customWidth="1"/>
    <col min="15623" max="15624" width="8.85546875" customWidth="1"/>
    <col min="15875" max="15875" width="4.28515625" customWidth="1"/>
    <col min="15876" max="15876" width="98.7109375" customWidth="1"/>
    <col min="15877" max="15877" width="10.85546875" customWidth="1"/>
    <col min="15878" max="15878" width="7.42578125" customWidth="1"/>
    <col min="15879" max="15880" width="8.85546875" customWidth="1"/>
    <col min="16131" max="16131" width="4.28515625" customWidth="1"/>
    <col min="16132" max="16132" width="98.7109375" customWidth="1"/>
    <col min="16133" max="16133" width="10.85546875" customWidth="1"/>
    <col min="16134" max="16134" width="7.42578125" customWidth="1"/>
    <col min="16135" max="16136" width="8.85546875" customWidth="1"/>
  </cols>
  <sheetData>
    <row r="1" spans="1:12" x14ac:dyDescent="0.25">
      <c r="D1" s="35" t="s">
        <v>53</v>
      </c>
      <c r="E1" s="67" t="s">
        <v>0</v>
      </c>
      <c r="F1" s="68">
        <v>2371</v>
      </c>
    </row>
    <row r="2" spans="1:12" x14ac:dyDescent="0.25">
      <c r="D2" s="35" t="s">
        <v>54</v>
      </c>
      <c r="F2" s="69"/>
      <c r="G2" s="70">
        <v>14.5</v>
      </c>
    </row>
    <row r="3" spans="1:12" s="1" customFormat="1" ht="45" x14ac:dyDescent="0.25">
      <c r="A3" s="45" t="s">
        <v>1</v>
      </c>
      <c r="B3" s="45" t="s">
        <v>3</v>
      </c>
      <c r="C3" s="45"/>
      <c r="D3" s="46" t="s">
        <v>2</v>
      </c>
      <c r="E3" s="45" t="s">
        <v>4</v>
      </c>
      <c r="F3" s="45" t="s">
        <v>119</v>
      </c>
      <c r="G3" s="22" t="s">
        <v>5</v>
      </c>
      <c r="H3" s="30" t="s">
        <v>6</v>
      </c>
      <c r="I3" s="42"/>
      <c r="J3" s="42">
        <v>6.9900000000000004E-2</v>
      </c>
      <c r="K3" s="42">
        <v>6.6799999999999998E-2</v>
      </c>
      <c r="L3" s="42">
        <v>6.5000000000000002E-2</v>
      </c>
    </row>
    <row r="4" spans="1:12" s="1" customFormat="1" x14ac:dyDescent="0.25">
      <c r="A4" s="45">
        <v>1</v>
      </c>
      <c r="B4" s="45" t="s">
        <v>7</v>
      </c>
      <c r="C4" s="61" t="s">
        <v>107</v>
      </c>
      <c r="D4" s="46" t="s">
        <v>38</v>
      </c>
      <c r="E4" s="45">
        <v>0.6</v>
      </c>
      <c r="F4" s="45"/>
      <c r="G4" s="22">
        <v>0.29199999999999998</v>
      </c>
      <c r="H4" s="28">
        <f t="shared" ref="H4:H9" si="0">G4*I4</f>
        <v>2.04108E-2</v>
      </c>
      <c r="I4" s="42">
        <v>6.9900000000000004E-2</v>
      </c>
      <c r="J4" s="42">
        <v>6.9900000000000004E-2</v>
      </c>
      <c r="K4" s="42"/>
      <c r="L4" s="42"/>
    </row>
    <row r="5" spans="1:12" s="1" customFormat="1" ht="30" x14ac:dyDescent="0.25">
      <c r="A5" s="45">
        <v>2</v>
      </c>
      <c r="B5" s="45" t="s">
        <v>32</v>
      </c>
      <c r="C5" s="61" t="s">
        <v>105</v>
      </c>
      <c r="D5" s="46" t="s">
        <v>39</v>
      </c>
      <c r="E5" s="45">
        <v>4</v>
      </c>
      <c r="F5" s="45"/>
      <c r="G5" s="22">
        <v>0.48699999999999999</v>
      </c>
      <c r="H5" s="28">
        <f t="shared" si="0"/>
        <v>3.1655000000000003E-2</v>
      </c>
      <c r="I5" s="42">
        <v>6.5000000000000002E-2</v>
      </c>
      <c r="J5" s="42"/>
      <c r="K5" s="42"/>
      <c r="L5" s="42">
        <v>6.5000000000000002E-2</v>
      </c>
    </row>
    <row r="6" spans="1:12" x14ac:dyDescent="0.25">
      <c r="A6" s="73" t="s">
        <v>123</v>
      </c>
      <c r="B6" s="73" t="s">
        <v>12</v>
      </c>
      <c r="C6" s="73" t="s">
        <v>112</v>
      </c>
      <c r="D6" s="46" t="s">
        <v>121</v>
      </c>
      <c r="E6" s="73" t="s">
        <v>122</v>
      </c>
      <c r="F6" s="45"/>
      <c r="G6" s="36">
        <v>1.19</v>
      </c>
      <c r="H6" s="28">
        <f t="shared" si="0"/>
        <v>8.3181000000000005E-2</v>
      </c>
      <c r="I6" s="14">
        <f t="shared" ref="I6:I21" si="1">SUM(J6:L6)</f>
        <v>6.9900000000000004E-2</v>
      </c>
      <c r="J6" s="14">
        <v>6.9900000000000004E-2</v>
      </c>
      <c r="K6" s="42"/>
      <c r="L6" s="14"/>
    </row>
    <row r="7" spans="1:12" x14ac:dyDescent="0.25">
      <c r="A7" s="73" t="s">
        <v>125</v>
      </c>
      <c r="B7" s="73" t="s">
        <v>16</v>
      </c>
      <c r="C7" s="20" t="s">
        <v>116</v>
      </c>
      <c r="D7" s="46" t="s">
        <v>124</v>
      </c>
      <c r="E7" s="73" t="s">
        <v>17</v>
      </c>
      <c r="F7" s="45"/>
      <c r="G7" s="36">
        <v>0.38400000000000001</v>
      </c>
      <c r="H7" s="28">
        <f t="shared" si="0"/>
        <v>2.5651199999999999E-2</v>
      </c>
      <c r="I7" s="14">
        <f t="shared" si="1"/>
        <v>6.6799999999999998E-2</v>
      </c>
      <c r="J7" s="14"/>
      <c r="K7" s="42">
        <v>6.6799999999999998E-2</v>
      </c>
      <c r="L7" s="14"/>
    </row>
    <row r="8" spans="1:12" x14ac:dyDescent="0.25">
      <c r="A8" s="73" t="s">
        <v>128</v>
      </c>
      <c r="B8" s="73" t="s">
        <v>127</v>
      </c>
      <c r="C8" s="20" t="s">
        <v>116</v>
      </c>
      <c r="D8" s="46" t="s">
        <v>126</v>
      </c>
      <c r="E8" s="73" t="s">
        <v>65</v>
      </c>
      <c r="F8" s="45"/>
      <c r="G8" s="36">
        <v>0.81100000000000005</v>
      </c>
      <c r="H8" s="28">
        <f t="shared" si="0"/>
        <v>5.4174800000000002E-2</v>
      </c>
      <c r="I8" s="14">
        <f t="shared" si="1"/>
        <v>6.6799999999999998E-2</v>
      </c>
      <c r="J8" s="14"/>
      <c r="K8" s="42">
        <v>6.6799999999999998E-2</v>
      </c>
      <c r="L8" s="14"/>
    </row>
    <row r="9" spans="1:12" ht="29.25" customHeight="1" x14ac:dyDescent="0.25">
      <c r="A9" s="73" t="s">
        <v>129</v>
      </c>
      <c r="B9" s="73" t="s">
        <v>16</v>
      </c>
      <c r="C9" s="21" t="s">
        <v>109</v>
      </c>
      <c r="D9" s="46" t="s">
        <v>208</v>
      </c>
      <c r="E9" s="73" t="s">
        <v>17</v>
      </c>
      <c r="F9" s="45"/>
      <c r="G9" s="36">
        <v>0.67400000000000004</v>
      </c>
      <c r="H9" s="28">
        <f t="shared" si="0"/>
        <v>4.5023199999999999E-2</v>
      </c>
      <c r="I9" s="14">
        <f t="shared" si="1"/>
        <v>6.6799999999999998E-2</v>
      </c>
      <c r="J9" s="14"/>
      <c r="K9" s="42">
        <v>6.6799999999999998E-2</v>
      </c>
      <c r="L9" s="14"/>
    </row>
    <row r="10" spans="1:12" x14ac:dyDescent="0.25">
      <c r="A10" s="73" t="s">
        <v>130</v>
      </c>
      <c r="B10" s="73" t="s">
        <v>12</v>
      </c>
      <c r="C10" s="21" t="s">
        <v>109</v>
      </c>
      <c r="D10" s="46" t="s">
        <v>59</v>
      </c>
      <c r="E10" s="73" t="s">
        <v>29</v>
      </c>
      <c r="F10" s="45"/>
      <c r="G10" s="36">
        <v>0.84699999999999998</v>
      </c>
      <c r="H10" s="28">
        <f t="shared" ref="H10:H21" si="2">G10*I10</f>
        <v>5.6579599999999994E-2</v>
      </c>
      <c r="I10" s="14">
        <f t="shared" si="1"/>
        <v>6.6799999999999998E-2</v>
      </c>
      <c r="J10" s="14"/>
      <c r="K10" s="42">
        <v>6.6799999999999998E-2</v>
      </c>
      <c r="L10" s="14"/>
    </row>
    <row r="11" spans="1:12" x14ac:dyDescent="0.25">
      <c r="A11" s="73" t="s">
        <v>131</v>
      </c>
      <c r="B11" s="73" t="s">
        <v>16</v>
      </c>
      <c r="C11" s="20" t="s">
        <v>117</v>
      </c>
      <c r="D11" s="46" t="s">
        <v>132</v>
      </c>
      <c r="E11" s="73" t="s">
        <v>17</v>
      </c>
      <c r="F11" s="45"/>
      <c r="G11" s="36">
        <v>0.92200000000000004</v>
      </c>
      <c r="H11" s="28">
        <f t="shared" si="2"/>
        <v>6.1589600000000001E-2</v>
      </c>
      <c r="I11" s="14">
        <f t="shared" si="1"/>
        <v>6.6799999999999998E-2</v>
      </c>
      <c r="J11" s="14"/>
      <c r="K11" s="42">
        <v>6.6799999999999998E-2</v>
      </c>
      <c r="L11" s="14"/>
    </row>
    <row r="12" spans="1:12" x14ac:dyDescent="0.25">
      <c r="A12" s="73" t="s">
        <v>133</v>
      </c>
      <c r="B12" s="73" t="s">
        <v>12</v>
      </c>
      <c r="C12" s="59" t="s">
        <v>110</v>
      </c>
      <c r="D12" s="46" t="s">
        <v>134</v>
      </c>
      <c r="E12" s="73" t="s">
        <v>10</v>
      </c>
      <c r="F12" s="45"/>
      <c r="G12" s="36">
        <v>1.1020000000000001</v>
      </c>
      <c r="H12" s="28">
        <f t="shared" si="2"/>
        <v>7.3613600000000001E-2</v>
      </c>
      <c r="I12" s="14">
        <f t="shared" si="1"/>
        <v>6.6799999999999998E-2</v>
      </c>
      <c r="J12" s="14"/>
      <c r="K12" s="42">
        <v>6.6799999999999998E-2</v>
      </c>
      <c r="L12" s="14"/>
    </row>
    <row r="13" spans="1:12" x14ac:dyDescent="0.25">
      <c r="A13" s="73" t="s">
        <v>135</v>
      </c>
      <c r="B13" s="73" t="s">
        <v>16</v>
      </c>
      <c r="C13" s="31" t="s">
        <v>115</v>
      </c>
      <c r="D13" s="46" t="s">
        <v>136</v>
      </c>
      <c r="E13" s="73" t="s">
        <v>17</v>
      </c>
      <c r="F13" s="45"/>
      <c r="G13" s="74">
        <v>0.98199999999999998</v>
      </c>
      <c r="H13" s="28">
        <f t="shared" si="2"/>
        <v>6.5597599999999992E-2</v>
      </c>
      <c r="I13" s="14">
        <f t="shared" si="1"/>
        <v>6.6799999999999998E-2</v>
      </c>
      <c r="J13" s="14"/>
      <c r="K13" s="42">
        <v>6.6799999999999998E-2</v>
      </c>
      <c r="L13" s="14"/>
    </row>
    <row r="14" spans="1:12" x14ac:dyDescent="0.25">
      <c r="A14" s="73" t="s">
        <v>137</v>
      </c>
      <c r="B14" s="73" t="s">
        <v>12</v>
      </c>
      <c r="C14" s="21" t="s">
        <v>109</v>
      </c>
      <c r="D14" s="46" t="s">
        <v>24</v>
      </c>
      <c r="E14" s="73" t="s">
        <v>10</v>
      </c>
      <c r="F14" s="45"/>
      <c r="G14" s="74">
        <v>0.67400000000000004</v>
      </c>
      <c r="H14" s="28">
        <f t="shared" si="2"/>
        <v>4.5023199999999999E-2</v>
      </c>
      <c r="I14" s="14">
        <f t="shared" si="1"/>
        <v>6.6799999999999998E-2</v>
      </c>
      <c r="J14" s="14"/>
      <c r="K14" s="42">
        <v>6.6799999999999998E-2</v>
      </c>
      <c r="L14" s="14"/>
    </row>
    <row r="15" spans="1:12" x14ac:dyDescent="0.25">
      <c r="A15" s="73" t="s">
        <v>138</v>
      </c>
      <c r="B15" s="73" t="s">
        <v>16</v>
      </c>
      <c r="C15" s="31" t="s">
        <v>115</v>
      </c>
      <c r="D15" s="46" t="s">
        <v>25</v>
      </c>
      <c r="E15" s="73" t="s">
        <v>26</v>
      </c>
      <c r="F15" s="45"/>
      <c r="G15" s="74">
        <v>0.61</v>
      </c>
      <c r="H15" s="28">
        <f t="shared" si="2"/>
        <v>4.0747999999999999E-2</v>
      </c>
      <c r="I15" s="14">
        <f t="shared" si="1"/>
        <v>6.6799999999999998E-2</v>
      </c>
      <c r="J15" s="14"/>
      <c r="K15" s="42">
        <v>6.6799999999999998E-2</v>
      </c>
      <c r="L15" s="14"/>
    </row>
    <row r="16" spans="1:12" x14ac:dyDescent="0.25">
      <c r="A16" s="73" t="s">
        <v>139</v>
      </c>
      <c r="B16" s="73" t="s">
        <v>27</v>
      </c>
      <c r="C16" s="20" t="s">
        <v>116</v>
      </c>
      <c r="D16" s="46" t="s">
        <v>209</v>
      </c>
      <c r="E16" s="73" t="s">
        <v>10</v>
      </c>
      <c r="F16" s="45"/>
      <c r="G16" s="36">
        <v>0.67200000000000004</v>
      </c>
      <c r="H16" s="28">
        <f t="shared" si="2"/>
        <v>4.4889600000000002E-2</v>
      </c>
      <c r="I16" s="14">
        <f t="shared" si="1"/>
        <v>6.6799999999999998E-2</v>
      </c>
      <c r="J16" s="14"/>
      <c r="K16" s="42">
        <v>6.6799999999999998E-2</v>
      </c>
      <c r="L16" s="14"/>
    </row>
    <row r="17" spans="1:12" x14ac:dyDescent="0.25">
      <c r="A17" s="73" t="s">
        <v>140</v>
      </c>
      <c r="B17" s="73" t="s">
        <v>27</v>
      </c>
      <c r="C17" s="31" t="s">
        <v>115</v>
      </c>
      <c r="D17" s="46" t="s">
        <v>153</v>
      </c>
      <c r="E17" s="73" t="s">
        <v>10</v>
      </c>
      <c r="F17" s="45"/>
      <c r="G17" s="36">
        <v>0.75900000000000001</v>
      </c>
      <c r="H17" s="28">
        <f t="shared" si="2"/>
        <v>5.0701200000000002E-2</v>
      </c>
      <c r="I17" s="14">
        <f t="shared" si="1"/>
        <v>6.6799999999999998E-2</v>
      </c>
      <c r="J17" s="14"/>
      <c r="K17" s="42">
        <v>6.6799999999999998E-2</v>
      </c>
      <c r="L17" s="14"/>
    </row>
    <row r="18" spans="1:12" x14ac:dyDescent="0.25">
      <c r="A18" s="73" t="s">
        <v>142</v>
      </c>
      <c r="B18" s="73" t="s">
        <v>27</v>
      </c>
      <c r="C18" s="21" t="s">
        <v>118</v>
      </c>
      <c r="D18" s="46" t="s">
        <v>141</v>
      </c>
      <c r="E18" s="73" t="s">
        <v>10</v>
      </c>
      <c r="F18" s="45"/>
      <c r="G18" s="36">
        <v>1.69</v>
      </c>
      <c r="H18" s="28">
        <f t="shared" si="2"/>
        <v>0.11289199999999999</v>
      </c>
      <c r="I18" s="14">
        <f t="shared" si="1"/>
        <v>6.6799999999999998E-2</v>
      </c>
      <c r="J18" s="14"/>
      <c r="K18" s="42">
        <v>6.6799999999999998E-2</v>
      </c>
      <c r="L18" s="14"/>
    </row>
    <row r="19" spans="1:12" x14ac:dyDescent="0.25">
      <c r="A19" s="73" t="s">
        <v>144</v>
      </c>
      <c r="B19" s="73" t="s">
        <v>27</v>
      </c>
      <c r="C19" s="21" t="s">
        <v>109</v>
      </c>
      <c r="D19" s="75" t="s">
        <v>193</v>
      </c>
      <c r="E19" s="73" t="s">
        <v>30</v>
      </c>
      <c r="F19" s="45"/>
      <c r="G19" s="36">
        <v>0.98099999999999998</v>
      </c>
      <c r="H19" s="28">
        <f t="shared" si="2"/>
        <v>6.55308E-2</v>
      </c>
      <c r="I19" s="14">
        <f t="shared" si="1"/>
        <v>6.6799999999999998E-2</v>
      </c>
      <c r="J19" s="14"/>
      <c r="K19" s="42">
        <v>6.6799999999999998E-2</v>
      </c>
      <c r="L19" s="14"/>
    </row>
    <row r="20" spans="1:12" ht="18" customHeight="1" x14ac:dyDescent="0.25">
      <c r="A20" s="73" t="s">
        <v>146</v>
      </c>
      <c r="B20" s="76" t="s">
        <v>7</v>
      </c>
      <c r="C20" s="31" t="s">
        <v>107</v>
      </c>
      <c r="D20" s="21" t="s">
        <v>103</v>
      </c>
      <c r="E20" s="22" t="s">
        <v>8</v>
      </c>
      <c r="F20" s="22"/>
      <c r="G20" s="22">
        <v>1.401</v>
      </c>
      <c r="H20" s="28">
        <f t="shared" si="2"/>
        <v>9.3586799999999998E-2</v>
      </c>
      <c r="I20" s="14">
        <f t="shared" si="1"/>
        <v>6.6799999999999998E-2</v>
      </c>
      <c r="J20" s="14"/>
      <c r="K20" s="42">
        <v>6.6799999999999998E-2</v>
      </c>
      <c r="L20" s="14"/>
    </row>
    <row r="21" spans="1:12" x14ac:dyDescent="0.25">
      <c r="A21" s="73" t="s">
        <v>147</v>
      </c>
      <c r="B21" s="73" t="s">
        <v>32</v>
      </c>
      <c r="C21" s="44" t="s">
        <v>106</v>
      </c>
      <c r="D21" s="46" t="s">
        <v>195</v>
      </c>
      <c r="E21" s="73" t="s">
        <v>33</v>
      </c>
      <c r="F21" s="73" t="s">
        <v>33</v>
      </c>
      <c r="G21" s="36">
        <v>0.72199999999999998</v>
      </c>
      <c r="H21" s="28">
        <f t="shared" si="2"/>
        <v>4.6929999999999999E-2</v>
      </c>
      <c r="I21" s="14">
        <f t="shared" si="1"/>
        <v>6.5000000000000002E-2</v>
      </c>
      <c r="J21" s="14"/>
      <c r="K21" s="14"/>
      <c r="L21" s="14">
        <v>6.5000000000000002E-2</v>
      </c>
    </row>
    <row r="22" spans="1:12" x14ac:dyDescent="0.25">
      <c r="A22" s="77"/>
      <c r="B22" s="77"/>
      <c r="C22" s="77"/>
      <c r="D22" s="63" t="s">
        <v>37</v>
      </c>
      <c r="E22" s="77"/>
      <c r="F22" s="77"/>
      <c r="G22" s="77">
        <f>SUM(G4:G21)</f>
        <v>15.2</v>
      </c>
      <c r="H22" s="78">
        <f>SUM(H4:H21)</f>
        <v>1.0177780000000001</v>
      </c>
      <c r="I22" s="78">
        <f>SUM(I4:I21)/A21</f>
        <v>6.6944444444444418E-2</v>
      </c>
      <c r="J22" s="79"/>
      <c r="K22" s="79"/>
      <c r="L22" s="79"/>
    </row>
    <row r="23" spans="1:12" x14ac:dyDescent="0.25">
      <c r="D23" s="71" t="s">
        <v>52</v>
      </c>
    </row>
    <row r="24" spans="1:12" x14ac:dyDescent="0.25">
      <c r="D24" s="34"/>
    </row>
  </sheetData>
  <autoFilter ref="A3:L3" xr:uid="{00000000-0009-0000-0000-000006000000}">
    <sortState xmlns:xlrd2="http://schemas.microsoft.com/office/spreadsheetml/2017/richdata2" ref="A6:L26">
      <sortCondition ref="A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"/>
  <sheetViews>
    <sheetView workbookViewId="0">
      <selection activeCell="D26" sqref="D26:D27"/>
    </sheetView>
  </sheetViews>
  <sheetFormatPr defaultRowHeight="15" x14ac:dyDescent="0.25"/>
  <cols>
    <col min="1" max="1" width="4.28515625" style="1" customWidth="1"/>
    <col min="2" max="2" width="12" style="1" customWidth="1"/>
    <col min="3" max="3" width="23.7109375" style="57" customWidth="1"/>
    <col min="4" max="4" width="88.42578125" style="1" customWidth="1"/>
    <col min="5" max="5" width="10.85546875" style="6" customWidth="1"/>
    <col min="6" max="6" width="7.42578125" style="6" customWidth="1"/>
    <col min="7" max="7" width="7.7109375" style="6" customWidth="1"/>
    <col min="8" max="8" width="8.5703125" style="6" customWidth="1"/>
    <col min="9" max="12" width="9.140625" style="1" customWidth="1"/>
    <col min="13" max="258" width="9.140625" style="1"/>
    <col min="259" max="259" width="4.28515625" style="1" customWidth="1"/>
    <col min="260" max="260" width="88.42578125" style="1" customWidth="1"/>
    <col min="261" max="261" width="10.85546875" style="1" customWidth="1"/>
    <col min="262" max="262" width="7.42578125" style="1" customWidth="1"/>
    <col min="263" max="263" width="7.7109375" style="1" customWidth="1"/>
    <col min="264" max="264" width="8.5703125" style="1" customWidth="1"/>
    <col min="265" max="268" width="9.140625" style="1" customWidth="1"/>
    <col min="269" max="514" width="9.140625" style="1"/>
    <col min="515" max="515" width="4.28515625" style="1" customWidth="1"/>
    <col min="516" max="516" width="88.42578125" style="1" customWidth="1"/>
    <col min="517" max="517" width="10.85546875" style="1" customWidth="1"/>
    <col min="518" max="518" width="7.42578125" style="1" customWidth="1"/>
    <col min="519" max="519" width="7.7109375" style="1" customWidth="1"/>
    <col min="520" max="520" width="8.5703125" style="1" customWidth="1"/>
    <col min="521" max="524" width="9.140625" style="1" customWidth="1"/>
    <col min="525" max="770" width="9.140625" style="1"/>
    <col min="771" max="771" width="4.28515625" style="1" customWidth="1"/>
    <col min="772" max="772" width="88.42578125" style="1" customWidth="1"/>
    <col min="773" max="773" width="10.85546875" style="1" customWidth="1"/>
    <col min="774" max="774" width="7.42578125" style="1" customWidth="1"/>
    <col min="775" max="775" width="7.7109375" style="1" customWidth="1"/>
    <col min="776" max="776" width="8.5703125" style="1" customWidth="1"/>
    <col min="777" max="780" width="9.140625" style="1" customWidth="1"/>
    <col min="781" max="1026" width="9.140625" style="1"/>
    <col min="1027" max="1027" width="4.28515625" style="1" customWidth="1"/>
    <col min="1028" max="1028" width="88.42578125" style="1" customWidth="1"/>
    <col min="1029" max="1029" width="10.85546875" style="1" customWidth="1"/>
    <col min="1030" max="1030" width="7.42578125" style="1" customWidth="1"/>
    <col min="1031" max="1031" width="7.7109375" style="1" customWidth="1"/>
    <col min="1032" max="1032" width="8.5703125" style="1" customWidth="1"/>
    <col min="1033" max="1036" width="9.140625" style="1" customWidth="1"/>
    <col min="1037" max="1282" width="9.140625" style="1"/>
    <col min="1283" max="1283" width="4.28515625" style="1" customWidth="1"/>
    <col min="1284" max="1284" width="88.42578125" style="1" customWidth="1"/>
    <col min="1285" max="1285" width="10.85546875" style="1" customWidth="1"/>
    <col min="1286" max="1286" width="7.42578125" style="1" customWidth="1"/>
    <col min="1287" max="1287" width="7.7109375" style="1" customWidth="1"/>
    <col min="1288" max="1288" width="8.5703125" style="1" customWidth="1"/>
    <col min="1289" max="1292" width="9.140625" style="1" customWidth="1"/>
    <col min="1293" max="1538" width="9.140625" style="1"/>
    <col min="1539" max="1539" width="4.28515625" style="1" customWidth="1"/>
    <col min="1540" max="1540" width="88.42578125" style="1" customWidth="1"/>
    <col min="1541" max="1541" width="10.85546875" style="1" customWidth="1"/>
    <col min="1542" max="1542" width="7.42578125" style="1" customWidth="1"/>
    <col min="1543" max="1543" width="7.7109375" style="1" customWidth="1"/>
    <col min="1544" max="1544" width="8.5703125" style="1" customWidth="1"/>
    <col min="1545" max="1548" width="9.140625" style="1" customWidth="1"/>
    <col min="1549" max="1794" width="9.140625" style="1"/>
    <col min="1795" max="1795" width="4.28515625" style="1" customWidth="1"/>
    <col min="1796" max="1796" width="88.42578125" style="1" customWidth="1"/>
    <col min="1797" max="1797" width="10.85546875" style="1" customWidth="1"/>
    <col min="1798" max="1798" width="7.42578125" style="1" customWidth="1"/>
    <col min="1799" max="1799" width="7.7109375" style="1" customWidth="1"/>
    <col min="1800" max="1800" width="8.5703125" style="1" customWidth="1"/>
    <col min="1801" max="1804" width="9.140625" style="1" customWidth="1"/>
    <col min="1805" max="2050" width="9.140625" style="1"/>
    <col min="2051" max="2051" width="4.28515625" style="1" customWidth="1"/>
    <col min="2052" max="2052" width="88.42578125" style="1" customWidth="1"/>
    <col min="2053" max="2053" width="10.85546875" style="1" customWidth="1"/>
    <col min="2054" max="2054" width="7.42578125" style="1" customWidth="1"/>
    <col min="2055" max="2055" width="7.7109375" style="1" customWidth="1"/>
    <col min="2056" max="2056" width="8.5703125" style="1" customWidth="1"/>
    <col min="2057" max="2060" width="9.140625" style="1" customWidth="1"/>
    <col min="2061" max="2306" width="9.140625" style="1"/>
    <col min="2307" max="2307" width="4.28515625" style="1" customWidth="1"/>
    <col min="2308" max="2308" width="88.42578125" style="1" customWidth="1"/>
    <col min="2309" max="2309" width="10.85546875" style="1" customWidth="1"/>
    <col min="2310" max="2310" width="7.42578125" style="1" customWidth="1"/>
    <col min="2311" max="2311" width="7.7109375" style="1" customWidth="1"/>
    <col min="2312" max="2312" width="8.5703125" style="1" customWidth="1"/>
    <col min="2313" max="2316" width="9.140625" style="1" customWidth="1"/>
    <col min="2317" max="2562" width="9.140625" style="1"/>
    <col min="2563" max="2563" width="4.28515625" style="1" customWidth="1"/>
    <col min="2564" max="2564" width="88.42578125" style="1" customWidth="1"/>
    <col min="2565" max="2565" width="10.85546875" style="1" customWidth="1"/>
    <col min="2566" max="2566" width="7.42578125" style="1" customWidth="1"/>
    <col min="2567" max="2567" width="7.7109375" style="1" customWidth="1"/>
    <col min="2568" max="2568" width="8.5703125" style="1" customWidth="1"/>
    <col min="2569" max="2572" width="9.140625" style="1" customWidth="1"/>
    <col min="2573" max="2818" width="9.140625" style="1"/>
    <col min="2819" max="2819" width="4.28515625" style="1" customWidth="1"/>
    <col min="2820" max="2820" width="88.42578125" style="1" customWidth="1"/>
    <col min="2821" max="2821" width="10.85546875" style="1" customWidth="1"/>
    <col min="2822" max="2822" width="7.42578125" style="1" customWidth="1"/>
    <col min="2823" max="2823" width="7.7109375" style="1" customWidth="1"/>
    <col min="2824" max="2824" width="8.5703125" style="1" customWidth="1"/>
    <col min="2825" max="2828" width="9.140625" style="1" customWidth="1"/>
    <col min="2829" max="3074" width="9.140625" style="1"/>
    <col min="3075" max="3075" width="4.28515625" style="1" customWidth="1"/>
    <col min="3076" max="3076" width="88.42578125" style="1" customWidth="1"/>
    <col min="3077" max="3077" width="10.85546875" style="1" customWidth="1"/>
    <col min="3078" max="3078" width="7.42578125" style="1" customWidth="1"/>
    <col min="3079" max="3079" width="7.7109375" style="1" customWidth="1"/>
    <col min="3080" max="3080" width="8.5703125" style="1" customWidth="1"/>
    <col min="3081" max="3084" width="9.140625" style="1" customWidth="1"/>
    <col min="3085" max="3330" width="9.140625" style="1"/>
    <col min="3331" max="3331" width="4.28515625" style="1" customWidth="1"/>
    <col min="3332" max="3332" width="88.42578125" style="1" customWidth="1"/>
    <col min="3333" max="3333" width="10.85546875" style="1" customWidth="1"/>
    <col min="3334" max="3334" width="7.42578125" style="1" customWidth="1"/>
    <col min="3335" max="3335" width="7.7109375" style="1" customWidth="1"/>
    <col min="3336" max="3336" width="8.5703125" style="1" customWidth="1"/>
    <col min="3337" max="3340" width="9.140625" style="1" customWidth="1"/>
    <col min="3341" max="3586" width="9.140625" style="1"/>
    <col min="3587" max="3587" width="4.28515625" style="1" customWidth="1"/>
    <col min="3588" max="3588" width="88.42578125" style="1" customWidth="1"/>
    <col min="3589" max="3589" width="10.85546875" style="1" customWidth="1"/>
    <col min="3590" max="3590" width="7.42578125" style="1" customWidth="1"/>
    <col min="3591" max="3591" width="7.7109375" style="1" customWidth="1"/>
    <col min="3592" max="3592" width="8.5703125" style="1" customWidth="1"/>
    <col min="3593" max="3596" width="9.140625" style="1" customWidth="1"/>
    <col min="3597" max="3842" width="9.140625" style="1"/>
    <col min="3843" max="3843" width="4.28515625" style="1" customWidth="1"/>
    <col min="3844" max="3844" width="88.42578125" style="1" customWidth="1"/>
    <col min="3845" max="3845" width="10.85546875" style="1" customWidth="1"/>
    <col min="3846" max="3846" width="7.42578125" style="1" customWidth="1"/>
    <col min="3847" max="3847" width="7.7109375" style="1" customWidth="1"/>
    <col min="3848" max="3848" width="8.5703125" style="1" customWidth="1"/>
    <col min="3849" max="3852" width="9.140625" style="1" customWidth="1"/>
    <col min="3853" max="4098" width="9.140625" style="1"/>
    <col min="4099" max="4099" width="4.28515625" style="1" customWidth="1"/>
    <col min="4100" max="4100" width="88.42578125" style="1" customWidth="1"/>
    <col min="4101" max="4101" width="10.85546875" style="1" customWidth="1"/>
    <col min="4102" max="4102" width="7.42578125" style="1" customWidth="1"/>
    <col min="4103" max="4103" width="7.7109375" style="1" customWidth="1"/>
    <col min="4104" max="4104" width="8.5703125" style="1" customWidth="1"/>
    <col min="4105" max="4108" width="9.140625" style="1" customWidth="1"/>
    <col min="4109" max="4354" width="9.140625" style="1"/>
    <col min="4355" max="4355" width="4.28515625" style="1" customWidth="1"/>
    <col min="4356" max="4356" width="88.42578125" style="1" customWidth="1"/>
    <col min="4357" max="4357" width="10.85546875" style="1" customWidth="1"/>
    <col min="4358" max="4358" width="7.42578125" style="1" customWidth="1"/>
    <col min="4359" max="4359" width="7.7109375" style="1" customWidth="1"/>
    <col min="4360" max="4360" width="8.5703125" style="1" customWidth="1"/>
    <col min="4361" max="4364" width="9.140625" style="1" customWidth="1"/>
    <col min="4365" max="4610" width="9.140625" style="1"/>
    <col min="4611" max="4611" width="4.28515625" style="1" customWidth="1"/>
    <col min="4612" max="4612" width="88.42578125" style="1" customWidth="1"/>
    <col min="4613" max="4613" width="10.85546875" style="1" customWidth="1"/>
    <col min="4614" max="4614" width="7.42578125" style="1" customWidth="1"/>
    <col min="4615" max="4615" width="7.7109375" style="1" customWidth="1"/>
    <col min="4616" max="4616" width="8.5703125" style="1" customWidth="1"/>
    <col min="4617" max="4620" width="9.140625" style="1" customWidth="1"/>
    <col min="4621" max="4866" width="9.140625" style="1"/>
    <col min="4867" max="4867" width="4.28515625" style="1" customWidth="1"/>
    <col min="4868" max="4868" width="88.42578125" style="1" customWidth="1"/>
    <col min="4869" max="4869" width="10.85546875" style="1" customWidth="1"/>
    <col min="4870" max="4870" width="7.42578125" style="1" customWidth="1"/>
    <col min="4871" max="4871" width="7.7109375" style="1" customWidth="1"/>
    <col min="4872" max="4872" width="8.5703125" style="1" customWidth="1"/>
    <col min="4873" max="4876" width="9.140625" style="1" customWidth="1"/>
    <col min="4877" max="5122" width="9.140625" style="1"/>
    <col min="5123" max="5123" width="4.28515625" style="1" customWidth="1"/>
    <col min="5124" max="5124" width="88.42578125" style="1" customWidth="1"/>
    <col min="5125" max="5125" width="10.85546875" style="1" customWidth="1"/>
    <col min="5126" max="5126" width="7.42578125" style="1" customWidth="1"/>
    <col min="5127" max="5127" width="7.7109375" style="1" customWidth="1"/>
    <col min="5128" max="5128" width="8.5703125" style="1" customWidth="1"/>
    <col min="5129" max="5132" width="9.140625" style="1" customWidth="1"/>
    <col min="5133" max="5378" width="9.140625" style="1"/>
    <col min="5379" max="5379" width="4.28515625" style="1" customWidth="1"/>
    <col min="5380" max="5380" width="88.42578125" style="1" customWidth="1"/>
    <col min="5381" max="5381" width="10.85546875" style="1" customWidth="1"/>
    <col min="5382" max="5382" width="7.42578125" style="1" customWidth="1"/>
    <col min="5383" max="5383" width="7.7109375" style="1" customWidth="1"/>
    <col min="5384" max="5384" width="8.5703125" style="1" customWidth="1"/>
    <col min="5385" max="5388" width="9.140625" style="1" customWidth="1"/>
    <col min="5389" max="5634" width="9.140625" style="1"/>
    <col min="5635" max="5635" width="4.28515625" style="1" customWidth="1"/>
    <col min="5636" max="5636" width="88.42578125" style="1" customWidth="1"/>
    <col min="5637" max="5637" width="10.85546875" style="1" customWidth="1"/>
    <col min="5638" max="5638" width="7.42578125" style="1" customWidth="1"/>
    <col min="5639" max="5639" width="7.7109375" style="1" customWidth="1"/>
    <col min="5640" max="5640" width="8.5703125" style="1" customWidth="1"/>
    <col min="5641" max="5644" width="9.140625" style="1" customWidth="1"/>
    <col min="5645" max="5890" width="9.140625" style="1"/>
    <col min="5891" max="5891" width="4.28515625" style="1" customWidth="1"/>
    <col min="5892" max="5892" width="88.42578125" style="1" customWidth="1"/>
    <col min="5893" max="5893" width="10.85546875" style="1" customWidth="1"/>
    <col min="5894" max="5894" width="7.42578125" style="1" customWidth="1"/>
    <col min="5895" max="5895" width="7.7109375" style="1" customWidth="1"/>
    <col min="5896" max="5896" width="8.5703125" style="1" customWidth="1"/>
    <col min="5897" max="5900" width="9.140625" style="1" customWidth="1"/>
    <col min="5901" max="6146" width="9.140625" style="1"/>
    <col min="6147" max="6147" width="4.28515625" style="1" customWidth="1"/>
    <col min="6148" max="6148" width="88.42578125" style="1" customWidth="1"/>
    <col min="6149" max="6149" width="10.85546875" style="1" customWidth="1"/>
    <col min="6150" max="6150" width="7.42578125" style="1" customWidth="1"/>
    <col min="6151" max="6151" width="7.7109375" style="1" customWidth="1"/>
    <col min="6152" max="6152" width="8.5703125" style="1" customWidth="1"/>
    <col min="6153" max="6156" width="9.140625" style="1" customWidth="1"/>
    <col min="6157" max="6402" width="9.140625" style="1"/>
    <col min="6403" max="6403" width="4.28515625" style="1" customWidth="1"/>
    <col min="6404" max="6404" width="88.42578125" style="1" customWidth="1"/>
    <col min="6405" max="6405" width="10.85546875" style="1" customWidth="1"/>
    <col min="6406" max="6406" width="7.42578125" style="1" customWidth="1"/>
    <col min="6407" max="6407" width="7.7109375" style="1" customWidth="1"/>
    <col min="6408" max="6408" width="8.5703125" style="1" customWidth="1"/>
    <col min="6409" max="6412" width="9.140625" style="1" customWidth="1"/>
    <col min="6413" max="6658" width="9.140625" style="1"/>
    <col min="6659" max="6659" width="4.28515625" style="1" customWidth="1"/>
    <col min="6660" max="6660" width="88.42578125" style="1" customWidth="1"/>
    <col min="6661" max="6661" width="10.85546875" style="1" customWidth="1"/>
    <col min="6662" max="6662" width="7.42578125" style="1" customWidth="1"/>
    <col min="6663" max="6663" width="7.7109375" style="1" customWidth="1"/>
    <col min="6664" max="6664" width="8.5703125" style="1" customWidth="1"/>
    <col min="6665" max="6668" width="9.140625" style="1" customWidth="1"/>
    <col min="6669" max="6914" width="9.140625" style="1"/>
    <col min="6915" max="6915" width="4.28515625" style="1" customWidth="1"/>
    <col min="6916" max="6916" width="88.42578125" style="1" customWidth="1"/>
    <col min="6917" max="6917" width="10.85546875" style="1" customWidth="1"/>
    <col min="6918" max="6918" width="7.42578125" style="1" customWidth="1"/>
    <col min="6919" max="6919" width="7.7109375" style="1" customWidth="1"/>
    <col min="6920" max="6920" width="8.5703125" style="1" customWidth="1"/>
    <col min="6921" max="6924" width="9.140625" style="1" customWidth="1"/>
    <col min="6925" max="7170" width="9.140625" style="1"/>
    <col min="7171" max="7171" width="4.28515625" style="1" customWidth="1"/>
    <col min="7172" max="7172" width="88.42578125" style="1" customWidth="1"/>
    <col min="7173" max="7173" width="10.85546875" style="1" customWidth="1"/>
    <col min="7174" max="7174" width="7.42578125" style="1" customWidth="1"/>
    <col min="7175" max="7175" width="7.7109375" style="1" customWidth="1"/>
    <col min="7176" max="7176" width="8.5703125" style="1" customWidth="1"/>
    <col min="7177" max="7180" width="9.140625" style="1" customWidth="1"/>
    <col min="7181" max="7426" width="9.140625" style="1"/>
    <col min="7427" max="7427" width="4.28515625" style="1" customWidth="1"/>
    <col min="7428" max="7428" width="88.42578125" style="1" customWidth="1"/>
    <col min="7429" max="7429" width="10.85546875" style="1" customWidth="1"/>
    <col min="7430" max="7430" width="7.42578125" style="1" customWidth="1"/>
    <col min="7431" max="7431" width="7.7109375" style="1" customWidth="1"/>
    <col min="7432" max="7432" width="8.5703125" style="1" customWidth="1"/>
    <col min="7433" max="7436" width="9.140625" style="1" customWidth="1"/>
    <col min="7437" max="7682" width="9.140625" style="1"/>
    <col min="7683" max="7683" width="4.28515625" style="1" customWidth="1"/>
    <col min="7684" max="7684" width="88.42578125" style="1" customWidth="1"/>
    <col min="7685" max="7685" width="10.85546875" style="1" customWidth="1"/>
    <col min="7686" max="7686" width="7.42578125" style="1" customWidth="1"/>
    <col min="7687" max="7687" width="7.7109375" style="1" customWidth="1"/>
    <col min="7688" max="7688" width="8.5703125" style="1" customWidth="1"/>
    <col min="7689" max="7692" width="9.140625" style="1" customWidth="1"/>
    <col min="7693" max="7938" width="9.140625" style="1"/>
    <col min="7939" max="7939" width="4.28515625" style="1" customWidth="1"/>
    <col min="7940" max="7940" width="88.42578125" style="1" customWidth="1"/>
    <col min="7941" max="7941" width="10.85546875" style="1" customWidth="1"/>
    <col min="7942" max="7942" width="7.42578125" style="1" customWidth="1"/>
    <col min="7943" max="7943" width="7.7109375" style="1" customWidth="1"/>
    <col min="7944" max="7944" width="8.5703125" style="1" customWidth="1"/>
    <col min="7945" max="7948" width="9.140625" style="1" customWidth="1"/>
    <col min="7949" max="8194" width="9.140625" style="1"/>
    <col min="8195" max="8195" width="4.28515625" style="1" customWidth="1"/>
    <col min="8196" max="8196" width="88.42578125" style="1" customWidth="1"/>
    <col min="8197" max="8197" width="10.85546875" style="1" customWidth="1"/>
    <col min="8198" max="8198" width="7.42578125" style="1" customWidth="1"/>
    <col min="8199" max="8199" width="7.7109375" style="1" customWidth="1"/>
    <col min="8200" max="8200" width="8.5703125" style="1" customWidth="1"/>
    <col min="8201" max="8204" width="9.140625" style="1" customWidth="1"/>
    <col min="8205" max="8450" width="9.140625" style="1"/>
    <col min="8451" max="8451" width="4.28515625" style="1" customWidth="1"/>
    <col min="8452" max="8452" width="88.42578125" style="1" customWidth="1"/>
    <col min="8453" max="8453" width="10.85546875" style="1" customWidth="1"/>
    <col min="8454" max="8454" width="7.42578125" style="1" customWidth="1"/>
    <col min="8455" max="8455" width="7.7109375" style="1" customWidth="1"/>
    <col min="8456" max="8456" width="8.5703125" style="1" customWidth="1"/>
    <col min="8457" max="8460" width="9.140625" style="1" customWidth="1"/>
    <col min="8461" max="8706" width="9.140625" style="1"/>
    <col min="8707" max="8707" width="4.28515625" style="1" customWidth="1"/>
    <col min="8708" max="8708" width="88.42578125" style="1" customWidth="1"/>
    <col min="8709" max="8709" width="10.85546875" style="1" customWidth="1"/>
    <col min="8710" max="8710" width="7.42578125" style="1" customWidth="1"/>
    <col min="8711" max="8711" width="7.7109375" style="1" customWidth="1"/>
    <col min="8712" max="8712" width="8.5703125" style="1" customWidth="1"/>
    <col min="8713" max="8716" width="9.140625" style="1" customWidth="1"/>
    <col min="8717" max="8962" width="9.140625" style="1"/>
    <col min="8963" max="8963" width="4.28515625" style="1" customWidth="1"/>
    <col min="8964" max="8964" width="88.42578125" style="1" customWidth="1"/>
    <col min="8965" max="8965" width="10.85546875" style="1" customWidth="1"/>
    <col min="8966" max="8966" width="7.42578125" style="1" customWidth="1"/>
    <col min="8967" max="8967" width="7.7109375" style="1" customWidth="1"/>
    <col min="8968" max="8968" width="8.5703125" style="1" customWidth="1"/>
    <col min="8969" max="8972" width="9.140625" style="1" customWidth="1"/>
    <col min="8973" max="9218" width="9.140625" style="1"/>
    <col min="9219" max="9219" width="4.28515625" style="1" customWidth="1"/>
    <col min="9220" max="9220" width="88.42578125" style="1" customWidth="1"/>
    <col min="9221" max="9221" width="10.85546875" style="1" customWidth="1"/>
    <col min="9222" max="9222" width="7.42578125" style="1" customWidth="1"/>
    <col min="9223" max="9223" width="7.7109375" style="1" customWidth="1"/>
    <col min="9224" max="9224" width="8.5703125" style="1" customWidth="1"/>
    <col min="9225" max="9228" width="9.140625" style="1" customWidth="1"/>
    <col min="9229" max="9474" width="9.140625" style="1"/>
    <col min="9475" max="9475" width="4.28515625" style="1" customWidth="1"/>
    <col min="9476" max="9476" width="88.42578125" style="1" customWidth="1"/>
    <col min="9477" max="9477" width="10.85546875" style="1" customWidth="1"/>
    <col min="9478" max="9478" width="7.42578125" style="1" customWidth="1"/>
    <col min="9479" max="9479" width="7.7109375" style="1" customWidth="1"/>
    <col min="9480" max="9480" width="8.5703125" style="1" customWidth="1"/>
    <col min="9481" max="9484" width="9.140625" style="1" customWidth="1"/>
    <col min="9485" max="9730" width="9.140625" style="1"/>
    <col min="9731" max="9731" width="4.28515625" style="1" customWidth="1"/>
    <col min="9732" max="9732" width="88.42578125" style="1" customWidth="1"/>
    <col min="9733" max="9733" width="10.85546875" style="1" customWidth="1"/>
    <col min="9734" max="9734" width="7.42578125" style="1" customWidth="1"/>
    <col min="9735" max="9735" width="7.7109375" style="1" customWidth="1"/>
    <col min="9736" max="9736" width="8.5703125" style="1" customWidth="1"/>
    <col min="9737" max="9740" width="9.140625" style="1" customWidth="1"/>
    <col min="9741" max="9986" width="9.140625" style="1"/>
    <col min="9987" max="9987" width="4.28515625" style="1" customWidth="1"/>
    <col min="9988" max="9988" width="88.42578125" style="1" customWidth="1"/>
    <col min="9989" max="9989" width="10.85546875" style="1" customWidth="1"/>
    <col min="9990" max="9990" width="7.42578125" style="1" customWidth="1"/>
    <col min="9991" max="9991" width="7.7109375" style="1" customWidth="1"/>
    <col min="9992" max="9992" width="8.5703125" style="1" customWidth="1"/>
    <col min="9993" max="9996" width="9.140625" style="1" customWidth="1"/>
    <col min="9997" max="10242" width="9.140625" style="1"/>
    <col min="10243" max="10243" width="4.28515625" style="1" customWidth="1"/>
    <col min="10244" max="10244" width="88.42578125" style="1" customWidth="1"/>
    <col min="10245" max="10245" width="10.85546875" style="1" customWidth="1"/>
    <col min="10246" max="10246" width="7.42578125" style="1" customWidth="1"/>
    <col min="10247" max="10247" width="7.7109375" style="1" customWidth="1"/>
    <col min="10248" max="10248" width="8.5703125" style="1" customWidth="1"/>
    <col min="10249" max="10252" width="9.140625" style="1" customWidth="1"/>
    <col min="10253" max="10498" width="9.140625" style="1"/>
    <col min="10499" max="10499" width="4.28515625" style="1" customWidth="1"/>
    <col min="10500" max="10500" width="88.42578125" style="1" customWidth="1"/>
    <col min="10501" max="10501" width="10.85546875" style="1" customWidth="1"/>
    <col min="10502" max="10502" width="7.42578125" style="1" customWidth="1"/>
    <col min="10503" max="10503" width="7.7109375" style="1" customWidth="1"/>
    <col min="10504" max="10504" width="8.5703125" style="1" customWidth="1"/>
    <col min="10505" max="10508" width="9.140625" style="1" customWidth="1"/>
    <col min="10509" max="10754" width="9.140625" style="1"/>
    <col min="10755" max="10755" width="4.28515625" style="1" customWidth="1"/>
    <col min="10756" max="10756" width="88.42578125" style="1" customWidth="1"/>
    <col min="10757" max="10757" width="10.85546875" style="1" customWidth="1"/>
    <col min="10758" max="10758" width="7.42578125" style="1" customWidth="1"/>
    <col min="10759" max="10759" width="7.7109375" style="1" customWidth="1"/>
    <col min="10760" max="10760" width="8.5703125" style="1" customWidth="1"/>
    <col min="10761" max="10764" width="9.140625" style="1" customWidth="1"/>
    <col min="10765" max="11010" width="9.140625" style="1"/>
    <col min="11011" max="11011" width="4.28515625" style="1" customWidth="1"/>
    <col min="11012" max="11012" width="88.42578125" style="1" customWidth="1"/>
    <col min="11013" max="11013" width="10.85546875" style="1" customWidth="1"/>
    <col min="11014" max="11014" width="7.42578125" style="1" customWidth="1"/>
    <col min="11015" max="11015" width="7.7109375" style="1" customWidth="1"/>
    <col min="11016" max="11016" width="8.5703125" style="1" customWidth="1"/>
    <col min="11017" max="11020" width="9.140625" style="1" customWidth="1"/>
    <col min="11021" max="11266" width="9.140625" style="1"/>
    <col min="11267" max="11267" width="4.28515625" style="1" customWidth="1"/>
    <col min="11268" max="11268" width="88.42578125" style="1" customWidth="1"/>
    <col min="11269" max="11269" width="10.85546875" style="1" customWidth="1"/>
    <col min="11270" max="11270" width="7.42578125" style="1" customWidth="1"/>
    <col min="11271" max="11271" width="7.7109375" style="1" customWidth="1"/>
    <col min="11272" max="11272" width="8.5703125" style="1" customWidth="1"/>
    <col min="11273" max="11276" width="9.140625" style="1" customWidth="1"/>
    <col min="11277" max="11522" width="9.140625" style="1"/>
    <col min="11523" max="11523" width="4.28515625" style="1" customWidth="1"/>
    <col min="11524" max="11524" width="88.42578125" style="1" customWidth="1"/>
    <col min="11525" max="11525" width="10.85546875" style="1" customWidth="1"/>
    <col min="11526" max="11526" width="7.42578125" style="1" customWidth="1"/>
    <col min="11527" max="11527" width="7.7109375" style="1" customWidth="1"/>
    <col min="11528" max="11528" width="8.5703125" style="1" customWidth="1"/>
    <col min="11529" max="11532" width="9.140625" style="1" customWidth="1"/>
    <col min="11533" max="11778" width="9.140625" style="1"/>
    <col min="11779" max="11779" width="4.28515625" style="1" customWidth="1"/>
    <col min="11780" max="11780" width="88.42578125" style="1" customWidth="1"/>
    <col min="11781" max="11781" width="10.85546875" style="1" customWidth="1"/>
    <col min="11782" max="11782" width="7.42578125" style="1" customWidth="1"/>
    <col min="11783" max="11783" width="7.7109375" style="1" customWidth="1"/>
    <col min="11784" max="11784" width="8.5703125" style="1" customWidth="1"/>
    <col min="11785" max="11788" width="9.140625" style="1" customWidth="1"/>
    <col min="11789" max="12034" width="9.140625" style="1"/>
    <col min="12035" max="12035" width="4.28515625" style="1" customWidth="1"/>
    <col min="12036" max="12036" width="88.42578125" style="1" customWidth="1"/>
    <col min="12037" max="12037" width="10.85546875" style="1" customWidth="1"/>
    <col min="12038" max="12038" width="7.42578125" style="1" customWidth="1"/>
    <col min="12039" max="12039" width="7.7109375" style="1" customWidth="1"/>
    <col min="12040" max="12040" width="8.5703125" style="1" customWidth="1"/>
    <col min="12041" max="12044" width="9.140625" style="1" customWidth="1"/>
    <col min="12045" max="12290" width="9.140625" style="1"/>
    <col min="12291" max="12291" width="4.28515625" style="1" customWidth="1"/>
    <col min="12292" max="12292" width="88.42578125" style="1" customWidth="1"/>
    <col min="12293" max="12293" width="10.85546875" style="1" customWidth="1"/>
    <col min="12294" max="12294" width="7.42578125" style="1" customWidth="1"/>
    <col min="12295" max="12295" width="7.7109375" style="1" customWidth="1"/>
    <col min="12296" max="12296" width="8.5703125" style="1" customWidth="1"/>
    <col min="12297" max="12300" width="9.140625" style="1" customWidth="1"/>
    <col min="12301" max="12546" width="9.140625" style="1"/>
    <col min="12547" max="12547" width="4.28515625" style="1" customWidth="1"/>
    <col min="12548" max="12548" width="88.42578125" style="1" customWidth="1"/>
    <col min="12549" max="12549" width="10.85546875" style="1" customWidth="1"/>
    <col min="12550" max="12550" width="7.42578125" style="1" customWidth="1"/>
    <col min="12551" max="12551" width="7.7109375" style="1" customWidth="1"/>
    <col min="12552" max="12552" width="8.5703125" style="1" customWidth="1"/>
    <col min="12553" max="12556" width="9.140625" style="1" customWidth="1"/>
    <col min="12557" max="12802" width="9.140625" style="1"/>
    <col min="12803" max="12803" width="4.28515625" style="1" customWidth="1"/>
    <col min="12804" max="12804" width="88.42578125" style="1" customWidth="1"/>
    <col min="12805" max="12805" width="10.85546875" style="1" customWidth="1"/>
    <col min="12806" max="12806" width="7.42578125" style="1" customWidth="1"/>
    <col min="12807" max="12807" width="7.7109375" style="1" customWidth="1"/>
    <col min="12808" max="12808" width="8.5703125" style="1" customWidth="1"/>
    <col min="12809" max="12812" width="9.140625" style="1" customWidth="1"/>
    <col min="12813" max="13058" width="9.140625" style="1"/>
    <col min="13059" max="13059" width="4.28515625" style="1" customWidth="1"/>
    <col min="13060" max="13060" width="88.42578125" style="1" customWidth="1"/>
    <col min="13061" max="13061" width="10.85546875" style="1" customWidth="1"/>
    <col min="13062" max="13062" width="7.42578125" style="1" customWidth="1"/>
    <col min="13063" max="13063" width="7.7109375" style="1" customWidth="1"/>
    <col min="13064" max="13064" width="8.5703125" style="1" customWidth="1"/>
    <col min="13065" max="13068" width="9.140625" style="1" customWidth="1"/>
    <col min="13069" max="13314" width="9.140625" style="1"/>
    <col min="13315" max="13315" width="4.28515625" style="1" customWidth="1"/>
    <col min="13316" max="13316" width="88.42578125" style="1" customWidth="1"/>
    <col min="13317" max="13317" width="10.85546875" style="1" customWidth="1"/>
    <col min="13318" max="13318" width="7.42578125" style="1" customWidth="1"/>
    <col min="13319" max="13319" width="7.7109375" style="1" customWidth="1"/>
    <col min="13320" max="13320" width="8.5703125" style="1" customWidth="1"/>
    <col min="13321" max="13324" width="9.140625" style="1" customWidth="1"/>
    <col min="13325" max="13570" width="9.140625" style="1"/>
    <col min="13571" max="13571" width="4.28515625" style="1" customWidth="1"/>
    <col min="13572" max="13572" width="88.42578125" style="1" customWidth="1"/>
    <col min="13573" max="13573" width="10.85546875" style="1" customWidth="1"/>
    <col min="13574" max="13574" width="7.42578125" style="1" customWidth="1"/>
    <col min="13575" max="13575" width="7.7109375" style="1" customWidth="1"/>
    <col min="13576" max="13576" width="8.5703125" style="1" customWidth="1"/>
    <col min="13577" max="13580" width="9.140625" style="1" customWidth="1"/>
    <col min="13581" max="13826" width="9.140625" style="1"/>
    <col min="13827" max="13827" width="4.28515625" style="1" customWidth="1"/>
    <col min="13828" max="13828" width="88.42578125" style="1" customWidth="1"/>
    <col min="13829" max="13829" width="10.85546875" style="1" customWidth="1"/>
    <col min="13830" max="13830" width="7.42578125" style="1" customWidth="1"/>
    <col min="13831" max="13831" width="7.7109375" style="1" customWidth="1"/>
    <col min="13832" max="13832" width="8.5703125" style="1" customWidth="1"/>
    <col min="13833" max="13836" width="9.140625" style="1" customWidth="1"/>
    <col min="13837" max="14082" width="9.140625" style="1"/>
    <col min="14083" max="14083" width="4.28515625" style="1" customWidth="1"/>
    <col min="14084" max="14084" width="88.42578125" style="1" customWidth="1"/>
    <col min="14085" max="14085" width="10.85546875" style="1" customWidth="1"/>
    <col min="14086" max="14086" width="7.42578125" style="1" customWidth="1"/>
    <col min="14087" max="14087" width="7.7109375" style="1" customWidth="1"/>
    <col min="14088" max="14088" width="8.5703125" style="1" customWidth="1"/>
    <col min="14089" max="14092" width="9.140625" style="1" customWidth="1"/>
    <col min="14093" max="14338" width="9.140625" style="1"/>
    <col min="14339" max="14339" width="4.28515625" style="1" customWidth="1"/>
    <col min="14340" max="14340" width="88.42578125" style="1" customWidth="1"/>
    <col min="14341" max="14341" width="10.85546875" style="1" customWidth="1"/>
    <col min="14342" max="14342" width="7.42578125" style="1" customWidth="1"/>
    <col min="14343" max="14343" width="7.7109375" style="1" customWidth="1"/>
    <col min="14344" max="14344" width="8.5703125" style="1" customWidth="1"/>
    <col min="14345" max="14348" width="9.140625" style="1" customWidth="1"/>
    <col min="14349" max="14594" width="9.140625" style="1"/>
    <col min="14595" max="14595" width="4.28515625" style="1" customWidth="1"/>
    <col min="14596" max="14596" width="88.42578125" style="1" customWidth="1"/>
    <col min="14597" max="14597" width="10.85546875" style="1" customWidth="1"/>
    <col min="14598" max="14598" width="7.42578125" style="1" customWidth="1"/>
    <col min="14599" max="14599" width="7.7109375" style="1" customWidth="1"/>
    <col min="14600" max="14600" width="8.5703125" style="1" customWidth="1"/>
    <col min="14601" max="14604" width="9.140625" style="1" customWidth="1"/>
    <col min="14605" max="14850" width="9.140625" style="1"/>
    <col min="14851" max="14851" width="4.28515625" style="1" customWidth="1"/>
    <col min="14852" max="14852" width="88.42578125" style="1" customWidth="1"/>
    <col min="14853" max="14853" width="10.85546875" style="1" customWidth="1"/>
    <col min="14854" max="14854" width="7.42578125" style="1" customWidth="1"/>
    <col min="14855" max="14855" width="7.7109375" style="1" customWidth="1"/>
    <col min="14856" max="14856" width="8.5703125" style="1" customWidth="1"/>
    <col min="14857" max="14860" width="9.140625" style="1" customWidth="1"/>
    <col min="14861" max="15106" width="9.140625" style="1"/>
    <col min="15107" max="15107" width="4.28515625" style="1" customWidth="1"/>
    <col min="15108" max="15108" width="88.42578125" style="1" customWidth="1"/>
    <col min="15109" max="15109" width="10.85546875" style="1" customWidth="1"/>
    <col min="15110" max="15110" width="7.42578125" style="1" customWidth="1"/>
    <col min="15111" max="15111" width="7.7109375" style="1" customWidth="1"/>
    <col min="15112" max="15112" width="8.5703125" style="1" customWidth="1"/>
    <col min="15113" max="15116" width="9.140625" style="1" customWidth="1"/>
    <col min="15117" max="15362" width="9.140625" style="1"/>
    <col min="15363" max="15363" width="4.28515625" style="1" customWidth="1"/>
    <col min="15364" max="15364" width="88.42578125" style="1" customWidth="1"/>
    <col min="15365" max="15365" width="10.85546875" style="1" customWidth="1"/>
    <col min="15366" max="15366" width="7.42578125" style="1" customWidth="1"/>
    <col min="15367" max="15367" width="7.7109375" style="1" customWidth="1"/>
    <col min="15368" max="15368" width="8.5703125" style="1" customWidth="1"/>
    <col min="15369" max="15372" width="9.140625" style="1" customWidth="1"/>
    <col min="15373" max="15618" width="9.140625" style="1"/>
    <col min="15619" max="15619" width="4.28515625" style="1" customWidth="1"/>
    <col min="15620" max="15620" width="88.42578125" style="1" customWidth="1"/>
    <col min="15621" max="15621" width="10.85546875" style="1" customWidth="1"/>
    <col min="15622" max="15622" width="7.42578125" style="1" customWidth="1"/>
    <col min="15623" max="15623" width="7.7109375" style="1" customWidth="1"/>
    <col min="15624" max="15624" width="8.5703125" style="1" customWidth="1"/>
    <col min="15625" max="15628" width="9.140625" style="1" customWidth="1"/>
    <col min="15629" max="15874" width="9.140625" style="1"/>
    <col min="15875" max="15875" width="4.28515625" style="1" customWidth="1"/>
    <col min="15876" max="15876" width="88.42578125" style="1" customWidth="1"/>
    <col min="15877" max="15877" width="10.85546875" style="1" customWidth="1"/>
    <col min="15878" max="15878" width="7.42578125" style="1" customWidth="1"/>
    <col min="15879" max="15879" width="7.7109375" style="1" customWidth="1"/>
    <col min="15880" max="15880" width="8.5703125" style="1" customWidth="1"/>
    <col min="15881" max="15884" width="9.140625" style="1" customWidth="1"/>
    <col min="15885" max="16130" width="9.140625" style="1"/>
    <col min="16131" max="16131" width="4.28515625" style="1" customWidth="1"/>
    <col min="16132" max="16132" width="88.42578125" style="1" customWidth="1"/>
    <col min="16133" max="16133" width="10.85546875" style="1" customWidth="1"/>
    <col min="16134" max="16134" width="7.42578125" style="1" customWidth="1"/>
    <col min="16135" max="16135" width="7.7109375" style="1" customWidth="1"/>
    <col min="16136" max="16136" width="8.5703125" style="1" customWidth="1"/>
    <col min="16137" max="16140" width="9.140625" style="1" customWidth="1"/>
    <col min="16141" max="16384" width="9.140625" style="1"/>
  </cols>
  <sheetData>
    <row r="1" spans="1:13" x14ac:dyDescent="0.25">
      <c r="D1" s="35" t="s">
        <v>53</v>
      </c>
      <c r="E1" s="37" t="s">
        <v>0</v>
      </c>
      <c r="F1" s="38">
        <v>2455</v>
      </c>
    </row>
    <row r="2" spans="1:13" x14ac:dyDescent="0.25">
      <c r="D2" s="35" t="s">
        <v>54</v>
      </c>
      <c r="F2" s="40"/>
      <c r="G2" s="41"/>
    </row>
    <row r="3" spans="1:13" ht="45" x14ac:dyDescent="0.25">
      <c r="A3" s="46" t="s">
        <v>1</v>
      </c>
      <c r="B3" s="45" t="s">
        <v>3</v>
      </c>
      <c r="C3" s="61"/>
      <c r="D3" s="46" t="s">
        <v>2</v>
      </c>
      <c r="E3" s="45" t="s">
        <v>4</v>
      </c>
      <c r="F3" s="45" t="s">
        <v>119</v>
      </c>
      <c r="G3" s="22" t="s">
        <v>5</v>
      </c>
      <c r="H3" s="30" t="s">
        <v>6</v>
      </c>
      <c r="I3" s="42"/>
      <c r="J3" s="42">
        <v>6.9900000000000004E-2</v>
      </c>
      <c r="K3" s="42">
        <v>6.6799999999999998E-2</v>
      </c>
      <c r="L3" s="42">
        <v>6.5000000000000002E-2</v>
      </c>
    </row>
    <row r="4" spans="1:13" x14ac:dyDescent="0.25">
      <c r="A4" s="46">
        <v>1</v>
      </c>
      <c r="B4" s="45" t="s">
        <v>7</v>
      </c>
      <c r="C4" s="61" t="s">
        <v>107</v>
      </c>
      <c r="D4" s="46" t="s">
        <v>38</v>
      </c>
      <c r="E4" s="45">
        <v>0.6</v>
      </c>
      <c r="F4" s="45"/>
      <c r="G4" s="22">
        <v>0.29199999999999998</v>
      </c>
      <c r="H4" s="30">
        <v>2.04108E-2</v>
      </c>
      <c r="I4" s="42">
        <v>6.9900000000000004E-2</v>
      </c>
      <c r="J4" s="42">
        <v>6.9900000000000004E-2</v>
      </c>
      <c r="K4" s="42"/>
      <c r="L4" s="42"/>
      <c r="M4" s="42"/>
    </row>
    <row r="5" spans="1:13" ht="46.5" customHeight="1" x14ac:dyDescent="0.25">
      <c r="A5" s="46">
        <v>2</v>
      </c>
      <c r="B5" s="45" t="s">
        <v>32</v>
      </c>
      <c r="C5" s="61" t="s">
        <v>105</v>
      </c>
      <c r="D5" s="46" t="s">
        <v>39</v>
      </c>
      <c r="E5" s="45">
        <v>4</v>
      </c>
      <c r="F5" s="45"/>
      <c r="G5" s="22">
        <v>0.48699999999999999</v>
      </c>
      <c r="H5" s="30">
        <v>3.1655000000000003E-2</v>
      </c>
      <c r="I5" s="42">
        <v>6.5000000000000002E-2</v>
      </c>
      <c r="J5" s="42"/>
      <c r="K5" s="42"/>
      <c r="L5" s="42">
        <v>6.5000000000000002E-2</v>
      </c>
      <c r="M5" s="42"/>
    </row>
    <row r="6" spans="1:13" x14ac:dyDescent="0.25">
      <c r="A6" s="47">
        <v>3</v>
      </c>
      <c r="B6" s="45" t="s">
        <v>36</v>
      </c>
      <c r="C6" s="91" t="s">
        <v>108</v>
      </c>
      <c r="D6" s="46" t="s">
        <v>213</v>
      </c>
      <c r="E6" s="45" t="s">
        <v>29</v>
      </c>
      <c r="F6" s="45"/>
      <c r="G6" s="48">
        <v>0.33800000000000002</v>
      </c>
      <c r="H6" s="30">
        <f t="shared" ref="H6:H27" si="0">G6*I6</f>
        <v>2.2578400000000002E-2</v>
      </c>
      <c r="I6" s="42">
        <f t="shared" ref="I6:I27" si="1">SUM(J6:L6)</f>
        <v>6.6799999999999998E-2</v>
      </c>
      <c r="J6" s="42"/>
      <c r="K6" s="42">
        <v>6.6799999999999998E-2</v>
      </c>
      <c r="L6" s="42"/>
    </row>
    <row r="7" spans="1:13" x14ac:dyDescent="0.25">
      <c r="A7" s="47">
        <v>4</v>
      </c>
      <c r="B7" s="45" t="s">
        <v>12</v>
      </c>
      <c r="C7" s="59" t="s">
        <v>109</v>
      </c>
      <c r="D7" s="46" t="s">
        <v>196</v>
      </c>
      <c r="E7" s="45" t="s">
        <v>33</v>
      </c>
      <c r="F7" s="45"/>
      <c r="G7" s="22">
        <v>0.68</v>
      </c>
      <c r="H7" s="30">
        <f t="shared" si="0"/>
        <v>4.7532000000000005E-2</v>
      </c>
      <c r="I7" s="42">
        <f t="shared" si="1"/>
        <v>6.9900000000000004E-2</v>
      </c>
      <c r="J7" s="42">
        <v>6.9900000000000004E-2</v>
      </c>
      <c r="K7" s="42"/>
      <c r="L7" s="42"/>
    </row>
    <row r="8" spans="1:13" ht="30" x14ac:dyDescent="0.25">
      <c r="A8" s="47">
        <v>5</v>
      </c>
      <c r="B8" s="45" t="s">
        <v>12</v>
      </c>
      <c r="C8" s="31" t="s">
        <v>109</v>
      </c>
      <c r="D8" s="46" t="s">
        <v>207</v>
      </c>
      <c r="E8" s="45" t="s">
        <v>201</v>
      </c>
      <c r="F8" s="45"/>
      <c r="G8" s="22">
        <v>0.33800000000000002</v>
      </c>
      <c r="H8" s="30">
        <f t="shared" si="0"/>
        <v>2.2578400000000002E-2</v>
      </c>
      <c r="I8" s="42">
        <f t="shared" si="1"/>
        <v>6.6799999999999998E-2</v>
      </c>
      <c r="J8" s="42"/>
      <c r="K8" s="42">
        <v>6.6799999999999998E-2</v>
      </c>
      <c r="L8" s="42"/>
    </row>
    <row r="9" spans="1:13" x14ac:dyDescent="0.25">
      <c r="A9" s="47">
        <v>6</v>
      </c>
      <c r="B9" s="45" t="s">
        <v>12</v>
      </c>
      <c r="C9" s="31" t="s">
        <v>109</v>
      </c>
      <c r="D9" s="46" t="s">
        <v>203</v>
      </c>
      <c r="E9" s="45" t="s">
        <v>15</v>
      </c>
      <c r="F9" s="45"/>
      <c r="G9" s="22">
        <v>0.5</v>
      </c>
      <c r="H9" s="30">
        <f t="shared" si="0"/>
        <v>3.4950000000000002E-2</v>
      </c>
      <c r="I9" s="42">
        <f t="shared" si="1"/>
        <v>6.9900000000000004E-2</v>
      </c>
      <c r="J9" s="42">
        <v>6.9900000000000004E-2</v>
      </c>
      <c r="K9" s="42"/>
      <c r="L9" s="42"/>
    </row>
    <row r="10" spans="1:13" ht="30" x14ac:dyDescent="0.25">
      <c r="A10" s="47">
        <v>7</v>
      </c>
      <c r="B10" s="45" t="s">
        <v>12</v>
      </c>
      <c r="C10" s="31" t="s">
        <v>109</v>
      </c>
      <c r="D10" s="46" t="s">
        <v>205</v>
      </c>
      <c r="E10" s="45" t="s">
        <v>19</v>
      </c>
      <c r="F10" s="45"/>
      <c r="G10" s="22">
        <v>1.4830000000000001</v>
      </c>
      <c r="H10" s="30">
        <f t="shared" si="0"/>
        <v>0.10366170000000001</v>
      </c>
      <c r="I10" s="42">
        <f t="shared" si="1"/>
        <v>6.9900000000000004E-2</v>
      </c>
      <c r="J10" s="42">
        <v>6.9900000000000004E-2</v>
      </c>
      <c r="K10" s="42"/>
      <c r="L10" s="42"/>
    </row>
    <row r="11" spans="1:13" x14ac:dyDescent="0.25">
      <c r="A11" s="47">
        <v>8</v>
      </c>
      <c r="B11" s="45" t="s">
        <v>57</v>
      </c>
      <c r="C11" s="91" t="s">
        <v>116</v>
      </c>
      <c r="D11" s="46" t="s">
        <v>197</v>
      </c>
      <c r="E11" s="22">
        <v>0.32</v>
      </c>
      <c r="F11" s="45"/>
      <c r="G11" s="30">
        <v>0.81100000000000005</v>
      </c>
      <c r="H11" s="30">
        <f t="shared" si="0"/>
        <v>5.4174800000000002E-2</v>
      </c>
      <c r="I11" s="42">
        <f t="shared" si="1"/>
        <v>6.6799999999999998E-2</v>
      </c>
      <c r="J11" s="42"/>
      <c r="K11" s="42">
        <v>6.6799999999999998E-2</v>
      </c>
      <c r="L11" s="42"/>
    </row>
    <row r="12" spans="1:13" x14ac:dyDescent="0.25">
      <c r="A12" s="47">
        <v>9</v>
      </c>
      <c r="B12" s="45" t="s">
        <v>57</v>
      </c>
      <c r="C12" s="31" t="s">
        <v>109</v>
      </c>
      <c r="D12" s="46" t="s">
        <v>198</v>
      </c>
      <c r="E12" s="45" t="s">
        <v>65</v>
      </c>
      <c r="F12" s="45"/>
      <c r="G12" s="22">
        <v>0.75</v>
      </c>
      <c r="H12" s="30">
        <f t="shared" si="0"/>
        <v>5.0099999999999999E-2</v>
      </c>
      <c r="I12" s="42">
        <f t="shared" si="1"/>
        <v>6.6799999999999998E-2</v>
      </c>
      <c r="J12" s="42"/>
      <c r="K12" s="42">
        <v>6.6799999999999998E-2</v>
      </c>
      <c r="L12" s="42"/>
    </row>
    <row r="13" spans="1:13" x14ac:dyDescent="0.25">
      <c r="A13" s="47">
        <v>10</v>
      </c>
      <c r="B13" s="45" t="s">
        <v>12</v>
      </c>
      <c r="C13" s="31" t="s">
        <v>109</v>
      </c>
      <c r="D13" s="46" t="s">
        <v>59</v>
      </c>
      <c r="E13" s="22">
        <v>0.5</v>
      </c>
      <c r="F13" s="45"/>
      <c r="G13" s="22">
        <v>0.84699999999999998</v>
      </c>
      <c r="H13" s="30">
        <f t="shared" si="0"/>
        <v>5.6579599999999994E-2</v>
      </c>
      <c r="I13" s="42">
        <f t="shared" si="1"/>
        <v>6.6799999999999998E-2</v>
      </c>
      <c r="J13" s="42"/>
      <c r="K13" s="42">
        <v>6.6799999999999998E-2</v>
      </c>
      <c r="L13" s="42"/>
    </row>
    <row r="14" spans="1:13" x14ac:dyDescent="0.25">
      <c r="A14" s="47">
        <v>11</v>
      </c>
      <c r="B14" s="45" t="s">
        <v>16</v>
      </c>
      <c r="C14" s="91" t="s">
        <v>117</v>
      </c>
      <c r="D14" s="46" t="s">
        <v>61</v>
      </c>
      <c r="E14" s="22">
        <v>0.64</v>
      </c>
      <c r="F14" s="45"/>
      <c r="G14" s="22">
        <v>0.92</v>
      </c>
      <c r="H14" s="30">
        <f t="shared" si="0"/>
        <v>6.1456000000000004E-2</v>
      </c>
      <c r="I14" s="42">
        <f t="shared" si="1"/>
        <v>6.6799999999999998E-2</v>
      </c>
      <c r="J14" s="42"/>
      <c r="K14" s="42">
        <v>6.6799999999999998E-2</v>
      </c>
      <c r="L14" s="42"/>
    </row>
    <row r="15" spans="1:13" x14ac:dyDescent="0.25">
      <c r="A15" s="47">
        <v>12</v>
      </c>
      <c r="B15" s="45" t="s">
        <v>12</v>
      </c>
      <c r="C15" s="59" t="s">
        <v>110</v>
      </c>
      <c r="D15" s="46" t="s">
        <v>199</v>
      </c>
      <c r="E15" s="22">
        <v>0.6</v>
      </c>
      <c r="F15" s="45"/>
      <c r="G15" s="22">
        <v>0.81200000000000006</v>
      </c>
      <c r="H15" s="30">
        <f t="shared" si="0"/>
        <v>5.4241600000000001E-2</v>
      </c>
      <c r="I15" s="42">
        <f t="shared" si="1"/>
        <v>6.6799999999999998E-2</v>
      </c>
      <c r="J15" s="42"/>
      <c r="K15" s="42">
        <v>6.6799999999999998E-2</v>
      </c>
      <c r="L15" s="42"/>
    </row>
    <row r="16" spans="1:13" x14ac:dyDescent="0.25">
      <c r="A16" s="47">
        <v>13</v>
      </c>
      <c r="B16" s="45" t="s">
        <v>16</v>
      </c>
      <c r="C16" s="31" t="s">
        <v>115</v>
      </c>
      <c r="D16" s="46" t="s">
        <v>200</v>
      </c>
      <c r="E16" s="22">
        <v>0.48</v>
      </c>
      <c r="F16" s="45"/>
      <c r="G16" s="22">
        <v>0.75</v>
      </c>
      <c r="H16" s="30">
        <f t="shared" si="0"/>
        <v>5.0099999999999999E-2</v>
      </c>
      <c r="I16" s="42">
        <f t="shared" si="1"/>
        <v>6.6799999999999998E-2</v>
      </c>
      <c r="J16" s="42"/>
      <c r="K16" s="42">
        <v>6.6799999999999998E-2</v>
      </c>
      <c r="L16" s="42"/>
    </row>
    <row r="17" spans="1:12" x14ac:dyDescent="0.25">
      <c r="A17" s="47">
        <v>14</v>
      </c>
      <c r="B17" s="45" t="s">
        <v>12</v>
      </c>
      <c r="C17" s="31" t="s">
        <v>109</v>
      </c>
      <c r="D17" s="46" t="s">
        <v>204</v>
      </c>
      <c r="E17" s="45" t="s">
        <v>29</v>
      </c>
      <c r="F17" s="45"/>
      <c r="G17" s="49">
        <v>1.02</v>
      </c>
      <c r="H17" s="30">
        <f t="shared" si="0"/>
        <v>7.1298E-2</v>
      </c>
      <c r="I17" s="42">
        <f t="shared" si="1"/>
        <v>6.9900000000000004E-2</v>
      </c>
      <c r="J17" s="42">
        <v>6.9900000000000004E-2</v>
      </c>
      <c r="K17" s="42"/>
      <c r="L17" s="42"/>
    </row>
    <row r="18" spans="1:12" x14ac:dyDescent="0.25">
      <c r="A18" s="47">
        <v>15</v>
      </c>
      <c r="B18" s="45" t="s">
        <v>16</v>
      </c>
      <c r="C18" s="31" t="s">
        <v>115</v>
      </c>
      <c r="D18" s="46" t="s">
        <v>206</v>
      </c>
      <c r="E18" s="45" t="s">
        <v>17</v>
      </c>
      <c r="F18" s="45"/>
      <c r="G18" s="49">
        <v>1.4359999999999999</v>
      </c>
      <c r="H18" s="30">
        <f t="shared" si="0"/>
        <v>9.5924799999999991E-2</v>
      </c>
      <c r="I18" s="42">
        <f t="shared" si="1"/>
        <v>6.6799999999999998E-2</v>
      </c>
      <c r="J18" s="42"/>
      <c r="K18" s="42">
        <v>6.6799999999999998E-2</v>
      </c>
      <c r="L18" s="42"/>
    </row>
    <row r="19" spans="1:12" ht="15" customHeight="1" x14ac:dyDescent="0.25">
      <c r="A19" s="47">
        <v>16</v>
      </c>
      <c r="B19" s="45" t="s">
        <v>12</v>
      </c>
      <c r="C19" s="31" t="s">
        <v>109</v>
      </c>
      <c r="D19" s="46" t="s">
        <v>22</v>
      </c>
      <c r="E19" s="45" t="s">
        <v>201</v>
      </c>
      <c r="F19" s="45"/>
      <c r="G19" s="22">
        <v>0.79800000000000004</v>
      </c>
      <c r="H19" s="30">
        <f t="shared" si="0"/>
        <v>5.3306400000000004E-2</v>
      </c>
      <c r="I19" s="42">
        <f t="shared" si="1"/>
        <v>6.6799999999999998E-2</v>
      </c>
      <c r="J19" s="42"/>
      <c r="K19" s="42">
        <v>6.6799999999999998E-2</v>
      </c>
      <c r="L19" s="42"/>
    </row>
    <row r="20" spans="1:12" x14ac:dyDescent="0.25">
      <c r="A20" s="47">
        <v>17</v>
      </c>
      <c r="B20" s="45" t="s">
        <v>16</v>
      </c>
      <c r="C20" s="20" t="s">
        <v>117</v>
      </c>
      <c r="D20" s="46" t="s">
        <v>42</v>
      </c>
      <c r="E20" s="45" t="s">
        <v>202</v>
      </c>
      <c r="F20" s="45"/>
      <c r="G20" s="22">
        <v>0.75</v>
      </c>
      <c r="H20" s="30">
        <f t="shared" si="0"/>
        <v>5.0099999999999999E-2</v>
      </c>
      <c r="I20" s="42">
        <f t="shared" si="1"/>
        <v>6.6799999999999998E-2</v>
      </c>
      <c r="J20" s="42"/>
      <c r="K20" s="42">
        <v>6.6799999999999998E-2</v>
      </c>
      <c r="L20" s="42"/>
    </row>
    <row r="21" spans="1:12" x14ac:dyDescent="0.25">
      <c r="A21" s="47">
        <v>18</v>
      </c>
      <c r="B21" s="45" t="s">
        <v>27</v>
      </c>
      <c r="C21" s="91" t="s">
        <v>116</v>
      </c>
      <c r="D21" s="46" t="s">
        <v>211</v>
      </c>
      <c r="E21" s="45" t="s">
        <v>10</v>
      </c>
      <c r="F21" s="45"/>
      <c r="G21" s="22">
        <v>0.67200000000000004</v>
      </c>
      <c r="H21" s="30">
        <f t="shared" si="0"/>
        <v>4.4889600000000002E-2</v>
      </c>
      <c r="I21" s="42">
        <f t="shared" si="1"/>
        <v>6.6799999999999998E-2</v>
      </c>
      <c r="J21" s="42"/>
      <c r="K21" s="42">
        <v>6.6799999999999998E-2</v>
      </c>
      <c r="L21" s="42"/>
    </row>
    <row r="22" spans="1:12" x14ac:dyDescent="0.25">
      <c r="A22" s="47">
        <v>19</v>
      </c>
      <c r="B22" s="45" t="s">
        <v>27</v>
      </c>
      <c r="C22" s="31" t="s">
        <v>115</v>
      </c>
      <c r="D22" s="46" t="s">
        <v>212</v>
      </c>
      <c r="E22" s="45" t="s">
        <v>10</v>
      </c>
      <c r="F22" s="45"/>
      <c r="G22" s="22">
        <v>0.75900000000000001</v>
      </c>
      <c r="H22" s="30">
        <f t="shared" si="0"/>
        <v>5.0701200000000002E-2</v>
      </c>
      <c r="I22" s="42">
        <f t="shared" si="1"/>
        <v>6.6799999999999998E-2</v>
      </c>
      <c r="J22" s="42"/>
      <c r="K22" s="42">
        <v>6.6799999999999998E-2</v>
      </c>
      <c r="L22" s="42"/>
    </row>
    <row r="23" spans="1:12" ht="30" x14ac:dyDescent="0.25">
      <c r="A23" s="47">
        <v>20</v>
      </c>
      <c r="B23" s="45" t="s">
        <v>27</v>
      </c>
      <c r="C23" s="91" t="s">
        <v>116</v>
      </c>
      <c r="D23" s="46" t="s">
        <v>210</v>
      </c>
      <c r="E23" s="45" t="s">
        <v>10</v>
      </c>
      <c r="F23" s="45"/>
      <c r="G23" s="22">
        <v>1.2969999999999999</v>
      </c>
      <c r="H23" s="30">
        <f t="shared" si="0"/>
        <v>8.6639599999999997E-2</v>
      </c>
      <c r="I23" s="42">
        <f t="shared" si="1"/>
        <v>6.6799999999999998E-2</v>
      </c>
      <c r="J23" s="42"/>
      <c r="K23" s="42">
        <v>6.6799999999999998E-2</v>
      </c>
      <c r="L23" s="42"/>
    </row>
    <row r="24" spans="1:12" ht="30" x14ac:dyDescent="0.25">
      <c r="A24" s="47">
        <v>21</v>
      </c>
      <c r="B24" s="45" t="s">
        <v>27</v>
      </c>
      <c r="C24" s="31" t="s">
        <v>115</v>
      </c>
      <c r="D24" s="46" t="s">
        <v>46</v>
      </c>
      <c r="E24" s="45" t="s">
        <v>10</v>
      </c>
      <c r="F24" s="45"/>
      <c r="G24" s="22">
        <v>1.2529999999999999</v>
      </c>
      <c r="H24" s="30">
        <f t="shared" si="0"/>
        <v>8.3700399999999994E-2</v>
      </c>
      <c r="I24" s="42">
        <f t="shared" si="1"/>
        <v>6.6799999999999998E-2</v>
      </c>
      <c r="J24" s="42"/>
      <c r="K24" s="42">
        <v>6.6799999999999998E-2</v>
      </c>
      <c r="L24" s="42"/>
    </row>
    <row r="25" spans="1:12" x14ac:dyDescent="0.25">
      <c r="A25" s="47">
        <v>22</v>
      </c>
      <c r="B25" s="45" t="s">
        <v>27</v>
      </c>
      <c r="C25" s="31" t="s">
        <v>109</v>
      </c>
      <c r="D25" s="46" t="s">
        <v>193</v>
      </c>
      <c r="E25" s="45" t="s">
        <v>30</v>
      </c>
      <c r="F25" s="45"/>
      <c r="G25" s="22">
        <v>0.98099999999999998</v>
      </c>
      <c r="H25" s="30">
        <f t="shared" si="0"/>
        <v>6.55308E-2</v>
      </c>
      <c r="I25" s="42">
        <f t="shared" si="1"/>
        <v>6.6799999999999998E-2</v>
      </c>
      <c r="J25" s="42"/>
      <c r="K25" s="42">
        <v>6.6799999999999998E-2</v>
      </c>
      <c r="L25" s="42"/>
    </row>
    <row r="26" spans="1:12" x14ac:dyDescent="0.25">
      <c r="A26" s="47">
        <v>23</v>
      </c>
      <c r="B26" s="76" t="s">
        <v>7</v>
      </c>
      <c r="C26" s="31" t="s">
        <v>107</v>
      </c>
      <c r="D26" s="21" t="s">
        <v>103</v>
      </c>
      <c r="E26" s="22" t="s">
        <v>8</v>
      </c>
      <c r="F26" s="22"/>
      <c r="G26" s="22">
        <v>1.363</v>
      </c>
      <c r="H26" s="30">
        <f t="shared" si="0"/>
        <v>9.1048400000000002E-2</v>
      </c>
      <c r="I26" s="42">
        <f t="shared" si="1"/>
        <v>6.6799999999999998E-2</v>
      </c>
      <c r="J26" s="42"/>
      <c r="K26" s="42">
        <v>6.6799999999999998E-2</v>
      </c>
      <c r="L26" s="42"/>
    </row>
    <row r="27" spans="1:12" x14ac:dyDescent="0.25">
      <c r="A27" s="47">
        <v>24</v>
      </c>
      <c r="B27" s="45" t="s">
        <v>32</v>
      </c>
      <c r="C27" s="44" t="s">
        <v>106</v>
      </c>
      <c r="D27" s="46" t="s">
        <v>195</v>
      </c>
      <c r="E27" s="73" t="s">
        <v>33</v>
      </c>
      <c r="F27" s="73" t="s">
        <v>33</v>
      </c>
      <c r="G27" s="36">
        <v>0.53900000000000003</v>
      </c>
      <c r="H27" s="30">
        <f t="shared" si="0"/>
        <v>3.5035000000000004E-2</v>
      </c>
      <c r="I27" s="42">
        <f t="shared" si="1"/>
        <v>6.5000000000000002E-2</v>
      </c>
      <c r="J27" s="42"/>
      <c r="K27" s="42"/>
      <c r="L27" s="42">
        <v>6.5000000000000002E-2</v>
      </c>
    </row>
    <row r="28" spans="1:12" x14ac:dyDescent="0.25">
      <c r="A28" s="80"/>
      <c r="B28" s="23"/>
      <c r="C28" s="92" t="s">
        <v>52</v>
      </c>
      <c r="D28" s="63"/>
      <c r="E28" s="23"/>
      <c r="F28" s="64"/>
      <c r="G28" s="23">
        <f>SUM(G4:G27)</f>
        <v>19.876000000000001</v>
      </c>
      <c r="H28" s="81">
        <f>SUM(H4:H27)</f>
        <v>1.3381924999999997</v>
      </c>
      <c r="I28" s="52">
        <f>SUM(I4:I27)/A27</f>
        <v>6.7295833333333319E-2</v>
      </c>
      <c r="J28" s="42"/>
      <c r="K28" s="42"/>
      <c r="L28" s="42"/>
    </row>
    <row r="29" spans="1:12" s="71" customFormat="1" x14ac:dyDescent="0.25">
      <c r="C29" s="92"/>
      <c r="D29" s="15"/>
      <c r="E29" s="72"/>
      <c r="F29" s="72"/>
      <c r="G29" s="72"/>
      <c r="H29" s="72"/>
    </row>
  </sheetData>
  <autoFilter ref="A3:L3" xr:uid="{00000000-0009-0000-0000-000007000000}">
    <sortState xmlns:xlrd2="http://schemas.microsoft.com/office/spreadsheetml/2017/richdata2" ref="A5:L29">
      <sortCondition ref="A4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tabSelected="1" topLeftCell="A10" workbookViewId="0">
      <selection activeCell="C20" sqref="C20"/>
    </sheetView>
  </sheetViews>
  <sheetFormatPr defaultRowHeight="16.5" customHeight="1" x14ac:dyDescent="0.25"/>
  <cols>
    <col min="1" max="1" width="4.28515625" style="1" customWidth="1"/>
    <col min="2" max="2" width="11.7109375" style="6" customWidth="1"/>
    <col min="3" max="3" width="18.140625" style="6" customWidth="1"/>
    <col min="4" max="4" width="85.28515625" style="89" customWidth="1"/>
    <col min="5" max="5" width="10.85546875" style="57" customWidth="1"/>
    <col min="6" max="6" width="7.42578125" style="6" customWidth="1"/>
    <col min="7" max="7" width="8.85546875" style="6" customWidth="1"/>
    <col min="8" max="8" width="8.85546875" style="39" customWidth="1"/>
    <col min="9" max="258" width="9.140625" style="1"/>
    <col min="259" max="259" width="4.28515625" style="1" customWidth="1"/>
    <col min="260" max="260" width="85.28515625" style="1" customWidth="1"/>
    <col min="261" max="261" width="10.85546875" style="1" customWidth="1"/>
    <col min="262" max="262" width="7.42578125" style="1" customWidth="1"/>
    <col min="263" max="264" width="8.85546875" style="1" customWidth="1"/>
    <col min="265" max="514" width="9.140625" style="1"/>
    <col min="515" max="515" width="4.28515625" style="1" customWidth="1"/>
    <col min="516" max="516" width="85.28515625" style="1" customWidth="1"/>
    <col min="517" max="517" width="10.85546875" style="1" customWidth="1"/>
    <col min="518" max="518" width="7.42578125" style="1" customWidth="1"/>
    <col min="519" max="520" width="8.85546875" style="1" customWidth="1"/>
    <col min="521" max="770" width="9.140625" style="1"/>
    <col min="771" max="771" width="4.28515625" style="1" customWidth="1"/>
    <col min="772" max="772" width="85.28515625" style="1" customWidth="1"/>
    <col min="773" max="773" width="10.85546875" style="1" customWidth="1"/>
    <col min="774" max="774" width="7.42578125" style="1" customWidth="1"/>
    <col min="775" max="776" width="8.85546875" style="1" customWidth="1"/>
    <col min="777" max="1026" width="9.140625" style="1"/>
    <col min="1027" max="1027" width="4.28515625" style="1" customWidth="1"/>
    <col min="1028" max="1028" width="85.28515625" style="1" customWidth="1"/>
    <col min="1029" max="1029" width="10.85546875" style="1" customWidth="1"/>
    <col min="1030" max="1030" width="7.42578125" style="1" customWidth="1"/>
    <col min="1031" max="1032" width="8.85546875" style="1" customWidth="1"/>
    <col min="1033" max="1282" width="9.140625" style="1"/>
    <col min="1283" max="1283" width="4.28515625" style="1" customWidth="1"/>
    <col min="1284" max="1284" width="85.28515625" style="1" customWidth="1"/>
    <col min="1285" max="1285" width="10.85546875" style="1" customWidth="1"/>
    <col min="1286" max="1286" width="7.42578125" style="1" customWidth="1"/>
    <col min="1287" max="1288" width="8.85546875" style="1" customWidth="1"/>
    <col min="1289" max="1538" width="9.140625" style="1"/>
    <col min="1539" max="1539" width="4.28515625" style="1" customWidth="1"/>
    <col min="1540" max="1540" width="85.28515625" style="1" customWidth="1"/>
    <col min="1541" max="1541" width="10.85546875" style="1" customWidth="1"/>
    <col min="1542" max="1542" width="7.42578125" style="1" customWidth="1"/>
    <col min="1543" max="1544" width="8.85546875" style="1" customWidth="1"/>
    <col min="1545" max="1794" width="9.140625" style="1"/>
    <col min="1795" max="1795" width="4.28515625" style="1" customWidth="1"/>
    <col min="1796" max="1796" width="85.28515625" style="1" customWidth="1"/>
    <col min="1797" max="1797" width="10.85546875" style="1" customWidth="1"/>
    <col min="1798" max="1798" width="7.42578125" style="1" customWidth="1"/>
    <col min="1799" max="1800" width="8.85546875" style="1" customWidth="1"/>
    <col min="1801" max="2050" width="9.140625" style="1"/>
    <col min="2051" max="2051" width="4.28515625" style="1" customWidth="1"/>
    <col min="2052" max="2052" width="85.28515625" style="1" customWidth="1"/>
    <col min="2053" max="2053" width="10.85546875" style="1" customWidth="1"/>
    <col min="2054" max="2054" width="7.42578125" style="1" customWidth="1"/>
    <col min="2055" max="2056" width="8.85546875" style="1" customWidth="1"/>
    <col min="2057" max="2306" width="9.140625" style="1"/>
    <col min="2307" max="2307" width="4.28515625" style="1" customWidth="1"/>
    <col min="2308" max="2308" width="85.28515625" style="1" customWidth="1"/>
    <col min="2309" max="2309" width="10.85546875" style="1" customWidth="1"/>
    <col min="2310" max="2310" width="7.42578125" style="1" customWidth="1"/>
    <col min="2311" max="2312" width="8.85546875" style="1" customWidth="1"/>
    <col min="2313" max="2562" width="9.140625" style="1"/>
    <col min="2563" max="2563" width="4.28515625" style="1" customWidth="1"/>
    <col min="2564" max="2564" width="85.28515625" style="1" customWidth="1"/>
    <col min="2565" max="2565" width="10.85546875" style="1" customWidth="1"/>
    <col min="2566" max="2566" width="7.42578125" style="1" customWidth="1"/>
    <col min="2567" max="2568" width="8.85546875" style="1" customWidth="1"/>
    <col min="2569" max="2818" width="9.140625" style="1"/>
    <col min="2819" max="2819" width="4.28515625" style="1" customWidth="1"/>
    <col min="2820" max="2820" width="85.28515625" style="1" customWidth="1"/>
    <col min="2821" max="2821" width="10.85546875" style="1" customWidth="1"/>
    <col min="2822" max="2822" width="7.42578125" style="1" customWidth="1"/>
    <col min="2823" max="2824" width="8.85546875" style="1" customWidth="1"/>
    <col min="2825" max="3074" width="9.140625" style="1"/>
    <col min="3075" max="3075" width="4.28515625" style="1" customWidth="1"/>
    <col min="3076" max="3076" width="85.28515625" style="1" customWidth="1"/>
    <col min="3077" max="3077" width="10.85546875" style="1" customWidth="1"/>
    <col min="3078" max="3078" width="7.42578125" style="1" customWidth="1"/>
    <col min="3079" max="3080" width="8.85546875" style="1" customWidth="1"/>
    <col min="3081" max="3330" width="9.140625" style="1"/>
    <col min="3331" max="3331" width="4.28515625" style="1" customWidth="1"/>
    <col min="3332" max="3332" width="85.28515625" style="1" customWidth="1"/>
    <col min="3333" max="3333" width="10.85546875" style="1" customWidth="1"/>
    <col min="3334" max="3334" width="7.42578125" style="1" customWidth="1"/>
    <col min="3335" max="3336" width="8.85546875" style="1" customWidth="1"/>
    <col min="3337" max="3586" width="9.140625" style="1"/>
    <col min="3587" max="3587" width="4.28515625" style="1" customWidth="1"/>
    <col min="3588" max="3588" width="85.28515625" style="1" customWidth="1"/>
    <col min="3589" max="3589" width="10.85546875" style="1" customWidth="1"/>
    <col min="3590" max="3590" width="7.42578125" style="1" customWidth="1"/>
    <col min="3591" max="3592" width="8.85546875" style="1" customWidth="1"/>
    <col min="3593" max="3842" width="9.140625" style="1"/>
    <col min="3843" max="3843" width="4.28515625" style="1" customWidth="1"/>
    <col min="3844" max="3844" width="85.28515625" style="1" customWidth="1"/>
    <col min="3845" max="3845" width="10.85546875" style="1" customWidth="1"/>
    <col min="3846" max="3846" width="7.42578125" style="1" customWidth="1"/>
    <col min="3847" max="3848" width="8.85546875" style="1" customWidth="1"/>
    <col min="3849" max="4098" width="9.140625" style="1"/>
    <col min="4099" max="4099" width="4.28515625" style="1" customWidth="1"/>
    <col min="4100" max="4100" width="85.28515625" style="1" customWidth="1"/>
    <col min="4101" max="4101" width="10.85546875" style="1" customWidth="1"/>
    <col min="4102" max="4102" width="7.42578125" style="1" customWidth="1"/>
    <col min="4103" max="4104" width="8.85546875" style="1" customWidth="1"/>
    <col min="4105" max="4354" width="9.140625" style="1"/>
    <col min="4355" max="4355" width="4.28515625" style="1" customWidth="1"/>
    <col min="4356" max="4356" width="85.28515625" style="1" customWidth="1"/>
    <col min="4357" max="4357" width="10.85546875" style="1" customWidth="1"/>
    <col min="4358" max="4358" width="7.42578125" style="1" customWidth="1"/>
    <col min="4359" max="4360" width="8.85546875" style="1" customWidth="1"/>
    <col min="4361" max="4610" width="9.140625" style="1"/>
    <col min="4611" max="4611" width="4.28515625" style="1" customWidth="1"/>
    <col min="4612" max="4612" width="85.28515625" style="1" customWidth="1"/>
    <col min="4613" max="4613" width="10.85546875" style="1" customWidth="1"/>
    <col min="4614" max="4614" width="7.42578125" style="1" customWidth="1"/>
    <col min="4615" max="4616" width="8.85546875" style="1" customWidth="1"/>
    <col min="4617" max="4866" width="9.140625" style="1"/>
    <col min="4867" max="4867" width="4.28515625" style="1" customWidth="1"/>
    <col min="4868" max="4868" width="85.28515625" style="1" customWidth="1"/>
    <col min="4869" max="4869" width="10.85546875" style="1" customWidth="1"/>
    <col min="4870" max="4870" width="7.42578125" style="1" customWidth="1"/>
    <col min="4871" max="4872" width="8.85546875" style="1" customWidth="1"/>
    <col min="4873" max="5122" width="9.140625" style="1"/>
    <col min="5123" max="5123" width="4.28515625" style="1" customWidth="1"/>
    <col min="5124" max="5124" width="85.28515625" style="1" customWidth="1"/>
    <col min="5125" max="5125" width="10.85546875" style="1" customWidth="1"/>
    <col min="5126" max="5126" width="7.42578125" style="1" customWidth="1"/>
    <col min="5127" max="5128" width="8.85546875" style="1" customWidth="1"/>
    <col min="5129" max="5378" width="9.140625" style="1"/>
    <col min="5379" max="5379" width="4.28515625" style="1" customWidth="1"/>
    <col min="5380" max="5380" width="85.28515625" style="1" customWidth="1"/>
    <col min="5381" max="5381" width="10.85546875" style="1" customWidth="1"/>
    <col min="5382" max="5382" width="7.42578125" style="1" customWidth="1"/>
    <col min="5383" max="5384" width="8.85546875" style="1" customWidth="1"/>
    <col min="5385" max="5634" width="9.140625" style="1"/>
    <col min="5635" max="5635" width="4.28515625" style="1" customWidth="1"/>
    <col min="5636" max="5636" width="85.28515625" style="1" customWidth="1"/>
    <col min="5637" max="5637" width="10.85546875" style="1" customWidth="1"/>
    <col min="5638" max="5638" width="7.42578125" style="1" customWidth="1"/>
    <col min="5639" max="5640" width="8.85546875" style="1" customWidth="1"/>
    <col min="5641" max="5890" width="9.140625" style="1"/>
    <col min="5891" max="5891" width="4.28515625" style="1" customWidth="1"/>
    <col min="5892" max="5892" width="85.28515625" style="1" customWidth="1"/>
    <col min="5893" max="5893" width="10.85546875" style="1" customWidth="1"/>
    <col min="5894" max="5894" width="7.42578125" style="1" customWidth="1"/>
    <col min="5895" max="5896" width="8.85546875" style="1" customWidth="1"/>
    <col min="5897" max="6146" width="9.140625" style="1"/>
    <col min="6147" max="6147" width="4.28515625" style="1" customWidth="1"/>
    <col min="6148" max="6148" width="85.28515625" style="1" customWidth="1"/>
    <col min="6149" max="6149" width="10.85546875" style="1" customWidth="1"/>
    <col min="6150" max="6150" width="7.42578125" style="1" customWidth="1"/>
    <col min="6151" max="6152" width="8.85546875" style="1" customWidth="1"/>
    <col min="6153" max="6402" width="9.140625" style="1"/>
    <col min="6403" max="6403" width="4.28515625" style="1" customWidth="1"/>
    <col min="6404" max="6404" width="85.28515625" style="1" customWidth="1"/>
    <col min="6405" max="6405" width="10.85546875" style="1" customWidth="1"/>
    <col min="6406" max="6406" width="7.42578125" style="1" customWidth="1"/>
    <col min="6407" max="6408" width="8.85546875" style="1" customWidth="1"/>
    <col min="6409" max="6658" width="9.140625" style="1"/>
    <col min="6659" max="6659" width="4.28515625" style="1" customWidth="1"/>
    <col min="6660" max="6660" width="85.28515625" style="1" customWidth="1"/>
    <col min="6661" max="6661" width="10.85546875" style="1" customWidth="1"/>
    <col min="6662" max="6662" width="7.42578125" style="1" customWidth="1"/>
    <col min="6663" max="6664" width="8.85546875" style="1" customWidth="1"/>
    <col min="6665" max="6914" width="9.140625" style="1"/>
    <col min="6915" max="6915" width="4.28515625" style="1" customWidth="1"/>
    <col min="6916" max="6916" width="85.28515625" style="1" customWidth="1"/>
    <col min="6917" max="6917" width="10.85546875" style="1" customWidth="1"/>
    <col min="6918" max="6918" width="7.42578125" style="1" customWidth="1"/>
    <col min="6919" max="6920" width="8.85546875" style="1" customWidth="1"/>
    <col min="6921" max="7170" width="9.140625" style="1"/>
    <col min="7171" max="7171" width="4.28515625" style="1" customWidth="1"/>
    <col min="7172" max="7172" width="85.28515625" style="1" customWidth="1"/>
    <col min="7173" max="7173" width="10.85546875" style="1" customWidth="1"/>
    <col min="7174" max="7174" width="7.42578125" style="1" customWidth="1"/>
    <col min="7175" max="7176" width="8.85546875" style="1" customWidth="1"/>
    <col min="7177" max="7426" width="9.140625" style="1"/>
    <col min="7427" max="7427" width="4.28515625" style="1" customWidth="1"/>
    <col min="7428" max="7428" width="85.28515625" style="1" customWidth="1"/>
    <col min="7429" max="7429" width="10.85546875" style="1" customWidth="1"/>
    <col min="7430" max="7430" width="7.42578125" style="1" customWidth="1"/>
    <col min="7431" max="7432" width="8.85546875" style="1" customWidth="1"/>
    <col min="7433" max="7682" width="9.140625" style="1"/>
    <col min="7683" max="7683" width="4.28515625" style="1" customWidth="1"/>
    <col min="7684" max="7684" width="85.28515625" style="1" customWidth="1"/>
    <col min="7685" max="7685" width="10.85546875" style="1" customWidth="1"/>
    <col min="7686" max="7686" width="7.42578125" style="1" customWidth="1"/>
    <col min="7687" max="7688" width="8.85546875" style="1" customWidth="1"/>
    <col min="7689" max="7938" width="9.140625" style="1"/>
    <col min="7939" max="7939" width="4.28515625" style="1" customWidth="1"/>
    <col min="7940" max="7940" width="85.28515625" style="1" customWidth="1"/>
    <col min="7941" max="7941" width="10.85546875" style="1" customWidth="1"/>
    <col min="7942" max="7942" width="7.42578125" style="1" customWidth="1"/>
    <col min="7943" max="7944" width="8.85546875" style="1" customWidth="1"/>
    <col min="7945" max="8194" width="9.140625" style="1"/>
    <col min="8195" max="8195" width="4.28515625" style="1" customWidth="1"/>
    <col min="8196" max="8196" width="85.28515625" style="1" customWidth="1"/>
    <col min="8197" max="8197" width="10.85546875" style="1" customWidth="1"/>
    <col min="8198" max="8198" width="7.42578125" style="1" customWidth="1"/>
    <col min="8199" max="8200" width="8.85546875" style="1" customWidth="1"/>
    <col min="8201" max="8450" width="9.140625" style="1"/>
    <col min="8451" max="8451" width="4.28515625" style="1" customWidth="1"/>
    <col min="8452" max="8452" width="85.28515625" style="1" customWidth="1"/>
    <col min="8453" max="8453" width="10.85546875" style="1" customWidth="1"/>
    <col min="8454" max="8454" width="7.42578125" style="1" customWidth="1"/>
    <col min="8455" max="8456" width="8.85546875" style="1" customWidth="1"/>
    <col min="8457" max="8706" width="9.140625" style="1"/>
    <col min="8707" max="8707" width="4.28515625" style="1" customWidth="1"/>
    <col min="8708" max="8708" width="85.28515625" style="1" customWidth="1"/>
    <col min="8709" max="8709" width="10.85546875" style="1" customWidth="1"/>
    <col min="8710" max="8710" width="7.42578125" style="1" customWidth="1"/>
    <col min="8711" max="8712" width="8.85546875" style="1" customWidth="1"/>
    <col min="8713" max="8962" width="9.140625" style="1"/>
    <col min="8963" max="8963" width="4.28515625" style="1" customWidth="1"/>
    <col min="8964" max="8964" width="85.28515625" style="1" customWidth="1"/>
    <col min="8965" max="8965" width="10.85546875" style="1" customWidth="1"/>
    <col min="8966" max="8966" width="7.42578125" style="1" customWidth="1"/>
    <col min="8967" max="8968" width="8.85546875" style="1" customWidth="1"/>
    <col min="8969" max="9218" width="9.140625" style="1"/>
    <col min="9219" max="9219" width="4.28515625" style="1" customWidth="1"/>
    <col min="9220" max="9220" width="85.28515625" style="1" customWidth="1"/>
    <col min="9221" max="9221" width="10.85546875" style="1" customWidth="1"/>
    <col min="9222" max="9222" width="7.42578125" style="1" customWidth="1"/>
    <col min="9223" max="9224" width="8.85546875" style="1" customWidth="1"/>
    <col min="9225" max="9474" width="9.140625" style="1"/>
    <col min="9475" max="9475" width="4.28515625" style="1" customWidth="1"/>
    <col min="9476" max="9476" width="85.28515625" style="1" customWidth="1"/>
    <col min="9477" max="9477" width="10.85546875" style="1" customWidth="1"/>
    <col min="9478" max="9478" width="7.42578125" style="1" customWidth="1"/>
    <col min="9479" max="9480" width="8.85546875" style="1" customWidth="1"/>
    <col min="9481" max="9730" width="9.140625" style="1"/>
    <col min="9731" max="9731" width="4.28515625" style="1" customWidth="1"/>
    <col min="9732" max="9732" width="85.28515625" style="1" customWidth="1"/>
    <col min="9733" max="9733" width="10.85546875" style="1" customWidth="1"/>
    <col min="9734" max="9734" width="7.42578125" style="1" customWidth="1"/>
    <col min="9735" max="9736" width="8.85546875" style="1" customWidth="1"/>
    <col min="9737" max="9986" width="9.140625" style="1"/>
    <col min="9987" max="9987" width="4.28515625" style="1" customWidth="1"/>
    <col min="9988" max="9988" width="85.28515625" style="1" customWidth="1"/>
    <col min="9989" max="9989" width="10.85546875" style="1" customWidth="1"/>
    <col min="9990" max="9990" width="7.42578125" style="1" customWidth="1"/>
    <col min="9991" max="9992" width="8.85546875" style="1" customWidth="1"/>
    <col min="9993" max="10242" width="9.140625" style="1"/>
    <col min="10243" max="10243" width="4.28515625" style="1" customWidth="1"/>
    <col min="10244" max="10244" width="85.28515625" style="1" customWidth="1"/>
    <col min="10245" max="10245" width="10.85546875" style="1" customWidth="1"/>
    <col min="10246" max="10246" width="7.42578125" style="1" customWidth="1"/>
    <col min="10247" max="10248" width="8.85546875" style="1" customWidth="1"/>
    <col min="10249" max="10498" width="9.140625" style="1"/>
    <col min="10499" max="10499" width="4.28515625" style="1" customWidth="1"/>
    <col min="10500" max="10500" width="85.28515625" style="1" customWidth="1"/>
    <col min="10501" max="10501" width="10.85546875" style="1" customWidth="1"/>
    <col min="10502" max="10502" width="7.42578125" style="1" customWidth="1"/>
    <col min="10503" max="10504" width="8.85546875" style="1" customWidth="1"/>
    <col min="10505" max="10754" width="9.140625" style="1"/>
    <col min="10755" max="10755" width="4.28515625" style="1" customWidth="1"/>
    <col min="10756" max="10756" width="85.28515625" style="1" customWidth="1"/>
    <col min="10757" max="10757" width="10.85546875" style="1" customWidth="1"/>
    <col min="10758" max="10758" width="7.42578125" style="1" customWidth="1"/>
    <col min="10759" max="10760" width="8.85546875" style="1" customWidth="1"/>
    <col min="10761" max="11010" width="9.140625" style="1"/>
    <col min="11011" max="11011" width="4.28515625" style="1" customWidth="1"/>
    <col min="11012" max="11012" width="85.28515625" style="1" customWidth="1"/>
    <col min="11013" max="11013" width="10.85546875" style="1" customWidth="1"/>
    <col min="11014" max="11014" width="7.42578125" style="1" customWidth="1"/>
    <col min="11015" max="11016" width="8.85546875" style="1" customWidth="1"/>
    <col min="11017" max="11266" width="9.140625" style="1"/>
    <col min="11267" max="11267" width="4.28515625" style="1" customWidth="1"/>
    <col min="11268" max="11268" width="85.28515625" style="1" customWidth="1"/>
    <col min="11269" max="11269" width="10.85546875" style="1" customWidth="1"/>
    <col min="11270" max="11270" width="7.42578125" style="1" customWidth="1"/>
    <col min="11271" max="11272" width="8.85546875" style="1" customWidth="1"/>
    <col min="11273" max="11522" width="9.140625" style="1"/>
    <col min="11523" max="11523" width="4.28515625" style="1" customWidth="1"/>
    <col min="11524" max="11524" width="85.28515625" style="1" customWidth="1"/>
    <col min="11525" max="11525" width="10.85546875" style="1" customWidth="1"/>
    <col min="11526" max="11526" width="7.42578125" style="1" customWidth="1"/>
    <col min="11527" max="11528" width="8.85546875" style="1" customWidth="1"/>
    <col min="11529" max="11778" width="9.140625" style="1"/>
    <col min="11779" max="11779" width="4.28515625" style="1" customWidth="1"/>
    <col min="11780" max="11780" width="85.28515625" style="1" customWidth="1"/>
    <col min="11781" max="11781" width="10.85546875" style="1" customWidth="1"/>
    <col min="11782" max="11782" width="7.42578125" style="1" customWidth="1"/>
    <col min="11783" max="11784" width="8.85546875" style="1" customWidth="1"/>
    <col min="11785" max="12034" width="9.140625" style="1"/>
    <col min="12035" max="12035" width="4.28515625" style="1" customWidth="1"/>
    <col min="12036" max="12036" width="85.28515625" style="1" customWidth="1"/>
    <col min="12037" max="12037" width="10.85546875" style="1" customWidth="1"/>
    <col min="12038" max="12038" width="7.42578125" style="1" customWidth="1"/>
    <col min="12039" max="12040" width="8.85546875" style="1" customWidth="1"/>
    <col min="12041" max="12290" width="9.140625" style="1"/>
    <col min="12291" max="12291" width="4.28515625" style="1" customWidth="1"/>
    <col min="12292" max="12292" width="85.28515625" style="1" customWidth="1"/>
    <col min="12293" max="12293" width="10.85546875" style="1" customWidth="1"/>
    <col min="12294" max="12294" width="7.42578125" style="1" customWidth="1"/>
    <col min="12295" max="12296" width="8.85546875" style="1" customWidth="1"/>
    <col min="12297" max="12546" width="9.140625" style="1"/>
    <col min="12547" max="12547" width="4.28515625" style="1" customWidth="1"/>
    <col min="12548" max="12548" width="85.28515625" style="1" customWidth="1"/>
    <col min="12549" max="12549" width="10.85546875" style="1" customWidth="1"/>
    <col min="12550" max="12550" width="7.42578125" style="1" customWidth="1"/>
    <col min="12551" max="12552" width="8.85546875" style="1" customWidth="1"/>
    <col min="12553" max="12802" width="9.140625" style="1"/>
    <col min="12803" max="12803" width="4.28515625" style="1" customWidth="1"/>
    <col min="12804" max="12804" width="85.28515625" style="1" customWidth="1"/>
    <col min="12805" max="12805" width="10.85546875" style="1" customWidth="1"/>
    <col min="12806" max="12806" width="7.42578125" style="1" customWidth="1"/>
    <col min="12807" max="12808" width="8.85546875" style="1" customWidth="1"/>
    <col min="12809" max="13058" width="9.140625" style="1"/>
    <col min="13059" max="13059" width="4.28515625" style="1" customWidth="1"/>
    <col min="13060" max="13060" width="85.28515625" style="1" customWidth="1"/>
    <col min="13061" max="13061" width="10.85546875" style="1" customWidth="1"/>
    <col min="13062" max="13062" width="7.42578125" style="1" customWidth="1"/>
    <col min="13063" max="13064" width="8.85546875" style="1" customWidth="1"/>
    <col min="13065" max="13314" width="9.140625" style="1"/>
    <col min="13315" max="13315" width="4.28515625" style="1" customWidth="1"/>
    <col min="13316" max="13316" width="85.28515625" style="1" customWidth="1"/>
    <col min="13317" max="13317" width="10.85546875" style="1" customWidth="1"/>
    <col min="13318" max="13318" width="7.42578125" style="1" customWidth="1"/>
    <col min="13319" max="13320" width="8.85546875" style="1" customWidth="1"/>
    <col min="13321" max="13570" width="9.140625" style="1"/>
    <col min="13571" max="13571" width="4.28515625" style="1" customWidth="1"/>
    <col min="13572" max="13572" width="85.28515625" style="1" customWidth="1"/>
    <col min="13573" max="13573" width="10.85546875" style="1" customWidth="1"/>
    <col min="13574" max="13574" width="7.42578125" style="1" customWidth="1"/>
    <col min="13575" max="13576" width="8.85546875" style="1" customWidth="1"/>
    <col min="13577" max="13826" width="9.140625" style="1"/>
    <col min="13827" max="13827" width="4.28515625" style="1" customWidth="1"/>
    <col min="13828" max="13828" width="85.28515625" style="1" customWidth="1"/>
    <col min="13829" max="13829" width="10.85546875" style="1" customWidth="1"/>
    <col min="13830" max="13830" width="7.42578125" style="1" customWidth="1"/>
    <col min="13831" max="13832" width="8.85546875" style="1" customWidth="1"/>
    <col min="13833" max="14082" width="9.140625" style="1"/>
    <col min="14083" max="14083" width="4.28515625" style="1" customWidth="1"/>
    <col min="14084" max="14084" width="85.28515625" style="1" customWidth="1"/>
    <col min="14085" max="14085" width="10.85546875" style="1" customWidth="1"/>
    <col min="14086" max="14086" width="7.42578125" style="1" customWidth="1"/>
    <col min="14087" max="14088" width="8.85546875" style="1" customWidth="1"/>
    <col min="14089" max="14338" width="9.140625" style="1"/>
    <col min="14339" max="14339" width="4.28515625" style="1" customWidth="1"/>
    <col min="14340" max="14340" width="85.28515625" style="1" customWidth="1"/>
    <col min="14341" max="14341" width="10.85546875" style="1" customWidth="1"/>
    <col min="14342" max="14342" width="7.42578125" style="1" customWidth="1"/>
    <col min="14343" max="14344" width="8.85546875" style="1" customWidth="1"/>
    <col min="14345" max="14594" width="9.140625" style="1"/>
    <col min="14595" max="14595" width="4.28515625" style="1" customWidth="1"/>
    <col min="14596" max="14596" width="85.28515625" style="1" customWidth="1"/>
    <col min="14597" max="14597" width="10.85546875" style="1" customWidth="1"/>
    <col min="14598" max="14598" width="7.42578125" style="1" customWidth="1"/>
    <col min="14599" max="14600" width="8.85546875" style="1" customWidth="1"/>
    <col min="14601" max="14850" width="9.140625" style="1"/>
    <col min="14851" max="14851" width="4.28515625" style="1" customWidth="1"/>
    <col min="14852" max="14852" width="85.28515625" style="1" customWidth="1"/>
    <col min="14853" max="14853" width="10.85546875" style="1" customWidth="1"/>
    <col min="14854" max="14854" width="7.42578125" style="1" customWidth="1"/>
    <col min="14855" max="14856" width="8.85546875" style="1" customWidth="1"/>
    <col min="14857" max="15106" width="9.140625" style="1"/>
    <col min="15107" max="15107" width="4.28515625" style="1" customWidth="1"/>
    <col min="15108" max="15108" width="85.28515625" style="1" customWidth="1"/>
    <col min="15109" max="15109" width="10.85546875" style="1" customWidth="1"/>
    <col min="15110" max="15110" width="7.42578125" style="1" customWidth="1"/>
    <col min="15111" max="15112" width="8.85546875" style="1" customWidth="1"/>
    <col min="15113" max="15362" width="9.140625" style="1"/>
    <col min="15363" max="15363" width="4.28515625" style="1" customWidth="1"/>
    <col min="15364" max="15364" width="85.28515625" style="1" customWidth="1"/>
    <col min="15365" max="15365" width="10.85546875" style="1" customWidth="1"/>
    <col min="15366" max="15366" width="7.42578125" style="1" customWidth="1"/>
    <col min="15367" max="15368" width="8.85546875" style="1" customWidth="1"/>
    <col min="15369" max="15618" width="9.140625" style="1"/>
    <col min="15619" max="15619" width="4.28515625" style="1" customWidth="1"/>
    <col min="15620" max="15620" width="85.28515625" style="1" customWidth="1"/>
    <col min="15621" max="15621" width="10.85546875" style="1" customWidth="1"/>
    <col min="15622" max="15622" width="7.42578125" style="1" customWidth="1"/>
    <col min="15623" max="15624" width="8.85546875" style="1" customWidth="1"/>
    <col min="15625" max="15874" width="9.140625" style="1"/>
    <col min="15875" max="15875" width="4.28515625" style="1" customWidth="1"/>
    <col min="15876" max="15876" width="85.28515625" style="1" customWidth="1"/>
    <col min="15877" max="15877" width="10.85546875" style="1" customWidth="1"/>
    <col min="15878" max="15878" width="7.42578125" style="1" customWidth="1"/>
    <col min="15879" max="15880" width="8.85546875" style="1" customWidth="1"/>
    <col min="15881" max="16130" width="9.140625" style="1"/>
    <col min="16131" max="16131" width="4.28515625" style="1" customWidth="1"/>
    <col min="16132" max="16132" width="85.28515625" style="1" customWidth="1"/>
    <col min="16133" max="16133" width="10.85546875" style="1" customWidth="1"/>
    <col min="16134" max="16134" width="7.42578125" style="1" customWidth="1"/>
    <col min="16135" max="16136" width="8.85546875" style="1" customWidth="1"/>
    <col min="16137" max="16384" width="9.140625" style="1"/>
  </cols>
  <sheetData>
    <row r="1" spans="1:13" ht="16.5" customHeight="1" x14ac:dyDescent="0.25">
      <c r="D1" s="90" t="s">
        <v>53</v>
      </c>
      <c r="E1" s="56" t="s">
        <v>0</v>
      </c>
      <c r="F1" s="38">
        <v>2424</v>
      </c>
    </row>
    <row r="2" spans="1:13" ht="16.5" customHeight="1" x14ac:dyDescent="0.25">
      <c r="D2" s="90" t="s">
        <v>54</v>
      </c>
      <c r="E2" s="87"/>
      <c r="F2" s="84"/>
      <c r="G2" s="41">
        <v>17.149999999999999</v>
      </c>
    </row>
    <row r="3" spans="1:13" ht="37.5" customHeight="1" x14ac:dyDescent="0.25">
      <c r="A3" s="46" t="s">
        <v>1</v>
      </c>
      <c r="B3" s="61" t="s">
        <v>3</v>
      </c>
      <c r="C3" s="45"/>
      <c r="D3" s="88" t="s">
        <v>2</v>
      </c>
      <c r="E3" s="45" t="s">
        <v>4</v>
      </c>
      <c r="F3" s="45" t="s">
        <v>119</v>
      </c>
      <c r="G3" s="22" t="s">
        <v>5</v>
      </c>
      <c r="H3" s="30" t="s">
        <v>6</v>
      </c>
      <c r="I3" s="42"/>
      <c r="J3" s="42">
        <v>6.9900000000000004E-2</v>
      </c>
      <c r="K3" s="42">
        <v>6.6799999999999998E-2</v>
      </c>
      <c r="L3" s="42">
        <v>6.5000000000000002E-2</v>
      </c>
      <c r="M3" s="42"/>
    </row>
    <row r="4" spans="1:13" ht="15" x14ac:dyDescent="0.25">
      <c r="A4" s="46">
        <v>1</v>
      </c>
      <c r="B4" s="45" t="s">
        <v>7</v>
      </c>
      <c r="C4" s="61" t="s">
        <v>107</v>
      </c>
      <c r="D4" s="46" t="s">
        <v>38</v>
      </c>
      <c r="E4" s="45">
        <v>0.6</v>
      </c>
      <c r="F4" s="45"/>
      <c r="G4" s="22">
        <v>0.29199999999999998</v>
      </c>
      <c r="H4" s="30">
        <v>2.04108E-2</v>
      </c>
      <c r="I4" s="42">
        <v>6.9900000000000004E-2</v>
      </c>
      <c r="J4" s="42">
        <v>6.9900000000000004E-2</v>
      </c>
      <c r="K4" s="42"/>
      <c r="L4" s="42"/>
      <c r="M4" s="42"/>
    </row>
    <row r="5" spans="1:13" ht="46.5" customHeight="1" x14ac:dyDescent="0.25">
      <c r="A5" s="46">
        <v>2</v>
      </c>
      <c r="B5" s="45" t="s">
        <v>32</v>
      </c>
      <c r="C5" s="61" t="s">
        <v>105</v>
      </c>
      <c r="D5" s="46" t="s">
        <v>39</v>
      </c>
      <c r="E5" s="45">
        <v>4</v>
      </c>
      <c r="F5" s="45"/>
      <c r="G5" s="22">
        <v>0.48699999999999999</v>
      </c>
      <c r="H5" s="30">
        <v>3.1655000000000003E-2</v>
      </c>
      <c r="I5" s="42">
        <v>6.5000000000000002E-2</v>
      </c>
      <c r="J5" s="42"/>
      <c r="K5" s="42"/>
      <c r="L5" s="42">
        <v>6.5000000000000002E-2</v>
      </c>
      <c r="M5" s="42"/>
    </row>
    <row r="6" spans="1:13" ht="16.5" customHeight="1" x14ac:dyDescent="0.25">
      <c r="A6" s="46" t="s">
        <v>123</v>
      </c>
      <c r="B6" s="61" t="s">
        <v>36</v>
      </c>
      <c r="C6" s="31" t="s">
        <v>108</v>
      </c>
      <c r="D6" s="88" t="s">
        <v>214</v>
      </c>
      <c r="E6" s="45" t="s">
        <v>65</v>
      </c>
      <c r="F6" s="45"/>
      <c r="G6" s="22">
        <v>0.61699999999999999</v>
      </c>
      <c r="H6" s="30">
        <f t="shared" ref="H6:H29" si="0">G6*I6</f>
        <v>4.1215599999999998E-2</v>
      </c>
      <c r="I6" s="42">
        <f>SUM(J6:L6)</f>
        <v>6.6799999999999998E-2</v>
      </c>
      <c r="J6" s="42"/>
      <c r="K6" s="42">
        <v>6.6799999999999998E-2</v>
      </c>
      <c r="L6" s="42"/>
      <c r="M6" s="42"/>
    </row>
    <row r="7" spans="1:13" ht="16.5" customHeight="1" x14ac:dyDescent="0.25">
      <c r="A7" s="46" t="s">
        <v>125</v>
      </c>
      <c r="B7" s="61" t="s">
        <v>16</v>
      </c>
      <c r="C7" s="31" t="s">
        <v>116</v>
      </c>
      <c r="D7" s="88" t="s">
        <v>222</v>
      </c>
      <c r="E7" s="45" t="s">
        <v>17</v>
      </c>
      <c r="F7" s="45"/>
      <c r="G7" s="22">
        <v>0.4</v>
      </c>
      <c r="H7" s="30">
        <f>G7*I7</f>
        <v>2.6720000000000001E-2</v>
      </c>
      <c r="I7" s="42">
        <f>SUM(J7:L7)</f>
        <v>6.6799999999999998E-2</v>
      </c>
      <c r="J7" s="42"/>
      <c r="K7" s="42">
        <v>6.6799999999999998E-2</v>
      </c>
      <c r="L7" s="42"/>
      <c r="M7" s="42"/>
    </row>
    <row r="8" spans="1:13" ht="16.5" customHeight="1" x14ac:dyDescent="0.25">
      <c r="A8" s="46" t="s">
        <v>128</v>
      </c>
      <c r="B8" s="61" t="s">
        <v>12</v>
      </c>
      <c r="C8" s="31" t="s">
        <v>109</v>
      </c>
      <c r="D8" s="88" t="s">
        <v>215</v>
      </c>
      <c r="E8" s="45" t="s">
        <v>29</v>
      </c>
      <c r="F8" s="45"/>
      <c r="G8" s="22">
        <v>0.83399999999999996</v>
      </c>
      <c r="H8" s="30">
        <f t="shared" si="0"/>
        <v>5.5711199999999995E-2</v>
      </c>
      <c r="I8" s="42">
        <f t="shared" ref="I8:I29" si="1">SUM(J8:L8)</f>
        <v>6.6799999999999998E-2</v>
      </c>
      <c r="J8" s="42"/>
      <c r="K8" s="42">
        <v>6.6799999999999998E-2</v>
      </c>
      <c r="L8" s="42"/>
      <c r="M8" s="42"/>
    </row>
    <row r="9" spans="1:13" ht="16.5" customHeight="1" x14ac:dyDescent="0.25">
      <c r="A9" s="46" t="s">
        <v>129</v>
      </c>
      <c r="B9" s="61" t="s">
        <v>12</v>
      </c>
      <c r="C9" s="31" t="s">
        <v>109</v>
      </c>
      <c r="D9" s="88" t="s">
        <v>217</v>
      </c>
      <c r="E9" s="45" t="s">
        <v>19</v>
      </c>
      <c r="F9" s="45"/>
      <c r="G9" s="22">
        <v>0.86699999999999999</v>
      </c>
      <c r="H9" s="30">
        <f>G9*I9</f>
        <v>6.0603300000000006E-2</v>
      </c>
      <c r="I9" s="42">
        <f>SUM(J9:L9)</f>
        <v>6.9900000000000004E-2</v>
      </c>
      <c r="J9" s="42">
        <v>6.9900000000000004E-2</v>
      </c>
      <c r="K9" s="42"/>
      <c r="L9" s="42"/>
      <c r="M9" s="42"/>
    </row>
    <row r="10" spans="1:13" ht="16.5" customHeight="1" x14ac:dyDescent="0.25">
      <c r="A10" s="46" t="s">
        <v>130</v>
      </c>
      <c r="B10" s="61" t="s">
        <v>12</v>
      </c>
      <c r="C10" s="31" t="s">
        <v>109</v>
      </c>
      <c r="D10" s="88" t="s">
        <v>232</v>
      </c>
      <c r="E10" s="45" t="s">
        <v>201</v>
      </c>
      <c r="F10" s="45"/>
      <c r="G10" s="22">
        <v>1.25</v>
      </c>
      <c r="H10" s="30">
        <f t="shared" si="0"/>
        <v>8.7375000000000008E-2</v>
      </c>
      <c r="I10" s="42">
        <f t="shared" si="1"/>
        <v>6.9900000000000004E-2</v>
      </c>
      <c r="J10" s="42">
        <v>6.9900000000000004E-2</v>
      </c>
      <c r="K10" s="42"/>
      <c r="L10" s="42"/>
      <c r="M10" s="42"/>
    </row>
    <row r="11" spans="1:13" ht="16.5" customHeight="1" x14ac:dyDescent="0.25">
      <c r="A11" s="46" t="s">
        <v>131</v>
      </c>
      <c r="B11" s="61" t="s">
        <v>16</v>
      </c>
      <c r="C11" s="31" t="s">
        <v>115</v>
      </c>
      <c r="D11" s="88" t="s">
        <v>216</v>
      </c>
      <c r="E11" s="45" t="s">
        <v>17</v>
      </c>
      <c r="F11" s="45"/>
      <c r="G11" s="22">
        <v>0.85</v>
      </c>
      <c r="H11" s="30">
        <f t="shared" si="0"/>
        <v>5.6779999999999997E-2</v>
      </c>
      <c r="I11" s="42">
        <f t="shared" si="1"/>
        <v>6.6799999999999998E-2</v>
      </c>
      <c r="J11" s="42"/>
      <c r="K11" s="42">
        <v>6.6799999999999998E-2</v>
      </c>
      <c r="L11" s="42"/>
      <c r="M11" s="42"/>
    </row>
    <row r="12" spans="1:13" ht="16.5" customHeight="1" x14ac:dyDescent="0.25">
      <c r="A12" s="46" t="s">
        <v>133</v>
      </c>
      <c r="B12" s="61" t="s">
        <v>12</v>
      </c>
      <c r="C12" s="31" t="s">
        <v>109</v>
      </c>
      <c r="D12" s="88" t="s">
        <v>159</v>
      </c>
      <c r="E12" s="45" t="s">
        <v>10</v>
      </c>
      <c r="F12" s="45"/>
      <c r="G12" s="22">
        <v>0.88400000000000001</v>
      </c>
      <c r="H12" s="30">
        <f t="shared" si="0"/>
        <v>6.1791600000000002E-2</v>
      </c>
      <c r="I12" s="42">
        <f t="shared" si="1"/>
        <v>6.9900000000000004E-2</v>
      </c>
      <c r="J12" s="42">
        <v>6.9900000000000004E-2</v>
      </c>
      <c r="K12" s="42"/>
      <c r="L12" s="42"/>
      <c r="M12" s="42"/>
    </row>
    <row r="13" spans="1:13" ht="16.5" customHeight="1" x14ac:dyDescent="0.25">
      <c r="A13" s="46" t="s">
        <v>135</v>
      </c>
      <c r="B13" s="61" t="s">
        <v>16</v>
      </c>
      <c r="C13" s="31" t="s">
        <v>115</v>
      </c>
      <c r="D13" s="88" t="s">
        <v>160</v>
      </c>
      <c r="E13" s="45" t="s">
        <v>17</v>
      </c>
      <c r="F13" s="45"/>
      <c r="G13" s="22">
        <v>0.81699999999999995</v>
      </c>
      <c r="H13" s="30">
        <f t="shared" si="0"/>
        <v>5.4575599999999995E-2</v>
      </c>
      <c r="I13" s="42">
        <f t="shared" si="1"/>
        <v>6.6799999999999998E-2</v>
      </c>
      <c r="J13" s="42"/>
      <c r="K13" s="42">
        <v>6.6799999999999998E-2</v>
      </c>
      <c r="L13" s="42"/>
      <c r="M13" s="42"/>
    </row>
    <row r="14" spans="1:13" ht="16.5" customHeight="1" x14ac:dyDescent="0.25">
      <c r="A14" s="46" t="s">
        <v>137</v>
      </c>
      <c r="B14" s="61" t="s">
        <v>12</v>
      </c>
      <c r="C14" s="59" t="s">
        <v>110</v>
      </c>
      <c r="D14" s="88" t="s">
        <v>20</v>
      </c>
      <c r="E14" s="45" t="s">
        <v>10</v>
      </c>
      <c r="F14" s="45"/>
      <c r="G14" s="22">
        <v>0.8</v>
      </c>
      <c r="H14" s="30">
        <f t="shared" si="0"/>
        <v>5.3440000000000001E-2</v>
      </c>
      <c r="I14" s="42">
        <f t="shared" si="1"/>
        <v>6.6799999999999998E-2</v>
      </c>
      <c r="J14" s="42"/>
      <c r="K14" s="42">
        <v>6.6799999999999998E-2</v>
      </c>
      <c r="L14" s="42"/>
      <c r="M14" s="42"/>
    </row>
    <row r="15" spans="1:13" ht="16.5" customHeight="1" x14ac:dyDescent="0.25">
      <c r="A15" s="46" t="s">
        <v>138</v>
      </c>
      <c r="B15" s="61" t="s">
        <v>16</v>
      </c>
      <c r="C15" s="31" t="s">
        <v>115</v>
      </c>
      <c r="D15" s="88" t="s">
        <v>233</v>
      </c>
      <c r="E15" s="45" t="s">
        <v>67</v>
      </c>
      <c r="F15" s="45"/>
      <c r="G15" s="22">
        <v>0.78400000000000003</v>
      </c>
      <c r="H15" s="30">
        <f t="shared" si="0"/>
        <v>5.23712E-2</v>
      </c>
      <c r="I15" s="42">
        <f t="shared" si="1"/>
        <v>6.6799999999999998E-2</v>
      </c>
      <c r="J15" s="42"/>
      <c r="K15" s="42">
        <v>6.6799999999999998E-2</v>
      </c>
      <c r="L15" s="42"/>
      <c r="M15" s="42"/>
    </row>
    <row r="16" spans="1:13" ht="16.5" customHeight="1" x14ac:dyDescent="0.25">
      <c r="A16" s="46" t="s">
        <v>139</v>
      </c>
      <c r="B16" s="61" t="s">
        <v>12</v>
      </c>
      <c r="C16" s="31" t="s">
        <v>109</v>
      </c>
      <c r="D16" s="88" t="s">
        <v>234</v>
      </c>
      <c r="E16" s="45" t="s">
        <v>10</v>
      </c>
      <c r="F16" s="45"/>
      <c r="G16" s="22">
        <v>0.78400000000000003</v>
      </c>
      <c r="H16" s="30">
        <f t="shared" si="0"/>
        <v>5.23712E-2</v>
      </c>
      <c r="I16" s="42">
        <f t="shared" si="1"/>
        <v>6.6799999999999998E-2</v>
      </c>
      <c r="J16" s="42"/>
      <c r="K16" s="42">
        <v>6.6799999999999998E-2</v>
      </c>
      <c r="L16" s="42"/>
      <c r="M16" s="42"/>
    </row>
    <row r="17" spans="1:13" ht="16.5" customHeight="1" x14ac:dyDescent="0.25">
      <c r="A17" s="46" t="s">
        <v>140</v>
      </c>
      <c r="B17" s="61" t="s">
        <v>16</v>
      </c>
      <c r="C17" s="21" t="s">
        <v>117</v>
      </c>
      <c r="D17" s="88" t="s">
        <v>86</v>
      </c>
      <c r="E17" s="45" t="s">
        <v>235</v>
      </c>
      <c r="F17" s="45"/>
      <c r="G17" s="22">
        <v>0.73399999999999999</v>
      </c>
      <c r="H17" s="30">
        <f t="shared" si="0"/>
        <v>4.9031199999999997E-2</v>
      </c>
      <c r="I17" s="42">
        <f t="shared" si="1"/>
        <v>6.6799999999999998E-2</v>
      </c>
      <c r="J17" s="42"/>
      <c r="K17" s="42">
        <v>6.6799999999999998E-2</v>
      </c>
      <c r="L17" s="42"/>
      <c r="M17" s="42"/>
    </row>
    <row r="18" spans="1:13" ht="32.25" customHeight="1" x14ac:dyDescent="0.25">
      <c r="A18" s="46" t="s">
        <v>142</v>
      </c>
      <c r="B18" s="61" t="s">
        <v>27</v>
      </c>
      <c r="C18" s="31" t="s">
        <v>116</v>
      </c>
      <c r="D18" s="88" t="s">
        <v>236</v>
      </c>
      <c r="E18" s="45" t="s">
        <v>10</v>
      </c>
      <c r="F18" s="45"/>
      <c r="G18" s="22">
        <v>0.63500000000000001</v>
      </c>
      <c r="H18" s="30">
        <f t="shared" ref="H18" si="2">G18*I18</f>
        <v>4.2417999999999997E-2</v>
      </c>
      <c r="I18" s="42">
        <f t="shared" ref="I18" si="3">SUM(J18:L18)</f>
        <v>6.6799999999999998E-2</v>
      </c>
      <c r="J18" s="42"/>
      <c r="K18" s="42">
        <v>6.6799999999999998E-2</v>
      </c>
      <c r="L18" s="42"/>
      <c r="M18" s="42"/>
    </row>
    <row r="19" spans="1:13" ht="34.5" customHeight="1" x14ac:dyDescent="0.25">
      <c r="A19" s="46" t="s">
        <v>144</v>
      </c>
      <c r="B19" s="61" t="s">
        <v>27</v>
      </c>
      <c r="C19" s="31" t="s">
        <v>115</v>
      </c>
      <c r="D19" s="88" t="s">
        <v>237</v>
      </c>
      <c r="E19" s="45" t="s">
        <v>10</v>
      </c>
      <c r="F19" s="45"/>
      <c r="G19" s="22">
        <v>0.71499999999999997</v>
      </c>
      <c r="H19" s="30">
        <f t="shared" si="0"/>
        <v>4.7761999999999999E-2</v>
      </c>
      <c r="I19" s="42">
        <f t="shared" si="1"/>
        <v>6.6799999999999998E-2</v>
      </c>
      <c r="J19" s="42"/>
      <c r="K19" s="42">
        <v>6.6799999999999998E-2</v>
      </c>
      <c r="L19" s="42"/>
      <c r="M19" s="42"/>
    </row>
    <row r="20" spans="1:13" ht="16.5" customHeight="1" x14ac:dyDescent="0.25">
      <c r="A20" s="46" t="s">
        <v>146</v>
      </c>
      <c r="B20" s="61" t="s">
        <v>12</v>
      </c>
      <c r="C20" s="31" t="s">
        <v>109</v>
      </c>
      <c r="D20" s="88" t="s">
        <v>180</v>
      </c>
      <c r="E20" s="45" t="s">
        <v>10</v>
      </c>
      <c r="F20" s="45"/>
      <c r="G20" s="22">
        <v>0.65</v>
      </c>
      <c r="H20" s="30">
        <f t="shared" si="0"/>
        <v>4.342E-2</v>
      </c>
      <c r="I20" s="42">
        <f t="shared" si="1"/>
        <v>6.6799999999999998E-2</v>
      </c>
      <c r="J20" s="42"/>
      <c r="K20" s="42">
        <v>6.6799999999999998E-2</v>
      </c>
      <c r="L20" s="42"/>
      <c r="M20" s="42"/>
    </row>
    <row r="21" spans="1:13" ht="16.5" customHeight="1" x14ac:dyDescent="0.25">
      <c r="A21" s="46" t="s">
        <v>147</v>
      </c>
      <c r="B21" s="61" t="s">
        <v>16</v>
      </c>
      <c r="C21" s="31" t="s">
        <v>115</v>
      </c>
      <c r="D21" s="88" t="s">
        <v>218</v>
      </c>
      <c r="E21" s="45" t="s">
        <v>17</v>
      </c>
      <c r="F21" s="45"/>
      <c r="G21" s="22">
        <v>0.6</v>
      </c>
      <c r="H21" s="30">
        <f t="shared" si="0"/>
        <v>4.0079999999999998E-2</v>
      </c>
      <c r="I21" s="42">
        <f t="shared" si="1"/>
        <v>6.6799999999999998E-2</v>
      </c>
      <c r="J21" s="42"/>
      <c r="K21" s="42">
        <v>6.6799999999999998E-2</v>
      </c>
      <c r="L21" s="42"/>
      <c r="M21" s="42"/>
    </row>
    <row r="22" spans="1:13" ht="16.5" customHeight="1" x14ac:dyDescent="0.25">
      <c r="A22" s="46" t="s">
        <v>148</v>
      </c>
      <c r="B22" s="61" t="s">
        <v>27</v>
      </c>
      <c r="C22" s="31" t="s">
        <v>116</v>
      </c>
      <c r="D22" s="88" t="s">
        <v>152</v>
      </c>
      <c r="E22" s="45" t="s">
        <v>10</v>
      </c>
      <c r="F22" s="45"/>
      <c r="G22" s="22">
        <v>0.67200000000000004</v>
      </c>
      <c r="H22" s="30">
        <f t="shared" ref="H22" si="4">G22*I22</f>
        <v>4.4889600000000002E-2</v>
      </c>
      <c r="I22" s="42">
        <f t="shared" ref="I22" si="5">SUM(J22:L22)</f>
        <v>6.6799999999999998E-2</v>
      </c>
      <c r="J22" s="42"/>
      <c r="K22" s="42">
        <v>6.6799999999999998E-2</v>
      </c>
      <c r="L22" s="42"/>
      <c r="M22" s="42"/>
    </row>
    <row r="23" spans="1:13" ht="16.5" customHeight="1" x14ac:dyDescent="0.25">
      <c r="A23" s="46" t="s">
        <v>150</v>
      </c>
      <c r="B23" s="61" t="s">
        <v>27</v>
      </c>
      <c r="C23" s="31" t="s">
        <v>115</v>
      </c>
      <c r="D23" s="88" t="s">
        <v>153</v>
      </c>
      <c r="E23" s="45" t="s">
        <v>10</v>
      </c>
      <c r="F23" s="45"/>
      <c r="G23" s="22">
        <v>0.75900000000000001</v>
      </c>
      <c r="H23" s="30">
        <f t="shared" si="0"/>
        <v>5.0701200000000002E-2</v>
      </c>
      <c r="I23" s="42">
        <f t="shared" si="1"/>
        <v>6.6799999999999998E-2</v>
      </c>
      <c r="J23" s="42"/>
      <c r="K23" s="42">
        <v>6.6799999999999998E-2</v>
      </c>
      <c r="L23" s="42"/>
      <c r="M23" s="42"/>
    </row>
    <row r="24" spans="1:13" ht="16.5" customHeight="1" x14ac:dyDescent="0.25">
      <c r="A24" s="46" t="s">
        <v>184</v>
      </c>
      <c r="B24" s="61" t="s">
        <v>12</v>
      </c>
      <c r="C24" s="61" t="s">
        <v>107</v>
      </c>
      <c r="D24" s="88" t="s">
        <v>219</v>
      </c>
      <c r="E24" s="45" t="s">
        <v>15</v>
      </c>
      <c r="F24" s="45"/>
      <c r="G24" s="22">
        <v>0.57999999999999996</v>
      </c>
      <c r="H24" s="30">
        <f t="shared" si="0"/>
        <v>3.8743999999999994E-2</v>
      </c>
      <c r="I24" s="42">
        <f t="shared" si="1"/>
        <v>6.6799999999999998E-2</v>
      </c>
      <c r="J24" s="42"/>
      <c r="K24" s="42">
        <v>6.6799999999999998E-2</v>
      </c>
      <c r="L24" s="42"/>
      <c r="M24" s="42"/>
    </row>
    <row r="25" spans="1:13" ht="33.75" customHeight="1" x14ac:dyDescent="0.25">
      <c r="A25" s="46" t="s">
        <v>185</v>
      </c>
      <c r="B25" s="61" t="s">
        <v>27</v>
      </c>
      <c r="C25" s="31" t="s">
        <v>116</v>
      </c>
      <c r="D25" s="88" t="s">
        <v>45</v>
      </c>
      <c r="E25" s="45" t="s">
        <v>10</v>
      </c>
      <c r="F25" s="45"/>
      <c r="G25" s="22">
        <v>1.2969999999999999</v>
      </c>
      <c r="H25" s="30">
        <f t="shared" ref="H25" si="6">G25*I25</f>
        <v>8.6639599999999997E-2</v>
      </c>
      <c r="I25" s="42">
        <f t="shared" ref="I25" si="7">SUM(J25:L25)</f>
        <v>6.6799999999999998E-2</v>
      </c>
      <c r="J25" s="42"/>
      <c r="K25" s="42">
        <v>6.6799999999999998E-2</v>
      </c>
      <c r="L25" s="42"/>
      <c r="M25" s="42"/>
    </row>
    <row r="26" spans="1:13" ht="33" customHeight="1" x14ac:dyDescent="0.25">
      <c r="A26" s="46" t="s">
        <v>228</v>
      </c>
      <c r="B26" s="61" t="s">
        <v>27</v>
      </c>
      <c r="C26" s="31" t="s">
        <v>115</v>
      </c>
      <c r="D26" s="88" t="s">
        <v>46</v>
      </c>
      <c r="E26" s="45" t="s">
        <v>10</v>
      </c>
      <c r="F26" s="45"/>
      <c r="G26" s="22">
        <v>1.2529999999999999</v>
      </c>
      <c r="H26" s="30">
        <f t="shared" si="0"/>
        <v>8.3700399999999994E-2</v>
      </c>
      <c r="I26" s="42">
        <f t="shared" si="1"/>
        <v>6.6799999999999998E-2</v>
      </c>
      <c r="J26" s="42"/>
      <c r="K26" s="42">
        <v>6.6799999999999998E-2</v>
      </c>
      <c r="L26" s="42"/>
      <c r="M26" s="42"/>
    </row>
    <row r="27" spans="1:13" ht="16.5" customHeight="1" x14ac:dyDescent="0.25">
      <c r="A27" s="46" t="s">
        <v>229</v>
      </c>
      <c r="B27" s="61" t="s">
        <v>27</v>
      </c>
      <c r="C27" s="31" t="s">
        <v>109</v>
      </c>
      <c r="D27" s="88" t="s">
        <v>193</v>
      </c>
      <c r="E27" s="45" t="s">
        <v>30</v>
      </c>
      <c r="F27" s="45"/>
      <c r="G27" s="22">
        <v>0.96699999999999997</v>
      </c>
      <c r="H27" s="30">
        <f t="shared" si="0"/>
        <v>6.4595600000000003E-2</v>
      </c>
      <c r="I27" s="42">
        <f t="shared" si="1"/>
        <v>6.6799999999999998E-2</v>
      </c>
      <c r="J27" s="42"/>
      <c r="K27" s="42">
        <v>6.6799999999999998E-2</v>
      </c>
      <c r="L27" s="42"/>
      <c r="M27" s="42"/>
    </row>
    <row r="28" spans="1:13" ht="16.5" customHeight="1" x14ac:dyDescent="0.25">
      <c r="A28" s="46" t="s">
        <v>230</v>
      </c>
      <c r="B28" s="61" t="s">
        <v>7</v>
      </c>
      <c r="C28" s="31" t="s">
        <v>107</v>
      </c>
      <c r="D28" s="88" t="s">
        <v>220</v>
      </c>
      <c r="E28" s="45" t="s">
        <v>8</v>
      </c>
      <c r="F28" s="45"/>
      <c r="G28" s="22">
        <v>0.58399999999999996</v>
      </c>
      <c r="H28" s="30">
        <f t="shared" si="0"/>
        <v>3.9011199999999996E-2</v>
      </c>
      <c r="I28" s="42">
        <f t="shared" si="1"/>
        <v>6.6799999999999998E-2</v>
      </c>
      <c r="J28" s="42"/>
      <c r="K28" s="42">
        <v>6.6799999999999998E-2</v>
      </c>
      <c r="L28" s="42"/>
      <c r="M28" s="42"/>
    </row>
    <row r="29" spans="1:13" ht="16.5" customHeight="1" x14ac:dyDescent="0.25">
      <c r="A29" s="46" t="s">
        <v>231</v>
      </c>
      <c r="B29" s="61" t="s">
        <v>32</v>
      </c>
      <c r="C29" s="61" t="s">
        <v>106</v>
      </c>
      <c r="D29" s="88" t="s">
        <v>221</v>
      </c>
      <c r="E29" s="45" t="s">
        <v>33</v>
      </c>
      <c r="F29" s="45"/>
      <c r="G29" s="22">
        <v>0.23699999999999999</v>
      </c>
      <c r="H29" s="30">
        <f t="shared" si="0"/>
        <v>1.5405E-2</v>
      </c>
      <c r="I29" s="42">
        <f t="shared" si="1"/>
        <v>6.5000000000000002E-2</v>
      </c>
      <c r="J29" s="42"/>
      <c r="K29" s="42"/>
      <c r="L29" s="42">
        <v>6.5000000000000002E-2</v>
      </c>
      <c r="M29" s="42"/>
    </row>
    <row r="30" spans="1:13" ht="16.5" customHeight="1" x14ac:dyDescent="0.25">
      <c r="A30" s="93"/>
      <c r="B30" s="66"/>
      <c r="C30" s="93"/>
      <c r="D30" s="94" t="s">
        <v>52</v>
      </c>
      <c r="E30" s="66"/>
      <c r="F30" s="23"/>
      <c r="G30" s="23">
        <f>SUM(G4:G29)</f>
        <v>19.349</v>
      </c>
      <c r="H30" s="65">
        <f>SUM(H4:H29)</f>
        <v>1.3014182999999997</v>
      </c>
      <c r="I30" s="52">
        <f>SUM(I4:I29)/A29</f>
        <v>6.7138461538461522E-2</v>
      </c>
      <c r="J30" s="42"/>
      <c r="K30" s="42"/>
      <c r="L30" s="42"/>
      <c r="M30" s="42"/>
    </row>
    <row r="32" spans="1:13" ht="16.5" customHeight="1" x14ac:dyDescent="0.25">
      <c r="D32" s="90"/>
    </row>
    <row r="49" spans="4:6" ht="16.5" customHeight="1" x14ac:dyDescent="0.25">
      <c r="D49" s="90"/>
      <c r="E49" s="56"/>
      <c r="F49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2606</vt:lpstr>
      <vt:lpstr>2445</vt:lpstr>
      <vt:lpstr>3233</vt:lpstr>
      <vt:lpstr>2384</vt:lpstr>
      <vt:lpstr>2121</vt:lpstr>
      <vt:lpstr>2073</vt:lpstr>
      <vt:lpstr>2371</vt:lpstr>
      <vt:lpstr>2455</vt:lpstr>
      <vt:lpstr>2424</vt:lpstr>
      <vt:lpstr>2105</vt:lpstr>
      <vt:lpstr>'3233'!_ФильтрБазыДанных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Kristal_2</cp:lastModifiedBy>
  <cp:lastPrinted>2023-05-10T07:58:21Z</cp:lastPrinted>
  <dcterms:created xsi:type="dcterms:W3CDTF">2023-05-09T10:33:07Z</dcterms:created>
  <dcterms:modified xsi:type="dcterms:W3CDTF">2023-05-16T16:15:15Z</dcterms:modified>
</cp:coreProperties>
</file>