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11" i="1" s="1"/>
  <c r="B12" i="1"/>
  <c r="J16" i="1" s="1"/>
  <c r="B17" i="1"/>
  <c r="B16" i="1"/>
  <c r="J42" i="1"/>
  <c r="B9" i="1"/>
  <c r="B18" i="1"/>
  <c r="J26" i="1"/>
  <c r="J43" i="1"/>
  <c r="J45" i="1"/>
  <c r="J46" i="1"/>
  <c r="J48" i="1"/>
  <c r="J38" i="1"/>
  <c r="J40" i="1"/>
  <c r="J41" i="1"/>
  <c r="J22" i="1"/>
  <c r="J23" i="1"/>
  <c r="J25" i="1"/>
  <c r="J27" i="1"/>
  <c r="J28" i="1"/>
  <c r="J30" i="1"/>
  <c r="J31" i="1"/>
  <c r="J33" i="1"/>
  <c r="J35" i="1"/>
  <c r="J36" i="1"/>
  <c r="J3" i="1"/>
  <c r="J4" i="1"/>
  <c r="J5" i="1"/>
  <c r="J8" i="1"/>
  <c r="J9" i="1"/>
  <c r="J11" i="1"/>
  <c r="J12" i="1"/>
  <c r="J13" i="1"/>
  <c r="J14" i="1"/>
  <c r="J17" i="1"/>
  <c r="J18" i="1"/>
  <c r="J20" i="1"/>
  <c r="J2" i="1"/>
  <c r="J32" i="1" l="1"/>
  <c r="J37" i="1"/>
  <c r="J21" i="1"/>
  <c r="B13" i="1"/>
  <c r="J15" i="1" s="1"/>
  <c r="B19" i="1"/>
  <c r="J7" i="1" l="1"/>
  <c r="B20" i="1"/>
  <c r="J47" i="1"/>
  <c r="J6" i="1" l="1"/>
</calcChain>
</file>

<file path=xl/sharedStrings.xml><?xml version="1.0" encoding="utf-8"?>
<sst xmlns="http://schemas.openxmlformats.org/spreadsheetml/2006/main" count="61" uniqueCount="41">
  <si>
    <t>Global size X</t>
  </si>
  <si>
    <t>Global size Y</t>
  </si>
  <si>
    <t>Walkway width</t>
  </si>
  <si>
    <t>)</t>
  </si>
  <si>
    <t>#top</t>
  </si>
  <si>
    <t>#bottom</t>
  </si>
  <si>
    <t xml:space="preserve">)  </t>
  </si>
  <si>
    <t>#left</t>
  </si>
  <si>
    <t>#right</t>
  </si>
  <si>
    <t>Template:</t>
  </si>
  <si>
    <t xml:space="preserve">  size [ %X% %Y% 0.01 ] </t>
  </si>
  <si>
    <t>Y text</t>
  </si>
  <si>
    <t>X text</t>
  </si>
  <si>
    <t>%X%</t>
  </si>
  <si>
    <t>%Y%</t>
  </si>
  <si>
    <t xml:space="preserve">  pose [ 0 %Y% 0 180 ]</t>
  </si>
  <si>
    <t xml:space="preserve">  pose [ 0 -%Y% 0 0 ]</t>
  </si>
  <si>
    <t xml:space="preserve">  pose [ -%X% 0 0 -90 ]</t>
  </si>
  <si>
    <t xml:space="preserve">  pose [ %X% 0 0 90 ]</t>
  </si>
  <si>
    <t xml:space="preserve">  points 4</t>
  </si>
  <si>
    <t xml:space="preserve">  point[0] [ 0 0 ]</t>
  </si>
  <si>
    <t xml:space="preserve">  point[1] [ 1 0 ]</t>
  </si>
  <si>
    <t xml:space="preserve">  z [ 0 1 ]</t>
  </si>
  <si>
    <t>Central square</t>
  </si>
  <si>
    <t>Y/X</t>
  </si>
  <si>
    <t>1-Y/X</t>
  </si>
  <si>
    <t xml:space="preserve">  point[2] [ %X% 1 ]</t>
  </si>
  <si>
    <t xml:space="preserve">  point[3] [ %X% 1 ]</t>
  </si>
  <si>
    <t>define lawn_shape_V block (</t>
  </si>
  <si>
    <t>define lawn_shape_H block (</t>
  </si>
  <si>
    <t>define lawn_H lawn (</t>
  </si>
  <si>
    <t xml:space="preserve">  lawn_shape_H ()</t>
  </si>
  <si>
    <t>define lawn_V lawn (</t>
  </si>
  <si>
    <t xml:space="preserve">  lawn_shape_V ()</t>
  </si>
  <si>
    <t>lawn_H (</t>
  </si>
  <si>
    <t>lawn_V (</t>
  </si>
  <si>
    <t>Lawn H</t>
  </si>
  <si>
    <t>Lawn V</t>
  </si>
  <si>
    <t>W</t>
  </si>
  <si>
    <t>H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</si>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</sst>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J1" sqref="J1:J1048576"/>
    </sheetView>
  </sheetViews>
  <sheetFormatPr defaultRowHeight="15" x14ac:dyDescent="0.25"/>
  <cols>
    <col min="1" max="1" width="14.7109375" bestFit="1" customWidth="1"/>
    <col min="9" max="9" width="26.7109375" style="1" bestFit="1" customWidth="1"/>
    <col min="10" max="10" width="26.7109375" style="2" bestFit="1" customWidth="1"/>
  </cols>
  <sheetData>
    <row r="1" spans="1:10" x14ac:dyDescent="0.25">
      <c r="A1" t="s">
        <v>0</v>
      </c>
      <c r="B1">
        <v>120</v>
      </c>
      <c r="I1" s="1" t="s">
        <v>9</v>
      </c>
    </row>
    <row r="2" spans="1:10" x14ac:dyDescent="0.25">
      <c r="A2" t="s">
        <v>1</v>
      </c>
      <c r="B2">
        <v>150</v>
      </c>
      <c r="I2" s="1" t="s">
        <v>28</v>
      </c>
      <c r="J2" s="2" t="str">
        <f>I2</f>
        <v>define lawn_shape_V block (</v>
      </c>
    </row>
    <row r="3" spans="1:10" x14ac:dyDescent="0.25">
      <c r="A3" t="s">
        <v>2</v>
      </c>
      <c r="B3">
        <v>5</v>
      </c>
      <c r="I3" s="1" t="s">
        <v>19</v>
      </c>
      <c r="J3" s="2" t="str">
        <f t="shared" ref="J3:J48" si="0">I3</f>
        <v xml:space="preserve">  points 4</v>
      </c>
    </row>
    <row r="4" spans="1:10" x14ac:dyDescent="0.25">
      <c r="A4" t="s">
        <v>23</v>
      </c>
      <c r="B4">
        <v>20</v>
      </c>
      <c r="I4" s="1" t="s">
        <v>20</v>
      </c>
      <c r="J4" s="2" t="str">
        <f t="shared" si="0"/>
        <v xml:space="preserve">  point[0] [ 0 0 ]</v>
      </c>
    </row>
    <row r="5" spans="1:10" x14ac:dyDescent="0.25">
      <c r="A5" t="s">
        <v>12</v>
      </c>
      <c r="B5" t="s">
        <v>13</v>
      </c>
      <c r="I5" s="1" t="s">
        <v>21</v>
      </c>
      <c r="J5" s="2" t="str">
        <f t="shared" si="0"/>
        <v xml:space="preserve">  point[1] [ 1 0 ]</v>
      </c>
    </row>
    <row r="6" spans="1:10" x14ac:dyDescent="0.25">
      <c r="A6" t="s">
        <v>11</v>
      </c>
      <c r="B6" t="s">
        <v>14</v>
      </c>
      <c r="I6" s="1" t="s">
        <v>26</v>
      </c>
      <c r="J6" s="2" t="str">
        <f>SUBSTITUTE(I6,$B$5,B20)</f>
        <v xml:space="preserve">  point[2] [ 0.661 1 ]</v>
      </c>
    </row>
    <row r="7" spans="1:10" x14ac:dyDescent="0.25">
      <c r="I7" s="1" t="s">
        <v>27</v>
      </c>
      <c r="J7" s="2" t="str">
        <f>SUBSTITUTE(I7,$B$5,B19)</f>
        <v xml:space="preserve">  point[3] [ 0.339 1 ]</v>
      </c>
    </row>
    <row r="8" spans="1:10" x14ac:dyDescent="0.25">
      <c r="A8" s="3" t="s">
        <v>36</v>
      </c>
      <c r="I8" s="1" t="s">
        <v>22</v>
      </c>
      <c r="J8" s="2" t="str">
        <f t="shared" si="0"/>
        <v xml:space="preserve">  z [ 0 1 ]</v>
      </c>
    </row>
    <row r="9" spans="1:10" x14ac:dyDescent="0.25">
      <c r="A9" t="s">
        <v>38</v>
      </c>
      <c r="B9">
        <f>ROUND(B1-B3*2-SQRT(2*B3^2), 3)</f>
        <v>102.929</v>
      </c>
      <c r="I9" s="1" t="s">
        <v>3</v>
      </c>
      <c r="J9" s="2" t="str">
        <f t="shared" si="0"/>
        <v>)</v>
      </c>
    </row>
    <row r="10" spans="1:10" x14ac:dyDescent="0.25">
      <c r="A10" t="s">
        <v>39</v>
      </c>
      <c r="B10">
        <f xml:space="preserve"> B2/2-B3-B4/2-(B2-B1)/2</f>
        <v>45</v>
      </c>
    </row>
    <row r="11" spans="1:10" x14ac:dyDescent="0.25">
      <c r="A11" t="s">
        <v>40</v>
      </c>
      <c r="B11">
        <f>B2/2-B10/2-B3</f>
        <v>47.5</v>
      </c>
      <c r="I11" s="1" t="s">
        <v>29</v>
      </c>
      <c r="J11" s="2" t="str">
        <f t="shared" si="0"/>
        <v>define lawn_shape_H block (</v>
      </c>
    </row>
    <row r="12" spans="1:10" x14ac:dyDescent="0.25">
      <c r="A12" t="s">
        <v>24</v>
      </c>
      <c r="B12" s="4">
        <f>ROUND(B10/B9,3)</f>
        <v>0.437</v>
      </c>
      <c r="I12" s="1" t="s">
        <v>19</v>
      </c>
      <c r="J12" s="2" t="str">
        <f t="shared" si="0"/>
        <v xml:space="preserve">  points 4</v>
      </c>
    </row>
    <row r="13" spans="1:10" x14ac:dyDescent="0.25">
      <c r="A13" t="s">
        <v>25</v>
      </c>
      <c r="B13" s="4">
        <f>1-B12</f>
        <v>0.56299999999999994</v>
      </c>
      <c r="I13" s="1" t="s">
        <v>20</v>
      </c>
      <c r="J13" s="2" t="str">
        <f t="shared" si="0"/>
        <v xml:space="preserve">  point[0] [ 0 0 ]</v>
      </c>
    </row>
    <row r="14" spans="1:10" x14ac:dyDescent="0.25">
      <c r="I14" s="1" t="s">
        <v>21</v>
      </c>
      <c r="J14" s="2" t="str">
        <f t="shared" si="0"/>
        <v xml:space="preserve">  point[1] [ 1 0 ]</v>
      </c>
    </row>
    <row r="15" spans="1:10" x14ac:dyDescent="0.25">
      <c r="A15" s="3" t="s">
        <v>37</v>
      </c>
      <c r="I15" s="1" t="s">
        <v>26</v>
      </c>
      <c r="J15" s="2" t="str">
        <f>SUBSTITUTE(I15,$B$5,B13)</f>
        <v xml:space="preserve">  point[2] [ 0.563 1 ]</v>
      </c>
    </row>
    <row r="16" spans="1:10" x14ac:dyDescent="0.25">
      <c r="A16" t="s">
        <v>38</v>
      </c>
      <c r="B16">
        <f>ROUND(B2-B3*2-SQRT(2*B3^2), 3)</f>
        <v>132.929</v>
      </c>
      <c r="I16" s="1" t="s">
        <v>27</v>
      </c>
      <c r="J16" s="2" t="str">
        <f>SUBSTITUTE(I16,$B$5,B12)</f>
        <v xml:space="preserve">  point[3] [ 0.437 1 ]</v>
      </c>
    </row>
    <row r="17" spans="1:10" x14ac:dyDescent="0.25">
      <c r="A17" t="s">
        <v>39</v>
      </c>
      <c r="B17">
        <f xml:space="preserve"> B1/2-B3-B4/2</f>
        <v>45</v>
      </c>
      <c r="I17" s="1" t="s">
        <v>22</v>
      </c>
      <c r="J17" s="2" t="str">
        <f t="shared" si="0"/>
        <v xml:space="preserve">  z [ 0 1 ]</v>
      </c>
    </row>
    <row r="18" spans="1:10" x14ac:dyDescent="0.25">
      <c r="A18" t="s">
        <v>40</v>
      </c>
      <c r="B18">
        <f>B1/2-B17/2-B3</f>
        <v>32.5</v>
      </c>
      <c r="I18" s="1" t="s">
        <v>3</v>
      </c>
      <c r="J18" s="2" t="str">
        <f t="shared" si="0"/>
        <v>)</v>
      </c>
    </row>
    <row r="19" spans="1:10" x14ac:dyDescent="0.25">
      <c r="A19" t="s">
        <v>24</v>
      </c>
      <c r="B19" s="4">
        <f>ROUND(B17/B16,3)</f>
        <v>0.33900000000000002</v>
      </c>
    </row>
    <row r="20" spans="1:10" x14ac:dyDescent="0.25">
      <c r="A20" t="s">
        <v>25</v>
      </c>
      <c r="B20" s="4">
        <f>1-B19</f>
        <v>0.66100000000000003</v>
      </c>
      <c r="I20" s="1" t="s">
        <v>30</v>
      </c>
      <c r="J20" s="2" t="str">
        <f t="shared" si="0"/>
        <v>define lawn_H lawn (</v>
      </c>
    </row>
    <row r="21" spans="1:10" x14ac:dyDescent="0.25">
      <c r="I21" s="1" t="s">
        <v>10</v>
      </c>
      <c r="J21" s="2" t="str">
        <f>SUBSTITUTE(SUBSTITUTE(I21,B5,B9),B6,B10)</f>
        <v xml:space="preserve">  size [ 102.929 45 0.01 ] </v>
      </c>
    </row>
    <row r="22" spans="1:10" x14ac:dyDescent="0.25">
      <c r="I22" s="1" t="s">
        <v>31</v>
      </c>
      <c r="J22" s="2" t="str">
        <f t="shared" si="0"/>
        <v xml:space="preserve">  lawn_shape_H ()</v>
      </c>
    </row>
    <row r="23" spans="1:10" x14ac:dyDescent="0.25">
      <c r="I23" s="1" t="s">
        <v>3</v>
      </c>
      <c r="J23" s="2" t="str">
        <f t="shared" si="0"/>
        <v>)</v>
      </c>
    </row>
    <row r="25" spans="1:10" x14ac:dyDescent="0.25">
      <c r="I25" s="1" t="s">
        <v>32</v>
      </c>
      <c r="J25" s="2" t="str">
        <f t="shared" si="0"/>
        <v>define lawn_V lawn (</v>
      </c>
    </row>
    <row r="26" spans="1:10" x14ac:dyDescent="0.25">
      <c r="I26" s="1" t="s">
        <v>10</v>
      </c>
      <c r="J26" s="2" t="str">
        <f>SUBSTITUTE(SUBSTITUTE(I26,B5,B16),B6,B17)</f>
        <v xml:space="preserve">  size [ 132.929 45 0.01 ] </v>
      </c>
    </row>
    <row r="27" spans="1:10" x14ac:dyDescent="0.25">
      <c r="I27" s="1" t="s">
        <v>33</v>
      </c>
      <c r="J27" s="2" t="str">
        <f t="shared" si="0"/>
        <v xml:space="preserve">  lawn_shape_V ()</v>
      </c>
    </row>
    <row r="28" spans="1:10" x14ac:dyDescent="0.25">
      <c r="I28" s="1" t="s">
        <v>3</v>
      </c>
      <c r="J28" s="2" t="str">
        <f t="shared" si="0"/>
        <v>)</v>
      </c>
    </row>
    <row r="30" spans="1:10" x14ac:dyDescent="0.25">
      <c r="I30" s="1" t="s">
        <v>4</v>
      </c>
      <c r="J30" s="2" t="str">
        <f t="shared" si="0"/>
        <v>#top</v>
      </c>
    </row>
    <row r="31" spans="1:10" x14ac:dyDescent="0.25">
      <c r="I31" s="1" t="s">
        <v>34</v>
      </c>
      <c r="J31" s="2" t="str">
        <f t="shared" si="0"/>
        <v>lawn_H (</v>
      </c>
    </row>
    <row r="32" spans="1:10" x14ac:dyDescent="0.25">
      <c r="I32" s="1" t="s">
        <v>15</v>
      </c>
      <c r="J32" s="2" t="str">
        <f>SUBSTITUTE(I32,$B$6,$B$11)</f>
        <v xml:space="preserve">  pose [ 0 47.5 0 180 ]</v>
      </c>
    </row>
    <row r="33" spans="9:10" x14ac:dyDescent="0.25">
      <c r="I33" s="1" t="s">
        <v>3</v>
      </c>
      <c r="J33" s="2" t="str">
        <f t="shared" si="0"/>
        <v>)</v>
      </c>
    </row>
    <row r="35" spans="9:10" x14ac:dyDescent="0.25">
      <c r="I35" s="1" t="s">
        <v>5</v>
      </c>
      <c r="J35" s="2" t="str">
        <f t="shared" si="0"/>
        <v>#bottom</v>
      </c>
    </row>
    <row r="36" spans="9:10" x14ac:dyDescent="0.25">
      <c r="I36" s="1" t="s">
        <v>34</v>
      </c>
      <c r="J36" s="2" t="str">
        <f t="shared" si="0"/>
        <v>lawn_H (</v>
      </c>
    </row>
    <row r="37" spans="9:10" x14ac:dyDescent="0.25">
      <c r="I37" s="1" t="s">
        <v>16</v>
      </c>
      <c r="J37" s="2" t="str">
        <f>SUBSTITUTE(I37,$B$6,$B$11)</f>
        <v xml:space="preserve">  pose [ 0 -47.5 0 0 ]</v>
      </c>
    </row>
    <row r="38" spans="9:10" x14ac:dyDescent="0.25">
      <c r="I38" s="1" t="s">
        <v>6</v>
      </c>
      <c r="J38" s="2" t="str">
        <f t="shared" si="0"/>
        <v xml:space="preserve">)  </v>
      </c>
    </row>
    <row r="40" spans="9:10" x14ac:dyDescent="0.25">
      <c r="I40" s="1" t="s">
        <v>7</v>
      </c>
      <c r="J40" s="2" t="str">
        <f t="shared" si="0"/>
        <v>#left</v>
      </c>
    </row>
    <row r="41" spans="9:10" x14ac:dyDescent="0.25">
      <c r="I41" s="1" t="s">
        <v>35</v>
      </c>
      <c r="J41" s="2" t="str">
        <f t="shared" si="0"/>
        <v>lawn_V (</v>
      </c>
    </row>
    <row r="42" spans="9:10" x14ac:dyDescent="0.25">
      <c r="I42" s="1" t="s">
        <v>17</v>
      </c>
      <c r="J42" s="2" t="str">
        <f>SUBSTITUTE(I42,$B$5,$B$18)</f>
        <v xml:space="preserve">  pose [ -32.5 0 0 -90 ]</v>
      </c>
    </row>
    <row r="43" spans="9:10" x14ac:dyDescent="0.25">
      <c r="I43" s="1" t="s">
        <v>3</v>
      </c>
      <c r="J43" s="2" t="str">
        <f t="shared" si="0"/>
        <v>)</v>
      </c>
    </row>
    <row r="45" spans="9:10" x14ac:dyDescent="0.25">
      <c r="I45" s="1" t="s">
        <v>8</v>
      </c>
      <c r="J45" s="2" t="str">
        <f t="shared" si="0"/>
        <v>#right</v>
      </c>
    </row>
    <row r="46" spans="9:10" x14ac:dyDescent="0.25">
      <c r="I46" s="1" t="s">
        <v>35</v>
      </c>
      <c r="J46" s="2" t="str">
        <f t="shared" si="0"/>
        <v>lawn_V (</v>
      </c>
    </row>
    <row r="47" spans="9:10" x14ac:dyDescent="0.25">
      <c r="I47" s="1" t="s">
        <v>18</v>
      </c>
      <c r="J47" s="2" t="str">
        <f>SUBSTITUTE(I47,$B$5,$B$18)</f>
        <v xml:space="preserve">  pose [ 32.5 0 0 90 ]</v>
      </c>
    </row>
    <row r="48" spans="9:10" x14ac:dyDescent="0.25">
      <c r="I48" s="1" t="s">
        <v>3</v>
      </c>
      <c r="J48" s="2" t="str">
        <f t="shared" si="0"/>
        <v>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2012-06-15T15:58:19Z</dcterms:modified>
</cp:coreProperties>
</file>