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9BDBC6-FD19-4D37-A409-5205455C21E1}" xr6:coauthVersionLast="47" xr6:coauthVersionMax="47" xr10:uidLastSave="{00000000-0000-0000-0000-000000000000}"/>
  <bookViews>
    <workbookView xWindow="72" yWindow="144" windowWidth="22848" windowHeight="12156" xr2:uid="{1CE028CF-1824-4AE8-A606-BB40345D952C}"/>
  </bookViews>
  <sheets>
    <sheet name="Завдання 1 Прямокут" sheetId="1" r:id="rId1"/>
    <sheet name="Завдання 2 Мет Сімпсона" sheetId="2" r:id="rId2"/>
    <sheet name="Завдання 3 метод Трапецій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D15" i="2"/>
  <c r="F12" i="2"/>
  <c r="E12" i="2"/>
  <c r="D12" i="2"/>
  <c r="F7" i="2"/>
  <c r="F9" i="2"/>
  <c r="F5" i="2"/>
  <c r="E6" i="2"/>
  <c r="E8" i="2"/>
  <c r="E10" i="2"/>
  <c r="E4" i="2"/>
  <c r="D11" i="2"/>
  <c r="D3" i="2"/>
  <c r="G20" i="1"/>
  <c r="D28" i="1"/>
  <c r="D27" i="1"/>
  <c r="D26" i="1"/>
  <c r="D25" i="1"/>
  <c r="D24" i="1"/>
  <c r="D23" i="1"/>
  <c r="D22" i="1"/>
  <c r="D21" i="1"/>
  <c r="D20" i="1"/>
  <c r="D19" i="1"/>
  <c r="G5" i="1"/>
  <c r="G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<sst xmlns="http://schemas.openxmlformats.org/spreadsheetml/2006/main" count="24" uniqueCount="16">
  <si>
    <t>i</t>
  </si>
  <si>
    <t>xi</t>
  </si>
  <si>
    <t>1/sqrt(2x + 3)</t>
  </si>
  <si>
    <t>ліві</t>
  </si>
  <si>
    <t>праві</t>
  </si>
  <si>
    <t>H</t>
  </si>
  <si>
    <t>Таблиця середніх</t>
  </si>
  <si>
    <t>середні</t>
  </si>
  <si>
    <t>H=</t>
  </si>
  <si>
    <t>y0, y8</t>
  </si>
  <si>
    <t>y1, y3, y5, y7</t>
  </si>
  <si>
    <t>y2, y4, y6</t>
  </si>
  <si>
    <t>E</t>
  </si>
  <si>
    <t>метод Сімпсона</t>
  </si>
  <si>
    <t>yi = 1/((3*x^2 - 0,4)^0,5)</t>
  </si>
  <si>
    <t>suma vid 1 do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</si>
</sst>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DA41-ACA3-4228-8F50-2D4487DDEE0B}">
  <dimension ref="A1:H29"/>
  <sheetViews>
    <sheetView tabSelected="1" workbookViewId="0">
      <selection activeCell="H9" sqref="H9"/>
    </sheetView>
  </sheetViews>
  <sheetFormatPr defaultRowHeight="14.4" x14ac:dyDescent="0.3"/>
  <cols>
    <col min="2" max="2" width="7.109375" customWidth="1"/>
    <col min="3" max="3" width="9.21875" customWidth="1"/>
    <col min="4" max="4" width="18" customWidth="1"/>
    <col min="6" max="6" width="13.109375" customWidth="1"/>
    <col min="7" max="7" width="10.44140625" bestFit="1" customWidth="1"/>
    <col min="8" max="8" width="9.77734375" bestFit="1" customWidth="1"/>
  </cols>
  <sheetData>
    <row r="1" spans="1:8" ht="21" x14ac:dyDescent="0.4">
      <c r="D1" s="1"/>
      <c r="E1" s="1"/>
      <c r="F1" s="1"/>
      <c r="G1" s="1"/>
      <c r="H1" s="1"/>
    </row>
    <row r="2" spans="1:8" ht="21" x14ac:dyDescent="0.4">
      <c r="A2" s="1"/>
      <c r="B2" s="1"/>
      <c r="C2" s="1"/>
      <c r="D2" s="1"/>
      <c r="E2" s="1"/>
      <c r="F2" s="1" t="s">
        <v>5</v>
      </c>
      <c r="G2" s="1">
        <v>0.06</v>
      </c>
      <c r="H2" s="1"/>
    </row>
    <row r="3" spans="1:8" ht="21" x14ac:dyDescent="0.4">
      <c r="A3" s="1"/>
      <c r="B3" s="3" t="s">
        <v>0</v>
      </c>
      <c r="C3" s="3" t="s">
        <v>1</v>
      </c>
      <c r="D3" s="3" t="s">
        <v>2</v>
      </c>
      <c r="E3" s="1"/>
      <c r="F3" s="1"/>
      <c r="G3" s="1"/>
      <c r="H3" s="1"/>
    </row>
    <row r="4" spans="1:8" ht="21" x14ac:dyDescent="0.4">
      <c r="A4" s="1"/>
      <c r="B4" s="3">
        <v>0</v>
      </c>
      <c r="C4" s="3">
        <v>0.8</v>
      </c>
      <c r="D4" s="4">
        <f>1/(2*C4 + 3)^0.5</f>
        <v>0.46625240412015689</v>
      </c>
      <c r="E4" s="1"/>
      <c r="F4" s="1" t="s">
        <v>3</v>
      </c>
      <c r="G4" s="2">
        <f>SUM(D4:D13)*G2</f>
        <v>0.26509753671899672</v>
      </c>
      <c r="H4" s="2"/>
    </row>
    <row r="5" spans="1:8" ht="21" x14ac:dyDescent="0.4">
      <c r="A5" s="1"/>
      <c r="B5" s="3">
        <v>1</v>
      </c>
      <c r="C5" s="3">
        <v>0.86</v>
      </c>
      <c r="D5" s="4">
        <f t="shared" ref="D5:D14" si="0">1/(2*C5 + 3)^0.5</f>
        <v>0.46028730894916176</v>
      </c>
      <c r="E5" s="1"/>
      <c r="F5" s="1" t="s">
        <v>4</v>
      </c>
      <c r="G5" s="2">
        <f>SUM(D5:D14)*G2</f>
        <v>0.26203603642790924</v>
      </c>
      <c r="H5" s="1"/>
    </row>
    <row r="6" spans="1:8" ht="21" x14ac:dyDescent="0.4">
      <c r="A6" s="1"/>
      <c r="B6" s="3">
        <v>2</v>
      </c>
      <c r="C6" s="3">
        <v>0.92</v>
      </c>
      <c r="D6" s="4">
        <f t="shared" si="0"/>
        <v>0.45454545454545453</v>
      </c>
      <c r="E6" s="1"/>
      <c r="F6" s="1"/>
      <c r="G6" s="1"/>
      <c r="H6" s="1"/>
    </row>
    <row r="7" spans="1:8" ht="21" x14ac:dyDescent="0.4">
      <c r="A7" s="1"/>
      <c r="B7" s="3">
        <v>3</v>
      </c>
      <c r="C7" s="3">
        <v>0.98</v>
      </c>
      <c r="D7" s="4">
        <f t="shared" si="0"/>
        <v>0.44901325506693723</v>
      </c>
      <c r="E7" s="1"/>
      <c r="F7" s="1"/>
      <c r="G7" s="1"/>
      <c r="H7" s="1"/>
    </row>
    <row r="8" spans="1:8" ht="21" x14ac:dyDescent="0.4">
      <c r="A8" s="1"/>
      <c r="B8" s="3">
        <v>4</v>
      </c>
      <c r="C8" s="3">
        <v>1.04</v>
      </c>
      <c r="D8" s="4">
        <f t="shared" si="0"/>
        <v>0.44367825470805694</v>
      </c>
      <c r="E8" s="1"/>
      <c r="F8" s="1"/>
      <c r="G8" s="1"/>
      <c r="H8" s="1"/>
    </row>
    <row r="9" spans="1:8" ht="21" x14ac:dyDescent="0.4">
      <c r="A9" s="1"/>
      <c r="B9" s="3">
        <v>5</v>
      </c>
      <c r="C9" s="3">
        <v>1.1000000000000001</v>
      </c>
      <c r="D9" s="4">
        <f t="shared" si="0"/>
        <v>0.4385290096535146</v>
      </c>
      <c r="E9" s="1"/>
      <c r="F9" s="1"/>
      <c r="G9" s="1"/>
      <c r="H9" s="1"/>
    </row>
    <row r="10" spans="1:8" ht="21" x14ac:dyDescent="0.4">
      <c r="A10" s="1"/>
      <c r="B10" s="3">
        <v>6</v>
      </c>
      <c r="C10" s="3">
        <v>1.1599999999999999</v>
      </c>
      <c r="D10" s="4">
        <f t="shared" si="0"/>
        <v>0.43355498476205995</v>
      </c>
      <c r="E10" s="1"/>
      <c r="F10" s="1"/>
      <c r="G10" s="1"/>
      <c r="H10" s="1"/>
    </row>
    <row r="11" spans="1:8" ht="21" x14ac:dyDescent="0.4">
      <c r="A11" s="1"/>
      <c r="B11" s="3">
        <v>7</v>
      </c>
      <c r="C11" s="3">
        <v>1.22</v>
      </c>
      <c r="D11" s="4">
        <f t="shared" si="0"/>
        <v>0.42874646285627216</v>
      </c>
      <c r="E11" s="1"/>
      <c r="F11" s="1"/>
      <c r="G11" s="1"/>
      <c r="H11" s="1"/>
    </row>
    <row r="12" spans="1:8" ht="21" x14ac:dyDescent="0.4">
      <c r="A12" s="1"/>
      <c r="B12" s="3">
        <v>8</v>
      </c>
      <c r="C12" s="3">
        <v>1.28</v>
      </c>
      <c r="D12" s="4">
        <f t="shared" si="0"/>
        <v>0.42409446483998542</v>
      </c>
      <c r="E12" s="1"/>
      <c r="F12" s="1"/>
      <c r="G12" s="1"/>
      <c r="H12" s="1"/>
    </row>
    <row r="13" spans="1:8" ht="21" x14ac:dyDescent="0.4">
      <c r="A13" s="1"/>
      <c r="B13" s="3">
        <v>9</v>
      </c>
      <c r="C13" s="3">
        <v>1.34</v>
      </c>
      <c r="D13" s="4">
        <f t="shared" si="0"/>
        <v>0.41959067914834458</v>
      </c>
      <c r="E13" s="1"/>
      <c r="F13" s="1"/>
      <c r="G13" s="1"/>
      <c r="H13" s="1"/>
    </row>
    <row r="14" spans="1:8" ht="21" x14ac:dyDescent="0.4">
      <c r="A14" s="1"/>
      <c r="B14" s="3">
        <v>10</v>
      </c>
      <c r="C14" s="3">
        <v>1.4</v>
      </c>
      <c r="D14" s="4">
        <f t="shared" si="0"/>
        <v>0.41522739926869984</v>
      </c>
      <c r="E14" s="1"/>
      <c r="F14" s="1"/>
      <c r="G14" s="1"/>
      <c r="H14" s="1"/>
    </row>
    <row r="15" spans="1:8" ht="21" x14ac:dyDescent="0.4">
      <c r="A15" s="1"/>
      <c r="B15" s="1"/>
      <c r="C15" s="1"/>
      <c r="D15" s="1"/>
      <c r="E15" s="1"/>
      <c r="F15" s="1"/>
      <c r="G15" s="1"/>
      <c r="H15" s="1"/>
    </row>
    <row r="16" spans="1:8" ht="21" x14ac:dyDescent="0.4">
      <c r="A16" s="1"/>
      <c r="B16" s="1" t="s">
        <v>6</v>
      </c>
      <c r="C16" s="1"/>
      <c r="D16" s="1"/>
      <c r="E16" s="1"/>
      <c r="F16" s="1"/>
      <c r="G16" s="1"/>
      <c r="H16" s="1"/>
    </row>
    <row r="17" spans="1:8" ht="21" x14ac:dyDescent="0.4">
      <c r="A17" s="1"/>
      <c r="B17" s="1"/>
      <c r="C17" s="1"/>
      <c r="D17" s="1"/>
      <c r="E17" s="1"/>
      <c r="F17" s="1"/>
      <c r="G17" s="1"/>
      <c r="H17" s="1"/>
    </row>
    <row r="18" spans="1:8" ht="21" x14ac:dyDescent="0.4">
      <c r="A18" s="1"/>
      <c r="B18" s="3" t="s">
        <v>0</v>
      </c>
      <c r="C18" s="3" t="s">
        <v>1</v>
      </c>
      <c r="D18" s="3" t="s">
        <v>2</v>
      </c>
      <c r="E18" s="1"/>
      <c r="F18" s="1"/>
      <c r="G18" s="1"/>
      <c r="H18" s="1"/>
    </row>
    <row r="19" spans="1:8" ht="21" x14ac:dyDescent="0.4">
      <c r="A19" s="1"/>
      <c r="B19" s="3">
        <v>0</v>
      </c>
      <c r="C19" s="3">
        <v>0.83</v>
      </c>
      <c r="D19" s="4">
        <f>1/(2*C19 + 3)^0.5</f>
        <v>0.46324105461207943</v>
      </c>
      <c r="E19" s="1"/>
      <c r="F19" s="1"/>
      <c r="G19" s="1"/>
      <c r="H19" s="1"/>
    </row>
    <row r="20" spans="1:8" ht="21" x14ac:dyDescent="0.4">
      <c r="B20" s="3">
        <v>1</v>
      </c>
      <c r="C20" s="3">
        <v>0.89</v>
      </c>
      <c r="D20" s="4">
        <f t="shared" ref="D20:D28" si="1">1/(2*C20 + 3)^0.5</f>
        <v>0.4573893537463482</v>
      </c>
      <c r="F20" s="1" t="s">
        <v>7</v>
      </c>
      <c r="G20" s="2">
        <f>SUM(D19:D28)*G2</f>
        <v>0.2635533921912942</v>
      </c>
    </row>
    <row r="21" spans="1:8" ht="21" x14ac:dyDescent="0.4">
      <c r="B21" s="3">
        <v>2</v>
      </c>
      <c r="C21" s="3">
        <v>0.95</v>
      </c>
      <c r="D21" s="4">
        <f t="shared" si="1"/>
        <v>0.45175395145262565</v>
      </c>
    </row>
    <row r="22" spans="1:8" ht="21" x14ac:dyDescent="0.4">
      <c r="B22" s="3">
        <v>3</v>
      </c>
      <c r="C22" s="3">
        <v>1.01</v>
      </c>
      <c r="D22" s="4">
        <f t="shared" si="1"/>
        <v>0.44632184267745179</v>
      </c>
    </row>
    <row r="23" spans="1:8" ht="21" x14ac:dyDescent="0.4">
      <c r="B23" s="3">
        <v>4</v>
      </c>
      <c r="C23" s="3">
        <v>1.07</v>
      </c>
      <c r="D23" s="4">
        <f t="shared" si="1"/>
        <v>0.44108109139123092</v>
      </c>
    </row>
    <row r="24" spans="1:8" ht="21" x14ac:dyDescent="0.4">
      <c r="B24" s="3">
        <v>5</v>
      </c>
      <c r="C24" s="3">
        <v>1.1299999999999999</v>
      </c>
      <c r="D24" s="4">
        <f t="shared" si="1"/>
        <v>0.43602072019694732</v>
      </c>
    </row>
    <row r="25" spans="1:8" ht="21" x14ac:dyDescent="0.4">
      <c r="B25" s="3">
        <v>6</v>
      </c>
      <c r="C25" s="3">
        <v>1.19</v>
      </c>
      <c r="D25" s="4">
        <f t="shared" si="1"/>
        <v>0.43113061355922688</v>
      </c>
    </row>
    <row r="26" spans="1:8" ht="21" x14ac:dyDescent="0.4">
      <c r="B26" s="3">
        <v>7</v>
      </c>
      <c r="C26" s="3">
        <v>1.25</v>
      </c>
      <c r="D26" s="4">
        <f t="shared" si="1"/>
        <v>0.42640143271122083</v>
      </c>
    </row>
    <row r="27" spans="1:8" ht="21" x14ac:dyDescent="0.4">
      <c r="B27" s="3">
        <v>8</v>
      </c>
      <c r="C27" s="3">
        <v>1.31</v>
      </c>
      <c r="D27" s="4">
        <f t="shared" si="1"/>
        <v>0.42182454060959779</v>
      </c>
    </row>
    <row r="28" spans="1:8" ht="21" x14ac:dyDescent="0.4">
      <c r="B28" s="3">
        <v>9</v>
      </c>
      <c r="C28" s="3">
        <v>1.37</v>
      </c>
      <c r="D28" s="4">
        <f t="shared" si="1"/>
        <v>0.41739193556484111</v>
      </c>
    </row>
    <row r="29" spans="1:8" ht="21" x14ac:dyDescent="0.4">
      <c r="B29" s="3"/>
      <c r="C29" s="3"/>
      <c r="D2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DBB5-49C0-414B-A7C7-BF1335CED1DF}">
  <dimension ref="A1:J26"/>
  <sheetViews>
    <sheetView workbookViewId="0">
      <selection activeCell="H6" sqref="H6"/>
    </sheetView>
  </sheetViews>
  <sheetFormatPr defaultRowHeight="14.4" x14ac:dyDescent="0.3"/>
  <cols>
    <col min="3" max="3" width="12.44140625" customWidth="1"/>
    <col min="4" max="4" width="12.21875" customWidth="1"/>
    <col min="5" max="5" width="16.88671875" customWidth="1"/>
    <col min="6" max="6" width="12.77734375" customWidth="1"/>
  </cols>
  <sheetData>
    <row r="1" spans="1:10" ht="21" x14ac:dyDescent="0.4">
      <c r="A1" s="1" t="s">
        <v>8</v>
      </c>
      <c r="B1" s="1">
        <v>0.1</v>
      </c>
      <c r="C1" s="1"/>
      <c r="D1" s="1"/>
      <c r="E1" s="1"/>
      <c r="F1" s="1"/>
      <c r="G1" s="1"/>
      <c r="H1" s="1"/>
      <c r="I1" s="1"/>
      <c r="J1" s="1"/>
    </row>
    <row r="2" spans="1:10" ht="21" x14ac:dyDescent="0.4">
      <c r="A2" s="1"/>
      <c r="B2" s="3" t="s">
        <v>0</v>
      </c>
      <c r="C2" s="3" t="s">
        <v>1</v>
      </c>
      <c r="D2" s="3" t="s">
        <v>9</v>
      </c>
      <c r="E2" s="3" t="s">
        <v>10</v>
      </c>
      <c r="F2" s="3" t="s">
        <v>11</v>
      </c>
      <c r="G2" s="1"/>
      <c r="H2" s="1"/>
      <c r="I2" s="1"/>
      <c r="J2" s="1"/>
    </row>
    <row r="3" spans="1:10" ht="21" x14ac:dyDescent="0.4">
      <c r="A3" s="1"/>
      <c r="B3" s="3">
        <v>0</v>
      </c>
      <c r="C3" s="3">
        <v>0.4</v>
      </c>
      <c r="D3" s="4">
        <f>(C3^0.5)*COS(C3^2)</f>
        <v>0.62437735674549266</v>
      </c>
      <c r="E3" s="4"/>
      <c r="F3" s="4"/>
      <c r="G3" s="1"/>
      <c r="H3" s="1"/>
      <c r="I3" s="1"/>
      <c r="J3" s="1"/>
    </row>
    <row r="4" spans="1:10" ht="21" x14ac:dyDescent="0.4">
      <c r="A4" s="1"/>
      <c r="B4" s="3">
        <v>1</v>
      </c>
      <c r="C4" s="3">
        <v>0.5</v>
      </c>
      <c r="D4" s="4"/>
      <c r="E4" s="4">
        <f>(C4^0.5)*COS(C4^2)</f>
        <v>0.68512454376747678</v>
      </c>
      <c r="F4" s="4"/>
      <c r="G4" s="1"/>
      <c r="H4" s="1"/>
      <c r="I4" s="1"/>
      <c r="J4" s="1"/>
    </row>
    <row r="5" spans="1:10" ht="21" x14ac:dyDescent="0.4">
      <c r="A5" s="1"/>
      <c r="B5" s="3">
        <v>2</v>
      </c>
      <c r="C5" s="3">
        <v>0.6</v>
      </c>
      <c r="D5" s="4"/>
      <c r="E5" s="4"/>
      <c r="F5" s="4">
        <f>(C5^0.5)*COS(C5^2)</f>
        <v>0.72494256237461219</v>
      </c>
      <c r="G5" s="1"/>
      <c r="H5" s="1"/>
      <c r="I5" s="1"/>
      <c r="J5" s="1"/>
    </row>
    <row r="6" spans="1:10" ht="21" x14ac:dyDescent="0.4">
      <c r="A6" s="1"/>
      <c r="B6" s="3">
        <v>3</v>
      </c>
      <c r="C6" s="3">
        <v>0.7</v>
      </c>
      <c r="D6" s="4"/>
      <c r="E6" s="4">
        <f t="shared" ref="E6:E10" si="0">(C6^0.5)*COS(C6^2)</f>
        <v>0.73821263289663108</v>
      </c>
      <c r="F6" s="4"/>
      <c r="G6" s="1"/>
      <c r="H6" s="1"/>
      <c r="I6" s="1"/>
      <c r="J6" s="1"/>
    </row>
    <row r="7" spans="1:10" ht="21" x14ac:dyDescent="0.4">
      <c r="A7" s="1"/>
      <c r="B7" s="3">
        <v>4</v>
      </c>
      <c r="C7" s="3">
        <v>0.8</v>
      </c>
      <c r="D7" s="4"/>
      <c r="E7" s="4"/>
      <c r="F7" s="4">
        <f t="shared" ref="F7:F9" si="1">(C7^0.5)*COS(C7^2)</f>
        <v>0.71741625563739642</v>
      </c>
      <c r="G7" s="1"/>
      <c r="H7" s="1"/>
      <c r="I7" s="1"/>
      <c r="J7" s="1"/>
    </row>
    <row r="8" spans="1:10" ht="21" x14ac:dyDescent="0.4">
      <c r="A8" s="1"/>
      <c r="B8" s="3">
        <v>5</v>
      </c>
      <c r="C8" s="3">
        <v>0.9</v>
      </c>
      <c r="D8" s="4"/>
      <c r="E8" s="4">
        <f t="shared" si="0"/>
        <v>0.65411564737332439</v>
      </c>
      <c r="F8" s="4"/>
      <c r="G8" s="1"/>
      <c r="H8" s="1"/>
      <c r="I8" s="1"/>
      <c r="J8" s="1"/>
    </row>
    <row r="9" spans="1:10" ht="21" x14ac:dyDescent="0.4">
      <c r="A9" s="1"/>
      <c r="B9" s="3">
        <v>6</v>
      </c>
      <c r="C9" s="3">
        <v>1</v>
      </c>
      <c r="D9" s="4"/>
      <c r="E9" s="4"/>
      <c r="F9" s="4">
        <f t="shared" si="1"/>
        <v>0.54030230586813977</v>
      </c>
      <c r="G9" s="1"/>
      <c r="H9" s="1"/>
      <c r="I9" s="1"/>
      <c r="J9" s="1"/>
    </row>
    <row r="10" spans="1:10" ht="21" x14ac:dyDescent="0.4">
      <c r="A10" s="1"/>
      <c r="B10" s="3">
        <v>7</v>
      </c>
      <c r="C10" s="3">
        <v>1.1000000000000001</v>
      </c>
      <c r="D10" s="4"/>
      <c r="E10" s="4">
        <f t="shared" si="0"/>
        <v>0.37024987157456229</v>
      </c>
      <c r="F10" s="4"/>
      <c r="G10" s="1"/>
      <c r="H10" s="1"/>
      <c r="I10" s="1"/>
      <c r="J10" s="1"/>
    </row>
    <row r="11" spans="1:10" ht="21" x14ac:dyDescent="0.4">
      <c r="A11" s="1"/>
      <c r="B11" s="3">
        <v>8</v>
      </c>
      <c r="C11" s="3">
        <v>1.2</v>
      </c>
      <c r="D11" s="4">
        <f t="shared" ref="D11" si="2">(C11^0.5)*COS(C11^2)</f>
        <v>0.14287201461873192</v>
      </c>
      <c r="E11" s="4"/>
      <c r="F11" s="4"/>
      <c r="G11" s="1"/>
      <c r="H11" s="1"/>
      <c r="I11" s="1"/>
      <c r="J11" s="1"/>
    </row>
    <row r="12" spans="1:10" ht="21" x14ac:dyDescent="0.4">
      <c r="A12" s="1"/>
      <c r="B12" s="3" t="s">
        <v>12</v>
      </c>
      <c r="C12" s="3"/>
      <c r="D12" s="4">
        <f>D3+D11</f>
        <v>0.76724937136422455</v>
      </c>
      <c r="E12" s="4">
        <f>E4+E6+E8+E10</f>
        <v>2.4477026956119943</v>
      </c>
      <c r="F12" s="4">
        <f>F5+F7+F9</f>
        <v>1.9826611238801484</v>
      </c>
      <c r="G12" s="1"/>
      <c r="H12" s="1"/>
      <c r="I12" s="1"/>
      <c r="J12" s="1"/>
    </row>
    <row r="13" spans="1:10" ht="21" x14ac:dyDescent="0.4">
      <c r="A13" s="1"/>
      <c r="B13" s="3"/>
      <c r="C13" s="3"/>
      <c r="D13" s="4"/>
      <c r="E13" s="3"/>
      <c r="F13" s="3"/>
      <c r="G13" s="1"/>
      <c r="H13" s="1"/>
      <c r="I13" s="1"/>
      <c r="J13" s="1"/>
    </row>
    <row r="14" spans="1:10" ht="2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21" x14ac:dyDescent="0.4">
      <c r="A15" s="1"/>
      <c r="B15" s="1" t="s">
        <v>13</v>
      </c>
      <c r="C15" s="1"/>
      <c r="D15" s="1">
        <f>(B1/3)*(D12+4*E12+2*F12)</f>
        <v>0.48411274671908328</v>
      </c>
      <c r="E15" s="1"/>
      <c r="F15" s="1"/>
      <c r="G15" s="1"/>
      <c r="H15" s="1"/>
      <c r="I15" s="1"/>
      <c r="J15" s="1"/>
    </row>
    <row r="16" spans="1:10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2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2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2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2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2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2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2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2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F34D-F30D-41A9-8861-1700DB0D5230}">
  <dimension ref="A2:F24"/>
  <sheetViews>
    <sheetView workbookViewId="0">
      <selection activeCell="F10" sqref="F10"/>
    </sheetView>
  </sheetViews>
  <sheetFormatPr defaultRowHeight="14.4" x14ac:dyDescent="0.3"/>
  <cols>
    <col min="4" max="4" width="31.77734375" customWidth="1"/>
    <col min="7" max="7" width="19.21875" customWidth="1"/>
  </cols>
  <sheetData>
    <row r="2" spans="1:6" x14ac:dyDescent="0.3">
      <c r="A2" t="s">
        <v>8</v>
      </c>
      <c r="B2">
        <v>0.04</v>
      </c>
    </row>
    <row r="3" spans="1:6" ht="21" x14ac:dyDescent="0.4">
      <c r="B3" s="3" t="s">
        <v>0</v>
      </c>
      <c r="C3" s="3" t="s">
        <v>1</v>
      </c>
      <c r="D3" s="3" t="s">
        <v>14</v>
      </c>
    </row>
    <row r="4" spans="1:6" ht="21" x14ac:dyDescent="0.4">
      <c r="B4" s="3">
        <v>0</v>
      </c>
      <c r="C4" s="3">
        <v>1.3</v>
      </c>
      <c r="D4" s="5">
        <f>1/((3*C4^2 - 0.4)^0.5)</f>
        <v>0.46274481338274753</v>
      </c>
    </row>
    <row r="5" spans="1:6" ht="21" x14ac:dyDescent="0.4">
      <c r="B5" s="3">
        <v>1</v>
      </c>
      <c r="C5" s="3">
        <v>1.34</v>
      </c>
      <c r="D5" s="5">
        <f t="shared" ref="D5:D24" si="0">1/((3*C5^2 - 0.4)^0.5)</f>
        <v>0.44780508886086767</v>
      </c>
    </row>
    <row r="6" spans="1:6" ht="21" x14ac:dyDescent="0.4">
      <c r="B6" s="3">
        <v>2</v>
      </c>
      <c r="C6" s="3">
        <v>1.38</v>
      </c>
      <c r="D6" s="5">
        <f t="shared" si="0"/>
        <v>0.43383233468378068</v>
      </c>
      <c r="F6" t="s">
        <v>15</v>
      </c>
    </row>
    <row r="7" spans="1:6" ht="21" x14ac:dyDescent="0.4">
      <c r="B7" s="3">
        <v>3</v>
      </c>
      <c r="C7" s="3">
        <v>1.42</v>
      </c>
      <c r="D7" s="5">
        <f t="shared" si="0"/>
        <v>0.42073294936962707</v>
      </c>
      <c r="F7" s="6">
        <f>SUM(D5:D23)</f>
        <v>6.7350539167476287</v>
      </c>
    </row>
    <row r="8" spans="1:6" ht="21" x14ac:dyDescent="0.4">
      <c r="B8" s="3">
        <v>4</v>
      </c>
      <c r="C8" s="3">
        <v>1.46</v>
      </c>
      <c r="D8" s="5">
        <f t="shared" si="0"/>
        <v>0.40842531312944391</v>
      </c>
    </row>
    <row r="9" spans="1:6" ht="21" x14ac:dyDescent="0.4">
      <c r="B9" s="3">
        <v>5</v>
      </c>
      <c r="C9" s="3">
        <v>1.5</v>
      </c>
      <c r="D9" s="5">
        <f t="shared" si="0"/>
        <v>0.39683789506627254</v>
      </c>
    </row>
    <row r="10" spans="1:6" ht="21" x14ac:dyDescent="0.4">
      <c r="B10" s="3">
        <v>6</v>
      </c>
      <c r="C10" s="3">
        <v>1.54</v>
      </c>
      <c r="D10" s="5">
        <f t="shared" si="0"/>
        <v>0.38590771333263929</v>
      </c>
    </row>
    <row r="11" spans="1:6" ht="21" x14ac:dyDescent="0.4">
      <c r="B11" s="3">
        <v>7</v>
      </c>
      <c r="C11" s="3">
        <v>1.58</v>
      </c>
      <c r="D11" s="5">
        <f t="shared" si="0"/>
        <v>0.3755790729204686</v>
      </c>
    </row>
    <row r="12" spans="1:6" ht="21" x14ac:dyDescent="0.4">
      <c r="B12" s="3">
        <v>8</v>
      </c>
      <c r="C12" s="3">
        <v>1.62</v>
      </c>
      <c r="D12" s="5">
        <f t="shared" si="0"/>
        <v>0.36580252374469846</v>
      </c>
    </row>
    <row r="13" spans="1:6" ht="21" x14ac:dyDescent="0.4">
      <c r="B13" s="3">
        <v>9</v>
      </c>
      <c r="C13" s="3">
        <v>1.66</v>
      </c>
      <c r="D13" s="5">
        <f t="shared" si="0"/>
        <v>0.35653399494441557</v>
      </c>
    </row>
    <row r="14" spans="1:6" ht="21" x14ac:dyDescent="0.4">
      <c r="B14" s="3">
        <v>10</v>
      </c>
      <c r="C14" s="3">
        <v>1.7</v>
      </c>
      <c r="D14" s="5">
        <f t="shared" si="0"/>
        <v>0.34773407121036054</v>
      </c>
    </row>
    <row r="15" spans="1:6" ht="21" x14ac:dyDescent="0.4">
      <c r="B15" s="3">
        <v>11</v>
      </c>
      <c r="C15" s="3">
        <v>1.74</v>
      </c>
      <c r="D15" s="5">
        <f t="shared" si="0"/>
        <v>0.33936738438969993</v>
      </c>
    </row>
    <row r="16" spans="1:6" ht="21" x14ac:dyDescent="0.4">
      <c r="B16" s="3">
        <v>12</v>
      </c>
      <c r="C16" s="3">
        <v>1.78</v>
      </c>
      <c r="D16" s="5">
        <f t="shared" si="0"/>
        <v>0.33140209927457243</v>
      </c>
    </row>
    <row r="17" spans="2:4" ht="21" x14ac:dyDescent="0.4">
      <c r="B17" s="3">
        <v>13</v>
      </c>
      <c r="C17" s="3">
        <v>1.82</v>
      </c>
      <c r="D17" s="5">
        <f t="shared" si="0"/>
        <v>0.32380947681676869</v>
      </c>
    </row>
    <row r="18" spans="2:4" ht="21" x14ac:dyDescent="0.4">
      <c r="B18" s="3">
        <v>14</v>
      </c>
      <c r="C18" s="3">
        <v>1.86</v>
      </c>
      <c r="D18" s="5">
        <f t="shared" si="0"/>
        <v>0.31656350136242339</v>
      </c>
    </row>
    <row r="19" spans="2:4" ht="21" x14ac:dyDescent="0.4">
      <c r="B19" s="3">
        <v>15</v>
      </c>
      <c r="C19" s="3">
        <v>1.9</v>
      </c>
      <c r="D19" s="5">
        <f t="shared" si="0"/>
        <v>0.30964056111131621</v>
      </c>
    </row>
    <row r="20" spans="2:4" ht="21" x14ac:dyDescent="0.4">
      <c r="B20" s="3">
        <v>16</v>
      </c>
      <c r="C20" s="3">
        <v>1.94</v>
      </c>
      <c r="D20" s="5">
        <f t="shared" si="0"/>
        <v>0.30301917305387815</v>
      </c>
    </row>
    <row r="21" spans="2:4" ht="21" x14ac:dyDescent="0.4">
      <c r="B21" s="3">
        <v>17</v>
      </c>
      <c r="C21" s="3">
        <v>1.98</v>
      </c>
      <c r="D21" s="5">
        <f t="shared" si="0"/>
        <v>0.29667974525739899</v>
      </c>
    </row>
    <row r="22" spans="2:4" ht="21" x14ac:dyDescent="0.4">
      <c r="B22" s="3">
        <v>18</v>
      </c>
      <c r="C22" s="3">
        <v>2.02</v>
      </c>
      <c r="D22" s="5">
        <f t="shared" si="0"/>
        <v>0.2906043706598313</v>
      </c>
    </row>
    <row r="23" spans="2:4" ht="21" x14ac:dyDescent="0.4">
      <c r="B23" s="3">
        <v>19</v>
      </c>
      <c r="C23" s="3">
        <v>2.06</v>
      </c>
      <c r="D23" s="5">
        <f t="shared" si="0"/>
        <v>0.28477664755916493</v>
      </c>
    </row>
    <row r="24" spans="2:4" ht="21" x14ac:dyDescent="0.4">
      <c r="B24" s="3">
        <v>20</v>
      </c>
      <c r="C24" s="3">
        <v>2.1</v>
      </c>
      <c r="D24" s="5">
        <f t="shared" si="0"/>
        <v>0.27918152281484515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Завдання 1 Прямокут</vt:lpstr>
      <vt:lpstr>Завдання 2 Мет Сімпсона</vt:lpstr>
      <vt:lpstr>Завдання 3 метод Трапецій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2021-11-25T12:30:50Z</dcterms:created>
  <dcterms:modified xsi:type="dcterms:W3CDTF">2021-11-26T16:38:11Z</dcterms:modified>
</cp:coreProperties>
</file>