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40" windowWidth="27795" windowHeight="12465"/>
  </bookViews>
  <sheets>
    <sheet name="Результаты" sheetId="2" r:id="rId1"/>
  </sheets>
  <calcPr calcId="145621"/>
</workbook>
</file>

<file path=xl/calcChain.xml><?xml version="1.0" encoding="utf-8"?>
<calcChain xmlns="http://schemas.openxmlformats.org/spreadsheetml/2006/main">
  <c r="BE3" i="2" l="1"/>
  <c r="BU4" i="2" l="1"/>
  <c r="BU5" i="2"/>
  <c r="BU6" i="2"/>
  <c r="BU7" i="2"/>
  <c r="BU8" i="2"/>
  <c r="BU9" i="2"/>
  <c r="BU10" i="2"/>
  <c r="BU3" i="2"/>
  <c r="AX5" i="2"/>
  <c r="AY5" i="2"/>
  <c r="AZ5" i="2"/>
  <c r="BA5" i="2"/>
  <c r="BB5" i="2"/>
  <c r="BC5" i="2"/>
  <c r="BD5" i="2"/>
  <c r="AX6" i="2"/>
  <c r="AY6" i="2"/>
  <c r="AZ6" i="2"/>
  <c r="BA6" i="2"/>
  <c r="BB6" i="2"/>
  <c r="BC6" i="2"/>
  <c r="BD6" i="2"/>
  <c r="AX7" i="2"/>
  <c r="AY7" i="2"/>
  <c r="AZ7" i="2"/>
  <c r="BA7" i="2"/>
  <c r="BB7" i="2"/>
  <c r="BC7" i="2"/>
  <c r="BD7" i="2"/>
  <c r="AX8" i="2"/>
  <c r="AY8" i="2"/>
  <c r="AZ8" i="2"/>
  <c r="BA8" i="2"/>
  <c r="BB8" i="2"/>
  <c r="BC8" i="2"/>
  <c r="BD8" i="2"/>
  <c r="AX9" i="2"/>
  <c r="AY9" i="2"/>
  <c r="AZ9" i="2"/>
  <c r="BA9" i="2"/>
  <c r="BB9" i="2"/>
  <c r="BC9" i="2"/>
  <c r="BD9" i="2"/>
  <c r="AX10" i="2"/>
  <c r="AY10" i="2"/>
  <c r="AZ10" i="2"/>
  <c r="BA10" i="2"/>
  <c r="BB10" i="2"/>
  <c r="BC10" i="2"/>
  <c r="BD10" i="2"/>
  <c r="AX11" i="2"/>
  <c r="AY11" i="2"/>
  <c r="AZ11" i="2"/>
  <c r="BA11" i="2"/>
  <c r="BB11" i="2"/>
  <c r="BC11" i="2"/>
  <c r="BD11" i="2"/>
  <c r="AX12" i="2"/>
  <c r="AY12" i="2"/>
  <c r="AZ12" i="2"/>
  <c r="BA12" i="2"/>
  <c r="BB12" i="2"/>
  <c r="BC12" i="2"/>
  <c r="BD12" i="2"/>
  <c r="AX13" i="2"/>
  <c r="AY13" i="2"/>
  <c r="AZ13" i="2"/>
  <c r="BA13" i="2"/>
  <c r="BB13" i="2"/>
  <c r="BC13" i="2"/>
  <c r="BD13" i="2"/>
  <c r="AX14" i="2"/>
  <c r="AY14" i="2"/>
  <c r="AZ14" i="2"/>
  <c r="BA14" i="2"/>
  <c r="BB14" i="2"/>
  <c r="BC14" i="2"/>
  <c r="BD14" i="2"/>
  <c r="AX15" i="2"/>
  <c r="AY15" i="2"/>
  <c r="AZ15" i="2"/>
  <c r="BA15" i="2"/>
  <c r="BB15" i="2"/>
  <c r="BC15" i="2"/>
  <c r="BD15" i="2"/>
  <c r="AX16" i="2"/>
  <c r="AY16" i="2"/>
  <c r="AZ16" i="2"/>
  <c r="BA16" i="2"/>
  <c r="BB16" i="2"/>
  <c r="BC16" i="2"/>
  <c r="BD16" i="2"/>
  <c r="AX17" i="2"/>
  <c r="AY17" i="2"/>
  <c r="AZ17" i="2"/>
  <c r="BA17" i="2"/>
  <c r="BB17" i="2"/>
  <c r="BC17" i="2"/>
  <c r="BD17" i="2"/>
  <c r="AX18" i="2"/>
  <c r="AY18" i="2"/>
  <c r="AZ18" i="2"/>
  <c r="BA18" i="2"/>
  <c r="BB18" i="2"/>
  <c r="BC18" i="2"/>
  <c r="BD18" i="2"/>
  <c r="AX19" i="2"/>
  <c r="AY19" i="2"/>
  <c r="AZ19" i="2"/>
  <c r="BA19" i="2"/>
  <c r="BB19" i="2"/>
  <c r="BC19" i="2"/>
  <c r="BD19" i="2"/>
  <c r="AX20" i="2"/>
  <c r="AY20" i="2"/>
  <c r="AZ20" i="2"/>
  <c r="BA20" i="2"/>
  <c r="BB20" i="2"/>
  <c r="BC20" i="2"/>
  <c r="BD20" i="2"/>
  <c r="AX21" i="2"/>
  <c r="AY21" i="2"/>
  <c r="AZ21" i="2"/>
  <c r="BA21" i="2"/>
  <c r="BB21" i="2"/>
  <c r="BC21" i="2"/>
  <c r="BD21" i="2"/>
  <c r="AX22" i="2"/>
  <c r="AY22" i="2"/>
  <c r="AZ22" i="2"/>
  <c r="BA22" i="2"/>
  <c r="BB22" i="2"/>
  <c r="BC22" i="2"/>
  <c r="BD22" i="2"/>
  <c r="AX23" i="2"/>
  <c r="AY23" i="2"/>
  <c r="AZ23" i="2"/>
  <c r="BA23" i="2"/>
  <c r="BB23" i="2"/>
  <c r="BC23" i="2"/>
  <c r="BD23" i="2"/>
  <c r="AX24" i="2"/>
  <c r="AY24" i="2"/>
  <c r="AZ24" i="2"/>
  <c r="BA24" i="2"/>
  <c r="BB24" i="2"/>
  <c r="BC24" i="2"/>
  <c r="BD24" i="2"/>
  <c r="AX25" i="2"/>
  <c r="AY25" i="2"/>
  <c r="AZ25" i="2"/>
  <c r="BA25" i="2"/>
  <c r="BB25" i="2"/>
  <c r="BC25" i="2"/>
  <c r="BD25" i="2"/>
  <c r="AX26" i="2"/>
  <c r="AY26" i="2"/>
  <c r="AZ26" i="2"/>
  <c r="BA26" i="2"/>
  <c r="BB26" i="2"/>
  <c r="BC26" i="2"/>
  <c r="BD26" i="2"/>
  <c r="AX27" i="2"/>
  <c r="AY27" i="2"/>
  <c r="AZ27" i="2"/>
  <c r="BA27" i="2"/>
  <c r="BB27" i="2"/>
  <c r="BC27" i="2"/>
  <c r="BD27" i="2"/>
  <c r="AX28" i="2"/>
  <c r="AY28" i="2"/>
  <c r="AZ28" i="2"/>
  <c r="BA28" i="2"/>
  <c r="BB28" i="2"/>
  <c r="BC28" i="2"/>
  <c r="BD28" i="2"/>
  <c r="AX29" i="2"/>
  <c r="AY29" i="2"/>
  <c r="AZ29" i="2"/>
  <c r="BA29" i="2"/>
  <c r="BB29" i="2"/>
  <c r="BC29" i="2"/>
  <c r="BD29" i="2"/>
  <c r="AX30" i="2"/>
  <c r="AY30" i="2"/>
  <c r="AZ30" i="2"/>
  <c r="BA30" i="2"/>
  <c r="BB30" i="2"/>
  <c r="BC30" i="2"/>
  <c r="BD30" i="2"/>
  <c r="AX31" i="2"/>
  <c r="AY31" i="2"/>
  <c r="AZ31" i="2"/>
  <c r="BA31" i="2"/>
  <c r="BB31" i="2"/>
  <c r="BC31" i="2"/>
  <c r="BD31" i="2"/>
  <c r="AX32" i="2"/>
  <c r="AY32" i="2"/>
  <c r="AZ32" i="2"/>
  <c r="BA32" i="2"/>
  <c r="BB32" i="2"/>
  <c r="BC32" i="2"/>
  <c r="BD32" i="2"/>
  <c r="AX33" i="2"/>
  <c r="AY33" i="2"/>
  <c r="AZ33" i="2"/>
  <c r="BA33" i="2"/>
  <c r="BB33" i="2"/>
  <c r="BC33" i="2"/>
  <c r="BD33" i="2"/>
  <c r="AX34" i="2"/>
  <c r="AY34" i="2"/>
  <c r="AZ34" i="2"/>
  <c r="BA34" i="2"/>
  <c r="BB34" i="2"/>
  <c r="BC34" i="2"/>
  <c r="BD34" i="2"/>
  <c r="AX35" i="2"/>
  <c r="AY35" i="2"/>
  <c r="AZ35" i="2"/>
  <c r="BA35" i="2"/>
  <c r="BB35" i="2"/>
  <c r="BC35" i="2"/>
  <c r="BD35" i="2"/>
  <c r="AX36" i="2"/>
  <c r="AY36" i="2"/>
  <c r="AZ36" i="2"/>
  <c r="BA36" i="2"/>
  <c r="BB36" i="2"/>
  <c r="BC36" i="2"/>
  <c r="BD36" i="2"/>
  <c r="AX37" i="2"/>
  <c r="AY37" i="2"/>
  <c r="AZ37" i="2"/>
  <c r="BA37" i="2"/>
  <c r="BB37" i="2"/>
  <c r="BC37" i="2"/>
  <c r="BD37" i="2"/>
  <c r="AX38" i="2"/>
  <c r="AY38" i="2"/>
  <c r="AZ38" i="2"/>
  <c r="BA38" i="2"/>
  <c r="BB38" i="2"/>
  <c r="BC38" i="2"/>
  <c r="BD38" i="2"/>
  <c r="AX39" i="2"/>
  <c r="AY39" i="2"/>
  <c r="AZ39" i="2"/>
  <c r="BA39" i="2"/>
  <c r="BB39" i="2"/>
  <c r="BC39" i="2"/>
  <c r="BD39" i="2"/>
  <c r="AX40" i="2"/>
  <c r="AY40" i="2"/>
  <c r="AZ40" i="2"/>
  <c r="BA40" i="2"/>
  <c r="BB40" i="2"/>
  <c r="BC40" i="2"/>
  <c r="BD40" i="2"/>
  <c r="AX41" i="2"/>
  <c r="AY41" i="2"/>
  <c r="AZ41" i="2"/>
  <c r="BA41" i="2"/>
  <c r="BB41" i="2"/>
  <c r="BC41" i="2"/>
  <c r="BD41" i="2"/>
  <c r="AX42" i="2"/>
  <c r="AY42" i="2"/>
  <c r="AZ42" i="2"/>
  <c r="BA42" i="2"/>
  <c r="BB42" i="2"/>
  <c r="BC42" i="2"/>
  <c r="BD42" i="2"/>
  <c r="AX43" i="2"/>
  <c r="AY43" i="2"/>
  <c r="AZ43" i="2"/>
  <c r="BA43" i="2"/>
  <c r="BB43" i="2"/>
  <c r="BC43" i="2"/>
  <c r="BD43" i="2"/>
  <c r="AX44" i="2"/>
  <c r="AY44" i="2"/>
  <c r="AZ44" i="2"/>
  <c r="BA44" i="2"/>
  <c r="BB44" i="2"/>
  <c r="BC44" i="2"/>
  <c r="BD44" i="2"/>
  <c r="AX45" i="2"/>
  <c r="AY45" i="2"/>
  <c r="AZ45" i="2"/>
  <c r="BA45" i="2"/>
  <c r="BB45" i="2"/>
  <c r="BC45" i="2"/>
  <c r="BD45" i="2"/>
  <c r="AX46" i="2"/>
  <c r="AY46" i="2"/>
  <c r="AZ46" i="2"/>
  <c r="BA46" i="2"/>
  <c r="BB46" i="2"/>
  <c r="BC46" i="2"/>
  <c r="BD46" i="2"/>
  <c r="AX47" i="2"/>
  <c r="AY47" i="2"/>
  <c r="AZ47" i="2"/>
  <c r="BA47" i="2"/>
  <c r="BB47" i="2"/>
  <c r="BC47" i="2"/>
  <c r="BD47" i="2"/>
  <c r="AX48" i="2"/>
  <c r="AY48" i="2"/>
  <c r="AZ48" i="2"/>
  <c r="BA48" i="2"/>
  <c r="BB48" i="2"/>
  <c r="BC48" i="2"/>
  <c r="BD48" i="2"/>
  <c r="AX49" i="2"/>
  <c r="AY49" i="2"/>
  <c r="AZ49" i="2"/>
  <c r="BA49" i="2"/>
  <c r="BB49" i="2"/>
  <c r="BC49" i="2"/>
  <c r="BD49" i="2"/>
  <c r="AX50" i="2"/>
  <c r="AY50" i="2"/>
  <c r="AZ50" i="2"/>
  <c r="BA50" i="2"/>
  <c r="BB50" i="2"/>
  <c r="BC50" i="2"/>
  <c r="BD50" i="2"/>
  <c r="AX51" i="2"/>
  <c r="AY51" i="2"/>
  <c r="AZ51" i="2"/>
  <c r="BA51" i="2"/>
  <c r="BB51" i="2"/>
  <c r="BC51" i="2"/>
  <c r="BD51" i="2"/>
  <c r="AX52" i="2"/>
  <c r="AY52" i="2"/>
  <c r="AZ52" i="2"/>
  <c r="BA52" i="2"/>
  <c r="BB52" i="2"/>
  <c r="BC52" i="2"/>
  <c r="BD52" i="2"/>
  <c r="AX53" i="2"/>
  <c r="AY53" i="2"/>
  <c r="AZ53" i="2"/>
  <c r="BA53" i="2"/>
  <c r="BB53" i="2"/>
  <c r="BC53" i="2"/>
  <c r="BD53" i="2"/>
  <c r="AX54" i="2"/>
  <c r="AY54" i="2"/>
  <c r="AZ54" i="2"/>
  <c r="BA54" i="2"/>
  <c r="BB54" i="2"/>
  <c r="BC54" i="2"/>
  <c r="BD54" i="2"/>
  <c r="AX55" i="2"/>
  <c r="AY55" i="2"/>
  <c r="AZ55" i="2"/>
  <c r="BA55" i="2"/>
  <c r="BB55" i="2"/>
  <c r="BC55" i="2"/>
  <c r="BD55" i="2"/>
  <c r="AX56" i="2"/>
  <c r="AY56" i="2"/>
  <c r="AZ56" i="2"/>
  <c r="BA56" i="2"/>
  <c r="BB56" i="2"/>
  <c r="BC56" i="2"/>
  <c r="BD56" i="2"/>
  <c r="AX57" i="2"/>
  <c r="AY57" i="2"/>
  <c r="AZ57" i="2"/>
  <c r="BA57" i="2"/>
  <c r="BB57" i="2"/>
  <c r="BC57" i="2"/>
  <c r="BD57" i="2"/>
  <c r="AX58" i="2"/>
  <c r="AY58" i="2"/>
  <c r="AZ58" i="2"/>
  <c r="BA58" i="2"/>
  <c r="BB58" i="2"/>
  <c r="BC58" i="2"/>
  <c r="BD58" i="2"/>
  <c r="AX59" i="2"/>
  <c r="AY59" i="2"/>
  <c r="AZ59" i="2"/>
  <c r="BA59" i="2"/>
  <c r="BB59" i="2"/>
  <c r="BC59" i="2"/>
  <c r="BD59" i="2"/>
  <c r="AX60" i="2"/>
  <c r="AY60" i="2"/>
  <c r="AZ60" i="2"/>
  <c r="BA60" i="2"/>
  <c r="BB60" i="2"/>
  <c r="BC60" i="2"/>
  <c r="BD60" i="2"/>
  <c r="AX61" i="2"/>
  <c r="AY61" i="2"/>
  <c r="AZ61" i="2"/>
  <c r="BA61" i="2"/>
  <c r="BB61" i="2"/>
  <c r="BC61" i="2"/>
  <c r="BD61" i="2"/>
  <c r="AX62" i="2"/>
  <c r="AY62" i="2"/>
  <c r="AZ62" i="2"/>
  <c r="BA62" i="2"/>
  <c r="BB62" i="2"/>
  <c r="BC62" i="2"/>
  <c r="BD62" i="2"/>
  <c r="AX63" i="2"/>
  <c r="AY63" i="2"/>
  <c r="AZ63" i="2"/>
  <c r="BA63" i="2"/>
  <c r="BB63" i="2"/>
  <c r="BC63" i="2"/>
  <c r="BD63" i="2"/>
  <c r="AX64" i="2"/>
  <c r="AY64" i="2"/>
  <c r="AZ64" i="2"/>
  <c r="BA64" i="2"/>
  <c r="BB64" i="2"/>
  <c r="BC64" i="2"/>
  <c r="BD64" i="2"/>
  <c r="AX65" i="2"/>
  <c r="AY65" i="2"/>
  <c r="AZ65" i="2"/>
  <c r="BA65" i="2"/>
  <c r="BB65" i="2"/>
  <c r="BC65" i="2"/>
  <c r="BD65" i="2"/>
  <c r="AX66" i="2"/>
  <c r="AY66" i="2"/>
  <c r="AZ66" i="2"/>
  <c r="BA66" i="2"/>
  <c r="BB66" i="2"/>
  <c r="BC66" i="2"/>
  <c r="BD66" i="2"/>
  <c r="AX67" i="2"/>
  <c r="AY67" i="2"/>
  <c r="AZ67" i="2"/>
  <c r="BA67" i="2"/>
  <c r="BB67" i="2"/>
  <c r="BC67" i="2"/>
  <c r="BD67" i="2"/>
  <c r="AX68" i="2"/>
  <c r="AY68" i="2"/>
  <c r="AZ68" i="2"/>
  <c r="BA68" i="2"/>
  <c r="BB68" i="2"/>
  <c r="BC68" i="2"/>
  <c r="BD68" i="2"/>
  <c r="AX69" i="2"/>
  <c r="AY69" i="2"/>
  <c r="AZ69" i="2"/>
  <c r="BA69" i="2"/>
  <c r="BB69" i="2"/>
  <c r="BC69" i="2"/>
  <c r="BD69" i="2"/>
  <c r="AX70" i="2"/>
  <c r="AY70" i="2"/>
  <c r="AZ70" i="2"/>
  <c r="BA70" i="2"/>
  <c r="BB70" i="2"/>
  <c r="BC70" i="2"/>
  <c r="BD70" i="2"/>
  <c r="AX71" i="2"/>
  <c r="AY71" i="2"/>
  <c r="AZ71" i="2"/>
  <c r="BA71" i="2"/>
  <c r="BB71" i="2"/>
  <c r="BC71" i="2"/>
  <c r="BD71" i="2"/>
  <c r="AX72" i="2"/>
  <c r="AY72" i="2"/>
  <c r="AZ72" i="2"/>
  <c r="BA72" i="2"/>
  <c r="BB72" i="2"/>
  <c r="BC72" i="2"/>
  <c r="BD72" i="2"/>
  <c r="AX73" i="2"/>
  <c r="AY73" i="2"/>
  <c r="AZ73" i="2"/>
  <c r="BA73" i="2"/>
  <c r="BB73" i="2"/>
  <c r="BC73" i="2"/>
  <c r="BD73" i="2"/>
  <c r="AX74" i="2"/>
  <c r="AY74" i="2"/>
  <c r="AZ74" i="2"/>
  <c r="BA74" i="2"/>
  <c r="BB74" i="2"/>
  <c r="BC74" i="2"/>
  <c r="BD74" i="2"/>
  <c r="AX75" i="2"/>
  <c r="AY75" i="2"/>
  <c r="AZ75" i="2"/>
  <c r="BA75" i="2"/>
  <c r="BB75" i="2"/>
  <c r="BC75" i="2"/>
  <c r="BD75" i="2"/>
  <c r="AX76" i="2"/>
  <c r="AY76" i="2"/>
  <c r="AZ76" i="2"/>
  <c r="BA76" i="2"/>
  <c r="BB76" i="2"/>
  <c r="BC76" i="2"/>
  <c r="BD76" i="2"/>
  <c r="AX77" i="2"/>
  <c r="AY77" i="2"/>
  <c r="AZ77" i="2"/>
  <c r="BA77" i="2"/>
  <c r="BB77" i="2"/>
  <c r="BC77" i="2"/>
  <c r="BD77" i="2"/>
  <c r="AX78" i="2"/>
  <c r="AY78" i="2"/>
  <c r="AZ78" i="2"/>
  <c r="BA78" i="2"/>
  <c r="BB78" i="2"/>
  <c r="BC78" i="2"/>
  <c r="BD78" i="2"/>
  <c r="AX79" i="2"/>
  <c r="AY79" i="2"/>
  <c r="AZ79" i="2"/>
  <c r="BA79" i="2"/>
  <c r="BB79" i="2"/>
  <c r="BC79" i="2"/>
  <c r="BD79" i="2"/>
  <c r="AX80" i="2"/>
  <c r="AY80" i="2"/>
  <c r="AZ80" i="2"/>
  <c r="BA80" i="2"/>
  <c r="BB80" i="2"/>
  <c r="BC80" i="2"/>
  <c r="BD80" i="2"/>
  <c r="AX81" i="2"/>
  <c r="AY81" i="2"/>
  <c r="AZ81" i="2"/>
  <c r="BA81" i="2"/>
  <c r="BB81" i="2"/>
  <c r="BC81" i="2"/>
  <c r="BD81" i="2"/>
  <c r="AX82" i="2"/>
  <c r="AY82" i="2"/>
  <c r="AZ82" i="2"/>
  <c r="BA82" i="2"/>
  <c r="BB82" i="2"/>
  <c r="BC82" i="2"/>
  <c r="BD82" i="2"/>
  <c r="AX83" i="2"/>
  <c r="AY83" i="2"/>
  <c r="AZ83" i="2"/>
  <c r="BA83" i="2"/>
  <c r="BB83" i="2"/>
  <c r="BC83" i="2"/>
  <c r="BD83" i="2"/>
  <c r="AX84" i="2"/>
  <c r="AY84" i="2"/>
  <c r="AZ84" i="2"/>
  <c r="BA84" i="2"/>
  <c r="BB84" i="2"/>
  <c r="BC84" i="2"/>
  <c r="BD84" i="2"/>
  <c r="AX85" i="2"/>
  <c r="AY85" i="2"/>
  <c r="AZ85" i="2"/>
  <c r="BA85" i="2"/>
  <c r="BB85" i="2"/>
  <c r="BC85" i="2"/>
  <c r="BD85" i="2"/>
  <c r="AX86" i="2"/>
  <c r="AY86" i="2"/>
  <c r="AZ86" i="2"/>
  <c r="BA86" i="2"/>
  <c r="BB86" i="2"/>
  <c r="BC86" i="2"/>
  <c r="BD86" i="2"/>
  <c r="AX87" i="2"/>
  <c r="AY87" i="2"/>
  <c r="AZ87" i="2"/>
  <c r="BA87" i="2"/>
  <c r="BB87" i="2"/>
  <c r="BC87" i="2"/>
  <c r="BD87" i="2"/>
  <c r="AX88" i="2"/>
  <c r="AY88" i="2"/>
  <c r="AZ88" i="2"/>
  <c r="BA88" i="2"/>
  <c r="BB88" i="2"/>
  <c r="BC88" i="2"/>
  <c r="BD88" i="2"/>
  <c r="AX89" i="2"/>
  <c r="AY89" i="2"/>
  <c r="AZ89" i="2"/>
  <c r="BA89" i="2"/>
  <c r="BB89" i="2"/>
  <c r="BC89" i="2"/>
  <c r="BD89" i="2"/>
  <c r="AX90" i="2"/>
  <c r="AY90" i="2"/>
  <c r="AZ90" i="2"/>
  <c r="BA90" i="2"/>
  <c r="BB90" i="2"/>
  <c r="BC90" i="2"/>
  <c r="BD90" i="2"/>
  <c r="AX91" i="2"/>
  <c r="AY91" i="2"/>
  <c r="AZ91" i="2"/>
  <c r="BA91" i="2"/>
  <c r="BB91" i="2"/>
  <c r="BC91" i="2"/>
  <c r="BD91" i="2"/>
  <c r="AX92" i="2"/>
  <c r="AY92" i="2"/>
  <c r="AZ92" i="2"/>
  <c r="BA92" i="2"/>
  <c r="BB92" i="2"/>
  <c r="BC92" i="2"/>
  <c r="BD92" i="2"/>
  <c r="AX93" i="2"/>
  <c r="AY93" i="2"/>
  <c r="AZ93" i="2"/>
  <c r="BA93" i="2"/>
  <c r="BB93" i="2"/>
  <c r="BC93" i="2"/>
  <c r="BD93" i="2"/>
  <c r="AX94" i="2"/>
  <c r="AY94" i="2"/>
  <c r="AZ94" i="2"/>
  <c r="BA94" i="2"/>
  <c r="BB94" i="2"/>
  <c r="BC94" i="2"/>
  <c r="BD94" i="2"/>
  <c r="AX95" i="2"/>
  <c r="AY95" i="2"/>
  <c r="AZ95" i="2"/>
  <c r="BA95" i="2"/>
  <c r="BB95" i="2"/>
  <c r="BC95" i="2"/>
  <c r="BD95" i="2"/>
  <c r="AX96" i="2"/>
  <c r="AY96" i="2"/>
  <c r="AZ96" i="2"/>
  <c r="BA96" i="2"/>
  <c r="BB96" i="2"/>
  <c r="BC96" i="2"/>
  <c r="BD96" i="2"/>
  <c r="AX97" i="2"/>
  <c r="AY97" i="2"/>
  <c r="AZ97" i="2"/>
  <c r="BA97" i="2"/>
  <c r="BB97" i="2"/>
  <c r="BC97" i="2"/>
  <c r="BD97" i="2"/>
  <c r="AX98" i="2"/>
  <c r="AY98" i="2"/>
  <c r="AZ98" i="2"/>
  <c r="BA98" i="2"/>
  <c r="BB98" i="2"/>
  <c r="BC98" i="2"/>
  <c r="BD98" i="2"/>
  <c r="AX4" i="2"/>
  <c r="AY4" i="2"/>
  <c r="AZ4" i="2"/>
  <c r="BA4" i="2"/>
  <c r="BB4" i="2"/>
  <c r="BC4" i="2"/>
  <c r="BD4" i="2"/>
  <c r="AX3" i="2"/>
  <c r="AY3" i="2"/>
  <c r="AZ3" i="2"/>
  <c r="BA3" i="2"/>
  <c r="BB3" i="2"/>
  <c r="BC3" i="2"/>
  <c r="BD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AL99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3" i="2"/>
</calcChain>
</file>

<file path=xl/sharedStrings.xml><?xml version="1.0" encoding="utf-8"?>
<sst xmlns="http://schemas.openxmlformats.org/spreadsheetml/2006/main" count="135" uniqueCount="124">
  <si>
    <t>Численность населения</t>
  </si>
  <si>
    <t>Рождаемость</t>
  </si>
  <si>
    <t>Смертность</t>
  </si>
  <si>
    <t>Продолжительность жизни</t>
  </si>
  <si>
    <t>Коэффициент брачности</t>
  </si>
  <si>
    <t>Коэффициент разводимости</t>
  </si>
  <si>
    <t>Миграционный прирост</t>
  </si>
  <si>
    <t>Эталонные значения</t>
  </si>
  <si>
    <t>Значения полученные с использованием НС</t>
  </si>
  <si>
    <t>Ошибка моделирования</t>
  </si>
  <si>
    <t>Интерес потребителей к электронному обществу, %</t>
  </si>
  <si>
    <t>Среднемесячная номинальная начисленная заработная плата одного работника. Транспорт</t>
  </si>
  <si>
    <t>Добавленная стоимость. Транспорт</t>
  </si>
  <si>
    <t>Импорт. ОП.ХМАО-Югра</t>
  </si>
  <si>
    <t>Удельный вес убыточных предприятий, %</t>
  </si>
  <si>
    <t>Количество занятых в отрасле ОРТ ХМАО</t>
  </si>
  <si>
    <t>число персональных компьютеров на 100 работников</t>
  </si>
  <si>
    <t>Экспорт. ОП.ХМАО-Югра</t>
  </si>
  <si>
    <t>Норма накопления</t>
  </si>
  <si>
    <t>Экспорт.Энергетика</t>
  </si>
  <si>
    <t>продукция с/хоз-ва</t>
  </si>
  <si>
    <t>Рентабельность продукции. Энергетика</t>
  </si>
  <si>
    <t xml:space="preserve">Объем грузовых перевозок внутренним водным транспортом </t>
  </si>
  <si>
    <t>Стоимость продукции обрабатывающих производств в ВРП ХМАО-Югры</t>
  </si>
  <si>
    <t>Стоимость основных фондов. Транспорт</t>
  </si>
  <si>
    <t>Рентабильность организаций  ОП ХМАО-Югры</t>
  </si>
  <si>
    <t>Удельный вес убыточных предприятий  ДПИ</t>
  </si>
  <si>
    <t>Численность занятых ДПИ</t>
  </si>
  <si>
    <t>Экспорт, млн. долл. США</t>
  </si>
  <si>
    <t>Импорт  ДПИ</t>
  </si>
  <si>
    <t>ВРП С-Х ХМАО-Югры</t>
  </si>
  <si>
    <t>Перевезено пассажиров автотранспортом</t>
  </si>
  <si>
    <t>Объем отгруженной продукции в отрасли энергетика</t>
  </si>
  <si>
    <t>Прибыль, убыток. Транспорт</t>
  </si>
  <si>
    <t>Экспорт  ДПИ</t>
  </si>
  <si>
    <t>Стоимость продукции в ВРП ХМАО, ОРТ</t>
  </si>
  <si>
    <t>инвестиции в осн капитал. С-Х.</t>
  </si>
  <si>
    <t>Удельный вес убыточных предприятий. Транспорт</t>
  </si>
  <si>
    <t>ВРП ХМАО-Югры</t>
  </si>
  <si>
    <t>Количество предприятий отрасли обрабатывающих производств в ХМАО</t>
  </si>
  <si>
    <t>Количество предприятий в ХМАО, всего</t>
  </si>
  <si>
    <t>Численность занятых в отрасли обрабатывающих производств в ХМАО</t>
  </si>
  <si>
    <t>Численность занятых в ХМАО</t>
  </si>
  <si>
    <t>Стоимость основных фондов отрасли обрабатывающих производств в ХМАО</t>
  </si>
  <si>
    <t>Степерь износа основных фондов отрасли обрабатывающих производств в ХМАО</t>
  </si>
  <si>
    <t>Оборот организаций отрасли обрабатывающих производств в ХМАО-Югры</t>
  </si>
  <si>
    <t>Инвестиции в обрабатывающие производство ХМАО-Югра</t>
  </si>
  <si>
    <t>Прибыль-Убыток. ОП. ХМАО-Югра</t>
  </si>
  <si>
    <t>Вес убыточных организаций ОП. ХМАО-Югра</t>
  </si>
  <si>
    <t>Добавленная стоимость ДПИ</t>
  </si>
  <si>
    <t>Количество предприятий ДПИ</t>
  </si>
  <si>
    <t>Стоимость основных фондов ДПИ</t>
  </si>
  <si>
    <t>Степень износа основных фондов ДПИ</t>
  </si>
  <si>
    <t>Оборот организаций отрасли ДПИ</t>
  </si>
  <si>
    <t>Объем отгруженной продукции ДПИ</t>
  </si>
  <si>
    <t>Прибыль, убыток  ДПИ</t>
  </si>
  <si>
    <t>Рентабельность продукции  ДПИ</t>
  </si>
  <si>
    <t>Инвестиции  ДПИ</t>
  </si>
  <si>
    <t>Количество предприятий в ХМАО ОРТ</t>
  </si>
  <si>
    <t xml:space="preserve">Оборот организаций отрасли ОРТ в ХМАО-Югры, млн.руб. </t>
  </si>
  <si>
    <t>Стоимость основных фондов организаций ОРТ, ХМАО-Югра</t>
  </si>
  <si>
    <t>Инвестиций всего ХМАО-Югра</t>
  </si>
  <si>
    <t>Инвестиции в ОРТ ХМАО-Югра</t>
  </si>
  <si>
    <t>Добавленная стоимость. Энергетика</t>
  </si>
  <si>
    <t>Количество предприятий. Энергетика</t>
  </si>
  <si>
    <t>Численность занятых. Энергетика</t>
  </si>
  <si>
    <t>Стоимость основных фондов. Энергетика</t>
  </si>
  <si>
    <t>Степень износа основных фондов. Энергетика</t>
  </si>
  <si>
    <t>Оборот организаций отрасли энергетика</t>
  </si>
  <si>
    <t>Прибыль, убыток.Энергетика</t>
  </si>
  <si>
    <t>Удельный вес убыточных предприятий. Энергетика</t>
  </si>
  <si>
    <t>Инвестиции. Энергетика</t>
  </si>
  <si>
    <t>Количество хозяйствующих субъектов транспортного комплекса</t>
  </si>
  <si>
    <t>Численность занятых. Транспорт</t>
  </si>
  <si>
    <t>Степень износа основных фондов. Транспорт</t>
  </si>
  <si>
    <t>Перевезено пассажиров авиатранспортом</t>
  </si>
  <si>
    <t>Объем грузовых перевозок авиатранспортом</t>
  </si>
  <si>
    <t>Инвестиции в отрасль транспорт</t>
  </si>
  <si>
    <t>Количество предприятий. Строительство</t>
  </si>
  <si>
    <t>Численность занятых. Строительство</t>
  </si>
  <si>
    <t>Стоимость основных фондов. Строительство</t>
  </si>
  <si>
    <t>Оборот организаций отрасли. Строительство</t>
  </si>
  <si>
    <t>Объем отгруженной продукции. Строительство</t>
  </si>
  <si>
    <t>Инвестиции. Строительство</t>
  </si>
  <si>
    <t>организации имевшие веб-сайт, процент</t>
  </si>
  <si>
    <t>наличие квартирных телефонных аппаратов сети общего пользования, на 1000 человек</t>
  </si>
  <si>
    <t>использование сети интернет в организациях, процент</t>
  </si>
  <si>
    <t>Научно-технический прогресс, от нормированный показатель</t>
  </si>
  <si>
    <t>Фактическое конечное потребление домашних хозяйств, млн. руб.</t>
  </si>
  <si>
    <t>Норма потребления</t>
  </si>
  <si>
    <t>Валовое накопление основного капитала, млн. руб.</t>
  </si>
  <si>
    <t>Норма госрасходов (изъятие в виде налогов)</t>
  </si>
  <si>
    <t>Уровень безработицы, %</t>
  </si>
  <si>
    <t>Стоимость основных фондов, млн.руб.</t>
  </si>
  <si>
    <t>Сальдированный финансовый результат (прибыль минус убыток)</t>
  </si>
  <si>
    <t>Импорт, млн. долл. США</t>
  </si>
  <si>
    <t>кол-во организаций</t>
  </si>
  <si>
    <t>степень износа осн фондов</t>
  </si>
  <si>
    <t xml:space="preserve">оборот огранизации </t>
  </si>
  <si>
    <t>Прибыль, убыток, млн.р.</t>
  </si>
  <si>
    <t>Стоимость основных фондов. С-Х</t>
  </si>
  <si>
    <t>Добавленная стоимость сферы услуг, млн. руб.</t>
  </si>
  <si>
    <t>Количество предприятий</t>
  </si>
  <si>
    <t>Численность занятых, тыс. чел.</t>
  </si>
  <si>
    <t>Инвестиции, млн. руб.</t>
  </si>
  <si>
    <t>Объем платных услуг населению, млн. руб.</t>
  </si>
  <si>
    <t>Показатели\Год</t>
  </si>
  <si>
    <t>Среднее</t>
  </si>
  <si>
    <t>Важность показателя</t>
  </si>
  <si>
    <t>Менее важный</t>
  </si>
  <si>
    <t>Самый важный</t>
  </si>
  <si>
    <t>Значения нейронной сети при прохождение единичного сигнала для каждого нейрона входного слоя</t>
  </si>
  <si>
    <t>Весовые коэффициенты 2 слоя</t>
  </si>
  <si>
    <t>Пороговые значения второго слоя</t>
  </si>
  <si>
    <t>Весовые коэффициенты 1 слоя</t>
  </si>
  <si>
    <t>Пороговые значения 1 слоя</t>
  </si>
  <si>
    <t>Количество отрицательных значений</t>
  </si>
  <si>
    <t>Среднее значение ВК</t>
  </si>
  <si>
    <t>Анализ весовых коэффициентов 1 слоя (максимум 15)</t>
  </si>
  <si>
    <t>Показатели</t>
  </si>
  <si>
    <t>Саммый важный</t>
  </si>
  <si>
    <t>Среднедушевые ДДН</t>
  </si>
  <si>
    <t>"Количество" важности показателей</t>
  </si>
  <si>
    <t>Разница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</si>
</sst>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6" formatCode="0.000"/>
    <numFmt numFmtId="168" formatCode="0.000%"/>
    <numFmt numFmtId="170" formatCode="0.0000000"/>
    <numFmt numFmtId="171" formatCode="0.000000"/>
  </numFmts>
  <fonts count="8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color rgb="FFFF000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0" fontId="2" fillId="0" borderId="1" xfId="0" applyFont="1" applyBorder="1"/>
    <xf numFmtId="0" fontId="0" fillId="0" borderId="1" xfId="0" applyBorder="1"/>
    <xf numFmtId="164" fontId="0" fillId="0" borderId="1" xfId="0" applyNumberFormat="1" applyBorder="1"/>
    <xf numFmtId="10" fontId="0" fillId="0" borderId="0" xfId="0" applyNumberFormat="1"/>
    <xf numFmtId="10" fontId="0" fillId="0" borderId="1" xfId="0" applyNumberFormat="1" applyBorder="1"/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0" fillId="4" borderId="1" xfId="0" applyFill="1" applyBorder="1"/>
    <xf numFmtId="0" fontId="0" fillId="6" borderId="1" xfId="0" applyFill="1" applyBorder="1"/>
    <xf numFmtId="2" fontId="0" fillId="0" borderId="1" xfId="0" applyNumberFormat="1" applyBorder="1"/>
    <xf numFmtId="168" fontId="0" fillId="0" borderId="0" xfId="0" applyNumberFormat="1"/>
    <xf numFmtId="166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/>
    <xf numFmtId="171" fontId="0" fillId="0" borderId="1" xfId="0" applyNumberFormat="1" applyBorder="1"/>
    <xf numFmtId="2" fontId="2" fillId="0" borderId="1" xfId="0" applyNumberFormat="1" applyFont="1" applyBorder="1"/>
    <xf numFmtId="1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7" fillId="0" borderId="1" xfId="0" applyFont="1" applyBorder="1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2" fillId="6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2" fillId="7" borderId="1" xfId="0" applyFont="1" applyFill="1" applyBorder="1"/>
    <xf numFmtId="0" fontId="0" fillId="7" borderId="1" xfId="0" applyFill="1" applyBorder="1"/>
    <xf numFmtId="0" fontId="2" fillId="5" borderId="1" xfId="0" applyFont="1" applyFill="1" applyBorder="1"/>
    <xf numFmtId="0" fontId="2" fillId="4" borderId="1" xfId="0" applyFont="1" applyFill="1" applyBorder="1"/>
    <xf numFmtId="0" fontId="0" fillId="3" borderId="1" xfId="0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5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96"/>
  <sheetViews>
    <sheetView tabSelected="1" workbookViewId="0">
      <selection activeCell="E163" sqref="E163"/>
    </sheetView>
  </sheetViews>
  <sheetFormatPr defaultRowHeight="15" x14ac:dyDescent="0.25"/>
  <cols>
    <col min="2" max="2" width="76.28515625" bestFit="1" customWidth="1"/>
    <col min="3" max="3" width="36" bestFit="1" customWidth="1"/>
    <col min="4" max="4" width="21" bestFit="1" customWidth="1"/>
    <col min="5" max="8" width="10.7109375" bestFit="1" customWidth="1"/>
    <col min="9" max="14" width="11.28515625" bestFit="1" customWidth="1"/>
    <col min="15" max="17" width="12.85546875" bestFit="1" customWidth="1"/>
    <col min="18" max="24" width="12.5703125" bestFit="1" customWidth="1"/>
    <col min="25" max="25" width="13.7109375" bestFit="1" customWidth="1"/>
    <col min="27" max="27" width="12" bestFit="1" customWidth="1"/>
    <col min="41" max="41" width="15" bestFit="1" customWidth="1"/>
    <col min="48" max="48" width="14.85546875" bestFit="1" customWidth="1"/>
    <col min="49" max="49" width="14.85546875" customWidth="1"/>
    <col min="50" max="57" width="27.28515625" bestFit="1" customWidth="1"/>
    <col min="58" max="58" width="14.85546875" customWidth="1"/>
    <col min="59" max="59" width="15.28515625" bestFit="1" customWidth="1"/>
    <col min="60" max="60" width="13.28515625" bestFit="1" customWidth="1"/>
    <col min="67" max="67" width="9.140625" customWidth="1"/>
    <col min="70" max="70" width="66.5703125" customWidth="1"/>
    <col min="71" max="71" width="15.140625" bestFit="1" customWidth="1"/>
    <col min="72" max="72" width="19.85546875" customWidth="1"/>
  </cols>
  <sheetData>
    <row r="1" spans="2:73" ht="18.75" x14ac:dyDescent="0.3">
      <c r="C1" s="46" t="s">
        <v>7</v>
      </c>
      <c r="D1" s="45"/>
      <c r="E1" s="45"/>
      <c r="F1" s="45"/>
      <c r="G1" s="45"/>
      <c r="H1" s="45"/>
      <c r="I1" s="45"/>
      <c r="J1" s="45"/>
      <c r="K1" s="45"/>
      <c r="L1" s="45"/>
      <c r="M1" s="45"/>
      <c r="O1" s="44" t="s">
        <v>8</v>
      </c>
      <c r="P1" s="45"/>
      <c r="Q1" s="45"/>
      <c r="R1" s="45"/>
      <c r="S1" s="45"/>
      <c r="T1" s="45"/>
      <c r="U1" s="45"/>
      <c r="V1" s="45"/>
      <c r="W1" s="45"/>
      <c r="X1" s="45"/>
      <c r="Y1" s="45"/>
      <c r="AA1" s="47" t="s">
        <v>9</v>
      </c>
      <c r="AB1" s="48"/>
      <c r="AC1" s="48"/>
      <c r="AD1" s="48"/>
      <c r="AE1" s="48"/>
      <c r="AF1" s="48"/>
      <c r="AG1" s="48"/>
      <c r="AH1" s="48"/>
      <c r="AI1" s="48"/>
      <c r="AJ1" s="48"/>
      <c r="AK1" s="48"/>
      <c r="AO1" s="49" t="s">
        <v>108</v>
      </c>
      <c r="AP1" s="49"/>
      <c r="AQ1" s="49"/>
      <c r="AR1" s="49"/>
      <c r="AS1" s="49"/>
      <c r="AT1" s="49"/>
      <c r="AU1" s="49"/>
      <c r="AV1" s="49"/>
      <c r="AW1" s="28"/>
      <c r="AX1" s="28"/>
      <c r="AY1" s="28"/>
      <c r="AZ1" s="28"/>
      <c r="BA1" s="28"/>
      <c r="BB1" s="28"/>
      <c r="BC1" s="28"/>
      <c r="BD1" s="28"/>
      <c r="BE1" s="28"/>
      <c r="BF1" s="28"/>
      <c r="BH1" s="40" t="s">
        <v>111</v>
      </c>
      <c r="BI1" s="40"/>
      <c r="BJ1" s="40"/>
      <c r="BK1" s="40"/>
      <c r="BL1" s="40"/>
      <c r="BM1" s="40"/>
      <c r="BN1" s="40"/>
      <c r="BO1" s="40"/>
      <c r="BS1" s="39" t="s">
        <v>122</v>
      </c>
      <c r="BT1" s="39"/>
    </row>
    <row r="2" spans="2:73" ht="18.75" x14ac:dyDescent="0.3">
      <c r="B2" s="23" t="s">
        <v>106</v>
      </c>
      <c r="C2" s="2">
        <v>2005</v>
      </c>
      <c r="D2" s="2">
        <v>2006</v>
      </c>
      <c r="E2" s="2">
        <v>2007</v>
      </c>
      <c r="F2" s="2">
        <v>2008</v>
      </c>
      <c r="G2" s="2">
        <v>2009</v>
      </c>
      <c r="H2" s="2">
        <v>2010</v>
      </c>
      <c r="I2" s="2">
        <v>2011</v>
      </c>
      <c r="J2" s="2">
        <v>2012</v>
      </c>
      <c r="K2" s="2">
        <v>2013</v>
      </c>
      <c r="L2" s="2">
        <v>2014</v>
      </c>
      <c r="M2" s="2">
        <v>2015</v>
      </c>
      <c r="O2" s="2">
        <v>2005</v>
      </c>
      <c r="P2" s="2">
        <v>2006</v>
      </c>
      <c r="Q2" s="2">
        <v>2007</v>
      </c>
      <c r="R2" s="2">
        <v>2008</v>
      </c>
      <c r="S2" s="2">
        <v>2009</v>
      </c>
      <c r="T2" s="2">
        <v>2010</v>
      </c>
      <c r="U2" s="2">
        <v>2011</v>
      </c>
      <c r="V2" s="2">
        <v>2012</v>
      </c>
      <c r="W2" s="2">
        <v>2013</v>
      </c>
      <c r="X2" s="2">
        <v>2014</v>
      </c>
      <c r="Y2" s="2">
        <v>2015</v>
      </c>
      <c r="AA2" s="2">
        <v>2005</v>
      </c>
      <c r="AB2" s="2">
        <v>2006</v>
      </c>
      <c r="AC2" s="2">
        <v>2007</v>
      </c>
      <c r="AD2" s="2">
        <v>2008</v>
      </c>
      <c r="AE2" s="2">
        <v>2009</v>
      </c>
      <c r="AF2" s="2">
        <v>2010</v>
      </c>
      <c r="AG2" s="2">
        <v>2011</v>
      </c>
      <c r="AH2" s="2">
        <v>2012</v>
      </c>
      <c r="AI2" s="2">
        <v>2013</v>
      </c>
      <c r="AJ2" s="2">
        <v>2014</v>
      </c>
      <c r="AK2" s="2">
        <v>2015</v>
      </c>
      <c r="AL2" s="3" t="s">
        <v>107</v>
      </c>
      <c r="AO2" s="29" t="s">
        <v>109</v>
      </c>
      <c r="AP2" s="3"/>
      <c r="AQ2" s="3"/>
      <c r="AR2" s="3"/>
      <c r="AS2" s="3"/>
      <c r="AT2" s="3"/>
      <c r="AU2" s="3"/>
      <c r="AV2" s="29" t="s">
        <v>110</v>
      </c>
      <c r="AW2" s="7"/>
      <c r="AX2" s="29" t="s">
        <v>109</v>
      </c>
      <c r="AY2" s="29"/>
      <c r="AZ2" s="29"/>
      <c r="BA2" s="29"/>
      <c r="BB2" s="29"/>
      <c r="BC2" s="29"/>
      <c r="BD2" s="29"/>
      <c r="BE2" s="29" t="s">
        <v>120</v>
      </c>
      <c r="BF2" s="7"/>
      <c r="BH2" s="40"/>
      <c r="BI2" s="40"/>
      <c r="BJ2" s="40"/>
      <c r="BK2" s="40"/>
      <c r="BL2" s="40"/>
      <c r="BM2" s="40"/>
      <c r="BN2" s="40"/>
      <c r="BO2" s="40"/>
      <c r="BR2" s="30" t="s">
        <v>119</v>
      </c>
      <c r="BS2" s="29" t="s">
        <v>109</v>
      </c>
      <c r="BT2" s="29" t="s">
        <v>120</v>
      </c>
      <c r="BU2" s="29" t="s">
        <v>123</v>
      </c>
    </row>
    <row r="3" spans="2:73" x14ac:dyDescent="0.25">
      <c r="B3" s="2" t="s">
        <v>38</v>
      </c>
      <c r="C3" s="20">
        <v>1399335.9</v>
      </c>
      <c r="D3" s="20">
        <v>1594097.1</v>
      </c>
      <c r="E3" s="20">
        <v>1728340.2</v>
      </c>
      <c r="F3" s="20">
        <v>1937159.1</v>
      </c>
      <c r="G3" s="20">
        <v>1811590.9</v>
      </c>
      <c r="H3" s="20">
        <v>1971870.5</v>
      </c>
      <c r="I3" s="20">
        <v>2440432.6</v>
      </c>
      <c r="J3" s="20">
        <v>2703558.8</v>
      </c>
      <c r="K3" s="20">
        <v>2729122.4</v>
      </c>
      <c r="L3" s="20">
        <v>2826064.9</v>
      </c>
      <c r="M3" s="20">
        <v>2918500</v>
      </c>
      <c r="O3" s="4">
        <v>1399373.09360358</v>
      </c>
      <c r="P3" s="4">
        <v>1594073.83037008</v>
      </c>
      <c r="Q3" s="4">
        <v>1728372.6335800299</v>
      </c>
      <c r="R3" s="4">
        <v>1937694.10898278</v>
      </c>
      <c r="S3" s="4">
        <v>1811044.10526671</v>
      </c>
      <c r="T3" s="4">
        <v>1971767.5486594201</v>
      </c>
      <c r="U3" s="4">
        <v>2440578.2225273401</v>
      </c>
      <c r="V3" s="4">
        <v>2703556.9475536798</v>
      </c>
      <c r="W3" s="4">
        <v>2728949.3434143201</v>
      </c>
      <c r="X3" s="4">
        <v>2826129.8550893101</v>
      </c>
      <c r="Y3" s="4">
        <v>2918528.4175460399</v>
      </c>
      <c r="AA3" s="6">
        <v>1.27440820915916E-5</v>
      </c>
      <c r="AB3" s="6">
        <v>7.9731471371942705E-6</v>
      </c>
      <c r="AC3" s="6">
        <v>1.1113099203711001E-5</v>
      </c>
      <c r="AD3" s="6">
        <v>1.8331642377389601E-4</v>
      </c>
      <c r="AE3" s="6">
        <v>1.8735471416619898E-4</v>
      </c>
      <c r="AF3" s="6">
        <v>3.5275429357430404E-5</v>
      </c>
      <c r="AG3" s="6">
        <v>4.98963602320258E-5</v>
      </c>
      <c r="AH3" s="6">
        <v>6.3472548099220299E-7</v>
      </c>
      <c r="AI3" s="6">
        <v>5.9296414487929299E-5</v>
      </c>
      <c r="AJ3" s="6">
        <v>2.22563266451634E-5</v>
      </c>
      <c r="AK3" s="6">
        <v>9.7370382183924994E-6</v>
      </c>
      <c r="AL3" s="6">
        <f>AVERAGE(AA3:AK3)</f>
        <v>5.2690705526775049E-5</v>
      </c>
      <c r="AO3" s="16">
        <v>3</v>
      </c>
      <c r="AP3" s="16">
        <v>6</v>
      </c>
      <c r="AQ3" s="16">
        <v>8</v>
      </c>
      <c r="AR3" s="16">
        <v>7</v>
      </c>
      <c r="AS3" s="16">
        <v>5</v>
      </c>
      <c r="AT3" s="16">
        <v>4</v>
      </c>
      <c r="AU3" s="16">
        <v>2</v>
      </c>
      <c r="AV3" s="16">
        <v>1</v>
      </c>
      <c r="AW3" s="15"/>
      <c r="AX3" s="16" t="str">
        <f t="shared" ref="AX3:BC3" si="0">IF(AO3=1,$BR$3,IF(AO3=2,$BR$4,IF(AO3=3,$BR$5,IF(AO3=4,$BR$6,IF(AO3=5,$BR$7,IF(AO3=6,$BR$8,IF(AO3=7,$BR$9,$BR$10)))))))</f>
        <v>Смертность</v>
      </c>
      <c r="AY3" s="16" t="str">
        <f t="shared" si="0"/>
        <v>Коэффициент разводимости</v>
      </c>
      <c r="AZ3" s="16" t="str">
        <f t="shared" si="0"/>
        <v>Среднедушевые ДДН</v>
      </c>
      <c r="BA3" s="16" t="str">
        <f t="shared" si="0"/>
        <v>Миграционный прирост</v>
      </c>
      <c r="BB3" s="16" t="str">
        <f t="shared" si="0"/>
        <v>Коэффициент брачности</v>
      </c>
      <c r="BC3" s="16" t="str">
        <f t="shared" si="0"/>
        <v>Продолжительность жизни</v>
      </c>
      <c r="BD3" s="16" t="str">
        <f>IF(AU3=1,$BR$3,IF(AU3=2,$BR$4,IF(AU3=3,$BR$5,IF(AU3=4,$BR$6,IF(AU3=5,$BR$7,IF(AU3=6,$BR$8,IF(AU3=7,$BR$9,$BR$10)))))))</f>
        <v>Рождаемость</v>
      </c>
      <c r="BE3" s="16" t="str">
        <f>IF(AV3=1,$BR$3,IF(AV3=2,$BR$4,IF(AV3=3,$BR$5,IF(AV3=4,$BR$6,IF(AV3=5,$BR$7,IF(AV3=6,$BR$8,IF(AV3=7,$BR$9,$BR$10)))))))</f>
        <v>Численность населения</v>
      </c>
      <c r="BF3" s="15"/>
      <c r="BG3" s="5"/>
      <c r="BH3" s="18">
        <v>4.55205154513353E-2</v>
      </c>
      <c r="BI3" s="18">
        <v>0.20301104804084899</v>
      </c>
      <c r="BJ3" s="18">
        <v>0.30162220032335701</v>
      </c>
      <c r="BK3" s="18">
        <v>0.53792698965681796</v>
      </c>
      <c r="BL3" s="18">
        <v>0.63389339816482404</v>
      </c>
      <c r="BM3" s="18">
        <v>0.68668123010620297</v>
      </c>
      <c r="BN3" s="18">
        <v>0.689097588359599</v>
      </c>
      <c r="BO3" s="18">
        <v>0.69572601536476697</v>
      </c>
      <c r="BR3" s="36" t="s">
        <v>0</v>
      </c>
      <c r="BS3" s="3">
        <v>0</v>
      </c>
      <c r="BT3" s="3">
        <v>2</v>
      </c>
      <c r="BU3" s="3">
        <f>BT3-BS3</f>
        <v>2</v>
      </c>
    </row>
    <row r="4" spans="2:73" x14ac:dyDescent="0.25">
      <c r="B4" s="8" t="s">
        <v>23</v>
      </c>
      <c r="C4" s="2">
        <v>16792.030799999997</v>
      </c>
      <c r="D4" s="2">
        <v>17535.068100000004</v>
      </c>
      <c r="E4" s="2">
        <v>29381.7834</v>
      </c>
      <c r="F4" s="2">
        <v>60051.932100000005</v>
      </c>
      <c r="G4" s="2">
        <v>48912.954299999998</v>
      </c>
      <c r="H4" s="2">
        <v>57184.244500000001</v>
      </c>
      <c r="I4" s="2">
        <v>46368.219400000002</v>
      </c>
      <c r="J4" s="2">
        <v>40553.381999999998</v>
      </c>
      <c r="K4" s="2">
        <v>46395.080800000003</v>
      </c>
      <c r="L4" s="2">
        <v>42390.973499999993</v>
      </c>
      <c r="M4" s="2">
        <v>52533</v>
      </c>
      <c r="O4" s="4">
        <v>16785.439872718602</v>
      </c>
      <c r="P4" s="4">
        <v>17539.143469722902</v>
      </c>
      <c r="Q4" s="4">
        <v>29382.9946200249</v>
      </c>
      <c r="R4" s="4">
        <v>60025.891382447102</v>
      </c>
      <c r="S4" s="4">
        <v>48929.884328425098</v>
      </c>
      <c r="T4" s="4">
        <v>57190.993853380598</v>
      </c>
      <c r="U4" s="4">
        <v>46364.811378197999</v>
      </c>
      <c r="V4" s="4">
        <v>40552.172277676298</v>
      </c>
      <c r="W4" s="4">
        <v>46405.558530380797</v>
      </c>
      <c r="X4" s="4">
        <v>42383.0155684044</v>
      </c>
      <c r="Y4" s="4">
        <v>52535.523996805401</v>
      </c>
      <c r="AA4" s="6">
        <v>1.0975379227508001E-4</v>
      </c>
      <c r="AB4" s="6">
        <v>6.7864089969179106E-5</v>
      </c>
      <c r="AC4" s="6">
        <v>2.01695429702818E-5</v>
      </c>
      <c r="AD4" s="6">
        <v>4.3363663153378999E-4</v>
      </c>
      <c r="AE4" s="6">
        <v>2.8192312608479701E-4</v>
      </c>
      <c r="AF4" s="6">
        <v>1.1239194384859401E-4</v>
      </c>
      <c r="AG4" s="6">
        <v>5.6751243178718094E-5</v>
      </c>
      <c r="AH4" s="6">
        <v>2.0144602869604497E-5</v>
      </c>
      <c r="AI4" s="6">
        <v>1.7447782301661499E-4</v>
      </c>
      <c r="AJ4" s="6">
        <v>1.3251749472959E-4</v>
      </c>
      <c r="AK4" s="6">
        <v>4.2030234783482196E-5</v>
      </c>
      <c r="AL4" s="6">
        <f t="shared" ref="AL4:AL67" si="1">AVERAGE(AA4:AK4)</f>
        <v>1.319691386599756E-4</v>
      </c>
      <c r="AO4" s="16">
        <v>7</v>
      </c>
      <c r="AP4" s="16">
        <v>4</v>
      </c>
      <c r="AQ4" s="16">
        <v>1</v>
      </c>
      <c r="AR4" s="16">
        <v>6</v>
      </c>
      <c r="AS4" s="16">
        <v>5</v>
      </c>
      <c r="AT4" s="16">
        <v>2</v>
      </c>
      <c r="AU4" s="16">
        <v>3</v>
      </c>
      <c r="AV4" s="16">
        <v>8</v>
      </c>
      <c r="AW4" s="15"/>
      <c r="AX4" s="16" t="str">
        <f t="shared" ref="AX4:AX5" si="2">IF(AO4=1,$BR$3,IF(AO4=2,$BR$4,IF(AO4=3,$BR$5,IF(AO4=4,$BR$6,IF(AO4=5,$BR$7,IF(AO4=6,$BR$8,IF(AO4=7,$BR$9,$BR$10)))))))</f>
        <v>Миграционный прирост</v>
      </c>
      <c r="AY4" s="16" t="str">
        <f t="shared" ref="AY4:AY5" si="3">IF(AP4=1,$BR$3,IF(AP4=2,$BR$4,IF(AP4=3,$BR$5,IF(AP4=4,$BR$6,IF(AP4=5,$BR$7,IF(AP4=6,$BR$8,IF(AP4=7,$BR$9,$BR$10)))))))</f>
        <v>Продолжительность жизни</v>
      </c>
      <c r="AZ4" s="16" t="str">
        <f t="shared" ref="AZ4:AZ5" si="4">IF(AQ4=1,$BR$3,IF(AQ4=2,$BR$4,IF(AQ4=3,$BR$5,IF(AQ4=4,$BR$6,IF(AQ4=5,$BR$7,IF(AQ4=6,$BR$8,IF(AQ4=7,$BR$9,$BR$10)))))))</f>
        <v>Численность населения</v>
      </c>
      <c r="BA4" s="16" t="str">
        <f t="shared" ref="BA4:BA5" si="5">IF(AR4=1,$BR$3,IF(AR4=2,$BR$4,IF(AR4=3,$BR$5,IF(AR4=4,$BR$6,IF(AR4=5,$BR$7,IF(AR4=6,$BR$8,IF(AR4=7,$BR$9,$BR$10)))))))</f>
        <v>Коэффициент разводимости</v>
      </c>
      <c r="BB4" s="16" t="str">
        <f t="shared" ref="BB4:BB5" si="6">IF(AS4=1,$BR$3,IF(AS4=2,$BR$4,IF(AS4=3,$BR$5,IF(AS4=4,$BR$6,IF(AS4=5,$BR$7,IF(AS4=6,$BR$8,IF(AS4=7,$BR$9,$BR$10)))))))</f>
        <v>Коэффициент брачности</v>
      </c>
      <c r="BC4" s="16" t="str">
        <f t="shared" ref="BC4:BC5" si="7">IF(AT4=1,$BR$3,IF(AT4=2,$BR$4,IF(AT4=3,$BR$5,IF(AT4=4,$BR$6,IF(AT4=5,$BR$7,IF(AT4=6,$BR$8,IF(AT4=7,$BR$9,$BR$10)))))))</f>
        <v>Рождаемость</v>
      </c>
      <c r="BD4" s="16" t="str">
        <f>IF(AU4=1,$BR$3,IF(AU4=2,$BR$4,IF(AU4=3,$BR$5,IF(AU4=4,$BR$6,IF(AU4=5,$BR$7,IF(AU4=6,$BR$8,IF(AU4=7,$BR$9,$BR$10)))))))</f>
        <v>Смертность</v>
      </c>
      <c r="BE4" s="16" t="str">
        <f t="shared" ref="BE4:BE67" si="8">IF(AV4=1,BR$3,IF(AV4=2,BR$4,IF(AV4=3,BR$5,IF(AV4=4,BR$6,IF(AV4=5,BR$7,IF(AV4=6,BR$8,IF(AV4=7,BR$9,BR$10)))))))</f>
        <v>Среднедушевые ДДН</v>
      </c>
      <c r="BF4" s="15"/>
      <c r="BG4" s="5"/>
      <c r="BH4" s="18">
        <v>0.20704698474959199</v>
      </c>
      <c r="BI4" s="18">
        <v>0.26920252346833801</v>
      </c>
      <c r="BJ4" s="18">
        <v>0.31445493517316903</v>
      </c>
      <c r="BK4" s="18">
        <v>0.34167495129363901</v>
      </c>
      <c r="BL4" s="18">
        <v>0.54792992014249098</v>
      </c>
      <c r="BM4" s="18">
        <v>0.85775879711861602</v>
      </c>
      <c r="BN4" s="18">
        <v>0.98829162339162602</v>
      </c>
      <c r="BO4" s="18">
        <v>0.99264490248787296</v>
      </c>
      <c r="BR4" s="32" t="s">
        <v>1</v>
      </c>
      <c r="BS4" s="33">
        <v>21</v>
      </c>
      <c r="BT4" s="33">
        <v>42</v>
      </c>
      <c r="BU4" s="33">
        <f t="shared" ref="BU4:BU10" si="9">BT4-BS4</f>
        <v>21</v>
      </c>
    </row>
    <row r="5" spans="2:73" x14ac:dyDescent="0.25">
      <c r="B5" s="8" t="s">
        <v>39</v>
      </c>
      <c r="C5" s="2">
        <v>3606</v>
      </c>
      <c r="D5" s="2">
        <v>3136</v>
      </c>
      <c r="E5" s="2">
        <v>3307</v>
      </c>
      <c r="F5" s="2">
        <v>3197</v>
      </c>
      <c r="G5" s="2">
        <v>3131</v>
      </c>
      <c r="H5" s="2">
        <v>2648</v>
      </c>
      <c r="I5" s="2">
        <v>2634</v>
      </c>
      <c r="J5" s="2">
        <v>2503</v>
      </c>
      <c r="K5" s="2">
        <v>2576</v>
      </c>
      <c r="L5" s="2">
        <v>2591</v>
      </c>
      <c r="M5" s="2">
        <v>2679</v>
      </c>
      <c r="O5" s="4">
        <v>3606.0656529859798</v>
      </c>
      <c r="P5" s="4">
        <v>3135.99799684647</v>
      </c>
      <c r="Q5" s="4">
        <v>3306.9775966577999</v>
      </c>
      <c r="R5" s="4">
        <v>3197.0715950666099</v>
      </c>
      <c r="S5" s="4">
        <v>3130.7375235218301</v>
      </c>
      <c r="T5" s="4">
        <v>2647.9063890520001</v>
      </c>
      <c r="U5" s="4">
        <v>2633.99602714505</v>
      </c>
      <c r="V5" s="4">
        <v>2503.3365726253701</v>
      </c>
      <c r="W5" s="4">
        <v>2576.0534501297798</v>
      </c>
      <c r="X5" s="4">
        <v>2591.0094146766601</v>
      </c>
      <c r="Y5" s="4">
        <v>2678.85046960712</v>
      </c>
      <c r="AA5" s="6">
        <v>1.8206596223535602E-5</v>
      </c>
      <c r="AB5" s="6">
        <v>5.5550569304795903E-7</v>
      </c>
      <c r="AC5" s="6">
        <v>6.2127959505758502E-6</v>
      </c>
      <c r="AD5" s="6">
        <v>1.9854427788510402E-5</v>
      </c>
      <c r="AE5" s="6">
        <v>7.2788818129227391E-5</v>
      </c>
      <c r="AF5" s="6">
        <v>2.5959774819963201E-5</v>
      </c>
      <c r="AG5" s="6">
        <v>1.10173459537337E-6</v>
      </c>
      <c r="AH5" s="6">
        <v>9.3336834545477201E-5</v>
      </c>
      <c r="AI5" s="6">
        <v>1.48225540166025E-5</v>
      </c>
      <c r="AJ5" s="6">
        <v>2.6108365655918198E-6</v>
      </c>
      <c r="AK5" s="6">
        <v>4.1467108395861502E-5</v>
      </c>
      <c r="AL5" s="6">
        <f t="shared" si="1"/>
        <v>2.6992453338524257E-5</v>
      </c>
      <c r="AO5" s="16">
        <v>2</v>
      </c>
      <c r="AP5" s="16">
        <v>5</v>
      </c>
      <c r="AQ5" s="16">
        <v>4</v>
      </c>
      <c r="AR5" s="16">
        <v>1</v>
      </c>
      <c r="AS5" s="16">
        <v>6</v>
      </c>
      <c r="AT5" s="16">
        <v>7</v>
      </c>
      <c r="AU5" s="16">
        <v>8</v>
      </c>
      <c r="AV5" s="16">
        <v>3</v>
      </c>
      <c r="AW5" s="15"/>
      <c r="AX5" s="16" t="str">
        <f t="shared" si="2"/>
        <v>Рождаемость</v>
      </c>
      <c r="AY5" s="16" t="str">
        <f t="shared" si="3"/>
        <v>Коэффициент брачности</v>
      </c>
      <c r="AZ5" s="16" t="str">
        <f t="shared" si="4"/>
        <v>Продолжительность жизни</v>
      </c>
      <c r="BA5" s="16" t="str">
        <f t="shared" si="5"/>
        <v>Численность населения</v>
      </c>
      <c r="BB5" s="16" t="str">
        <f t="shared" si="6"/>
        <v>Коэффициент разводимости</v>
      </c>
      <c r="BC5" s="16" t="str">
        <f t="shared" si="7"/>
        <v>Миграционный прирост</v>
      </c>
      <c r="BD5" s="16" t="str">
        <f t="shared" ref="BD5:BD68" si="10">IF(AU5=1,$BR$3,IF(AU5=2,$BR$4,IF(AU5=3,$BR$5,IF(AU5=4,$BR$6,IF(AU5=5,$BR$7,IF(AU5=6,$BR$8,IF(AU5=7,$BR$9,$BR$10)))))))</f>
        <v>Среднедушевые ДДН</v>
      </c>
      <c r="BE5" s="16" t="str">
        <f t="shared" si="8"/>
        <v>Смертность</v>
      </c>
      <c r="BF5" s="15"/>
      <c r="BG5" s="5"/>
      <c r="BH5" s="18">
        <v>0.31027776733034601</v>
      </c>
      <c r="BI5" s="18">
        <v>0.50675528385838797</v>
      </c>
      <c r="BJ5" s="18">
        <v>0.809096658938395</v>
      </c>
      <c r="BK5" s="18">
        <v>0.83997792196938004</v>
      </c>
      <c r="BL5" s="18">
        <v>0.85030406172782602</v>
      </c>
      <c r="BM5" s="18">
        <v>0.90574819009210805</v>
      </c>
      <c r="BN5" s="18">
        <v>0.94148661969012803</v>
      </c>
      <c r="BO5" s="18">
        <v>0.978783656416093</v>
      </c>
      <c r="BR5" s="34" t="s">
        <v>2</v>
      </c>
      <c r="BS5" s="35">
        <v>39</v>
      </c>
      <c r="BT5" s="35">
        <v>13</v>
      </c>
      <c r="BU5" s="35">
        <f t="shared" si="9"/>
        <v>-26</v>
      </c>
    </row>
    <row r="6" spans="2:73" x14ac:dyDescent="0.25">
      <c r="B6" s="8" t="s">
        <v>40</v>
      </c>
      <c r="C6" s="2">
        <v>39132</v>
      </c>
      <c r="D6" s="2">
        <v>38483</v>
      </c>
      <c r="E6" s="2">
        <v>41138</v>
      </c>
      <c r="F6" s="2">
        <v>42264</v>
      </c>
      <c r="G6" s="2">
        <v>43613</v>
      </c>
      <c r="H6" s="2">
        <v>39874</v>
      </c>
      <c r="I6" s="2">
        <v>40377</v>
      </c>
      <c r="J6" s="2">
        <v>39626</v>
      </c>
      <c r="K6" s="2">
        <v>41012</v>
      </c>
      <c r="L6" s="2">
        <v>42002</v>
      </c>
      <c r="M6" s="2">
        <v>43204</v>
      </c>
      <c r="O6" s="4">
        <v>39131.696707062503</v>
      </c>
      <c r="P6" s="4">
        <v>38482.905437813701</v>
      </c>
      <c r="Q6" s="4">
        <v>41137.558119535599</v>
      </c>
      <c r="R6" s="4">
        <v>42261.330897379201</v>
      </c>
      <c r="S6" s="4">
        <v>43616.8963628036</v>
      </c>
      <c r="T6" s="4">
        <v>39874.712831835699</v>
      </c>
      <c r="U6" s="4">
        <v>40376.144662207596</v>
      </c>
      <c r="V6" s="4">
        <v>39625.464530441597</v>
      </c>
      <c r="W6" s="4">
        <v>41013.341406120002</v>
      </c>
      <c r="X6" s="4">
        <v>42001.472162368103</v>
      </c>
      <c r="Y6" s="4">
        <v>43203.586160152299</v>
      </c>
      <c r="AA6" s="6">
        <v>6.9541865381757597E-6</v>
      </c>
      <c r="AB6" s="6">
        <v>2.1682109979970101E-6</v>
      </c>
      <c r="AC6" s="6">
        <v>1.0131852072488E-5</v>
      </c>
      <c r="AD6" s="6">
        <v>6.1199702399638596E-5</v>
      </c>
      <c r="AE6" s="6">
        <v>8.9339481428679114E-5</v>
      </c>
      <c r="AF6" s="6">
        <v>1.6344480676131898E-5</v>
      </c>
      <c r="AG6" s="6">
        <v>1.9611991662117598E-5</v>
      </c>
      <c r="AH6" s="6">
        <v>1.2277751092796001E-5</v>
      </c>
      <c r="AI6" s="6">
        <v>3.0757024740707405E-5</v>
      </c>
      <c r="AJ6" s="6">
        <v>1.21027590833885E-5</v>
      </c>
      <c r="AK6" s="6">
        <v>9.4889103637321993E-6</v>
      </c>
      <c r="AL6" s="6">
        <f t="shared" si="1"/>
        <v>2.457966827780473E-5</v>
      </c>
      <c r="AO6" s="16">
        <v>5</v>
      </c>
      <c r="AP6" s="16">
        <v>2</v>
      </c>
      <c r="AQ6" s="16">
        <v>4</v>
      </c>
      <c r="AR6" s="16">
        <v>6</v>
      </c>
      <c r="AS6" s="16">
        <v>1</v>
      </c>
      <c r="AT6" s="16">
        <v>7</v>
      </c>
      <c r="AU6" s="16">
        <v>3</v>
      </c>
      <c r="AV6" s="16">
        <v>8</v>
      </c>
      <c r="AW6" s="15"/>
      <c r="AX6" s="16" t="str">
        <f t="shared" ref="AX6:AX69" si="11">IF(AO6=1,$BR$3,IF(AO6=2,$BR$4,IF(AO6=3,$BR$5,IF(AO6=4,$BR$6,IF(AO6=5,$BR$7,IF(AO6=6,$BR$8,IF(AO6=7,$BR$9,$BR$10)))))))</f>
        <v>Коэффициент брачности</v>
      </c>
      <c r="AY6" s="16" t="str">
        <f t="shared" ref="AY6:AY69" si="12">IF(AP6=1,$BR$3,IF(AP6=2,$BR$4,IF(AP6=3,$BR$5,IF(AP6=4,$BR$6,IF(AP6=5,$BR$7,IF(AP6=6,$BR$8,IF(AP6=7,$BR$9,$BR$10)))))))</f>
        <v>Рождаемость</v>
      </c>
      <c r="AZ6" s="16" t="str">
        <f t="shared" ref="AZ6:AZ69" si="13">IF(AQ6=1,$BR$3,IF(AQ6=2,$BR$4,IF(AQ6=3,$BR$5,IF(AQ6=4,$BR$6,IF(AQ6=5,$BR$7,IF(AQ6=6,$BR$8,IF(AQ6=7,$BR$9,$BR$10)))))))</f>
        <v>Продолжительность жизни</v>
      </c>
      <c r="BA6" s="16" t="str">
        <f t="shared" ref="BA6:BA69" si="14">IF(AR6=1,$BR$3,IF(AR6=2,$BR$4,IF(AR6=3,$BR$5,IF(AR6=4,$BR$6,IF(AR6=5,$BR$7,IF(AR6=6,$BR$8,IF(AR6=7,$BR$9,$BR$10)))))))</f>
        <v>Коэффициент разводимости</v>
      </c>
      <c r="BB6" s="16" t="str">
        <f t="shared" ref="BB6:BB69" si="15">IF(AS6=1,$BR$3,IF(AS6=2,$BR$4,IF(AS6=3,$BR$5,IF(AS6=4,$BR$6,IF(AS6=5,$BR$7,IF(AS6=6,$BR$8,IF(AS6=7,$BR$9,$BR$10)))))))</f>
        <v>Численность населения</v>
      </c>
      <c r="BC6" s="16" t="str">
        <f t="shared" ref="BC6:BC69" si="16">IF(AT6=1,$BR$3,IF(AT6=2,$BR$4,IF(AT6=3,$BR$5,IF(AT6=4,$BR$6,IF(AT6=5,$BR$7,IF(AT6=6,$BR$8,IF(AT6=7,$BR$9,$BR$10)))))))</f>
        <v>Миграционный прирост</v>
      </c>
      <c r="BD6" s="16" t="str">
        <f t="shared" si="10"/>
        <v>Смертность</v>
      </c>
      <c r="BE6" s="16" t="str">
        <f t="shared" si="8"/>
        <v>Среднедушевые ДДН</v>
      </c>
      <c r="BF6" s="15"/>
      <c r="BG6" s="5"/>
      <c r="BH6" s="18">
        <v>0.47603138823962698</v>
      </c>
      <c r="BI6" s="18">
        <v>0.55176885836061296</v>
      </c>
      <c r="BJ6" s="18">
        <v>0.679601792632191</v>
      </c>
      <c r="BK6" s="18">
        <v>0.70027087623540096</v>
      </c>
      <c r="BL6" s="18">
        <v>0.70396553735526401</v>
      </c>
      <c r="BM6" s="18">
        <v>0.71692210069447004</v>
      </c>
      <c r="BN6" s="18">
        <v>0.84902321721062701</v>
      </c>
      <c r="BO6" s="18">
        <v>0.89066386238300699</v>
      </c>
      <c r="BR6" s="36" t="s">
        <v>3</v>
      </c>
      <c r="BS6" s="3">
        <v>6</v>
      </c>
      <c r="BT6" s="3">
        <v>7</v>
      </c>
      <c r="BU6" s="3">
        <f t="shared" si="9"/>
        <v>1</v>
      </c>
    </row>
    <row r="7" spans="2:73" x14ac:dyDescent="0.25">
      <c r="B7" s="8" t="s">
        <v>41</v>
      </c>
      <c r="C7" s="2">
        <v>44.2</v>
      </c>
      <c r="D7" s="2">
        <v>44.2</v>
      </c>
      <c r="E7" s="2">
        <v>43.5</v>
      </c>
      <c r="F7" s="2">
        <v>44.6</v>
      </c>
      <c r="G7" s="2">
        <v>42.5</v>
      </c>
      <c r="H7" s="2">
        <v>40.700000000000003</v>
      </c>
      <c r="I7" s="2">
        <v>40.299999999999997</v>
      </c>
      <c r="J7" s="2">
        <v>38.299999999999997</v>
      </c>
      <c r="K7" s="2">
        <v>38.1</v>
      </c>
      <c r="L7" s="2">
        <v>37.9</v>
      </c>
      <c r="M7" s="2">
        <v>36.799999999999997</v>
      </c>
      <c r="O7" s="4">
        <v>44.199838598224297</v>
      </c>
      <c r="P7" s="4">
        <v>44.200476659341703</v>
      </c>
      <c r="Q7" s="4">
        <v>43.501172732110099</v>
      </c>
      <c r="R7" s="4">
        <v>44.599627647112101</v>
      </c>
      <c r="S7" s="4">
        <v>42.498481431628697</v>
      </c>
      <c r="T7" s="4">
        <v>40.698614644605698</v>
      </c>
      <c r="U7" s="4">
        <v>40.299723827986099</v>
      </c>
      <c r="V7" s="4">
        <v>38.3017247922823</v>
      </c>
      <c r="W7" s="4">
        <v>38.100093715221703</v>
      </c>
      <c r="X7" s="4">
        <v>37.901136902261896</v>
      </c>
      <c r="Y7" s="4">
        <v>36.7990375085623</v>
      </c>
      <c r="AA7" s="6">
        <v>3.6188738936457396E-6</v>
      </c>
      <c r="AB7" s="6">
        <v>1.0687429185786101E-5</v>
      </c>
      <c r="AC7" s="6">
        <v>2.6294441930952403E-5</v>
      </c>
      <c r="AD7" s="6">
        <v>8.3487194602946007E-6</v>
      </c>
      <c r="AE7" s="6">
        <v>3.4048618191283405E-5</v>
      </c>
      <c r="AF7" s="6">
        <v>3.10617801421658E-5</v>
      </c>
      <c r="AG7" s="6">
        <v>6.1921976207068295E-6</v>
      </c>
      <c r="AH7" s="6">
        <v>3.8672472697380199E-5</v>
      </c>
      <c r="AI7" s="6">
        <v>2.10123815411575E-6</v>
      </c>
      <c r="AJ7" s="6">
        <v>2.5491082105493103E-5</v>
      </c>
      <c r="AK7" s="6">
        <v>2.1580525509541102E-5</v>
      </c>
      <c r="AL7" s="6">
        <f t="shared" si="1"/>
        <v>1.8917943535578636E-5</v>
      </c>
      <c r="AO7" s="16">
        <v>2</v>
      </c>
      <c r="AP7" s="16">
        <v>5</v>
      </c>
      <c r="AQ7" s="16">
        <v>1</v>
      </c>
      <c r="AR7" s="16">
        <v>4</v>
      </c>
      <c r="AS7" s="16">
        <v>8</v>
      </c>
      <c r="AT7" s="16">
        <v>6</v>
      </c>
      <c r="AU7" s="16">
        <v>7</v>
      </c>
      <c r="AV7" s="16">
        <v>3</v>
      </c>
      <c r="AW7" s="15"/>
      <c r="AX7" s="16" t="str">
        <f t="shared" si="11"/>
        <v>Рождаемость</v>
      </c>
      <c r="AY7" s="16" t="str">
        <f t="shared" si="12"/>
        <v>Коэффициент брачности</v>
      </c>
      <c r="AZ7" s="16" t="str">
        <f t="shared" si="13"/>
        <v>Численность населения</v>
      </c>
      <c r="BA7" s="16" t="str">
        <f t="shared" si="14"/>
        <v>Продолжительность жизни</v>
      </c>
      <c r="BB7" s="16" t="str">
        <f t="shared" si="15"/>
        <v>Среднедушевые ДДН</v>
      </c>
      <c r="BC7" s="16" t="str">
        <f t="shared" si="16"/>
        <v>Коэффициент разводимости</v>
      </c>
      <c r="BD7" s="16" t="str">
        <f t="shared" si="10"/>
        <v>Миграционный прирост</v>
      </c>
      <c r="BE7" s="16" t="str">
        <f t="shared" si="8"/>
        <v>Смертность</v>
      </c>
      <c r="BF7" s="15"/>
      <c r="BG7" s="5"/>
      <c r="BH7" s="18">
        <v>0.31965275215217498</v>
      </c>
      <c r="BI7" s="18">
        <v>0.61584122518933104</v>
      </c>
      <c r="BJ7" s="18">
        <v>0.67168934858990204</v>
      </c>
      <c r="BK7" s="18">
        <v>0.67392271997822295</v>
      </c>
      <c r="BL7" s="18">
        <v>0.75561065735470301</v>
      </c>
      <c r="BM7" s="18">
        <v>0.79812458519514995</v>
      </c>
      <c r="BN7" s="18">
        <v>0.808640420753859</v>
      </c>
      <c r="BO7" s="18">
        <v>0.938164580704963</v>
      </c>
      <c r="BR7" s="36" t="s">
        <v>4</v>
      </c>
      <c r="BS7" s="3">
        <v>9</v>
      </c>
      <c r="BT7" s="3">
        <v>11</v>
      </c>
      <c r="BU7" s="3">
        <f t="shared" si="9"/>
        <v>2</v>
      </c>
    </row>
    <row r="8" spans="2:73" x14ac:dyDescent="0.25">
      <c r="B8" s="8" t="s">
        <v>42</v>
      </c>
      <c r="C8" s="2">
        <v>877.1</v>
      </c>
      <c r="D8" s="2">
        <v>879.4</v>
      </c>
      <c r="E8" s="2">
        <v>880.6</v>
      </c>
      <c r="F8" s="2">
        <v>890.4</v>
      </c>
      <c r="G8" s="2">
        <v>891.6</v>
      </c>
      <c r="H8" s="2">
        <v>897.6</v>
      </c>
      <c r="I8" s="2">
        <v>903.6</v>
      </c>
      <c r="J8" s="2">
        <v>912.2</v>
      </c>
      <c r="K8" s="2">
        <v>916.1</v>
      </c>
      <c r="L8" s="2">
        <v>917.2</v>
      </c>
      <c r="M8" s="2">
        <v>914.6</v>
      </c>
      <c r="O8" s="4">
        <v>877.08561145039505</v>
      </c>
      <c r="P8" s="4">
        <v>879.389838391745</v>
      </c>
      <c r="Q8" s="4">
        <v>880.65704140601997</v>
      </c>
      <c r="R8" s="4">
        <v>890.37045277581501</v>
      </c>
      <c r="S8" s="4">
        <v>891.58950945656795</v>
      </c>
      <c r="T8" s="4">
        <v>897.63859780130804</v>
      </c>
      <c r="U8" s="4">
        <v>903.59684280122497</v>
      </c>
      <c r="V8" s="4">
        <v>912.14773499263094</v>
      </c>
      <c r="W8" s="4">
        <v>916.08426544237795</v>
      </c>
      <c r="X8" s="4">
        <v>917.23198191625897</v>
      </c>
      <c r="Y8" s="4">
        <v>914.60744520083404</v>
      </c>
      <c r="AA8" s="6">
        <v>1.56874723124437E-5</v>
      </c>
      <c r="AB8" s="6">
        <v>1.1078944891788E-5</v>
      </c>
      <c r="AC8" s="6">
        <v>6.2190804644761898E-5</v>
      </c>
      <c r="AD8" s="6">
        <v>3.2214592439403999E-5</v>
      </c>
      <c r="AE8" s="6">
        <v>1.14375746097578E-5</v>
      </c>
      <c r="AF8" s="6">
        <v>4.2082208141816094E-5</v>
      </c>
      <c r="AG8" s="6">
        <v>3.4422141031375597E-6</v>
      </c>
      <c r="AH8" s="6">
        <v>5.6983217802834802E-5</v>
      </c>
      <c r="AI8" s="6">
        <v>1.7154990865256201E-5</v>
      </c>
      <c r="AJ8" s="6">
        <v>3.48690757290678E-5</v>
      </c>
      <c r="AK8" s="6">
        <v>8.1173144721973809E-6</v>
      </c>
      <c r="AL8" s="6">
        <f t="shared" si="1"/>
        <v>2.6841673637496841E-5</v>
      </c>
      <c r="AO8" s="16">
        <v>6</v>
      </c>
      <c r="AP8" s="16">
        <v>1</v>
      </c>
      <c r="AQ8" s="16">
        <v>8</v>
      </c>
      <c r="AR8" s="16">
        <v>7</v>
      </c>
      <c r="AS8" s="16">
        <v>2</v>
      </c>
      <c r="AT8" s="16">
        <v>4</v>
      </c>
      <c r="AU8" s="16">
        <v>3</v>
      </c>
      <c r="AV8" s="16">
        <v>5</v>
      </c>
      <c r="AW8" s="15"/>
      <c r="AX8" s="16" t="str">
        <f t="shared" si="11"/>
        <v>Коэффициент разводимости</v>
      </c>
      <c r="AY8" s="16" t="str">
        <f t="shared" si="12"/>
        <v>Численность населения</v>
      </c>
      <c r="AZ8" s="16" t="str">
        <f t="shared" si="13"/>
        <v>Среднедушевые ДДН</v>
      </c>
      <c r="BA8" s="16" t="str">
        <f t="shared" si="14"/>
        <v>Миграционный прирост</v>
      </c>
      <c r="BB8" s="16" t="str">
        <f t="shared" si="15"/>
        <v>Рождаемость</v>
      </c>
      <c r="BC8" s="16" t="str">
        <f t="shared" si="16"/>
        <v>Продолжительность жизни</v>
      </c>
      <c r="BD8" s="16" t="str">
        <f t="shared" si="10"/>
        <v>Смертность</v>
      </c>
      <c r="BE8" s="16" t="str">
        <f t="shared" si="8"/>
        <v>Коэффициент брачности</v>
      </c>
      <c r="BF8" s="15"/>
      <c r="BG8" s="5"/>
      <c r="BH8" s="18">
        <v>0.54704882693122103</v>
      </c>
      <c r="BI8" s="18">
        <v>0.61989046892837496</v>
      </c>
      <c r="BJ8" s="18">
        <v>0.67111270604939399</v>
      </c>
      <c r="BK8" s="18">
        <v>0.70083891948731403</v>
      </c>
      <c r="BL8" s="18">
        <v>0.71481437078005805</v>
      </c>
      <c r="BM8" s="18">
        <v>0.72748628163923401</v>
      </c>
      <c r="BN8" s="18">
        <v>0.74540551919595299</v>
      </c>
      <c r="BO8" s="18">
        <v>0.78880984288182998</v>
      </c>
      <c r="BR8" s="37" t="s">
        <v>5</v>
      </c>
      <c r="BS8" s="3">
        <v>9</v>
      </c>
      <c r="BT8" s="3">
        <v>5</v>
      </c>
      <c r="BU8" s="3">
        <f t="shared" si="9"/>
        <v>-4</v>
      </c>
    </row>
    <row r="9" spans="2:73" x14ac:dyDescent="0.25">
      <c r="B9" s="8" t="s">
        <v>43</v>
      </c>
      <c r="C9" s="2">
        <v>9559</v>
      </c>
      <c r="D9" s="2">
        <v>14033</v>
      </c>
      <c r="E9" s="2">
        <v>19909</v>
      </c>
      <c r="F9" s="2">
        <v>26917</v>
      </c>
      <c r="G9" s="2">
        <v>43396</v>
      </c>
      <c r="H9" s="2">
        <v>44663</v>
      </c>
      <c r="I9" s="2">
        <v>72028</v>
      </c>
      <c r="J9" s="2">
        <v>44162</v>
      </c>
      <c r="K9" s="2">
        <v>52190</v>
      </c>
      <c r="L9" s="2">
        <v>662411</v>
      </c>
      <c r="M9" s="2">
        <v>731830</v>
      </c>
      <c r="O9" s="4">
        <v>168.28535674334401</v>
      </c>
      <c r="P9" s="4">
        <v>356.07085908091199</v>
      </c>
      <c r="Q9" s="4">
        <v>3338.7529431430899</v>
      </c>
      <c r="R9" s="4">
        <v>14534.529209197</v>
      </c>
      <c r="S9" s="4">
        <v>24454.835915480999</v>
      </c>
      <c r="T9" s="4">
        <v>52685.5339926737</v>
      </c>
      <c r="U9" s="4">
        <v>73945.482301805096</v>
      </c>
      <c r="V9" s="4">
        <v>49807.195476676301</v>
      </c>
      <c r="W9" s="4">
        <v>53812.782274758902</v>
      </c>
      <c r="X9" s="4">
        <v>661736.23167649005</v>
      </c>
      <c r="Y9" s="4">
        <v>731788.72072381503</v>
      </c>
      <c r="AA9" s="6">
        <v>1.28318252097573E-2</v>
      </c>
      <c r="AB9" s="6">
        <v>1.8688669692304302E-2</v>
      </c>
      <c r="AC9" s="6">
        <v>2.2642207967501903E-2</v>
      </c>
      <c r="AD9" s="6">
        <v>1.6919873182027301E-2</v>
      </c>
      <c r="AE9" s="6">
        <v>2.5881918047249999E-2</v>
      </c>
      <c r="AF9" s="6">
        <v>1.09622917790658E-2</v>
      </c>
      <c r="AG9" s="6">
        <v>2.6201198390405599E-3</v>
      </c>
      <c r="AH9" s="6">
        <v>7.7138071364610504E-3</v>
      </c>
      <c r="AI9" s="6">
        <v>2.2174306529643101E-3</v>
      </c>
      <c r="AJ9" s="6">
        <v>9.22028781970842E-4</v>
      </c>
      <c r="AK9" s="6">
        <v>5.6405553455315201E-5</v>
      </c>
      <c r="AL9" s="6">
        <f t="shared" si="1"/>
        <v>1.1041507076527153E-2</v>
      </c>
      <c r="AO9" s="16">
        <v>4</v>
      </c>
      <c r="AP9" s="16">
        <v>6</v>
      </c>
      <c r="AQ9" s="16">
        <v>3</v>
      </c>
      <c r="AR9" s="16">
        <v>7</v>
      </c>
      <c r="AS9" s="16">
        <v>1</v>
      </c>
      <c r="AT9" s="16">
        <v>2</v>
      </c>
      <c r="AU9" s="16">
        <v>5</v>
      </c>
      <c r="AV9" s="16">
        <v>8</v>
      </c>
      <c r="AW9" s="15"/>
      <c r="AX9" s="16" t="str">
        <f t="shared" si="11"/>
        <v>Продолжительность жизни</v>
      </c>
      <c r="AY9" s="16" t="str">
        <f t="shared" si="12"/>
        <v>Коэффициент разводимости</v>
      </c>
      <c r="AZ9" s="16" t="str">
        <f t="shared" si="13"/>
        <v>Смертность</v>
      </c>
      <c r="BA9" s="16" t="str">
        <f t="shared" si="14"/>
        <v>Миграционный прирост</v>
      </c>
      <c r="BB9" s="16" t="str">
        <f t="shared" si="15"/>
        <v>Численность населения</v>
      </c>
      <c r="BC9" s="16" t="str">
        <f t="shared" si="16"/>
        <v>Рождаемость</v>
      </c>
      <c r="BD9" s="16" t="str">
        <f t="shared" si="10"/>
        <v>Коэффициент брачности</v>
      </c>
      <c r="BE9" s="16" t="str">
        <f t="shared" si="8"/>
        <v>Среднедушевые ДДН</v>
      </c>
      <c r="BF9" s="15"/>
      <c r="BG9" s="5"/>
      <c r="BH9" s="18">
        <v>4.21695940751333E-2</v>
      </c>
      <c r="BI9" s="18">
        <v>7.1221093734214896E-2</v>
      </c>
      <c r="BJ9" s="18">
        <v>0.10420627903591501</v>
      </c>
      <c r="BK9" s="18">
        <v>0.112358318875717</v>
      </c>
      <c r="BL9" s="18">
        <v>0.364087255112234</v>
      </c>
      <c r="BM9" s="18">
        <v>0.71925706114981802</v>
      </c>
      <c r="BN9" s="18">
        <v>0.92862857888759998</v>
      </c>
      <c r="BO9" s="18">
        <v>0.99675363337012601</v>
      </c>
      <c r="BR9" s="37" t="s">
        <v>6</v>
      </c>
      <c r="BS9" s="10">
        <v>9</v>
      </c>
      <c r="BT9" s="10">
        <v>2</v>
      </c>
      <c r="BU9" s="10">
        <f t="shared" si="9"/>
        <v>-7</v>
      </c>
    </row>
    <row r="10" spans="2:73" x14ac:dyDescent="0.25">
      <c r="B10" s="8" t="s">
        <v>44</v>
      </c>
      <c r="C10" s="2">
        <v>41.1</v>
      </c>
      <c r="D10" s="2">
        <v>37.799999999999997</v>
      </c>
      <c r="E10" s="2">
        <v>36.4</v>
      </c>
      <c r="F10" s="2">
        <v>36.299999999999997</v>
      </c>
      <c r="G10" s="2">
        <v>33.6</v>
      </c>
      <c r="H10" s="2">
        <v>38.200000000000003</v>
      </c>
      <c r="I10" s="2">
        <v>47.3</v>
      </c>
      <c r="J10" s="2">
        <v>47.1</v>
      </c>
      <c r="K10" s="2">
        <v>43.5</v>
      </c>
      <c r="L10" s="2">
        <v>47.1</v>
      </c>
      <c r="M10" s="2">
        <v>52.8</v>
      </c>
      <c r="O10" s="4">
        <v>41.102507754599102</v>
      </c>
      <c r="P10" s="4">
        <v>37.799837003745402</v>
      </c>
      <c r="Q10" s="4">
        <v>36.398304626176497</v>
      </c>
      <c r="R10" s="4">
        <v>36.307765784162598</v>
      </c>
      <c r="S10" s="4">
        <v>33.590574107787802</v>
      </c>
      <c r="T10" s="4">
        <v>38.194528047390499</v>
      </c>
      <c r="U10" s="4">
        <v>47.301811761359602</v>
      </c>
      <c r="V10" s="4">
        <v>47.1076057756406</v>
      </c>
      <c r="W10" s="4">
        <v>43.497309365013699</v>
      </c>
      <c r="X10" s="4">
        <v>47.1035115753117</v>
      </c>
      <c r="Y10" s="4">
        <v>52.796126688365902</v>
      </c>
      <c r="AA10" s="6">
        <v>4.7495352256508602E-5</v>
      </c>
      <c r="AB10" s="6">
        <v>3.0870502761478302E-6</v>
      </c>
      <c r="AC10" s="6">
        <v>3.2109352718373701E-5</v>
      </c>
      <c r="AD10" s="6">
        <v>1.4707924550433902E-4</v>
      </c>
      <c r="AE10" s="6">
        <v>1.78520685837919E-4</v>
      </c>
      <c r="AF10" s="6">
        <v>1.03635466089902E-4</v>
      </c>
      <c r="AG10" s="6">
        <v>3.4313662114129103E-5</v>
      </c>
      <c r="AH10" s="6">
        <v>1.4404878107167601E-4</v>
      </c>
      <c r="AI10" s="6">
        <v>5.0958995952539199E-5</v>
      </c>
      <c r="AJ10" s="6">
        <v>6.6507108175700906E-5</v>
      </c>
      <c r="AK10" s="6">
        <v>7.3358174888566395E-5</v>
      </c>
      <c r="AL10" s="6">
        <f t="shared" si="1"/>
        <v>8.0101261353254709E-5</v>
      </c>
      <c r="AO10" s="16">
        <v>3</v>
      </c>
      <c r="AP10" s="16">
        <v>8</v>
      </c>
      <c r="AQ10" s="16">
        <v>6</v>
      </c>
      <c r="AR10" s="16">
        <v>5</v>
      </c>
      <c r="AS10" s="16">
        <v>4</v>
      </c>
      <c r="AT10" s="16">
        <v>7</v>
      </c>
      <c r="AU10" s="16">
        <v>2</v>
      </c>
      <c r="AV10" s="16">
        <v>1</v>
      </c>
      <c r="AW10" s="15"/>
      <c r="AX10" s="16" t="str">
        <f t="shared" si="11"/>
        <v>Смертность</v>
      </c>
      <c r="AY10" s="16" t="str">
        <f t="shared" si="12"/>
        <v>Среднедушевые ДДН</v>
      </c>
      <c r="AZ10" s="16" t="str">
        <f t="shared" si="13"/>
        <v>Коэффициент разводимости</v>
      </c>
      <c r="BA10" s="16" t="str">
        <f t="shared" si="14"/>
        <v>Коэффициент брачности</v>
      </c>
      <c r="BB10" s="16" t="str">
        <f t="shared" si="15"/>
        <v>Продолжительность жизни</v>
      </c>
      <c r="BC10" s="16" t="str">
        <f t="shared" si="16"/>
        <v>Миграционный прирост</v>
      </c>
      <c r="BD10" s="16" t="str">
        <f t="shared" si="10"/>
        <v>Рождаемость</v>
      </c>
      <c r="BE10" s="16" t="str">
        <f t="shared" si="8"/>
        <v>Численность населения</v>
      </c>
      <c r="BF10" s="15"/>
      <c r="BG10" s="5"/>
      <c r="BH10" s="18">
        <v>5.4508752733951199E-3</v>
      </c>
      <c r="BI10" s="18">
        <v>3.4346993739472101E-2</v>
      </c>
      <c r="BJ10" s="18">
        <v>3.7630293957613303E-2</v>
      </c>
      <c r="BK10" s="18">
        <v>6.3594152868516204E-2</v>
      </c>
      <c r="BL10" s="18">
        <v>0.114654847646426</v>
      </c>
      <c r="BM10" s="18">
        <v>0.15443923965160999</v>
      </c>
      <c r="BN10" s="18">
        <v>0.19028811438346299</v>
      </c>
      <c r="BO10" s="18">
        <v>0.224247769822913</v>
      </c>
      <c r="BR10" s="31" t="s">
        <v>121</v>
      </c>
      <c r="BS10" s="11">
        <v>3</v>
      </c>
      <c r="BT10" s="11">
        <v>14</v>
      </c>
      <c r="BU10" s="11">
        <f t="shared" si="9"/>
        <v>11</v>
      </c>
    </row>
    <row r="11" spans="2:73" x14ac:dyDescent="0.25">
      <c r="B11" s="8" t="s">
        <v>45</v>
      </c>
      <c r="C11" s="2">
        <v>34.700000000000003</v>
      </c>
      <c r="D11" s="2">
        <v>32.6</v>
      </c>
      <c r="E11" s="2">
        <v>53.4</v>
      </c>
      <c r="F11" s="2">
        <v>81.5</v>
      </c>
      <c r="G11" s="2">
        <v>75.599999999999994</v>
      </c>
      <c r="H11" s="2">
        <v>147.4</v>
      </c>
      <c r="I11" s="2">
        <v>101.1</v>
      </c>
      <c r="J11" s="2">
        <v>98.9</v>
      </c>
      <c r="K11" s="2">
        <v>105</v>
      </c>
      <c r="L11" s="2">
        <v>89</v>
      </c>
      <c r="M11" s="2">
        <v>89</v>
      </c>
      <c r="O11" s="4">
        <v>34.696566636006096</v>
      </c>
      <c r="P11" s="4">
        <v>32.5898532985589</v>
      </c>
      <c r="Q11" s="4">
        <v>53.403093141188599</v>
      </c>
      <c r="R11" s="4">
        <v>81.449907932748303</v>
      </c>
      <c r="S11" s="4">
        <v>75.656021244669205</v>
      </c>
      <c r="T11" s="4">
        <v>147.42080621327099</v>
      </c>
      <c r="U11" s="4">
        <v>101.09019451398601</v>
      </c>
      <c r="V11" s="4">
        <v>98.881044351790393</v>
      </c>
      <c r="W11" s="4">
        <v>105.008660403254</v>
      </c>
      <c r="X11" s="4">
        <v>88.994074760320899</v>
      </c>
      <c r="Y11" s="4">
        <v>89.008523806295599</v>
      </c>
      <c r="AA11" s="6">
        <v>2.3292835779651101E-5</v>
      </c>
      <c r="AB11" s="6">
        <v>6.8837865950773698E-5</v>
      </c>
      <c r="AC11" s="6">
        <v>2.0984675634959601E-5</v>
      </c>
      <c r="AD11" s="6">
        <v>3.3983763400104297E-4</v>
      </c>
      <c r="AE11" s="6">
        <v>3.8006271824391901E-4</v>
      </c>
      <c r="AF11" s="6">
        <v>1.4115477117223899E-4</v>
      </c>
      <c r="AG11" s="6">
        <v>6.6522971597727699E-5</v>
      </c>
      <c r="AH11" s="6">
        <v>1.2860005569624499E-4</v>
      </c>
      <c r="AI11" s="6">
        <v>5.8754431845112994E-5</v>
      </c>
      <c r="AJ11" s="6">
        <v>4.01983696003172E-5</v>
      </c>
      <c r="AK11" s="6">
        <v>5.7827722493601195E-5</v>
      </c>
      <c r="AL11" s="6">
        <f t="shared" si="1"/>
        <v>1.2055218654687176E-4</v>
      </c>
      <c r="AO11" s="16">
        <v>7</v>
      </c>
      <c r="AP11" s="16">
        <v>4</v>
      </c>
      <c r="AQ11" s="16">
        <v>1</v>
      </c>
      <c r="AR11" s="16">
        <v>3</v>
      </c>
      <c r="AS11" s="16">
        <v>6</v>
      </c>
      <c r="AT11" s="16">
        <v>8</v>
      </c>
      <c r="AU11" s="16">
        <v>5</v>
      </c>
      <c r="AV11" s="16">
        <v>2</v>
      </c>
      <c r="AW11" s="15"/>
      <c r="AX11" s="16" t="str">
        <f t="shared" si="11"/>
        <v>Миграционный прирост</v>
      </c>
      <c r="AY11" s="16" t="str">
        <f t="shared" si="12"/>
        <v>Продолжительность жизни</v>
      </c>
      <c r="AZ11" s="16" t="str">
        <f t="shared" si="13"/>
        <v>Численность населения</v>
      </c>
      <c r="BA11" s="16" t="str">
        <f t="shared" si="14"/>
        <v>Смертность</v>
      </c>
      <c r="BB11" s="16" t="str">
        <f t="shared" si="15"/>
        <v>Коэффициент разводимости</v>
      </c>
      <c r="BC11" s="16" t="str">
        <f t="shared" si="16"/>
        <v>Среднедушевые ДДН</v>
      </c>
      <c r="BD11" s="16" t="str">
        <f t="shared" si="10"/>
        <v>Коэффициент брачности</v>
      </c>
      <c r="BE11" s="16" t="str">
        <f t="shared" si="8"/>
        <v>Рождаемость</v>
      </c>
      <c r="BF11" s="15"/>
      <c r="BG11" s="5"/>
      <c r="BH11" s="18">
        <v>1.5071065594855001E-4</v>
      </c>
      <c r="BI11" s="18">
        <v>6.8326862564684499E-4</v>
      </c>
      <c r="BJ11" s="18">
        <v>9.9524445798130495E-4</v>
      </c>
      <c r="BK11" s="18">
        <v>1.6033468731463101E-3</v>
      </c>
      <c r="BL11" s="18">
        <v>3.9956096820543399E-3</v>
      </c>
      <c r="BM11" s="18">
        <v>5.93005732194534E-3</v>
      </c>
      <c r="BN11" s="18">
        <v>0.58100893269698195</v>
      </c>
      <c r="BO11" s="18">
        <v>0.85979863981509497</v>
      </c>
    </row>
    <row r="12" spans="2:73" x14ac:dyDescent="0.25">
      <c r="B12" s="8" t="s">
        <v>46</v>
      </c>
      <c r="C12" s="2">
        <v>565.20000000000005</v>
      </c>
      <c r="D12" s="2">
        <v>1838.5</v>
      </c>
      <c r="E12" s="2">
        <v>4754.1000000000004</v>
      </c>
      <c r="F12" s="2">
        <v>5157</v>
      </c>
      <c r="G12" s="2">
        <v>4699.3999999999996</v>
      </c>
      <c r="H12" s="2">
        <v>4009.4</v>
      </c>
      <c r="I12" s="2">
        <v>3586.1</v>
      </c>
      <c r="J12" s="2">
        <v>6667.8</v>
      </c>
      <c r="K12" s="2">
        <v>9933.6</v>
      </c>
      <c r="L12" s="2">
        <v>14412</v>
      </c>
      <c r="M12" s="2">
        <v>8758.7000000000007</v>
      </c>
      <c r="O12" s="4">
        <v>556.46182930201996</v>
      </c>
      <c r="P12" s="4">
        <v>1835.0438825557801</v>
      </c>
      <c r="Q12" s="4">
        <v>4760.4877423109101</v>
      </c>
      <c r="R12" s="4">
        <v>5164.3575714224999</v>
      </c>
      <c r="S12" s="4">
        <v>4696.0089825434598</v>
      </c>
      <c r="T12" s="4">
        <v>4002.5898900657598</v>
      </c>
      <c r="U12" s="4">
        <v>3586.59607308667</v>
      </c>
      <c r="V12" s="4">
        <v>6663.6869314448104</v>
      </c>
      <c r="W12" s="4">
        <v>9930.8926954625895</v>
      </c>
      <c r="X12" s="4">
        <v>14418.7499987514</v>
      </c>
      <c r="Y12" s="4">
        <v>8757.0908189393394</v>
      </c>
      <c r="AA12" s="6">
        <v>6.0631214945743408E-4</v>
      </c>
      <c r="AB12" s="6">
        <v>2.39808315585427E-4</v>
      </c>
      <c r="AC12" s="6">
        <v>4.4322386281619601E-4</v>
      </c>
      <c r="AD12" s="6">
        <v>5.1051702903854397E-4</v>
      </c>
      <c r="AE12" s="6">
        <v>2.35291247331698E-4</v>
      </c>
      <c r="AF12" s="6">
        <v>4.7253052555069398E-4</v>
      </c>
      <c r="AG12" s="6">
        <v>3.4420835877873501E-5</v>
      </c>
      <c r="AH12" s="6">
        <v>2.8539193416564303E-4</v>
      </c>
      <c r="AI12" s="6">
        <v>1.8785071727827702E-4</v>
      </c>
      <c r="AJ12" s="6">
        <v>4.6835961361101899E-4</v>
      </c>
      <c r="AK12" s="6">
        <v>1.11655638402557E-4</v>
      </c>
      <c r="AL12" s="6">
        <f t="shared" si="1"/>
        <v>3.2685107901048757E-4</v>
      </c>
      <c r="AO12" s="16">
        <v>2</v>
      </c>
      <c r="AP12" s="16">
        <v>3</v>
      </c>
      <c r="AQ12" s="16">
        <v>7</v>
      </c>
      <c r="AR12" s="16">
        <v>8</v>
      </c>
      <c r="AS12" s="16">
        <v>4</v>
      </c>
      <c r="AT12" s="16">
        <v>1</v>
      </c>
      <c r="AU12" s="16">
        <v>6</v>
      </c>
      <c r="AV12" s="16">
        <v>5</v>
      </c>
      <c r="AW12" s="15"/>
      <c r="AX12" s="16" t="str">
        <f t="shared" si="11"/>
        <v>Рождаемость</v>
      </c>
      <c r="AY12" s="16" t="str">
        <f t="shared" si="12"/>
        <v>Смертность</v>
      </c>
      <c r="AZ12" s="16" t="str">
        <f t="shared" si="13"/>
        <v>Миграционный прирост</v>
      </c>
      <c r="BA12" s="16" t="str">
        <f t="shared" si="14"/>
        <v>Среднедушевые ДДН</v>
      </c>
      <c r="BB12" s="16" t="str">
        <f t="shared" si="15"/>
        <v>Продолжительность жизни</v>
      </c>
      <c r="BC12" s="16" t="str">
        <f t="shared" si="16"/>
        <v>Численность населения</v>
      </c>
      <c r="BD12" s="16" t="str">
        <f t="shared" si="10"/>
        <v>Коэффициент разводимости</v>
      </c>
      <c r="BE12" s="16" t="str">
        <f t="shared" si="8"/>
        <v>Коэффициент брачности</v>
      </c>
      <c r="BF12" s="15"/>
      <c r="BG12" s="5"/>
      <c r="BH12" s="18">
        <v>0.64881672598253404</v>
      </c>
      <c r="BI12" s="18">
        <v>0.97824028153745202</v>
      </c>
      <c r="BJ12" s="18">
        <v>0.99370783657149997</v>
      </c>
      <c r="BK12" s="18">
        <v>0.99878187949490405</v>
      </c>
      <c r="BL12" s="18">
        <v>0.99884145766729304</v>
      </c>
      <c r="BM12" s="18">
        <v>0.999108774346669</v>
      </c>
      <c r="BN12" s="18">
        <v>0.999244769576352</v>
      </c>
      <c r="BO12" s="18">
        <v>0.99936980124125696</v>
      </c>
    </row>
    <row r="13" spans="2:73" x14ac:dyDescent="0.25">
      <c r="B13" s="8" t="s">
        <v>13</v>
      </c>
      <c r="C13" s="2">
        <v>50.6</v>
      </c>
      <c r="D13" s="2">
        <v>49.8</v>
      </c>
      <c r="E13" s="2">
        <v>72.400000000000006</v>
      </c>
      <c r="F13" s="2">
        <v>119.6</v>
      </c>
      <c r="G13" s="2">
        <v>118</v>
      </c>
      <c r="H13" s="2">
        <v>77.5</v>
      </c>
      <c r="I13" s="2">
        <v>85.5</v>
      </c>
      <c r="J13" s="2">
        <v>127</v>
      </c>
      <c r="K13" s="2">
        <v>191.2</v>
      </c>
      <c r="L13" s="2">
        <v>128.19999999999999</v>
      </c>
      <c r="M13" s="2">
        <v>73.3</v>
      </c>
      <c r="O13" s="4">
        <v>50.573504853476102</v>
      </c>
      <c r="P13" s="4">
        <v>49.8165386024356</v>
      </c>
      <c r="Q13" s="4">
        <v>72.374108994163706</v>
      </c>
      <c r="R13" s="4">
        <v>119.649488199727</v>
      </c>
      <c r="S13" s="4">
        <v>117.996576489242</v>
      </c>
      <c r="T13" s="4">
        <v>77.519257801061102</v>
      </c>
      <c r="U13" s="4">
        <v>85.518931131577602</v>
      </c>
      <c r="V13" s="4">
        <v>126.951788473867</v>
      </c>
      <c r="W13" s="4">
        <v>191.22609221375299</v>
      </c>
      <c r="X13" s="4">
        <v>128.122640181478</v>
      </c>
      <c r="Y13" s="4">
        <v>73.3660521695532</v>
      </c>
      <c r="AA13" s="6">
        <v>1.38572942070789E-4</v>
      </c>
      <c r="AB13" s="6">
        <v>8.649896671332759E-5</v>
      </c>
      <c r="AC13" s="6">
        <v>1.3541321044119699E-4</v>
      </c>
      <c r="AD13" s="6">
        <v>2.58829496482325E-4</v>
      </c>
      <c r="AE13" s="6">
        <v>1.79053909949738E-5</v>
      </c>
      <c r="AF13" s="6">
        <v>1.0072071684684001E-4</v>
      </c>
      <c r="AG13" s="6">
        <v>9.9012194443304211E-5</v>
      </c>
      <c r="AH13" s="6">
        <v>2.5215233333412902E-4</v>
      </c>
      <c r="AI13" s="6">
        <v>1.3646555310222399E-4</v>
      </c>
      <c r="AJ13" s="6">
        <v>4.0460156130878497E-4</v>
      </c>
      <c r="AK13" s="6">
        <v>3.4546113783078002E-4</v>
      </c>
      <c r="AL13" s="6">
        <f t="shared" si="1"/>
        <v>1.7960304577897043E-4</v>
      </c>
      <c r="AO13" s="16">
        <v>2</v>
      </c>
      <c r="AP13" s="16">
        <v>7</v>
      </c>
      <c r="AQ13" s="16">
        <v>5</v>
      </c>
      <c r="AR13" s="16">
        <v>3</v>
      </c>
      <c r="AS13" s="16">
        <v>8</v>
      </c>
      <c r="AT13" s="16">
        <v>1</v>
      </c>
      <c r="AU13" s="16">
        <v>6</v>
      </c>
      <c r="AV13" s="16">
        <v>4</v>
      </c>
      <c r="AW13" s="15"/>
      <c r="AX13" s="16" t="str">
        <f t="shared" si="11"/>
        <v>Рождаемость</v>
      </c>
      <c r="AY13" s="16" t="str">
        <f t="shared" si="12"/>
        <v>Миграционный прирост</v>
      </c>
      <c r="AZ13" s="16" t="str">
        <f t="shared" si="13"/>
        <v>Коэффициент брачности</v>
      </c>
      <c r="BA13" s="16" t="str">
        <f t="shared" si="14"/>
        <v>Смертность</v>
      </c>
      <c r="BB13" s="16" t="str">
        <f t="shared" si="15"/>
        <v>Среднедушевые ДДН</v>
      </c>
      <c r="BC13" s="16" t="str">
        <f t="shared" si="16"/>
        <v>Численность населения</v>
      </c>
      <c r="BD13" s="16" t="str">
        <f t="shared" si="10"/>
        <v>Коэффициент разводимости</v>
      </c>
      <c r="BE13" s="16" t="str">
        <f t="shared" si="8"/>
        <v>Продолжительность жизни</v>
      </c>
      <c r="BF13" s="15"/>
      <c r="BG13" s="5"/>
      <c r="BH13" s="18">
        <v>0.85320056662569399</v>
      </c>
      <c r="BI13" s="18">
        <v>0.90025512691417597</v>
      </c>
      <c r="BJ13" s="18">
        <v>0.92584730192324505</v>
      </c>
      <c r="BK13" s="18">
        <v>0.95305247703617102</v>
      </c>
      <c r="BL13" s="18">
        <v>0.97704368323114799</v>
      </c>
      <c r="BM13" s="18">
        <v>0.99094505033182101</v>
      </c>
      <c r="BN13" s="18">
        <v>0.99253276408839897</v>
      </c>
      <c r="BO13" s="18">
        <v>0.99716956234429399</v>
      </c>
    </row>
    <row r="14" spans="2:73" x14ac:dyDescent="0.25">
      <c r="B14" s="8" t="s">
        <v>17</v>
      </c>
      <c r="C14" s="2">
        <v>10.199999999999999</v>
      </c>
      <c r="D14" s="2">
        <v>10.7</v>
      </c>
      <c r="E14" s="2">
        <v>5.6</v>
      </c>
      <c r="F14" s="2">
        <v>8.5</v>
      </c>
      <c r="G14" s="2">
        <v>179.4</v>
      </c>
      <c r="H14" s="2">
        <v>195.9</v>
      </c>
      <c r="I14" s="2">
        <v>17.8</v>
      </c>
      <c r="J14" s="2">
        <v>83</v>
      </c>
      <c r="K14" s="2">
        <v>64.899999999999991</v>
      </c>
      <c r="L14" s="2">
        <v>160.4</v>
      </c>
      <c r="M14" s="2">
        <v>521.1</v>
      </c>
      <c r="O14" s="4">
        <v>12.482976076721901</v>
      </c>
      <c r="P14" s="4">
        <v>1.5496248924106699</v>
      </c>
      <c r="Q14" s="4">
        <v>17.122343528053399</v>
      </c>
      <c r="R14" s="4">
        <v>27.042529233510301</v>
      </c>
      <c r="S14" s="4">
        <v>175.965014683905</v>
      </c>
      <c r="T14" s="4">
        <v>193.01959078945001</v>
      </c>
      <c r="U14" s="4">
        <v>19.493682775282</v>
      </c>
      <c r="V14" s="4">
        <v>85.064618996465498</v>
      </c>
      <c r="W14" s="4">
        <v>61.693267604063401</v>
      </c>
      <c r="X14" s="4">
        <v>163.22330459153201</v>
      </c>
      <c r="Y14" s="4">
        <v>520.06576204404803</v>
      </c>
      <c r="AA14" s="6">
        <v>4.3810709589749705E-3</v>
      </c>
      <c r="AB14" s="6">
        <v>1.75597296250035E-2</v>
      </c>
      <c r="AC14" s="6">
        <v>2.2111578445698398E-2</v>
      </c>
      <c r="AD14" s="6">
        <v>3.5583437408386799E-2</v>
      </c>
      <c r="AE14" s="6">
        <v>6.5917968069372701E-3</v>
      </c>
      <c r="AF14" s="6">
        <v>5.5275555758016208E-3</v>
      </c>
      <c r="AG14" s="6">
        <v>3.2502068226482402E-3</v>
      </c>
      <c r="AH14" s="6">
        <v>3.9620399087803796E-3</v>
      </c>
      <c r="AI14" s="6">
        <v>6.1537754671590608E-3</v>
      </c>
      <c r="AJ14" s="6">
        <v>5.4179708146850506E-3</v>
      </c>
      <c r="AK14" s="6">
        <v>1.9847206984311E-3</v>
      </c>
      <c r="AL14" s="6">
        <f t="shared" si="1"/>
        <v>1.0229443866591491E-2</v>
      </c>
      <c r="AO14" s="16">
        <v>7</v>
      </c>
      <c r="AP14" s="16">
        <v>6</v>
      </c>
      <c r="AQ14" s="16">
        <v>4</v>
      </c>
      <c r="AR14" s="16">
        <v>1</v>
      </c>
      <c r="AS14" s="16">
        <v>5</v>
      </c>
      <c r="AT14" s="16">
        <v>3</v>
      </c>
      <c r="AU14" s="16">
        <v>8</v>
      </c>
      <c r="AV14" s="16">
        <v>2</v>
      </c>
      <c r="AW14" s="15"/>
      <c r="AX14" s="16" t="str">
        <f t="shared" si="11"/>
        <v>Миграционный прирост</v>
      </c>
      <c r="AY14" s="16" t="str">
        <f t="shared" si="12"/>
        <v>Коэффициент разводимости</v>
      </c>
      <c r="AZ14" s="16" t="str">
        <f t="shared" si="13"/>
        <v>Продолжительность жизни</v>
      </c>
      <c r="BA14" s="16" t="str">
        <f t="shared" si="14"/>
        <v>Численность населения</v>
      </c>
      <c r="BB14" s="16" t="str">
        <f t="shared" si="15"/>
        <v>Коэффициент брачности</v>
      </c>
      <c r="BC14" s="16" t="str">
        <f t="shared" si="16"/>
        <v>Смертность</v>
      </c>
      <c r="BD14" s="16" t="str">
        <f t="shared" si="10"/>
        <v>Среднедушевые ДДН</v>
      </c>
      <c r="BE14" s="16" t="str">
        <f t="shared" si="8"/>
        <v>Рождаемость</v>
      </c>
      <c r="BF14" s="15"/>
      <c r="BG14" s="5"/>
      <c r="BH14" s="18">
        <v>1.3646147347952099E-8</v>
      </c>
      <c r="BI14" s="18">
        <v>2.0633380575955801E-7</v>
      </c>
      <c r="BJ14" s="18">
        <v>2.0658235247369499E-7</v>
      </c>
      <c r="BK14" s="18">
        <v>1.8654807446169E-6</v>
      </c>
      <c r="BL14" s="18">
        <v>4.7480021696347604E-6</v>
      </c>
      <c r="BM14" s="18">
        <v>9.5091445884774993E-6</v>
      </c>
      <c r="BN14" s="18">
        <v>4.1158118072522502E-2</v>
      </c>
      <c r="BO14" s="18">
        <v>0.82105158606095396</v>
      </c>
    </row>
    <row r="15" spans="2:73" x14ac:dyDescent="0.25">
      <c r="B15" s="8" t="s">
        <v>47</v>
      </c>
      <c r="C15" s="2">
        <v>1779</v>
      </c>
      <c r="D15" s="2">
        <v>703</v>
      </c>
      <c r="E15" s="2">
        <v>3538</v>
      </c>
      <c r="F15" s="2">
        <v>4498</v>
      </c>
      <c r="G15" s="2">
        <v>4979</v>
      </c>
      <c r="H15" s="2">
        <v>18474</v>
      </c>
      <c r="I15" s="2">
        <v>31973</v>
      </c>
      <c r="J15" s="2">
        <v>9687</v>
      </c>
      <c r="K15" s="2">
        <v>7921</v>
      </c>
      <c r="L15" s="2">
        <v>4159</v>
      </c>
      <c r="M15" s="2">
        <v>557</v>
      </c>
      <c r="O15" s="4">
        <v>1628.76750643028</v>
      </c>
      <c r="P15" s="4">
        <v>1100.9730882261599</v>
      </c>
      <c r="Q15" s="4">
        <v>3409.82664503357</v>
      </c>
      <c r="R15" s="4">
        <v>4247.7647838358998</v>
      </c>
      <c r="S15" s="4">
        <v>5204.1822393741504</v>
      </c>
      <c r="T15" s="4">
        <v>18500.368459538098</v>
      </c>
      <c r="U15" s="4">
        <v>31959.849500923301</v>
      </c>
      <c r="V15" s="4">
        <v>9668.5096132818398</v>
      </c>
      <c r="W15" s="4">
        <v>7973.5937167887696</v>
      </c>
      <c r="X15" s="4">
        <v>4004.1267098355802</v>
      </c>
      <c r="Y15" s="4">
        <v>931.698201909673</v>
      </c>
      <c r="AA15" s="6">
        <v>4.6987299774722399E-3</v>
      </c>
      <c r="AB15" s="6">
        <v>1.2447161299413801E-2</v>
      </c>
      <c r="AC15" s="6">
        <v>4.0087997675048595E-3</v>
      </c>
      <c r="AD15" s="6">
        <v>7.82645407575463E-3</v>
      </c>
      <c r="AE15" s="6">
        <v>7.0428874167001495E-3</v>
      </c>
      <c r="AF15" s="6">
        <v>8.247102098061181E-4</v>
      </c>
      <c r="AG15" s="6">
        <v>4.11300130633199E-4</v>
      </c>
      <c r="AH15" s="6">
        <v>5.7831253614499091E-4</v>
      </c>
      <c r="AI15" s="6">
        <v>1.6449415690979199E-3</v>
      </c>
      <c r="AJ15" s="6">
        <v>4.8438773391431796E-3</v>
      </c>
      <c r="AK15" s="6">
        <v>1.17192068904911E-2</v>
      </c>
      <c r="AL15" s="6">
        <f t="shared" si="1"/>
        <v>5.0951255647420177E-3</v>
      </c>
      <c r="AO15" s="16">
        <v>7</v>
      </c>
      <c r="AP15" s="16">
        <v>3</v>
      </c>
      <c r="AQ15" s="16">
        <v>8</v>
      </c>
      <c r="AR15" s="16">
        <v>4</v>
      </c>
      <c r="AS15" s="16">
        <v>1</v>
      </c>
      <c r="AT15" s="16">
        <v>6</v>
      </c>
      <c r="AU15" s="16">
        <v>2</v>
      </c>
      <c r="AV15" s="16">
        <v>5</v>
      </c>
      <c r="AW15" s="15"/>
      <c r="AX15" s="16" t="str">
        <f t="shared" si="11"/>
        <v>Миграционный прирост</v>
      </c>
      <c r="AY15" s="16" t="str">
        <f t="shared" si="12"/>
        <v>Смертность</v>
      </c>
      <c r="AZ15" s="16" t="str">
        <f t="shared" si="13"/>
        <v>Среднедушевые ДДН</v>
      </c>
      <c r="BA15" s="16" t="str">
        <f t="shared" si="14"/>
        <v>Продолжительность жизни</v>
      </c>
      <c r="BB15" s="16" t="str">
        <f t="shared" si="15"/>
        <v>Численность населения</v>
      </c>
      <c r="BC15" s="16" t="str">
        <f t="shared" si="16"/>
        <v>Коэффициент разводимости</v>
      </c>
      <c r="BD15" s="16" t="str">
        <f t="shared" si="10"/>
        <v>Рождаемость</v>
      </c>
      <c r="BE15" s="16" t="str">
        <f t="shared" si="8"/>
        <v>Коэффициент брачности</v>
      </c>
      <c r="BF15" s="15"/>
      <c r="BG15" s="5"/>
      <c r="BH15" s="18">
        <v>4.7262397019211E-5</v>
      </c>
      <c r="BI15" s="18">
        <v>6.4996994585505004E-5</v>
      </c>
      <c r="BJ15" s="18">
        <v>7.4564374511484094E-5</v>
      </c>
      <c r="BK15" s="18">
        <v>5.5001878811410999E-4</v>
      </c>
      <c r="BL15" s="18">
        <v>6.3977430205748597E-4</v>
      </c>
      <c r="BM15" s="18">
        <v>5.0342104031113402E-2</v>
      </c>
      <c r="BN15" s="18">
        <v>0.98698525459584596</v>
      </c>
      <c r="BO15" s="18">
        <v>0.99773934609354198</v>
      </c>
    </row>
    <row r="16" spans="2:73" x14ac:dyDescent="0.25">
      <c r="B16" s="8" t="s">
        <v>48</v>
      </c>
      <c r="C16" s="2">
        <v>35.700000000000003</v>
      </c>
      <c r="D16" s="2">
        <v>29.4</v>
      </c>
      <c r="E16" s="2">
        <v>22.6</v>
      </c>
      <c r="F16" s="2">
        <v>28.8</v>
      </c>
      <c r="G16" s="2">
        <v>27.9</v>
      </c>
      <c r="H16" s="2">
        <v>30.4</v>
      </c>
      <c r="I16" s="2">
        <v>35</v>
      </c>
      <c r="J16" s="2">
        <v>28.6</v>
      </c>
      <c r="K16" s="2">
        <v>23.3</v>
      </c>
      <c r="L16" s="2">
        <v>24.7</v>
      </c>
      <c r="M16" s="2">
        <v>30.1</v>
      </c>
      <c r="O16" s="4">
        <v>35.701326695530398</v>
      </c>
      <c r="P16" s="4">
        <v>29.399684241583198</v>
      </c>
      <c r="Q16" s="4">
        <v>22.597905736754999</v>
      </c>
      <c r="R16" s="4">
        <v>28.795624711614401</v>
      </c>
      <c r="S16" s="4">
        <v>27.9015424410454</v>
      </c>
      <c r="T16" s="4">
        <v>30.401603458142802</v>
      </c>
      <c r="U16" s="4">
        <v>34.999380590188203</v>
      </c>
      <c r="V16" s="4">
        <v>28.603842669869898</v>
      </c>
      <c r="W16" s="4">
        <v>23.2998809249037</v>
      </c>
      <c r="X16" s="4">
        <v>24.7026570376518</v>
      </c>
      <c r="Y16" s="4">
        <v>30.096623462899601</v>
      </c>
      <c r="AA16" s="6">
        <v>3.7162339788162601E-5</v>
      </c>
      <c r="AB16" s="6">
        <v>8.8447735792374602E-6</v>
      </c>
      <c r="AC16" s="6">
        <v>5.8662835995556298E-5</v>
      </c>
      <c r="AD16" s="6">
        <v>1.22557097636833E-4</v>
      </c>
      <c r="AE16" s="6">
        <v>4.3205631525150503E-5</v>
      </c>
      <c r="AF16" s="6">
        <v>4.4914793916250799E-5</v>
      </c>
      <c r="AG16" s="6">
        <v>1.7350414897477402E-5</v>
      </c>
      <c r="AH16" s="6">
        <v>1.0763781148081301E-4</v>
      </c>
      <c r="AI16" s="6">
        <v>3.3354368725554501E-6</v>
      </c>
      <c r="AJ16" s="6">
        <v>7.4426824980915499E-5</v>
      </c>
      <c r="AK16" s="6">
        <v>9.4580871159588592E-5</v>
      </c>
      <c r="AL16" s="6">
        <f t="shared" si="1"/>
        <v>5.5698075621140061E-5</v>
      </c>
      <c r="AO16" s="16">
        <v>5</v>
      </c>
      <c r="AP16" s="16">
        <v>4</v>
      </c>
      <c r="AQ16" s="16">
        <v>8</v>
      </c>
      <c r="AR16" s="16">
        <v>6</v>
      </c>
      <c r="AS16" s="16">
        <v>1</v>
      </c>
      <c r="AT16" s="16">
        <v>3</v>
      </c>
      <c r="AU16" s="16">
        <v>7</v>
      </c>
      <c r="AV16" s="16">
        <v>2</v>
      </c>
      <c r="AW16" s="15"/>
      <c r="AX16" s="16" t="str">
        <f t="shared" si="11"/>
        <v>Коэффициент брачности</v>
      </c>
      <c r="AY16" s="16" t="str">
        <f t="shared" si="12"/>
        <v>Продолжительность жизни</v>
      </c>
      <c r="AZ16" s="16" t="str">
        <f t="shared" si="13"/>
        <v>Среднедушевые ДДН</v>
      </c>
      <c r="BA16" s="16" t="str">
        <f t="shared" si="14"/>
        <v>Коэффициент разводимости</v>
      </c>
      <c r="BB16" s="16" t="str">
        <f t="shared" si="15"/>
        <v>Численность населения</v>
      </c>
      <c r="BC16" s="16" t="str">
        <f t="shared" si="16"/>
        <v>Смертность</v>
      </c>
      <c r="BD16" s="16" t="str">
        <f t="shared" si="10"/>
        <v>Миграционный прирост</v>
      </c>
      <c r="BE16" s="16" t="str">
        <f t="shared" si="8"/>
        <v>Рождаемость</v>
      </c>
      <c r="BF16" s="15"/>
      <c r="BG16" s="5"/>
      <c r="BH16" s="18">
        <v>9.4771356270623702E-3</v>
      </c>
      <c r="BI16" s="18">
        <v>6.37739668638371E-2</v>
      </c>
      <c r="BJ16" s="18">
        <v>6.8825235092985798E-2</v>
      </c>
      <c r="BK16" s="18">
        <v>7.4167780523826707E-2</v>
      </c>
      <c r="BL16" s="18">
        <v>7.6832774599380704E-2</v>
      </c>
      <c r="BM16" s="18">
        <v>9.4423420563030394E-2</v>
      </c>
      <c r="BN16" s="18">
        <v>0.12173859884265401</v>
      </c>
      <c r="BO16" s="18">
        <v>0.23235870819007501</v>
      </c>
    </row>
    <row r="17" spans="2:67" x14ac:dyDescent="0.25">
      <c r="B17" s="8" t="s">
        <v>25</v>
      </c>
      <c r="C17" s="2">
        <v>8.5</v>
      </c>
      <c r="D17" s="2">
        <v>3.6</v>
      </c>
      <c r="E17" s="2">
        <v>7.5</v>
      </c>
      <c r="F17" s="2">
        <v>13</v>
      </c>
      <c r="G17" s="2">
        <v>11.2</v>
      </c>
      <c r="H17" s="2">
        <v>16.2</v>
      </c>
      <c r="I17" s="2">
        <v>9.6999999999999993</v>
      </c>
      <c r="J17" s="2">
        <v>6.3</v>
      </c>
      <c r="K17" s="2">
        <v>6.5</v>
      </c>
      <c r="L17" s="2">
        <v>6.2</v>
      </c>
      <c r="M17" s="2">
        <v>9.3000000000000007</v>
      </c>
      <c r="O17" s="4">
        <v>8.4999200895645899</v>
      </c>
      <c r="P17" s="4">
        <v>3.5983153143470998</v>
      </c>
      <c r="Q17" s="4">
        <v>7.50122378419361</v>
      </c>
      <c r="R17" s="4">
        <v>12.989811090271999</v>
      </c>
      <c r="S17" s="4">
        <v>11.2066813844284</v>
      </c>
      <c r="T17" s="4">
        <v>16.203891135720198</v>
      </c>
      <c r="U17" s="4">
        <v>9.6978349589698993</v>
      </c>
      <c r="V17" s="4">
        <v>6.30066978580036</v>
      </c>
      <c r="W17" s="4">
        <v>6.5032297380229096</v>
      </c>
      <c r="X17" s="4">
        <v>6.1997389633665199</v>
      </c>
      <c r="Y17" s="4">
        <v>9.2991287438930197</v>
      </c>
      <c r="AA17" s="6">
        <v>4.9327429267695001E-6</v>
      </c>
      <c r="AB17" s="6">
        <v>1.03992941537107E-4</v>
      </c>
      <c r="AC17" s="6">
        <v>7.5542234173732302E-5</v>
      </c>
      <c r="AD17" s="6">
        <v>6.2894504493952704E-4</v>
      </c>
      <c r="AE17" s="6">
        <v>4.1243113755274203E-4</v>
      </c>
      <c r="AF17" s="6">
        <v>2.4019356297655899E-4</v>
      </c>
      <c r="AG17" s="6">
        <v>1.33644508031081E-4</v>
      </c>
      <c r="AH17" s="6">
        <v>4.1344802491531494E-5</v>
      </c>
      <c r="AI17" s="6">
        <v>1.9936654462383E-4</v>
      </c>
      <c r="AJ17" s="6">
        <v>1.61133724368921E-5</v>
      </c>
      <c r="AK17" s="6">
        <v>5.3781241171777697E-5</v>
      </c>
      <c r="AL17" s="6">
        <f t="shared" si="1"/>
        <v>1.7366255753286814E-4</v>
      </c>
      <c r="AO17" s="16">
        <v>4</v>
      </c>
      <c r="AP17" s="16">
        <v>7</v>
      </c>
      <c r="AQ17" s="16">
        <v>1</v>
      </c>
      <c r="AR17" s="16">
        <v>6</v>
      </c>
      <c r="AS17" s="16">
        <v>5</v>
      </c>
      <c r="AT17" s="16">
        <v>2</v>
      </c>
      <c r="AU17" s="16">
        <v>8</v>
      </c>
      <c r="AV17" s="16">
        <v>3</v>
      </c>
      <c r="AW17" s="15"/>
      <c r="AX17" s="16" t="str">
        <f t="shared" si="11"/>
        <v>Продолжительность жизни</v>
      </c>
      <c r="AY17" s="16" t="str">
        <f t="shared" si="12"/>
        <v>Миграционный прирост</v>
      </c>
      <c r="AZ17" s="16" t="str">
        <f t="shared" si="13"/>
        <v>Численность населения</v>
      </c>
      <c r="BA17" s="16" t="str">
        <f t="shared" si="14"/>
        <v>Коэффициент разводимости</v>
      </c>
      <c r="BB17" s="16" t="str">
        <f t="shared" si="15"/>
        <v>Коэффициент брачности</v>
      </c>
      <c r="BC17" s="16" t="str">
        <f t="shared" si="16"/>
        <v>Рождаемость</v>
      </c>
      <c r="BD17" s="16" t="str">
        <f t="shared" si="10"/>
        <v>Среднедушевые ДДН</v>
      </c>
      <c r="BE17" s="16" t="str">
        <f t="shared" si="8"/>
        <v>Смертность</v>
      </c>
      <c r="BF17" s="15"/>
      <c r="BG17" s="5"/>
      <c r="BH17" s="18">
        <v>4.3995303972042396E-3</v>
      </c>
      <c r="BI17" s="18">
        <v>7.8007781957230397E-3</v>
      </c>
      <c r="BJ17" s="18">
        <v>9.4197796820625207E-3</v>
      </c>
      <c r="BK17" s="18">
        <v>3.2595918010654201E-2</v>
      </c>
      <c r="BL17" s="18">
        <v>0.59124409880889806</v>
      </c>
      <c r="BM17" s="18">
        <v>0.88543527237456199</v>
      </c>
      <c r="BN17" s="18">
        <v>0.91627890852405203</v>
      </c>
      <c r="BO17" s="18">
        <v>0.97778805978998695</v>
      </c>
    </row>
    <row r="18" spans="2:67" x14ac:dyDescent="0.25">
      <c r="B18" s="2" t="s">
        <v>49</v>
      </c>
      <c r="C18" s="20">
        <v>1048102.5891</v>
      </c>
      <c r="D18" s="20">
        <v>1150938.1062</v>
      </c>
      <c r="E18" s="20">
        <v>1201196.439</v>
      </c>
      <c r="F18" s="20">
        <v>1266902.0514000002</v>
      </c>
      <c r="G18" s="20">
        <v>1148548.6305999998</v>
      </c>
      <c r="H18" s="20">
        <v>1242278.415</v>
      </c>
      <c r="I18" s="20">
        <v>1635089.8420000002</v>
      </c>
      <c r="J18" s="20">
        <v>1835716.4252000002</v>
      </c>
      <c r="K18" s="20">
        <v>1823053.7631999999</v>
      </c>
      <c r="L18" s="20">
        <v>1870854.9637999996</v>
      </c>
      <c r="M18" s="20">
        <v>1978743.0000000002</v>
      </c>
      <c r="O18" s="4">
        <v>1048119.2031411</v>
      </c>
      <c r="P18" s="4">
        <v>1150939.89456585</v>
      </c>
      <c r="Q18" s="4">
        <v>1201275.1395699501</v>
      </c>
      <c r="R18" s="4">
        <v>1267340.0256710199</v>
      </c>
      <c r="S18" s="4">
        <v>1147959.4160108101</v>
      </c>
      <c r="T18" s="4">
        <v>1242192.85497873</v>
      </c>
      <c r="U18" s="4">
        <v>1635225.1771946501</v>
      </c>
      <c r="V18" s="4">
        <v>1835775.3985665799</v>
      </c>
      <c r="W18" s="4">
        <v>1822935.28126355</v>
      </c>
      <c r="X18" s="4">
        <v>1870872.0515105701</v>
      </c>
      <c r="Y18" s="4">
        <v>1978774.0621375099</v>
      </c>
      <c r="AA18" s="6">
        <v>8.3963107373765704E-6</v>
      </c>
      <c r="AB18" s="6">
        <v>9.03889919769853E-7</v>
      </c>
      <c r="AC18" s="6">
        <v>3.9773012435480698E-5</v>
      </c>
      <c r="AD18" s="6">
        <v>2.2133984606338903E-4</v>
      </c>
      <c r="AE18" s="6">
        <v>2.97772368213109E-4</v>
      </c>
      <c r="AF18" s="6">
        <v>4.3239582538744799E-5</v>
      </c>
      <c r="AG18" s="6">
        <v>6.8394528570215398E-5</v>
      </c>
      <c r="AH18" s="6">
        <v>2.9803550325263197E-5</v>
      </c>
      <c r="AI18" s="6">
        <v>5.9877273832484902E-5</v>
      </c>
      <c r="AJ18" s="6">
        <v>8.6355381028666893E-6</v>
      </c>
      <c r="AK18" s="6">
        <v>1.5697914032865799E-5</v>
      </c>
      <c r="AL18" s="6">
        <f t="shared" si="1"/>
        <v>7.2166710433778727E-5</v>
      </c>
      <c r="AO18" s="16">
        <v>3</v>
      </c>
      <c r="AP18" s="16">
        <v>6</v>
      </c>
      <c r="AQ18" s="16">
        <v>8</v>
      </c>
      <c r="AR18" s="16">
        <v>5</v>
      </c>
      <c r="AS18" s="16">
        <v>2</v>
      </c>
      <c r="AT18" s="16">
        <v>7</v>
      </c>
      <c r="AU18" s="16">
        <v>1</v>
      </c>
      <c r="AV18" s="16">
        <v>4</v>
      </c>
      <c r="AW18" s="15"/>
      <c r="AX18" s="16" t="str">
        <f t="shared" si="11"/>
        <v>Смертность</v>
      </c>
      <c r="AY18" s="16" t="str">
        <f t="shared" si="12"/>
        <v>Коэффициент разводимости</v>
      </c>
      <c r="AZ18" s="16" t="str">
        <f t="shared" si="13"/>
        <v>Среднедушевые ДДН</v>
      </c>
      <c r="BA18" s="16" t="str">
        <f t="shared" si="14"/>
        <v>Коэффициент брачности</v>
      </c>
      <c r="BB18" s="16" t="str">
        <f t="shared" si="15"/>
        <v>Рождаемость</v>
      </c>
      <c r="BC18" s="16" t="str">
        <f t="shared" si="16"/>
        <v>Миграционный прирост</v>
      </c>
      <c r="BD18" s="16" t="str">
        <f t="shared" si="10"/>
        <v>Численность населения</v>
      </c>
      <c r="BE18" s="16" t="str">
        <f t="shared" si="8"/>
        <v>Продолжительность жизни</v>
      </c>
      <c r="BF18" s="15"/>
      <c r="BG18" s="5"/>
      <c r="BH18" s="18">
        <v>8.5763989242064007E-2</v>
      </c>
      <c r="BI18" s="18">
        <v>0.20584874533827699</v>
      </c>
      <c r="BJ18" s="18">
        <v>0.44415073675244598</v>
      </c>
      <c r="BK18" s="18">
        <v>0.66095105511052299</v>
      </c>
      <c r="BL18" s="18">
        <v>0.67402752849292602</v>
      </c>
      <c r="BM18" s="18">
        <v>0.74754288785788903</v>
      </c>
      <c r="BN18" s="18">
        <v>0.80309683309571001</v>
      </c>
      <c r="BO18" s="18">
        <v>0.84363884922214005</v>
      </c>
    </row>
    <row r="19" spans="2:67" x14ac:dyDescent="0.25">
      <c r="B19" s="2" t="s">
        <v>50</v>
      </c>
      <c r="C19" s="2">
        <v>323</v>
      </c>
      <c r="D19" s="2">
        <v>380</v>
      </c>
      <c r="E19" s="2">
        <v>432</v>
      </c>
      <c r="F19" s="2">
        <v>449</v>
      </c>
      <c r="G19" s="2">
        <v>621</v>
      </c>
      <c r="H19" s="2">
        <v>599</v>
      </c>
      <c r="I19" s="2">
        <v>744</v>
      </c>
      <c r="J19" s="2">
        <v>830</v>
      </c>
      <c r="K19" s="2">
        <v>855</v>
      </c>
      <c r="L19" s="2">
        <v>916</v>
      </c>
      <c r="M19" s="2">
        <v>869</v>
      </c>
      <c r="O19" s="4">
        <v>323.00683403430901</v>
      </c>
      <c r="P19" s="4">
        <v>379.92949674862899</v>
      </c>
      <c r="Q19" s="4">
        <v>431.99269173522902</v>
      </c>
      <c r="R19" s="4">
        <v>449.057546570451</v>
      </c>
      <c r="S19" s="4">
        <v>621.09559705224206</v>
      </c>
      <c r="T19" s="4">
        <v>599.05548745273904</v>
      </c>
      <c r="U19" s="4">
        <v>743.99712742829797</v>
      </c>
      <c r="V19" s="4">
        <v>829.85107580845795</v>
      </c>
      <c r="W19" s="4">
        <v>854.97094515516403</v>
      </c>
      <c r="X19" s="4">
        <v>916.02734344793896</v>
      </c>
      <c r="Y19" s="4">
        <v>869.00670323356997</v>
      </c>
      <c r="AA19" s="6">
        <v>7.46073614501965E-6</v>
      </c>
      <c r="AB19" s="6">
        <v>7.6968615033975597E-5</v>
      </c>
      <c r="AC19" s="6">
        <v>7.97845498966064E-6</v>
      </c>
      <c r="AD19" s="6">
        <v>6.2823766867526395E-5</v>
      </c>
      <c r="AE19" s="6">
        <v>1.0436359415083999E-4</v>
      </c>
      <c r="AF19" s="6">
        <v>6.0575821767639297E-5</v>
      </c>
      <c r="AG19" s="6">
        <v>3.1359953082630898E-6</v>
      </c>
      <c r="AH19" s="6">
        <v>1.6258099513336702E-4</v>
      </c>
      <c r="AI19" s="6">
        <v>3.1719262921114905E-5</v>
      </c>
      <c r="AJ19" s="6">
        <v>2.9850925697555401E-5</v>
      </c>
      <c r="AK19" s="6">
        <v>7.3179405784403507E-6</v>
      </c>
      <c r="AL19" s="6">
        <f t="shared" si="1"/>
        <v>5.0434191690309308E-5</v>
      </c>
      <c r="AO19" s="16">
        <v>3</v>
      </c>
      <c r="AP19" s="16">
        <v>7</v>
      </c>
      <c r="AQ19" s="16">
        <v>5</v>
      </c>
      <c r="AR19" s="16">
        <v>8</v>
      </c>
      <c r="AS19" s="16">
        <v>6</v>
      </c>
      <c r="AT19" s="16">
        <v>1</v>
      </c>
      <c r="AU19" s="16">
        <v>4</v>
      </c>
      <c r="AV19" s="16">
        <v>2</v>
      </c>
      <c r="AW19" s="15"/>
      <c r="AX19" s="16" t="str">
        <f t="shared" si="11"/>
        <v>Смертность</v>
      </c>
      <c r="AY19" s="16" t="str">
        <f t="shared" si="12"/>
        <v>Миграционный прирост</v>
      </c>
      <c r="AZ19" s="16" t="str">
        <f t="shared" si="13"/>
        <v>Коэффициент брачности</v>
      </c>
      <c r="BA19" s="16" t="str">
        <f t="shared" si="14"/>
        <v>Среднедушевые ДДН</v>
      </c>
      <c r="BB19" s="16" t="str">
        <f t="shared" si="15"/>
        <v>Коэффициент разводимости</v>
      </c>
      <c r="BC19" s="16" t="str">
        <f t="shared" si="16"/>
        <v>Численность населения</v>
      </c>
      <c r="BD19" s="16" t="str">
        <f t="shared" si="10"/>
        <v>Продолжительность жизни</v>
      </c>
      <c r="BE19" s="16" t="str">
        <f t="shared" si="8"/>
        <v>Рождаемость</v>
      </c>
      <c r="BF19" s="15"/>
      <c r="BG19" s="5"/>
      <c r="BH19" s="18">
        <v>1.6515149928546798E-2</v>
      </c>
      <c r="BI19" s="18">
        <v>0.217448547255644</v>
      </c>
      <c r="BJ19" s="18">
        <v>0.25024711317991799</v>
      </c>
      <c r="BK19" s="18">
        <v>0.285469812054919</v>
      </c>
      <c r="BL19" s="18">
        <v>0.40111062212736198</v>
      </c>
      <c r="BM19" s="18">
        <v>0.45435312941202699</v>
      </c>
      <c r="BN19" s="18">
        <v>0.472300411632324</v>
      </c>
      <c r="BO19" s="18">
        <v>0.61426274120492097</v>
      </c>
    </row>
    <row r="20" spans="2:67" x14ac:dyDescent="0.25">
      <c r="B20" s="2" t="s">
        <v>27</v>
      </c>
      <c r="C20" s="2">
        <v>150.80000000000001</v>
      </c>
      <c r="D20" s="2">
        <v>161.19999999999999</v>
      </c>
      <c r="E20" s="2">
        <v>161.6</v>
      </c>
      <c r="F20" s="2">
        <v>170.4</v>
      </c>
      <c r="G20" s="2">
        <v>169</v>
      </c>
      <c r="H20" s="2">
        <v>195</v>
      </c>
      <c r="I20" s="2">
        <v>194.1</v>
      </c>
      <c r="J20" s="2">
        <v>197.7</v>
      </c>
      <c r="K20" s="2">
        <v>200.3</v>
      </c>
      <c r="L20" s="2">
        <v>204.2</v>
      </c>
      <c r="M20" s="2">
        <v>212.3</v>
      </c>
      <c r="O20" s="4">
        <v>150.80115193228599</v>
      </c>
      <c r="P20" s="4">
        <v>161.197087842071</v>
      </c>
      <c r="Q20" s="4">
        <v>161.60463328884001</v>
      </c>
      <c r="R20" s="4">
        <v>170.391855109012</v>
      </c>
      <c r="S20" s="4">
        <v>169.004415234118</v>
      </c>
      <c r="T20" s="4">
        <v>195.007597987168</v>
      </c>
      <c r="U20" s="4">
        <v>194.09722119879899</v>
      </c>
      <c r="V20" s="4">
        <v>197.69400817474801</v>
      </c>
      <c r="W20" s="4">
        <v>200.292999150735</v>
      </c>
      <c r="X20" s="4">
        <v>204.210603022398</v>
      </c>
      <c r="Y20" s="4">
        <v>212.298812827961</v>
      </c>
      <c r="AA20" s="6">
        <v>5.4259646077914001E-6</v>
      </c>
      <c r="AB20" s="6">
        <v>1.3717182895454699E-5</v>
      </c>
      <c r="AC20" s="6">
        <v>2.18242526595086E-5</v>
      </c>
      <c r="AD20" s="6">
        <v>3.8365007006972696E-5</v>
      </c>
      <c r="AE20" s="6">
        <v>2.0797146102424603E-5</v>
      </c>
      <c r="AF20" s="6">
        <v>3.5788917419673098E-5</v>
      </c>
      <c r="AG20" s="6">
        <v>1.3089030622179701E-5</v>
      </c>
      <c r="AH20" s="6">
        <v>2.82233879042272E-5</v>
      </c>
      <c r="AI20" s="6">
        <v>3.2976209443033301E-5</v>
      </c>
      <c r="AJ20" s="6">
        <v>4.99435817130218E-5</v>
      </c>
      <c r="AK20" s="6">
        <v>5.5919549663282197E-6</v>
      </c>
      <c r="AL20" s="6">
        <f t="shared" si="1"/>
        <v>2.4158421394601391E-5</v>
      </c>
      <c r="AO20" s="16">
        <v>3</v>
      </c>
      <c r="AP20" s="16">
        <v>6</v>
      </c>
      <c r="AQ20" s="16">
        <v>8</v>
      </c>
      <c r="AR20" s="16">
        <v>1</v>
      </c>
      <c r="AS20" s="16">
        <v>4</v>
      </c>
      <c r="AT20" s="16">
        <v>7</v>
      </c>
      <c r="AU20" s="16">
        <v>5</v>
      </c>
      <c r="AV20" s="16">
        <v>2</v>
      </c>
      <c r="AW20" s="15"/>
      <c r="AX20" s="16" t="str">
        <f t="shared" si="11"/>
        <v>Смертность</v>
      </c>
      <c r="AY20" s="16" t="str">
        <f t="shared" si="12"/>
        <v>Коэффициент разводимости</v>
      </c>
      <c r="AZ20" s="16" t="str">
        <f t="shared" si="13"/>
        <v>Среднедушевые ДДН</v>
      </c>
      <c r="BA20" s="16" t="str">
        <f t="shared" si="14"/>
        <v>Численность населения</v>
      </c>
      <c r="BB20" s="16" t="str">
        <f t="shared" si="15"/>
        <v>Продолжительность жизни</v>
      </c>
      <c r="BC20" s="16" t="str">
        <f t="shared" si="16"/>
        <v>Миграционный прирост</v>
      </c>
      <c r="BD20" s="16" t="str">
        <f t="shared" si="10"/>
        <v>Коэффициент брачности</v>
      </c>
      <c r="BE20" s="16" t="str">
        <f t="shared" si="8"/>
        <v>Рождаемость</v>
      </c>
      <c r="BF20" s="15"/>
      <c r="BG20" s="5"/>
      <c r="BH20" s="18">
        <v>0.12645630771581501</v>
      </c>
      <c r="BI20" s="18">
        <v>0.154914472593387</v>
      </c>
      <c r="BJ20" s="18">
        <v>0.19810100189304</v>
      </c>
      <c r="BK20" s="18">
        <v>0.22134530771550501</v>
      </c>
      <c r="BL20" s="18">
        <v>0.23243759477151599</v>
      </c>
      <c r="BM20" s="18">
        <v>0.25751164404771099</v>
      </c>
      <c r="BN20" s="18">
        <v>0.70014806168615396</v>
      </c>
      <c r="BO20" s="18">
        <v>0.71363164340140395</v>
      </c>
    </row>
    <row r="21" spans="2:67" x14ac:dyDescent="0.25">
      <c r="B21" s="2" t="s">
        <v>51</v>
      </c>
      <c r="C21" s="2">
        <v>1254946</v>
      </c>
      <c r="D21" s="2">
        <v>1496878</v>
      </c>
      <c r="E21" s="2">
        <v>1878983</v>
      </c>
      <c r="F21" s="2">
        <v>2209312</v>
      </c>
      <c r="G21" s="2">
        <v>2656881</v>
      </c>
      <c r="H21" s="2">
        <v>2969960</v>
      </c>
      <c r="I21" s="2">
        <v>3338986</v>
      </c>
      <c r="J21" s="2">
        <v>3944634</v>
      </c>
      <c r="K21" s="2">
        <v>4681445</v>
      </c>
      <c r="L21" s="2">
        <v>4645614</v>
      </c>
      <c r="M21" s="2">
        <v>5152897</v>
      </c>
      <c r="O21" s="4">
        <v>1254725.79496944</v>
      </c>
      <c r="P21" s="4">
        <v>1496856.4213233399</v>
      </c>
      <c r="Q21" s="4">
        <v>1878581.86826211</v>
      </c>
      <c r="R21" s="4">
        <v>2209115.0898141102</v>
      </c>
      <c r="S21" s="4">
        <v>2657521.75393582</v>
      </c>
      <c r="T21" s="4">
        <v>2970575.3963560201</v>
      </c>
      <c r="U21" s="4">
        <v>3339066.0371963698</v>
      </c>
      <c r="V21" s="4">
        <v>3943988.1159672299</v>
      </c>
      <c r="W21" s="4">
        <v>4681755.9081301903</v>
      </c>
      <c r="X21" s="4">
        <v>4644796.3118965402</v>
      </c>
      <c r="Y21" s="4">
        <v>5153445.4673698498</v>
      </c>
      <c r="AA21" s="6">
        <v>4.2734219325787405E-5</v>
      </c>
      <c r="AB21" s="6">
        <v>4.1876786322807695E-6</v>
      </c>
      <c r="AC21" s="6">
        <v>7.7845867652375902E-5</v>
      </c>
      <c r="AD21" s="6">
        <v>3.8213491535189499E-5</v>
      </c>
      <c r="AE21" s="6">
        <v>1.2434829103253901E-4</v>
      </c>
      <c r="AF21" s="6">
        <v>1.19427257331733E-4</v>
      </c>
      <c r="AG21" s="6">
        <v>1.5532465789963298E-5</v>
      </c>
      <c r="AH21" s="6">
        <v>1.2534386632720798E-4</v>
      </c>
      <c r="AI21" s="6">
        <v>6.0336569930961399E-5</v>
      </c>
      <c r="AJ21" s="6">
        <v>1.58685124787404E-4</v>
      </c>
      <c r="AK21" s="6">
        <v>1.0643864409757301E-4</v>
      </c>
      <c r="AL21" s="6">
        <f t="shared" si="1"/>
        <v>7.9372134222092301E-5</v>
      </c>
      <c r="AO21" s="16">
        <v>3</v>
      </c>
      <c r="AP21" s="16">
        <v>6</v>
      </c>
      <c r="AQ21" s="16">
        <v>7</v>
      </c>
      <c r="AR21" s="16">
        <v>1</v>
      </c>
      <c r="AS21" s="16">
        <v>4</v>
      </c>
      <c r="AT21" s="16">
        <v>5</v>
      </c>
      <c r="AU21" s="16">
        <v>8</v>
      </c>
      <c r="AV21" s="16">
        <v>2</v>
      </c>
      <c r="AW21" s="15"/>
      <c r="AX21" s="16" t="str">
        <f t="shared" si="11"/>
        <v>Смертность</v>
      </c>
      <c r="AY21" s="16" t="str">
        <f t="shared" si="12"/>
        <v>Коэффициент разводимости</v>
      </c>
      <c r="AZ21" s="16" t="str">
        <f t="shared" si="13"/>
        <v>Миграционный прирост</v>
      </c>
      <c r="BA21" s="16" t="str">
        <f t="shared" si="14"/>
        <v>Численность населения</v>
      </c>
      <c r="BB21" s="16" t="str">
        <f t="shared" si="15"/>
        <v>Продолжительность жизни</v>
      </c>
      <c r="BC21" s="16" t="str">
        <f t="shared" si="16"/>
        <v>Коэффициент брачности</v>
      </c>
      <c r="BD21" s="16" t="str">
        <f t="shared" si="10"/>
        <v>Среднедушевые ДДН</v>
      </c>
      <c r="BE21" s="16" t="str">
        <f t="shared" si="8"/>
        <v>Рождаемость</v>
      </c>
      <c r="BF21" s="15"/>
      <c r="BG21" s="5"/>
      <c r="BH21" s="18">
        <v>1.23474328803834E-2</v>
      </c>
      <c r="BI21" s="18">
        <v>8.5222414332798702E-2</v>
      </c>
      <c r="BJ21" s="18">
        <v>0.132791313945229</v>
      </c>
      <c r="BK21" s="18">
        <v>0.50928367905315097</v>
      </c>
      <c r="BL21" s="18">
        <v>0.512976067163327</v>
      </c>
      <c r="BM21" s="18">
        <v>0.53829498812043997</v>
      </c>
      <c r="BN21" s="18">
        <v>0.64304537516190896</v>
      </c>
      <c r="BO21" s="18">
        <v>0.96131250447983696</v>
      </c>
    </row>
    <row r="22" spans="2:67" x14ac:dyDescent="0.25">
      <c r="B22" s="2" t="s">
        <v>52</v>
      </c>
      <c r="C22" s="2">
        <v>58.1</v>
      </c>
      <c r="D22" s="2">
        <v>59.2</v>
      </c>
      <c r="E22" s="2">
        <v>57.6</v>
      </c>
      <c r="F22" s="2">
        <v>54.8</v>
      </c>
      <c r="G22" s="2">
        <v>56.6</v>
      </c>
      <c r="H22" s="2">
        <v>56.5</v>
      </c>
      <c r="I22" s="2">
        <v>57.9</v>
      </c>
      <c r="J22" s="2">
        <v>59</v>
      </c>
      <c r="K22" s="2">
        <v>62</v>
      </c>
      <c r="L22" s="2">
        <v>65</v>
      </c>
      <c r="M22" s="2">
        <v>65.7</v>
      </c>
      <c r="O22" s="4">
        <v>58.098384710859101</v>
      </c>
      <c r="P22" s="4">
        <v>59.199453546643902</v>
      </c>
      <c r="Q22" s="4">
        <v>57.605450078193002</v>
      </c>
      <c r="R22" s="4">
        <v>54.796646333384203</v>
      </c>
      <c r="S22" s="4">
        <v>56.603163128176703</v>
      </c>
      <c r="T22" s="4">
        <v>56.4982644129771</v>
      </c>
      <c r="U22" s="4">
        <v>57.899095269399702</v>
      </c>
      <c r="V22" s="4">
        <v>58.996268496509799</v>
      </c>
      <c r="W22" s="4">
        <v>61.999810651639002</v>
      </c>
      <c r="X22" s="4">
        <v>65.004729139607207</v>
      </c>
      <c r="Y22" s="4">
        <v>65.698859105428497</v>
      </c>
      <c r="AA22" s="6">
        <v>2.4585831673198201E-5</v>
      </c>
      <c r="AB22" s="6">
        <v>8.3174026799485289E-6</v>
      </c>
      <c r="AC22" s="6">
        <v>8.2954005981306398E-5</v>
      </c>
      <c r="AD22" s="6">
        <v>5.1045153969471596E-5</v>
      </c>
      <c r="AE22" s="6">
        <v>4.8145025519712395E-5</v>
      </c>
      <c r="AF22" s="6">
        <v>2.64168496637256E-5</v>
      </c>
      <c r="AG22" s="6">
        <v>1.37706331853216E-5</v>
      </c>
      <c r="AH22" s="6">
        <v>5.6796095740827602E-5</v>
      </c>
      <c r="AI22" s="6">
        <v>2.88201462673185E-6</v>
      </c>
      <c r="AJ22" s="6">
        <v>7.1980815938356904E-5</v>
      </c>
      <c r="AK22" s="6">
        <v>1.7365214178391701E-5</v>
      </c>
      <c r="AL22" s="6">
        <f t="shared" si="1"/>
        <v>3.6750822105181123E-5</v>
      </c>
      <c r="AO22" s="16">
        <v>3</v>
      </c>
      <c r="AP22" s="16">
        <v>6</v>
      </c>
      <c r="AQ22" s="16">
        <v>5</v>
      </c>
      <c r="AR22" s="16">
        <v>7</v>
      </c>
      <c r="AS22" s="16">
        <v>2</v>
      </c>
      <c r="AT22" s="16">
        <v>1</v>
      </c>
      <c r="AU22" s="16">
        <v>8</v>
      </c>
      <c r="AV22" s="16">
        <v>4</v>
      </c>
      <c r="AW22" s="15"/>
      <c r="AX22" s="16" t="str">
        <f t="shared" si="11"/>
        <v>Смертность</v>
      </c>
      <c r="AY22" s="16" t="str">
        <f t="shared" si="12"/>
        <v>Коэффициент разводимости</v>
      </c>
      <c r="AZ22" s="16" t="str">
        <f t="shared" si="13"/>
        <v>Коэффициент брачности</v>
      </c>
      <c r="BA22" s="16" t="str">
        <f t="shared" si="14"/>
        <v>Миграционный прирост</v>
      </c>
      <c r="BB22" s="16" t="str">
        <f t="shared" si="15"/>
        <v>Рождаемость</v>
      </c>
      <c r="BC22" s="16" t="str">
        <f t="shared" si="16"/>
        <v>Численность населения</v>
      </c>
      <c r="BD22" s="16" t="str">
        <f t="shared" si="10"/>
        <v>Среднедушевые ДДН</v>
      </c>
      <c r="BE22" s="16" t="str">
        <f t="shared" si="8"/>
        <v>Продолжительность жизни</v>
      </c>
      <c r="BF22" s="15"/>
      <c r="BG22" s="5"/>
      <c r="BH22" s="18">
        <v>0.37186906733791297</v>
      </c>
      <c r="BI22" s="18">
        <v>0.39503622428128699</v>
      </c>
      <c r="BJ22" s="18">
        <v>0.45866373594612603</v>
      </c>
      <c r="BK22" s="18">
        <v>0.51629735255659304</v>
      </c>
      <c r="BL22" s="18">
        <v>0.56167610176930605</v>
      </c>
      <c r="BM22" s="18">
        <v>0.59772656115394396</v>
      </c>
      <c r="BN22" s="18">
        <v>0.61265762206560603</v>
      </c>
      <c r="BO22" s="18">
        <v>0.65655468384108295</v>
      </c>
    </row>
    <row r="23" spans="2:67" x14ac:dyDescent="0.25">
      <c r="B23" s="2" t="s">
        <v>53</v>
      </c>
      <c r="C23" s="2">
        <v>1285.0999999999999</v>
      </c>
      <c r="D23" s="2">
        <v>1486.2</v>
      </c>
      <c r="E23" s="2">
        <v>1539</v>
      </c>
      <c r="F23" s="2">
        <v>1831.2</v>
      </c>
      <c r="G23" s="2">
        <v>1725.1</v>
      </c>
      <c r="H23" s="2">
        <v>1904.5</v>
      </c>
      <c r="I23" s="2">
        <v>2428.5</v>
      </c>
      <c r="J23" s="2">
        <v>2767.9</v>
      </c>
      <c r="K23" s="2">
        <v>2676</v>
      </c>
      <c r="L23" s="2">
        <v>2785</v>
      </c>
      <c r="M23" s="2">
        <v>3136</v>
      </c>
      <c r="O23" s="4">
        <v>1285.0441558063401</v>
      </c>
      <c r="P23" s="4">
        <v>1486.28112172647</v>
      </c>
      <c r="Q23" s="4">
        <v>1539.0105947509401</v>
      </c>
      <c r="R23" s="4">
        <v>1831.48478214134</v>
      </c>
      <c r="S23" s="4">
        <v>1724.83979575084</v>
      </c>
      <c r="T23" s="4">
        <v>1904.36734039884</v>
      </c>
      <c r="U23" s="4">
        <v>2428.6099646571001</v>
      </c>
      <c r="V23" s="4">
        <v>2767.8581832363102</v>
      </c>
      <c r="W23" s="4">
        <v>2675.9958144443299</v>
      </c>
      <c r="X23" s="4">
        <v>2784.8927774557901</v>
      </c>
      <c r="Y23" s="4">
        <v>3136.1131548047101</v>
      </c>
      <c r="AA23" s="6">
        <v>1.7807459711866099E-5</v>
      </c>
      <c r="AB23" s="6">
        <v>2.5867897470567502E-5</v>
      </c>
      <c r="AC23" s="6">
        <v>3.3784282331513503E-6</v>
      </c>
      <c r="AD23" s="6">
        <v>9.0810631803316092E-5</v>
      </c>
      <c r="AE23" s="6">
        <v>8.2973293738073395E-5</v>
      </c>
      <c r="AF23" s="6">
        <v>4.2302168737231398E-5</v>
      </c>
      <c r="AG23" s="6">
        <v>3.5065260554020204E-5</v>
      </c>
      <c r="AH23" s="6">
        <v>1.3334427195872501E-5</v>
      </c>
      <c r="AI23" s="6">
        <v>1.33467974247229E-6</v>
      </c>
      <c r="AJ23" s="6">
        <v>3.4190862311392101E-5</v>
      </c>
      <c r="AK23" s="6">
        <v>3.6082527013315805E-5</v>
      </c>
      <c r="AL23" s="6">
        <f t="shared" si="1"/>
        <v>3.4831603319207167E-5</v>
      </c>
      <c r="AO23" s="16">
        <v>3</v>
      </c>
      <c r="AP23" s="16">
        <v>6</v>
      </c>
      <c r="AQ23" s="16">
        <v>5</v>
      </c>
      <c r="AR23" s="16">
        <v>8</v>
      </c>
      <c r="AS23" s="16">
        <v>7</v>
      </c>
      <c r="AT23" s="16">
        <v>1</v>
      </c>
      <c r="AU23" s="16">
        <v>4</v>
      </c>
      <c r="AV23" s="16">
        <v>2</v>
      </c>
      <c r="AW23" s="15"/>
      <c r="AX23" s="16" t="str">
        <f t="shared" si="11"/>
        <v>Смертность</v>
      </c>
      <c r="AY23" s="16" t="str">
        <f t="shared" si="12"/>
        <v>Коэффициент разводимости</v>
      </c>
      <c r="AZ23" s="16" t="str">
        <f t="shared" si="13"/>
        <v>Коэффициент брачности</v>
      </c>
      <c r="BA23" s="16" t="str">
        <f t="shared" si="14"/>
        <v>Среднедушевые ДДН</v>
      </c>
      <c r="BB23" s="16" t="str">
        <f t="shared" si="15"/>
        <v>Миграционный прирост</v>
      </c>
      <c r="BC23" s="16" t="str">
        <f t="shared" si="16"/>
        <v>Численность населения</v>
      </c>
      <c r="BD23" s="16" t="str">
        <f t="shared" si="10"/>
        <v>Продолжительность жизни</v>
      </c>
      <c r="BE23" s="16" t="str">
        <f t="shared" si="8"/>
        <v>Рождаемость</v>
      </c>
      <c r="BF23" s="15"/>
      <c r="BG23" s="5"/>
      <c r="BH23" s="18">
        <v>8.3131033461292698E-3</v>
      </c>
      <c r="BI23" s="18">
        <v>4.3210417336582603E-2</v>
      </c>
      <c r="BJ23" s="18">
        <v>0.122772623448276</v>
      </c>
      <c r="BK23" s="18">
        <v>0.142342224524522</v>
      </c>
      <c r="BL23" s="18">
        <v>0.22083168215288701</v>
      </c>
      <c r="BM23" s="18">
        <v>0.40233295919567402</v>
      </c>
      <c r="BN23" s="18">
        <v>0.41237117675455398</v>
      </c>
      <c r="BO23" s="18">
        <v>0.50324016244173597</v>
      </c>
    </row>
    <row r="24" spans="2:67" x14ac:dyDescent="0.25">
      <c r="B24" s="2" t="s">
        <v>54</v>
      </c>
      <c r="C24" s="2">
        <v>3062460</v>
      </c>
      <c r="D24" s="2">
        <v>3720887</v>
      </c>
      <c r="E24" s="2">
        <v>4488915</v>
      </c>
      <c r="F24" s="2">
        <v>5271733</v>
      </c>
      <c r="G24" s="2">
        <v>5090978</v>
      </c>
      <c r="H24" s="2">
        <v>6217952</v>
      </c>
      <c r="I24" s="2">
        <v>8020217</v>
      </c>
      <c r="J24" s="2">
        <v>8950066</v>
      </c>
      <c r="K24" s="2">
        <v>9213745</v>
      </c>
      <c r="L24" s="2">
        <v>9690978</v>
      </c>
      <c r="M24" s="2">
        <v>11170551</v>
      </c>
      <c r="O24" s="4">
        <v>3062284.2255450999</v>
      </c>
      <c r="P24" s="4">
        <v>3720957.9507532399</v>
      </c>
      <c r="Q24" s="4">
        <v>4489248.0202755705</v>
      </c>
      <c r="R24" s="4">
        <v>5272569.8743729005</v>
      </c>
      <c r="S24" s="4">
        <v>5089629.5391476201</v>
      </c>
      <c r="T24" s="4">
        <v>6217873.2099476103</v>
      </c>
      <c r="U24" s="4">
        <v>8020638.9637728697</v>
      </c>
      <c r="V24" s="4">
        <v>8949984.2819605302</v>
      </c>
      <c r="W24" s="4">
        <v>9213870.0987973195</v>
      </c>
      <c r="X24" s="4">
        <v>9690424.5121912695</v>
      </c>
      <c r="Y24" s="4">
        <v>11170954.323910899</v>
      </c>
      <c r="AA24" s="6">
        <v>1.5735522348258202E-5</v>
      </c>
      <c r="AB24" s="6">
        <v>6.3515893927442598E-6</v>
      </c>
      <c r="AC24" s="6">
        <v>2.981234099955E-5</v>
      </c>
      <c r="AD24" s="6">
        <v>7.4917913439979391E-5</v>
      </c>
      <c r="AE24" s="6">
        <v>1.20715697227794E-4</v>
      </c>
      <c r="AF24" s="6">
        <v>7.0533720660691494E-6</v>
      </c>
      <c r="AG24" s="6">
        <v>3.7774660611442198E-5</v>
      </c>
      <c r="AH24" s="6">
        <v>7.3154886868220001E-6</v>
      </c>
      <c r="AI24" s="6">
        <v>1.11989817980494E-5</v>
      </c>
      <c r="AJ24" s="6">
        <v>4.9548836823423307E-5</v>
      </c>
      <c r="AK24" s="6">
        <v>3.6105999688258397E-5</v>
      </c>
      <c r="AL24" s="6">
        <f t="shared" si="1"/>
        <v>3.6048218462035487E-5</v>
      </c>
      <c r="AO24" s="16">
        <v>3</v>
      </c>
      <c r="AP24" s="16">
        <v>6</v>
      </c>
      <c r="AQ24" s="16">
        <v>7</v>
      </c>
      <c r="AR24" s="16">
        <v>5</v>
      </c>
      <c r="AS24" s="16">
        <v>8</v>
      </c>
      <c r="AT24" s="16">
        <v>4</v>
      </c>
      <c r="AU24" s="16">
        <v>1</v>
      </c>
      <c r="AV24" s="16">
        <v>2</v>
      </c>
      <c r="AW24" s="15"/>
      <c r="AX24" s="16" t="str">
        <f t="shared" si="11"/>
        <v>Смертность</v>
      </c>
      <c r="AY24" s="16" t="str">
        <f t="shared" si="12"/>
        <v>Коэффициент разводимости</v>
      </c>
      <c r="AZ24" s="16" t="str">
        <f t="shared" si="13"/>
        <v>Миграционный прирост</v>
      </c>
      <c r="BA24" s="16" t="str">
        <f t="shared" si="14"/>
        <v>Коэффициент брачности</v>
      </c>
      <c r="BB24" s="16" t="str">
        <f t="shared" si="15"/>
        <v>Среднедушевые ДДН</v>
      </c>
      <c r="BC24" s="16" t="str">
        <f t="shared" si="16"/>
        <v>Продолжительность жизни</v>
      </c>
      <c r="BD24" s="16" t="str">
        <f t="shared" si="10"/>
        <v>Численность населения</v>
      </c>
      <c r="BE24" s="16" t="str">
        <f t="shared" si="8"/>
        <v>Рождаемость</v>
      </c>
      <c r="BF24" s="15"/>
      <c r="BG24" s="5"/>
      <c r="BH24" s="18">
        <v>1.55421604051452E-2</v>
      </c>
      <c r="BI24" s="18">
        <v>4.8181530010246498E-2</v>
      </c>
      <c r="BJ24" s="18">
        <v>0.26204462555741498</v>
      </c>
      <c r="BK24" s="18">
        <v>0.39017730435359699</v>
      </c>
      <c r="BL24" s="18">
        <v>0.439292407724579</v>
      </c>
      <c r="BM24" s="18">
        <v>0.47597641849097599</v>
      </c>
      <c r="BN24" s="18">
        <v>0.50277525943010104</v>
      </c>
      <c r="BO24" s="18">
        <v>0.778630562945553</v>
      </c>
    </row>
    <row r="25" spans="2:67" x14ac:dyDescent="0.25">
      <c r="B25" s="2" t="s">
        <v>29</v>
      </c>
      <c r="C25" s="2">
        <v>393.8</v>
      </c>
      <c r="D25" s="2">
        <v>446.90000000000003</v>
      </c>
      <c r="E25" s="2">
        <v>570</v>
      </c>
      <c r="F25" s="2">
        <v>809.1</v>
      </c>
      <c r="G25" s="2">
        <v>1285.5999999999999</v>
      </c>
      <c r="H25" s="2">
        <v>946.4</v>
      </c>
      <c r="I25" s="2">
        <v>1335.4</v>
      </c>
      <c r="J25" s="2">
        <v>976</v>
      </c>
      <c r="K25" s="2">
        <v>1071.4000000000001</v>
      </c>
      <c r="L25" s="2">
        <v>1227.9000000000001</v>
      </c>
      <c r="M25" s="2">
        <v>801.5</v>
      </c>
      <c r="O25" s="4">
        <v>393.73219243924598</v>
      </c>
      <c r="P25" s="4">
        <v>446.64133552718198</v>
      </c>
      <c r="Q25" s="4">
        <v>570.06024764214101</v>
      </c>
      <c r="R25" s="4">
        <v>808.855965797311</v>
      </c>
      <c r="S25" s="4">
        <v>1286.35049313629</v>
      </c>
      <c r="T25" s="4">
        <v>946.55666811815297</v>
      </c>
      <c r="U25" s="4">
        <v>1335.2863561838301</v>
      </c>
      <c r="V25" s="4">
        <v>975.51677148883095</v>
      </c>
      <c r="W25" s="4">
        <v>1071.4190303627799</v>
      </c>
      <c r="X25" s="4">
        <v>1228.1238470210101</v>
      </c>
      <c r="Y25" s="4">
        <v>801.40692430091701</v>
      </c>
      <c r="AA25" s="6">
        <v>5.07769662679804E-5</v>
      </c>
      <c r="AB25" s="6">
        <v>1.93698122523374E-4</v>
      </c>
      <c r="AC25" s="6">
        <v>4.5115802112225799E-5</v>
      </c>
      <c r="AD25" s="6">
        <v>1.8274240129509999E-4</v>
      </c>
      <c r="AE25" s="6">
        <v>5.6199875414589099E-4</v>
      </c>
      <c r="AF25" s="6">
        <v>1.17319243786875E-4</v>
      </c>
      <c r="AG25" s="6">
        <v>8.5100955646416393E-5</v>
      </c>
      <c r="AH25" s="6">
        <v>3.6186049960257099E-4</v>
      </c>
      <c r="AI25" s="6">
        <v>1.4250683523386199E-5</v>
      </c>
      <c r="AJ25" s="6">
        <v>1.6762544631859601E-4</v>
      </c>
      <c r="AK25" s="6">
        <v>6.9698741263452999E-5</v>
      </c>
      <c r="AL25" s="6">
        <f t="shared" si="1"/>
        <v>1.6819887422598809E-4</v>
      </c>
      <c r="AO25" s="16">
        <v>5</v>
      </c>
      <c r="AP25" s="16">
        <v>7</v>
      </c>
      <c r="AQ25" s="16">
        <v>2</v>
      </c>
      <c r="AR25" s="16">
        <v>3</v>
      </c>
      <c r="AS25" s="16">
        <v>4</v>
      </c>
      <c r="AT25" s="16">
        <v>1</v>
      </c>
      <c r="AU25" s="16">
        <v>8</v>
      </c>
      <c r="AV25" s="16">
        <v>6</v>
      </c>
      <c r="AW25" s="15"/>
      <c r="AX25" s="16" t="str">
        <f t="shared" si="11"/>
        <v>Коэффициент брачности</v>
      </c>
      <c r="AY25" s="16" t="str">
        <f t="shared" si="12"/>
        <v>Миграционный прирост</v>
      </c>
      <c r="AZ25" s="16" t="str">
        <f t="shared" si="13"/>
        <v>Рождаемость</v>
      </c>
      <c r="BA25" s="16" t="str">
        <f t="shared" si="14"/>
        <v>Смертность</v>
      </c>
      <c r="BB25" s="16" t="str">
        <f t="shared" si="15"/>
        <v>Продолжительность жизни</v>
      </c>
      <c r="BC25" s="16" t="str">
        <f t="shared" si="16"/>
        <v>Численность населения</v>
      </c>
      <c r="BD25" s="16" t="str">
        <f t="shared" si="10"/>
        <v>Среднедушевые ДДН</v>
      </c>
      <c r="BE25" s="16" t="str">
        <f t="shared" si="8"/>
        <v>Коэффициент разводимости</v>
      </c>
      <c r="BF25" s="15"/>
      <c r="BG25" s="5"/>
      <c r="BH25" s="18">
        <v>0.27715535922608903</v>
      </c>
      <c r="BI25" s="18">
        <v>0.47981519489841201</v>
      </c>
      <c r="BJ25" s="18">
        <v>0.757920172568881</v>
      </c>
      <c r="BK25" s="18">
        <v>0.79596536754917702</v>
      </c>
      <c r="BL25" s="18">
        <v>0.85487549163235399</v>
      </c>
      <c r="BM25" s="18">
        <v>0.86936154058331705</v>
      </c>
      <c r="BN25" s="18">
        <v>0.96498385287382005</v>
      </c>
      <c r="BO25" s="18">
        <v>0.99536512714896797</v>
      </c>
    </row>
    <row r="26" spans="2:67" x14ac:dyDescent="0.25">
      <c r="B26" s="2" t="s">
        <v>34</v>
      </c>
      <c r="C26" s="2">
        <v>10.199999999999999</v>
      </c>
      <c r="D26" s="2">
        <v>10.7</v>
      </c>
      <c r="E26" s="2">
        <v>5.6</v>
      </c>
      <c r="F26" s="2">
        <v>8.5</v>
      </c>
      <c r="G26" s="2">
        <v>179.4</v>
      </c>
      <c r="H26" s="2">
        <v>195.9</v>
      </c>
      <c r="I26" s="2">
        <v>17.8</v>
      </c>
      <c r="J26" s="2">
        <v>83</v>
      </c>
      <c r="K26" s="2">
        <v>64.899999999999991</v>
      </c>
      <c r="L26" s="2">
        <v>160.4</v>
      </c>
      <c r="M26" s="2">
        <v>521.1</v>
      </c>
      <c r="O26" s="4">
        <v>12.8901864691501</v>
      </c>
      <c r="P26" s="4">
        <v>1.5835929696004301</v>
      </c>
      <c r="Q26" s="4">
        <v>17.251767946863499</v>
      </c>
      <c r="R26" s="4">
        <v>27.152335014608401</v>
      </c>
      <c r="S26" s="4">
        <v>175.81948217142201</v>
      </c>
      <c r="T26" s="4">
        <v>192.97156153823801</v>
      </c>
      <c r="U26" s="4">
        <v>19.355772290012101</v>
      </c>
      <c r="V26" s="4">
        <v>85.310150595559705</v>
      </c>
      <c r="W26" s="4">
        <v>61.2817194104789</v>
      </c>
      <c r="X26" s="4">
        <v>163.51956395781099</v>
      </c>
      <c r="Y26" s="4">
        <v>519.947840086724</v>
      </c>
      <c r="AA26" s="6">
        <v>5.1625148131837998E-3</v>
      </c>
      <c r="AB26" s="6">
        <v>1.7494544291689798E-2</v>
      </c>
      <c r="AC26" s="6">
        <v>2.2359946165541097E-2</v>
      </c>
      <c r="AD26" s="6">
        <v>3.5794156619858797E-2</v>
      </c>
      <c r="AE26" s="6">
        <v>6.8710762398351702E-3</v>
      </c>
      <c r="AF26" s="6">
        <v>5.6197245476140101E-3</v>
      </c>
      <c r="AG26" s="6">
        <v>2.9855541930764299E-3</v>
      </c>
      <c r="AH26" s="6">
        <v>4.4332193351749698E-3</v>
      </c>
      <c r="AI26" s="6">
        <v>6.9435436375381299E-3</v>
      </c>
      <c r="AJ26" s="6">
        <v>5.9864977121693794E-3</v>
      </c>
      <c r="AK26" s="6">
        <v>2.2110149938127E-3</v>
      </c>
      <c r="AL26" s="6">
        <f t="shared" si="1"/>
        <v>1.0532890231772209E-2</v>
      </c>
      <c r="AO26" s="16">
        <v>7</v>
      </c>
      <c r="AP26" s="16">
        <v>6</v>
      </c>
      <c r="AQ26" s="16">
        <v>4</v>
      </c>
      <c r="AR26" s="16">
        <v>1</v>
      </c>
      <c r="AS26" s="16">
        <v>5</v>
      </c>
      <c r="AT26" s="16">
        <v>3</v>
      </c>
      <c r="AU26" s="16">
        <v>8</v>
      </c>
      <c r="AV26" s="16">
        <v>2</v>
      </c>
      <c r="AW26" s="15"/>
      <c r="AX26" s="16" t="str">
        <f t="shared" si="11"/>
        <v>Миграционный прирост</v>
      </c>
      <c r="AY26" s="16" t="str">
        <f t="shared" si="12"/>
        <v>Коэффициент разводимости</v>
      </c>
      <c r="AZ26" s="16" t="str">
        <f t="shared" si="13"/>
        <v>Продолжительность жизни</v>
      </c>
      <c r="BA26" s="16" t="str">
        <f t="shared" si="14"/>
        <v>Численность населения</v>
      </c>
      <c r="BB26" s="16" t="str">
        <f t="shared" si="15"/>
        <v>Коэффициент брачности</v>
      </c>
      <c r="BC26" s="16" t="str">
        <f t="shared" si="16"/>
        <v>Смертность</v>
      </c>
      <c r="BD26" s="16" t="str">
        <f t="shared" si="10"/>
        <v>Среднедушевые ДДН</v>
      </c>
      <c r="BE26" s="16" t="str">
        <f t="shared" si="8"/>
        <v>Рождаемость</v>
      </c>
      <c r="BF26" s="15"/>
      <c r="BG26" s="5"/>
      <c r="BH26" s="18">
        <v>3.0488110753447397E-8</v>
      </c>
      <c r="BI26" s="18">
        <v>3.6981916168025998E-7</v>
      </c>
      <c r="BJ26" s="18">
        <v>4.2324859821225098E-7</v>
      </c>
      <c r="BK26" s="18">
        <v>2.9343549475138601E-6</v>
      </c>
      <c r="BL26" s="18">
        <v>1.0071357232313299E-5</v>
      </c>
      <c r="BM26" s="18">
        <v>2.0323473636981599E-5</v>
      </c>
      <c r="BN26" s="18">
        <v>8.4191292367760295E-2</v>
      </c>
      <c r="BO26" s="18">
        <v>0.90078095659017199</v>
      </c>
    </row>
    <row r="27" spans="2:67" x14ac:dyDescent="0.25">
      <c r="B27" s="2" t="s">
        <v>55</v>
      </c>
      <c r="C27" s="2">
        <v>288153</v>
      </c>
      <c r="D27" s="2">
        <v>660534</v>
      </c>
      <c r="E27" s="2">
        <v>377238</v>
      </c>
      <c r="F27" s="2">
        <v>365574</v>
      </c>
      <c r="G27" s="2">
        <v>393292</v>
      </c>
      <c r="H27" s="2">
        <v>353642</v>
      </c>
      <c r="I27" s="2">
        <v>559399</v>
      </c>
      <c r="J27" s="2">
        <v>520730</v>
      </c>
      <c r="K27" s="2">
        <v>644205</v>
      </c>
      <c r="L27" s="2">
        <v>1318197</v>
      </c>
      <c r="M27" s="2">
        <v>1228617</v>
      </c>
      <c r="O27" s="4">
        <v>288323.293006166</v>
      </c>
      <c r="P27" s="4">
        <v>660312.24362051405</v>
      </c>
      <c r="Q27" s="4">
        <v>377927.25331045903</v>
      </c>
      <c r="R27" s="4">
        <v>365933.16721844202</v>
      </c>
      <c r="S27" s="4">
        <v>392958.233878445</v>
      </c>
      <c r="T27" s="4">
        <v>353017.18793318799</v>
      </c>
      <c r="U27" s="4">
        <v>559289.79559857002</v>
      </c>
      <c r="V27" s="4">
        <v>520771.984938187</v>
      </c>
      <c r="W27" s="4">
        <v>643680.93343672005</v>
      </c>
      <c r="X27" s="4">
        <v>1319433.17738257</v>
      </c>
      <c r="Y27" s="4">
        <v>1228044.84671263</v>
      </c>
      <c r="AA27" s="6">
        <v>1.2918630991141101E-4</v>
      </c>
      <c r="AB27" s="6">
        <v>1.6822704002972402E-4</v>
      </c>
      <c r="AC27" s="6">
        <v>5.2287579964047602E-4</v>
      </c>
      <c r="AD27" s="6">
        <v>2.7246854487014601E-4</v>
      </c>
      <c r="AE27" s="6">
        <v>2.5319896916363503E-4</v>
      </c>
      <c r="AF27" s="6">
        <v>4.73989901973423E-4</v>
      </c>
      <c r="AG27" s="6">
        <v>8.2843764194294304E-5</v>
      </c>
      <c r="AH27" s="6">
        <v>3.1850275935103903E-5</v>
      </c>
      <c r="AI27" s="6">
        <v>3.9756315883023003E-4</v>
      </c>
      <c r="AJ27" s="6">
        <v>9.3777893787869507E-4</v>
      </c>
      <c r="AK27" s="6">
        <v>4.3404232247954403E-4</v>
      </c>
      <c r="AL27" s="6">
        <f t="shared" si="1"/>
        <v>3.3672954771878929E-4</v>
      </c>
      <c r="AO27" s="16">
        <v>2</v>
      </c>
      <c r="AP27" s="16">
        <v>5</v>
      </c>
      <c r="AQ27" s="16">
        <v>3</v>
      </c>
      <c r="AR27" s="16">
        <v>8</v>
      </c>
      <c r="AS27" s="16">
        <v>4</v>
      </c>
      <c r="AT27" s="16">
        <v>1</v>
      </c>
      <c r="AU27" s="16">
        <v>6</v>
      </c>
      <c r="AV27" s="16">
        <v>7</v>
      </c>
      <c r="AW27" s="15"/>
      <c r="AX27" s="16" t="str">
        <f t="shared" si="11"/>
        <v>Рождаемость</v>
      </c>
      <c r="AY27" s="16" t="str">
        <f t="shared" si="12"/>
        <v>Коэффициент брачности</v>
      </c>
      <c r="AZ27" s="16" t="str">
        <f t="shared" si="13"/>
        <v>Смертность</v>
      </c>
      <c r="BA27" s="16" t="str">
        <f t="shared" si="14"/>
        <v>Среднедушевые ДДН</v>
      </c>
      <c r="BB27" s="16" t="str">
        <f t="shared" si="15"/>
        <v>Продолжительность жизни</v>
      </c>
      <c r="BC27" s="16" t="str">
        <f t="shared" si="16"/>
        <v>Численность населения</v>
      </c>
      <c r="BD27" s="16" t="str">
        <f t="shared" si="10"/>
        <v>Коэффициент разводимости</v>
      </c>
      <c r="BE27" s="16" t="str">
        <f t="shared" si="8"/>
        <v>Миграционный прирост</v>
      </c>
      <c r="BF27" s="15"/>
      <c r="BG27" s="5"/>
      <c r="BH27" s="18">
        <v>0.14090739191711399</v>
      </c>
      <c r="BI27" s="18">
        <v>0.82269180161702504</v>
      </c>
      <c r="BJ27" s="18">
        <v>0.90229379354051598</v>
      </c>
      <c r="BK27" s="18">
        <v>0.94808798687014695</v>
      </c>
      <c r="BL27" s="18">
        <v>0.97128291742193096</v>
      </c>
      <c r="BM27" s="18">
        <v>0.97611878809867103</v>
      </c>
      <c r="BN27" s="18">
        <v>0.980278042434784</v>
      </c>
      <c r="BO27" s="18">
        <v>0.99719016513185998</v>
      </c>
    </row>
    <row r="28" spans="2:67" x14ac:dyDescent="0.25">
      <c r="B28" s="2" t="s">
        <v>26</v>
      </c>
      <c r="C28" s="2">
        <v>25</v>
      </c>
      <c r="D28" s="2">
        <v>23.9</v>
      </c>
      <c r="E28" s="2">
        <v>12</v>
      </c>
      <c r="F28" s="2">
        <v>29.4</v>
      </c>
      <c r="G28" s="2">
        <v>31.3</v>
      </c>
      <c r="H28" s="2">
        <v>30.9</v>
      </c>
      <c r="I28" s="2">
        <v>34.5</v>
      </c>
      <c r="J28" s="2">
        <v>28.8</v>
      </c>
      <c r="K28" s="2">
        <v>33.1</v>
      </c>
      <c r="L28" s="2">
        <v>45.2</v>
      </c>
      <c r="M28" s="2">
        <v>36.200000000000003</v>
      </c>
      <c r="O28" s="4">
        <v>25.001609670325699</v>
      </c>
      <c r="P28" s="4">
        <v>23.8935311973758</v>
      </c>
      <c r="Q28" s="4">
        <v>12.0074987239844</v>
      </c>
      <c r="R28" s="4">
        <v>29.3943420116962</v>
      </c>
      <c r="S28" s="4">
        <v>31.313724572146601</v>
      </c>
      <c r="T28" s="4">
        <v>30.896296134874799</v>
      </c>
      <c r="U28" s="4">
        <v>34.495588708058897</v>
      </c>
      <c r="V28" s="4">
        <v>28.796018997561202</v>
      </c>
      <c r="W28" s="4">
        <v>33.0939432165491</v>
      </c>
      <c r="X28" s="4">
        <v>45.226361204584798</v>
      </c>
      <c r="Y28" s="4">
        <v>36.186347101599701</v>
      </c>
      <c r="AA28" s="6">
        <v>3.5612175346854499E-5</v>
      </c>
      <c r="AB28" s="6">
        <v>1.4311510230589699E-4</v>
      </c>
      <c r="AC28" s="6">
        <v>1.6590097310685298E-4</v>
      </c>
      <c r="AD28" s="6">
        <v>1.2517673238391299E-4</v>
      </c>
      <c r="AE28" s="6">
        <v>3.0364097669461498E-4</v>
      </c>
      <c r="AF28" s="6">
        <v>8.1943918698637087E-5</v>
      </c>
      <c r="AG28" s="6">
        <v>9.7594954449348699E-5</v>
      </c>
      <c r="AH28" s="6">
        <v>8.8075275194588498E-5</v>
      </c>
      <c r="AI28" s="6">
        <v>1.3399963386966001E-4</v>
      </c>
      <c r="AJ28" s="6">
        <v>5.8321249081357603E-4</v>
      </c>
      <c r="AK28" s="6">
        <v>3.0205527434249601E-4</v>
      </c>
      <c r="AL28" s="6">
        <f t="shared" si="1"/>
        <v>1.8730250065513077E-4</v>
      </c>
      <c r="AO28" s="16">
        <v>5</v>
      </c>
      <c r="AP28" s="16">
        <v>2</v>
      </c>
      <c r="AQ28" s="16">
        <v>8</v>
      </c>
      <c r="AR28" s="16">
        <v>7</v>
      </c>
      <c r="AS28" s="16">
        <v>4</v>
      </c>
      <c r="AT28" s="16">
        <v>3</v>
      </c>
      <c r="AU28" s="16">
        <v>1</v>
      </c>
      <c r="AV28" s="16">
        <v>6</v>
      </c>
      <c r="AW28" s="15"/>
      <c r="AX28" s="16" t="str">
        <f t="shared" si="11"/>
        <v>Коэффициент брачности</v>
      </c>
      <c r="AY28" s="16" t="str">
        <f t="shared" si="12"/>
        <v>Рождаемость</v>
      </c>
      <c r="AZ28" s="16" t="str">
        <f t="shared" si="13"/>
        <v>Среднедушевые ДДН</v>
      </c>
      <c r="BA28" s="16" t="str">
        <f t="shared" si="14"/>
        <v>Миграционный прирост</v>
      </c>
      <c r="BB28" s="16" t="str">
        <f t="shared" si="15"/>
        <v>Продолжительность жизни</v>
      </c>
      <c r="BC28" s="16" t="str">
        <f t="shared" si="16"/>
        <v>Смертность</v>
      </c>
      <c r="BD28" s="16" t="str">
        <f t="shared" si="10"/>
        <v>Численность населения</v>
      </c>
      <c r="BE28" s="16" t="str">
        <f t="shared" si="8"/>
        <v>Коэффициент разводимости</v>
      </c>
      <c r="BF28" s="15"/>
      <c r="BG28" s="5"/>
      <c r="BH28" s="18">
        <v>2.03942165325946E-3</v>
      </c>
      <c r="BI28" s="18">
        <v>1.32677657286182E-2</v>
      </c>
      <c r="BJ28" s="18">
        <v>0.19137581244497801</v>
      </c>
      <c r="BK28" s="18">
        <v>0.224917930440623</v>
      </c>
      <c r="BL28" s="18">
        <v>0.26334394981878301</v>
      </c>
      <c r="BM28" s="18">
        <v>0.37114931864244199</v>
      </c>
      <c r="BN28" s="18">
        <v>0.39128545844943102</v>
      </c>
      <c r="BO28" s="18">
        <v>0.95492649594719803</v>
      </c>
    </row>
    <row r="29" spans="2:67" x14ac:dyDescent="0.25">
      <c r="B29" s="2" t="s">
        <v>56</v>
      </c>
      <c r="C29" s="2">
        <v>43.4</v>
      </c>
      <c r="D29" s="2">
        <v>34</v>
      </c>
      <c r="E29" s="2">
        <v>32.700000000000003</v>
      </c>
      <c r="F29" s="2">
        <v>20.7</v>
      </c>
      <c r="G29" s="2">
        <v>28.6</v>
      </c>
      <c r="H29" s="2">
        <v>23.2</v>
      </c>
      <c r="I29" s="2">
        <v>24.6</v>
      </c>
      <c r="J29" s="2">
        <v>24.5</v>
      </c>
      <c r="K29" s="2">
        <v>20.5</v>
      </c>
      <c r="L29" s="2">
        <v>16.5</v>
      </c>
      <c r="M29" s="2">
        <v>21.1</v>
      </c>
      <c r="O29" s="4">
        <v>43.400529540969103</v>
      </c>
      <c r="P29" s="4">
        <v>34.001594105375801</v>
      </c>
      <c r="Q29" s="4">
        <v>32.692209916558802</v>
      </c>
      <c r="R29" s="4">
        <v>20.697698975357302</v>
      </c>
      <c r="S29" s="4">
        <v>28.6029373004103</v>
      </c>
      <c r="T29" s="4">
        <v>23.206392272106299</v>
      </c>
      <c r="U29" s="4">
        <v>24.600856540574402</v>
      </c>
      <c r="V29" s="4">
        <v>24.5016244734426</v>
      </c>
      <c r="W29" s="4">
        <v>20.505965759496</v>
      </c>
      <c r="X29" s="4">
        <v>16.48213430785</v>
      </c>
      <c r="Y29" s="4">
        <v>21.1058379209727</v>
      </c>
      <c r="AA29" s="6">
        <v>1.2201404816927801E-5</v>
      </c>
      <c r="AB29" s="6">
        <v>3.6730538612932997E-5</v>
      </c>
      <c r="AC29" s="6">
        <v>1.7949501016689399E-4</v>
      </c>
      <c r="AD29" s="6">
        <v>5.3019000984228895E-5</v>
      </c>
      <c r="AE29" s="6">
        <v>6.7679732956352798E-5</v>
      </c>
      <c r="AF29" s="6">
        <v>1.4728737572103701E-4</v>
      </c>
      <c r="AG29" s="6">
        <v>1.97359579363866E-5</v>
      </c>
      <c r="AH29" s="6">
        <v>3.7430263653566297E-5</v>
      </c>
      <c r="AI29" s="6">
        <v>1.37459896221118E-4</v>
      </c>
      <c r="AJ29" s="6">
        <v>4.11651892856324E-4</v>
      </c>
      <c r="AK29" s="6">
        <v>1.3451430812628799E-4</v>
      </c>
      <c r="AL29" s="6">
        <f t="shared" si="1"/>
        <v>1.1247321655018694E-4</v>
      </c>
      <c r="AO29" s="16">
        <v>3</v>
      </c>
      <c r="AP29" s="16">
        <v>5</v>
      </c>
      <c r="AQ29" s="16">
        <v>6</v>
      </c>
      <c r="AR29" s="16">
        <v>8</v>
      </c>
      <c r="AS29" s="16">
        <v>7</v>
      </c>
      <c r="AT29" s="16">
        <v>4</v>
      </c>
      <c r="AU29" s="16">
        <v>1</v>
      </c>
      <c r="AV29" s="16">
        <v>2</v>
      </c>
      <c r="AW29" s="15"/>
      <c r="AX29" s="16" t="str">
        <f t="shared" si="11"/>
        <v>Смертность</v>
      </c>
      <c r="AY29" s="16" t="str">
        <f t="shared" si="12"/>
        <v>Коэффициент брачности</v>
      </c>
      <c r="AZ29" s="16" t="str">
        <f t="shared" si="13"/>
        <v>Коэффициент разводимости</v>
      </c>
      <c r="BA29" s="16" t="str">
        <f t="shared" si="14"/>
        <v>Среднедушевые ДДН</v>
      </c>
      <c r="BB29" s="16" t="str">
        <f t="shared" si="15"/>
        <v>Миграционный прирост</v>
      </c>
      <c r="BC29" s="16" t="str">
        <f t="shared" si="16"/>
        <v>Продолжительность жизни</v>
      </c>
      <c r="BD29" s="16" t="str">
        <f t="shared" si="10"/>
        <v>Численность населения</v>
      </c>
      <c r="BE29" s="16" t="str">
        <f t="shared" si="8"/>
        <v>Рождаемость</v>
      </c>
      <c r="BF29" s="15"/>
      <c r="BG29" s="5"/>
      <c r="BH29" s="18">
        <v>6.8351008927977006E-2</v>
      </c>
      <c r="BI29" s="18">
        <v>7.0080129797788701E-2</v>
      </c>
      <c r="BJ29" s="18">
        <v>0.104395241400939</v>
      </c>
      <c r="BK29" s="18">
        <v>0.13971416899332301</v>
      </c>
      <c r="BL29" s="18">
        <v>0.16686711176517799</v>
      </c>
      <c r="BM29" s="18">
        <v>0.169094367177516</v>
      </c>
      <c r="BN29" s="18">
        <v>0.18780809971746901</v>
      </c>
      <c r="BO29" s="18">
        <v>0.57256316801264795</v>
      </c>
    </row>
    <row r="30" spans="2:67" x14ac:dyDescent="0.25">
      <c r="B30" s="2" t="s">
        <v>57</v>
      </c>
      <c r="C30" s="2">
        <v>140139.79999999999</v>
      </c>
      <c r="D30" s="2">
        <v>205359</v>
      </c>
      <c r="E30" s="2">
        <v>259385.7</v>
      </c>
      <c r="F30" s="2">
        <v>320332</v>
      </c>
      <c r="G30" s="2">
        <v>314417.7</v>
      </c>
      <c r="H30" s="2">
        <v>351126</v>
      </c>
      <c r="I30" s="2">
        <v>459376.7</v>
      </c>
      <c r="J30" s="2">
        <v>462176.9</v>
      </c>
      <c r="K30" s="2">
        <v>478061</v>
      </c>
      <c r="L30" s="2">
        <v>510322.6</v>
      </c>
      <c r="M30" s="2">
        <v>576012.4</v>
      </c>
      <c r="O30" s="4">
        <v>140132.59428449301</v>
      </c>
      <c r="P30" s="4">
        <v>205367.02642759599</v>
      </c>
      <c r="Q30" s="4">
        <v>259372.581034606</v>
      </c>
      <c r="R30" s="4">
        <v>320360.65972353797</v>
      </c>
      <c r="S30" s="4">
        <v>314393.181050646</v>
      </c>
      <c r="T30" s="4">
        <v>351121.83167111099</v>
      </c>
      <c r="U30" s="4">
        <v>459392.82364297798</v>
      </c>
      <c r="V30" s="4">
        <v>462175.189954512</v>
      </c>
      <c r="W30" s="4">
        <v>478073.239541555</v>
      </c>
      <c r="X30" s="4">
        <v>510289.08821548102</v>
      </c>
      <c r="Y30" s="4">
        <v>576029.25354188099</v>
      </c>
      <c r="AA30" s="6">
        <v>1.2509653451039801E-5</v>
      </c>
      <c r="AB30" s="6">
        <v>1.3934470153653599E-5</v>
      </c>
      <c r="AC30" s="6">
        <v>2.277549128146E-5</v>
      </c>
      <c r="AD30" s="6">
        <v>4.97553933532044E-5</v>
      </c>
      <c r="AE30" s="6">
        <v>4.2566704040529203E-5</v>
      </c>
      <c r="AF30" s="6">
        <v>7.2365263128393908E-6</v>
      </c>
      <c r="AG30" s="6">
        <v>2.7991833124382101E-5</v>
      </c>
      <c r="AH30" s="6">
        <v>2.96876506095105E-6</v>
      </c>
      <c r="AI30" s="6">
        <v>2.1248746650040397E-5</v>
      </c>
      <c r="AJ30" s="6">
        <v>5.8178928993864201E-5</v>
      </c>
      <c r="AK30" s="6">
        <v>2.9258991440251698E-5</v>
      </c>
      <c r="AL30" s="6">
        <f t="shared" si="1"/>
        <v>2.6220500351110533E-5</v>
      </c>
      <c r="AO30" s="16">
        <v>3</v>
      </c>
      <c r="AP30" s="16">
        <v>6</v>
      </c>
      <c r="AQ30" s="16">
        <v>7</v>
      </c>
      <c r="AR30" s="16">
        <v>4</v>
      </c>
      <c r="AS30" s="16">
        <v>5</v>
      </c>
      <c r="AT30" s="16">
        <v>1</v>
      </c>
      <c r="AU30" s="16">
        <v>8</v>
      </c>
      <c r="AV30" s="16">
        <v>2</v>
      </c>
      <c r="AW30" s="15"/>
      <c r="AX30" s="16" t="str">
        <f t="shared" si="11"/>
        <v>Смертность</v>
      </c>
      <c r="AY30" s="16" t="str">
        <f t="shared" si="12"/>
        <v>Коэффициент разводимости</v>
      </c>
      <c r="AZ30" s="16" t="str">
        <f t="shared" si="13"/>
        <v>Миграционный прирост</v>
      </c>
      <c r="BA30" s="16" t="str">
        <f t="shared" si="14"/>
        <v>Продолжительность жизни</v>
      </c>
      <c r="BB30" s="16" t="str">
        <f t="shared" si="15"/>
        <v>Коэффициент брачности</v>
      </c>
      <c r="BC30" s="16" t="str">
        <f t="shared" si="16"/>
        <v>Численность населения</v>
      </c>
      <c r="BD30" s="16" t="str">
        <f t="shared" si="10"/>
        <v>Среднедушевые ДДН</v>
      </c>
      <c r="BE30" s="16" t="str">
        <f t="shared" si="8"/>
        <v>Рождаемость</v>
      </c>
      <c r="BF30" s="15"/>
      <c r="BG30" s="5"/>
      <c r="BH30" s="18">
        <v>4.9036850816435801E-2</v>
      </c>
      <c r="BI30" s="18">
        <v>0.14560569344645899</v>
      </c>
      <c r="BJ30" s="18">
        <v>0.39525694372482501</v>
      </c>
      <c r="BK30" s="18">
        <v>0.50309555926735905</v>
      </c>
      <c r="BL30" s="18">
        <v>0.54463532577268003</v>
      </c>
      <c r="BM30" s="18">
        <v>0.617459904417616</v>
      </c>
      <c r="BN30" s="18">
        <v>0.69360090513774797</v>
      </c>
      <c r="BO30" s="18">
        <v>0.83218778446548303</v>
      </c>
    </row>
    <row r="31" spans="2:67" x14ac:dyDescent="0.25">
      <c r="B31" s="9" t="s">
        <v>35</v>
      </c>
      <c r="C31" s="19">
        <v>48976.756500000003</v>
      </c>
      <c r="D31" s="19">
        <v>66952.078200000004</v>
      </c>
      <c r="E31" s="19">
        <v>82960.329599999997</v>
      </c>
      <c r="F31" s="19">
        <v>102669.4323</v>
      </c>
      <c r="G31" s="19">
        <v>85144.772299999997</v>
      </c>
      <c r="H31" s="19">
        <v>88734.172500000001</v>
      </c>
      <c r="I31" s="19">
        <v>92736.438800000004</v>
      </c>
      <c r="J31" s="19">
        <v>94624.558000000005</v>
      </c>
      <c r="K31" s="19">
        <v>100977.52880000001</v>
      </c>
      <c r="L31" s="19">
        <v>96086.206600000005</v>
      </c>
      <c r="M31" s="2">
        <v>97241</v>
      </c>
      <c r="O31" s="4">
        <v>48970.821490638198</v>
      </c>
      <c r="P31" s="4">
        <v>66957.385864375901</v>
      </c>
      <c r="Q31" s="4">
        <v>82966.892889428898</v>
      </c>
      <c r="R31" s="4">
        <v>102675.106253511</v>
      </c>
      <c r="S31" s="4">
        <v>85132.167681347099</v>
      </c>
      <c r="T31" s="4">
        <v>88728.343973121693</v>
      </c>
      <c r="U31" s="4">
        <v>92740.422440693699</v>
      </c>
      <c r="V31" s="4">
        <v>94624.030991316002</v>
      </c>
      <c r="W31" s="4">
        <v>100982.62311272899</v>
      </c>
      <c r="X31" s="4">
        <v>96077.256015939201</v>
      </c>
      <c r="Y31" s="4">
        <v>97248.2822280931</v>
      </c>
      <c r="AA31" s="6">
        <v>5.7841066827817E-5</v>
      </c>
      <c r="AB31" s="6">
        <v>5.1679106194507402E-5</v>
      </c>
      <c r="AC31" s="6">
        <v>6.3922527171881603E-5</v>
      </c>
      <c r="AD31" s="6">
        <v>5.5286695478553497E-5</v>
      </c>
      <c r="AE31" s="6">
        <v>1.2274655321332199E-4</v>
      </c>
      <c r="AF31" s="6">
        <v>5.6745487710036703E-5</v>
      </c>
      <c r="AG31" s="6">
        <v>3.8788962729044998E-5</v>
      </c>
      <c r="AH31" s="6">
        <v>5.1525433036842792E-6</v>
      </c>
      <c r="AI31" s="6">
        <v>4.9606905665001198E-5</v>
      </c>
      <c r="AJ31" s="6">
        <v>8.7211783106700799E-5</v>
      </c>
      <c r="AK31" s="6">
        <v>7.0928884022524098E-5</v>
      </c>
      <c r="AL31" s="6">
        <f t="shared" si="1"/>
        <v>5.9991865038461233E-5</v>
      </c>
      <c r="AO31" s="16">
        <v>6</v>
      </c>
      <c r="AP31" s="16">
        <v>2</v>
      </c>
      <c r="AQ31" s="16">
        <v>7</v>
      </c>
      <c r="AR31" s="16">
        <v>1</v>
      </c>
      <c r="AS31" s="16">
        <v>5</v>
      </c>
      <c r="AT31" s="16">
        <v>4</v>
      </c>
      <c r="AU31" s="16">
        <v>3</v>
      </c>
      <c r="AV31" s="16">
        <v>8</v>
      </c>
      <c r="AW31" s="15"/>
      <c r="AX31" s="16" t="str">
        <f t="shared" si="11"/>
        <v>Коэффициент разводимости</v>
      </c>
      <c r="AY31" s="16" t="str">
        <f t="shared" si="12"/>
        <v>Рождаемость</v>
      </c>
      <c r="AZ31" s="16" t="str">
        <f t="shared" si="13"/>
        <v>Миграционный прирост</v>
      </c>
      <c r="BA31" s="16" t="str">
        <f t="shared" si="14"/>
        <v>Численность населения</v>
      </c>
      <c r="BB31" s="16" t="str">
        <f t="shared" si="15"/>
        <v>Коэффициент брачности</v>
      </c>
      <c r="BC31" s="16" t="str">
        <f t="shared" si="16"/>
        <v>Продолжительность жизни</v>
      </c>
      <c r="BD31" s="16" t="str">
        <f t="shared" si="10"/>
        <v>Смертность</v>
      </c>
      <c r="BE31" s="16" t="str">
        <f t="shared" si="8"/>
        <v>Среднедушевые ДДН</v>
      </c>
      <c r="BF31" s="15"/>
      <c r="BG31" s="5"/>
      <c r="BH31" s="18">
        <v>0.73404205482749696</v>
      </c>
      <c r="BI31" s="18">
        <v>0.77087926479756397</v>
      </c>
      <c r="BJ31" s="18">
        <v>0.87801785262020504</v>
      </c>
      <c r="BK31" s="18">
        <v>0.90166672302167405</v>
      </c>
      <c r="BL31" s="18">
        <v>0.92431312359121198</v>
      </c>
      <c r="BM31" s="18">
        <v>0.92637741827824005</v>
      </c>
      <c r="BN31" s="18">
        <v>0.94738845555394702</v>
      </c>
      <c r="BO31" s="18">
        <v>0.97383335673273996</v>
      </c>
    </row>
    <row r="32" spans="2:67" x14ac:dyDescent="0.25">
      <c r="B32" s="9" t="s">
        <v>58</v>
      </c>
      <c r="C32" s="2">
        <v>11418</v>
      </c>
      <c r="D32" s="2">
        <v>10718</v>
      </c>
      <c r="E32" s="2">
        <v>11454</v>
      </c>
      <c r="F32" s="2">
        <v>11397</v>
      </c>
      <c r="G32" s="2">
        <v>10797</v>
      </c>
      <c r="H32" s="2">
        <v>9597</v>
      </c>
      <c r="I32" s="2">
        <v>9735</v>
      </c>
      <c r="J32" s="2">
        <v>9360</v>
      </c>
      <c r="K32" s="2">
        <v>10550</v>
      </c>
      <c r="L32" s="2">
        <v>10708</v>
      </c>
      <c r="M32" s="2">
        <v>10940</v>
      </c>
      <c r="O32" s="4">
        <v>11417.8879806103</v>
      </c>
      <c r="P32" s="4">
        <v>10718.0645781812</v>
      </c>
      <c r="Q32" s="4">
        <v>11454.7191384904</v>
      </c>
      <c r="R32" s="4">
        <v>11397.028211885099</v>
      </c>
      <c r="S32" s="4">
        <v>10796.0161629218</v>
      </c>
      <c r="T32" s="4">
        <v>9596.5599853047806</v>
      </c>
      <c r="U32" s="4">
        <v>9735.0098486076804</v>
      </c>
      <c r="V32" s="4">
        <v>9360.6039062912405</v>
      </c>
      <c r="W32" s="4">
        <v>10550.2650454668</v>
      </c>
      <c r="X32" s="4">
        <v>10708.1410431691</v>
      </c>
      <c r="Y32" s="4">
        <v>10939.6990565715</v>
      </c>
      <c r="AA32" s="6">
        <v>9.7799362377941114E-6</v>
      </c>
      <c r="AB32" s="6">
        <v>5.6380462045802103E-6</v>
      </c>
      <c r="AC32" s="6">
        <v>6.2784921460698598E-5</v>
      </c>
      <c r="AD32" s="6">
        <v>2.46305963879795E-6</v>
      </c>
      <c r="AE32" s="6">
        <v>8.5894628796923196E-5</v>
      </c>
      <c r="AF32" s="6">
        <v>3.8415810652832402E-5</v>
      </c>
      <c r="AG32" s="6">
        <v>8.5984002781364899E-7</v>
      </c>
      <c r="AH32" s="6">
        <v>5.2724488496638003E-5</v>
      </c>
      <c r="AI32" s="6">
        <v>2.31399918670813E-5</v>
      </c>
      <c r="AJ32" s="6">
        <v>1.2313878912659101E-5</v>
      </c>
      <c r="AK32" s="6">
        <v>2.6274090144410199E-5</v>
      </c>
      <c r="AL32" s="6">
        <f t="shared" si="1"/>
        <v>2.9117153858202602E-5</v>
      </c>
      <c r="AO32" s="16">
        <v>2</v>
      </c>
      <c r="AP32" s="16">
        <v>6</v>
      </c>
      <c r="AQ32" s="16">
        <v>5</v>
      </c>
      <c r="AR32" s="16">
        <v>4</v>
      </c>
      <c r="AS32" s="16">
        <v>1</v>
      </c>
      <c r="AT32" s="16">
        <v>7</v>
      </c>
      <c r="AU32" s="16">
        <v>8</v>
      </c>
      <c r="AV32" s="16">
        <v>3</v>
      </c>
      <c r="AW32" s="15"/>
      <c r="AX32" s="16" t="str">
        <f t="shared" si="11"/>
        <v>Рождаемость</v>
      </c>
      <c r="AY32" s="16" t="str">
        <f t="shared" si="12"/>
        <v>Коэффициент разводимости</v>
      </c>
      <c r="AZ32" s="16" t="str">
        <f t="shared" si="13"/>
        <v>Коэффициент брачности</v>
      </c>
      <c r="BA32" s="16" t="str">
        <f t="shared" si="14"/>
        <v>Продолжительность жизни</v>
      </c>
      <c r="BB32" s="16" t="str">
        <f t="shared" si="15"/>
        <v>Численность населения</v>
      </c>
      <c r="BC32" s="16" t="str">
        <f t="shared" si="16"/>
        <v>Миграционный прирост</v>
      </c>
      <c r="BD32" s="16" t="str">
        <f t="shared" si="10"/>
        <v>Среднедушевые ДДН</v>
      </c>
      <c r="BE32" s="16" t="str">
        <f t="shared" si="8"/>
        <v>Смертность</v>
      </c>
      <c r="BF32" s="15"/>
      <c r="BG32" s="5"/>
      <c r="BH32" s="18">
        <v>0.59544394208170803</v>
      </c>
      <c r="BI32" s="18">
        <v>0.86669238847122598</v>
      </c>
      <c r="BJ32" s="18">
        <v>0.88133560853775295</v>
      </c>
      <c r="BK32" s="18">
        <v>0.92484165468854496</v>
      </c>
      <c r="BL32" s="18">
        <v>0.93903656522720702</v>
      </c>
      <c r="BM32" s="18">
        <v>0.95514309431319799</v>
      </c>
      <c r="BN32" s="18">
        <v>0.97866088113253202</v>
      </c>
      <c r="BO32" s="18">
        <v>0.988583101432294</v>
      </c>
    </row>
    <row r="33" spans="2:67" x14ac:dyDescent="0.25">
      <c r="B33" s="9" t="s">
        <v>15</v>
      </c>
      <c r="C33" s="20">
        <v>89.464199999999991</v>
      </c>
      <c r="D33" s="20">
        <v>91.457599999999999</v>
      </c>
      <c r="E33" s="20">
        <v>88.940599999999989</v>
      </c>
      <c r="F33" s="20">
        <v>87.259200000000007</v>
      </c>
      <c r="G33" s="20">
        <v>90.94319999999999</v>
      </c>
      <c r="H33" s="20">
        <v>94.248000000000005</v>
      </c>
      <c r="I33" s="20">
        <v>105.7212</v>
      </c>
      <c r="J33" s="20">
        <v>101.25420000000001</v>
      </c>
      <c r="K33" s="20">
        <v>101.6871</v>
      </c>
      <c r="L33" s="20">
        <v>101.8092</v>
      </c>
      <c r="M33" s="20">
        <v>101.5206</v>
      </c>
      <c r="O33" s="4">
        <v>88.999967371873296</v>
      </c>
      <c r="P33" s="4">
        <v>90.999600234116798</v>
      </c>
      <c r="Q33" s="4">
        <v>88.999972518820201</v>
      </c>
      <c r="R33" s="4">
        <v>87.001748834112703</v>
      </c>
      <c r="S33" s="4">
        <v>91.000913169594298</v>
      </c>
      <c r="T33" s="4">
        <v>93.998172109426903</v>
      </c>
      <c r="U33" s="4">
        <v>106.00078741983501</v>
      </c>
      <c r="V33" s="4">
        <v>100.998549895415</v>
      </c>
      <c r="W33" s="4">
        <v>101.999931038003</v>
      </c>
      <c r="X33" s="4">
        <v>102.000551314982</v>
      </c>
      <c r="Y33" s="4">
        <v>101.999731699165</v>
      </c>
      <c r="AA33" s="6">
        <v>3.0781251593736104E-7</v>
      </c>
      <c r="AB33" s="6">
        <v>3.7713762567567797E-6</v>
      </c>
      <c r="AC33" s="6">
        <v>2.5925641279910699E-7</v>
      </c>
      <c r="AD33" s="6">
        <v>1.6498435025370002E-5</v>
      </c>
      <c r="AE33" s="6">
        <v>8.6148074937826102E-6</v>
      </c>
      <c r="AF33" s="6">
        <v>1.7244250689858899E-5</v>
      </c>
      <c r="AG33" s="6">
        <v>7.4284890092283901E-6</v>
      </c>
      <c r="AH33" s="6">
        <v>1.36802319366807E-5</v>
      </c>
      <c r="AI33" s="6">
        <v>6.5058488086108709E-7</v>
      </c>
      <c r="AJ33" s="6">
        <v>5.2010847381722098E-6</v>
      </c>
      <c r="AK33" s="6">
        <v>2.53113995272714E-6</v>
      </c>
      <c r="AL33" s="6">
        <f t="shared" si="1"/>
        <v>6.9261335374703901E-6</v>
      </c>
      <c r="AO33" s="16">
        <v>3</v>
      </c>
      <c r="AP33" s="16">
        <v>5</v>
      </c>
      <c r="AQ33" s="16">
        <v>8</v>
      </c>
      <c r="AR33" s="16">
        <v>6</v>
      </c>
      <c r="AS33" s="16">
        <v>7</v>
      </c>
      <c r="AT33" s="16">
        <v>1</v>
      </c>
      <c r="AU33" s="16">
        <v>4</v>
      </c>
      <c r="AV33" s="16">
        <v>2</v>
      </c>
      <c r="AW33" s="15"/>
      <c r="AX33" s="16" t="str">
        <f t="shared" si="11"/>
        <v>Смертность</v>
      </c>
      <c r="AY33" s="16" t="str">
        <f t="shared" si="12"/>
        <v>Коэффициент брачности</v>
      </c>
      <c r="AZ33" s="16" t="str">
        <f t="shared" si="13"/>
        <v>Среднедушевые ДДН</v>
      </c>
      <c r="BA33" s="16" t="str">
        <f t="shared" si="14"/>
        <v>Коэффициент разводимости</v>
      </c>
      <c r="BB33" s="16" t="str">
        <f t="shared" si="15"/>
        <v>Миграционный прирост</v>
      </c>
      <c r="BC33" s="16" t="str">
        <f t="shared" si="16"/>
        <v>Численность населения</v>
      </c>
      <c r="BD33" s="16" t="str">
        <f t="shared" si="10"/>
        <v>Продолжительность жизни</v>
      </c>
      <c r="BE33" s="16" t="str">
        <f t="shared" si="8"/>
        <v>Рождаемость</v>
      </c>
      <c r="BF33" s="15"/>
      <c r="BG33" s="5"/>
      <c r="BH33" s="18">
        <v>9.5731104075225198E-2</v>
      </c>
      <c r="BI33" s="18">
        <v>0.285761798659324</v>
      </c>
      <c r="BJ33" s="18">
        <v>0.29523253549477102</v>
      </c>
      <c r="BK33" s="18">
        <v>0.29642323949883298</v>
      </c>
      <c r="BL33" s="18">
        <v>0.29844949770087598</v>
      </c>
      <c r="BM33" s="18">
        <v>0.37882740869588399</v>
      </c>
      <c r="BN33" s="18">
        <v>0.3880162078621</v>
      </c>
      <c r="BO33" s="18">
        <v>0.50930536736862697</v>
      </c>
    </row>
    <row r="34" spans="2:67" x14ac:dyDescent="0.25">
      <c r="B34" s="9" t="s">
        <v>59</v>
      </c>
      <c r="C34" s="21">
        <v>241085</v>
      </c>
      <c r="D34" s="21">
        <v>287630</v>
      </c>
      <c r="E34" s="21">
        <v>362640</v>
      </c>
      <c r="F34" s="21">
        <v>474929</v>
      </c>
      <c r="G34" s="21">
        <v>436699</v>
      </c>
      <c r="H34" s="21">
        <v>489665</v>
      </c>
      <c r="I34" s="21">
        <v>538138</v>
      </c>
      <c r="J34" s="21">
        <v>616365</v>
      </c>
      <c r="K34" s="21">
        <v>682746</v>
      </c>
      <c r="L34" s="21">
        <v>658992</v>
      </c>
      <c r="M34" s="21">
        <v>726436</v>
      </c>
      <c r="O34" s="4">
        <v>241069.69560585401</v>
      </c>
      <c r="P34" s="4">
        <v>287639.40533815703</v>
      </c>
      <c r="Q34" s="4">
        <v>362631.65299518302</v>
      </c>
      <c r="R34" s="4">
        <v>474982.804446608</v>
      </c>
      <c r="S34" s="4">
        <v>436602.25932888</v>
      </c>
      <c r="T34" s="4">
        <v>489720.54300241102</v>
      </c>
      <c r="U34" s="4">
        <v>538173.39335421799</v>
      </c>
      <c r="V34" s="4">
        <v>616342.29594331898</v>
      </c>
      <c r="W34" s="4">
        <v>682757.02407095395</v>
      </c>
      <c r="X34" s="4">
        <v>658908.90076192096</v>
      </c>
      <c r="Y34" s="4">
        <v>726494.66733590001</v>
      </c>
      <c r="AA34" s="6">
        <v>2.1067780432405197E-5</v>
      </c>
      <c r="AB34" s="6">
        <v>1.29472357608144E-5</v>
      </c>
      <c r="AC34" s="6">
        <v>1.1490351272171298E-5</v>
      </c>
      <c r="AD34" s="6">
        <v>7.4066327395111596E-5</v>
      </c>
      <c r="AE34" s="6">
        <v>1.3317163675825299E-4</v>
      </c>
      <c r="AF34" s="6">
        <v>7.6459595079698308E-5</v>
      </c>
      <c r="AG34" s="6">
        <v>4.8721916615278901E-5</v>
      </c>
      <c r="AH34" s="6">
        <v>3.1254035703996098E-5</v>
      </c>
      <c r="AI34" s="6">
        <v>1.5175557039896E-5</v>
      </c>
      <c r="AJ34" s="6">
        <v>1.1439306157650601E-4</v>
      </c>
      <c r="AK34" s="6">
        <v>8.0760501820021104E-5</v>
      </c>
      <c r="AL34" s="6">
        <f t="shared" si="1"/>
        <v>5.6318909041286546E-5</v>
      </c>
      <c r="AO34" s="16">
        <v>6</v>
      </c>
      <c r="AP34" s="16">
        <v>3</v>
      </c>
      <c r="AQ34" s="16">
        <v>7</v>
      </c>
      <c r="AR34" s="16">
        <v>1</v>
      </c>
      <c r="AS34" s="16">
        <v>5</v>
      </c>
      <c r="AT34" s="16">
        <v>4</v>
      </c>
      <c r="AU34" s="16">
        <v>8</v>
      </c>
      <c r="AV34" s="16">
        <v>2</v>
      </c>
      <c r="AW34" s="15"/>
      <c r="AX34" s="16" t="str">
        <f t="shared" si="11"/>
        <v>Коэффициент разводимости</v>
      </c>
      <c r="AY34" s="16" t="str">
        <f t="shared" si="12"/>
        <v>Смертность</v>
      </c>
      <c r="AZ34" s="16" t="str">
        <f t="shared" si="13"/>
        <v>Миграционный прирост</v>
      </c>
      <c r="BA34" s="16" t="str">
        <f t="shared" si="14"/>
        <v>Численность населения</v>
      </c>
      <c r="BB34" s="16" t="str">
        <f t="shared" si="15"/>
        <v>Коэффициент брачности</v>
      </c>
      <c r="BC34" s="16" t="str">
        <f t="shared" si="16"/>
        <v>Продолжительность жизни</v>
      </c>
      <c r="BD34" s="16" t="str">
        <f t="shared" si="10"/>
        <v>Среднедушевые ДДН</v>
      </c>
      <c r="BE34" s="16" t="str">
        <f t="shared" si="8"/>
        <v>Рождаемость</v>
      </c>
      <c r="BF34" s="15"/>
      <c r="BG34" s="5"/>
      <c r="BH34" s="18">
        <v>0.32377211134088502</v>
      </c>
      <c r="BI34" s="18">
        <v>0.42670192664148798</v>
      </c>
      <c r="BJ34" s="18">
        <v>0.70057778216434097</v>
      </c>
      <c r="BK34" s="18">
        <v>0.82691810000555999</v>
      </c>
      <c r="BL34" s="18">
        <v>0.86430372199954297</v>
      </c>
      <c r="BM34" s="18">
        <v>0.89160137775874004</v>
      </c>
      <c r="BN34" s="18">
        <v>0.94265277340557296</v>
      </c>
      <c r="BO34" s="18">
        <v>0.95341589856902598</v>
      </c>
    </row>
    <row r="35" spans="2:67" x14ac:dyDescent="0.25">
      <c r="B35" s="9" t="s">
        <v>60</v>
      </c>
      <c r="C35" s="2">
        <v>2903606</v>
      </c>
      <c r="D35" s="2">
        <v>3346899</v>
      </c>
      <c r="E35" s="2">
        <v>4007371</v>
      </c>
      <c r="F35" s="2">
        <v>4852290</v>
      </c>
      <c r="G35" s="2">
        <v>5423503</v>
      </c>
      <c r="H35" s="2">
        <v>6382571</v>
      </c>
      <c r="I35" s="2">
        <v>6888515</v>
      </c>
      <c r="J35" s="2">
        <v>7953296</v>
      </c>
      <c r="K35" s="2">
        <v>8618035</v>
      </c>
      <c r="L35" s="2">
        <v>9546182</v>
      </c>
      <c r="M35" s="2">
        <v>10275523</v>
      </c>
      <c r="O35" s="4">
        <v>2903641.8851275099</v>
      </c>
      <c r="P35" s="4">
        <v>3346428.7546831099</v>
      </c>
      <c r="Q35" s="4">
        <v>4007312.6296477099</v>
      </c>
      <c r="R35" s="4">
        <v>4852102.5581495203</v>
      </c>
      <c r="S35" s="4">
        <v>5424818.6688239304</v>
      </c>
      <c r="T35" s="4">
        <v>6382619.0573288603</v>
      </c>
      <c r="U35" s="4">
        <v>6888395.6058489503</v>
      </c>
      <c r="V35" s="4">
        <v>7952477.6399110695</v>
      </c>
      <c r="W35" s="4">
        <v>8617894.5491729993</v>
      </c>
      <c r="X35" s="4">
        <v>9546661.0171168409</v>
      </c>
      <c r="Y35" s="4">
        <v>10275389.2071619</v>
      </c>
      <c r="AA35" s="6">
        <v>3.4922920719540498E-6</v>
      </c>
      <c r="AB35" s="6">
        <v>4.5763638200449399E-5</v>
      </c>
      <c r="AC35" s="6">
        <v>5.6805237354076603E-6</v>
      </c>
      <c r="AD35" s="6">
        <v>1.8241587360535497E-5</v>
      </c>
      <c r="AE35" s="6">
        <v>1.2803911041116899E-4</v>
      </c>
      <c r="AF35" s="6">
        <v>4.6768742435281902E-6</v>
      </c>
      <c r="AG35" s="6">
        <v>1.1619277291707901E-5</v>
      </c>
      <c r="AH35" s="6">
        <v>7.96416969659187E-5</v>
      </c>
      <c r="AI35" s="6">
        <v>1.3668484514186098E-5</v>
      </c>
      <c r="AJ35" s="6">
        <v>4.6617297906608098E-5</v>
      </c>
      <c r="AK35" s="6">
        <v>1.3020538041613101E-5</v>
      </c>
      <c r="AL35" s="6">
        <f t="shared" si="1"/>
        <v>3.3678301885734338E-5</v>
      </c>
      <c r="AO35" s="16">
        <v>3</v>
      </c>
      <c r="AP35" s="16">
        <v>7</v>
      </c>
      <c r="AQ35" s="16">
        <v>6</v>
      </c>
      <c r="AR35" s="16">
        <v>5</v>
      </c>
      <c r="AS35" s="16">
        <v>4</v>
      </c>
      <c r="AT35" s="16">
        <v>8</v>
      </c>
      <c r="AU35" s="16">
        <v>1</v>
      </c>
      <c r="AV35" s="16">
        <v>2</v>
      </c>
      <c r="AW35" s="15"/>
      <c r="AX35" s="16" t="str">
        <f t="shared" si="11"/>
        <v>Смертность</v>
      </c>
      <c r="AY35" s="16" t="str">
        <f t="shared" si="12"/>
        <v>Миграционный прирост</v>
      </c>
      <c r="AZ35" s="16" t="str">
        <f t="shared" si="13"/>
        <v>Коэффициент разводимости</v>
      </c>
      <c r="BA35" s="16" t="str">
        <f t="shared" si="14"/>
        <v>Коэффициент брачности</v>
      </c>
      <c r="BB35" s="16" t="str">
        <f t="shared" si="15"/>
        <v>Продолжительность жизни</v>
      </c>
      <c r="BC35" s="16" t="str">
        <f t="shared" si="16"/>
        <v>Среднедушевые ДДН</v>
      </c>
      <c r="BD35" s="16" t="str">
        <f t="shared" si="10"/>
        <v>Численность населения</v>
      </c>
      <c r="BE35" s="16" t="str">
        <f t="shared" si="8"/>
        <v>Рождаемость</v>
      </c>
      <c r="BF35" s="15"/>
      <c r="BG35" s="5"/>
      <c r="BH35" s="18">
        <v>4.2881580712771199E-3</v>
      </c>
      <c r="BI35" s="18">
        <v>5.6682552227341101E-2</v>
      </c>
      <c r="BJ35" s="18">
        <v>5.72651701146525E-2</v>
      </c>
      <c r="BK35" s="18">
        <v>0.17425242105111</v>
      </c>
      <c r="BL35" s="18">
        <v>0.174892323715547</v>
      </c>
      <c r="BM35" s="18">
        <v>0.197354699108307</v>
      </c>
      <c r="BN35" s="18">
        <v>0.24090193414510699</v>
      </c>
      <c r="BO35" s="18">
        <v>0.70435356952241102</v>
      </c>
    </row>
    <row r="36" spans="2:67" x14ac:dyDescent="0.25">
      <c r="B36" s="9" t="s">
        <v>61</v>
      </c>
      <c r="C36" s="2">
        <v>223318</v>
      </c>
      <c r="D36" s="2">
        <v>306570</v>
      </c>
      <c r="E36" s="2">
        <v>381342</v>
      </c>
      <c r="F36" s="2">
        <v>482584</v>
      </c>
      <c r="G36" s="2">
        <v>426928</v>
      </c>
      <c r="H36" s="2">
        <v>507172</v>
      </c>
      <c r="I36" s="2">
        <v>636976</v>
      </c>
      <c r="J36" s="2">
        <v>671089</v>
      </c>
      <c r="K36" s="2">
        <v>718871</v>
      </c>
      <c r="L36" s="2">
        <v>733867</v>
      </c>
      <c r="M36" s="2">
        <v>905922</v>
      </c>
      <c r="O36" s="4">
        <v>223290.34258670101</v>
      </c>
      <c r="P36" s="4">
        <v>306619.51654301299</v>
      </c>
      <c r="Q36" s="4">
        <v>381330.83319629898</v>
      </c>
      <c r="R36" s="4">
        <v>482594.59746084298</v>
      </c>
      <c r="S36" s="4">
        <v>426841.20427674497</v>
      </c>
      <c r="T36" s="4">
        <v>507175.45691509498</v>
      </c>
      <c r="U36" s="4">
        <v>637002.76711355301</v>
      </c>
      <c r="V36" s="4">
        <v>671124.33555178798</v>
      </c>
      <c r="W36" s="4">
        <v>718916.26694432204</v>
      </c>
      <c r="X36" s="4">
        <v>733765.62918810896</v>
      </c>
      <c r="Y36" s="4">
        <v>905972.72614512802</v>
      </c>
      <c r="AA36" s="6">
        <v>3.0529574619940997E-5</v>
      </c>
      <c r="AB36" s="6">
        <v>5.4658726703507006E-5</v>
      </c>
      <c r="AC36" s="6">
        <v>1.23264516162343E-5</v>
      </c>
      <c r="AD36" s="6">
        <v>1.16979837586825E-5</v>
      </c>
      <c r="AE36" s="6">
        <v>9.5809267525717105E-5</v>
      </c>
      <c r="AF36" s="6">
        <v>3.8159080964756097E-6</v>
      </c>
      <c r="AG36" s="6">
        <v>2.9546819211102201E-5</v>
      </c>
      <c r="AH36" s="6">
        <v>3.9005070842596001E-5</v>
      </c>
      <c r="AI36" s="6">
        <v>4.9967816568980305E-5</v>
      </c>
      <c r="AJ36" s="6">
        <v>1.11897946944118E-4</v>
      </c>
      <c r="AK36" s="6">
        <v>5.59939433282205E-5</v>
      </c>
      <c r="AL36" s="6">
        <f t="shared" si="1"/>
        <v>4.5022682655961311E-5</v>
      </c>
      <c r="AO36" s="16">
        <v>6</v>
      </c>
      <c r="AP36" s="16">
        <v>3</v>
      </c>
      <c r="AQ36" s="16">
        <v>7</v>
      </c>
      <c r="AR36" s="16">
        <v>4</v>
      </c>
      <c r="AS36" s="16">
        <v>1</v>
      </c>
      <c r="AT36" s="16">
        <v>5</v>
      </c>
      <c r="AU36" s="16">
        <v>8</v>
      </c>
      <c r="AV36" s="16">
        <v>2</v>
      </c>
      <c r="AW36" s="15"/>
      <c r="AX36" s="16" t="str">
        <f t="shared" si="11"/>
        <v>Коэффициент разводимости</v>
      </c>
      <c r="AY36" s="16" t="str">
        <f t="shared" si="12"/>
        <v>Смертность</v>
      </c>
      <c r="AZ36" s="16" t="str">
        <f t="shared" si="13"/>
        <v>Миграционный прирост</v>
      </c>
      <c r="BA36" s="16" t="str">
        <f t="shared" si="14"/>
        <v>Продолжительность жизни</v>
      </c>
      <c r="BB36" s="16" t="str">
        <f t="shared" si="15"/>
        <v>Численность населения</v>
      </c>
      <c r="BC36" s="16" t="str">
        <f t="shared" si="16"/>
        <v>Коэффициент брачности</v>
      </c>
      <c r="BD36" s="16" t="str">
        <f t="shared" si="10"/>
        <v>Среднедушевые ДДН</v>
      </c>
      <c r="BE36" s="16" t="str">
        <f t="shared" si="8"/>
        <v>Рождаемость</v>
      </c>
      <c r="BF36" s="15"/>
      <c r="BG36" s="5"/>
      <c r="BH36" s="18">
        <v>7.0617380893404996E-2</v>
      </c>
      <c r="BI36" s="18">
        <v>0.10502408165082</v>
      </c>
      <c r="BJ36" s="18">
        <v>0.49177951690038602</v>
      </c>
      <c r="BK36" s="18">
        <v>0.51998593093011902</v>
      </c>
      <c r="BL36" s="18">
        <v>0.58087850292006205</v>
      </c>
      <c r="BM36" s="18">
        <v>0.60288295511706103</v>
      </c>
      <c r="BN36" s="18">
        <v>0.77621195942384202</v>
      </c>
      <c r="BO36" s="18">
        <v>0.83949180686678804</v>
      </c>
    </row>
    <row r="37" spans="2:67" x14ac:dyDescent="0.25">
      <c r="B37" s="9" t="s">
        <v>62</v>
      </c>
      <c r="C37" s="2">
        <v>433</v>
      </c>
      <c r="D37" s="2">
        <v>705.4</v>
      </c>
      <c r="E37" s="2">
        <v>841.5</v>
      </c>
      <c r="F37" s="2">
        <v>860</v>
      </c>
      <c r="G37" s="2">
        <v>497.8</v>
      </c>
      <c r="H37" s="2">
        <v>1007.1</v>
      </c>
      <c r="I37" s="2">
        <v>699</v>
      </c>
      <c r="J37" s="2">
        <v>1331.9</v>
      </c>
      <c r="K37" s="2">
        <v>1356.5</v>
      </c>
      <c r="L37" s="2">
        <v>1375.4</v>
      </c>
      <c r="M37" s="2">
        <v>2684.6</v>
      </c>
      <c r="O37" s="4">
        <v>432.78499771467602</v>
      </c>
      <c r="P37" s="4">
        <v>706.05196810013194</v>
      </c>
      <c r="Q37" s="4">
        <v>841.19934526479403</v>
      </c>
      <c r="R37" s="4">
        <v>859.66326125549199</v>
      </c>
      <c r="S37" s="4">
        <v>496.86676705374703</v>
      </c>
      <c r="T37" s="4">
        <v>1007.3001426293</v>
      </c>
      <c r="U37" s="4">
        <v>699.18566017136095</v>
      </c>
      <c r="V37" s="4">
        <v>1332.35282680004</v>
      </c>
      <c r="W37" s="4">
        <v>1356.7995260607099</v>
      </c>
      <c r="X37" s="4">
        <v>1374.5041234229</v>
      </c>
      <c r="Y37" s="4">
        <v>2685.07249078518</v>
      </c>
      <c r="AA37" s="6">
        <v>8.0087270104949997E-5</v>
      </c>
      <c r="AB37" s="6">
        <v>2.4285483875875001E-4</v>
      </c>
      <c r="AC37" s="6">
        <v>1.11992376967007E-4</v>
      </c>
      <c r="AD37" s="6">
        <v>1.25433488977048E-4</v>
      </c>
      <c r="AE37" s="6">
        <v>3.4762457954732901E-4</v>
      </c>
      <c r="AF37" s="6">
        <v>7.4552122959400393E-5</v>
      </c>
      <c r="AG37" s="6">
        <v>6.9157480205929005E-5</v>
      </c>
      <c r="AH37" s="6">
        <v>1.6867570589436899E-4</v>
      </c>
      <c r="AI37" s="6">
        <v>1.11571951394288E-4</v>
      </c>
      <c r="AJ37" s="6">
        <v>3.3370951989187105E-4</v>
      </c>
      <c r="AK37" s="6">
        <v>1.7600044147310801E-4</v>
      </c>
      <c r="AL37" s="6">
        <f t="shared" si="1"/>
        <v>1.6742361601582267E-4</v>
      </c>
      <c r="AO37" s="16">
        <v>6</v>
      </c>
      <c r="AP37" s="16">
        <v>3</v>
      </c>
      <c r="AQ37" s="16">
        <v>4</v>
      </c>
      <c r="AR37" s="16">
        <v>1</v>
      </c>
      <c r="AS37" s="16">
        <v>7</v>
      </c>
      <c r="AT37" s="16">
        <v>8</v>
      </c>
      <c r="AU37" s="16">
        <v>5</v>
      </c>
      <c r="AV37" s="16">
        <v>2</v>
      </c>
      <c r="AW37" s="15"/>
      <c r="AX37" s="16" t="str">
        <f t="shared" si="11"/>
        <v>Коэффициент разводимости</v>
      </c>
      <c r="AY37" s="16" t="str">
        <f t="shared" si="12"/>
        <v>Смертность</v>
      </c>
      <c r="AZ37" s="16" t="str">
        <f t="shared" si="13"/>
        <v>Продолжительность жизни</v>
      </c>
      <c r="BA37" s="16" t="str">
        <f t="shared" si="14"/>
        <v>Численность населения</v>
      </c>
      <c r="BB37" s="16" t="str">
        <f t="shared" si="15"/>
        <v>Миграционный прирост</v>
      </c>
      <c r="BC37" s="16" t="str">
        <f t="shared" si="16"/>
        <v>Среднедушевые ДДН</v>
      </c>
      <c r="BD37" s="16" t="str">
        <f t="shared" si="10"/>
        <v>Коэффициент брачности</v>
      </c>
      <c r="BE37" s="16" t="str">
        <f t="shared" si="8"/>
        <v>Рождаемость</v>
      </c>
      <c r="BF37" s="15"/>
      <c r="BG37" s="5"/>
      <c r="BH37" s="18">
        <v>1.04543938470861E-3</v>
      </c>
      <c r="BI37" s="18">
        <v>4.15986939392732E-2</v>
      </c>
      <c r="BJ37" s="18">
        <v>0.21724361160465899</v>
      </c>
      <c r="BK37" s="18">
        <v>0.230045277144002</v>
      </c>
      <c r="BL37" s="18">
        <v>0.39272776257213299</v>
      </c>
      <c r="BM37" s="18">
        <v>0.59057815424511195</v>
      </c>
      <c r="BN37" s="18">
        <v>0.87719426871025397</v>
      </c>
      <c r="BO37" s="18">
        <v>0.93654892060714501</v>
      </c>
    </row>
    <row r="38" spans="2:67" x14ac:dyDescent="0.25">
      <c r="B38" s="2" t="s">
        <v>63</v>
      </c>
      <c r="C38" s="2">
        <v>37782</v>
      </c>
      <c r="D38" s="2">
        <v>27100</v>
      </c>
      <c r="E38" s="2">
        <v>31110</v>
      </c>
      <c r="F38" s="2">
        <v>36806</v>
      </c>
      <c r="G38" s="2">
        <v>51580</v>
      </c>
      <c r="H38" s="2">
        <v>65072</v>
      </c>
      <c r="I38" s="2">
        <v>78094</v>
      </c>
      <c r="J38" s="2">
        <v>78403</v>
      </c>
      <c r="K38" s="2">
        <v>90061</v>
      </c>
      <c r="L38" s="2">
        <v>94396</v>
      </c>
      <c r="M38" s="2">
        <v>87831</v>
      </c>
      <c r="O38" s="4">
        <v>37785.737867969903</v>
      </c>
      <c r="P38" s="4">
        <v>27082.7752957583</v>
      </c>
      <c r="Q38" s="4">
        <v>31114.0833621987</v>
      </c>
      <c r="R38" s="4">
        <v>36804.4457545595</v>
      </c>
      <c r="S38" s="4">
        <v>51595.658582029202</v>
      </c>
      <c r="T38" s="4">
        <v>65077.930473201697</v>
      </c>
      <c r="U38" s="4">
        <v>78091.762956773193</v>
      </c>
      <c r="V38" s="4">
        <v>78388.857403050104</v>
      </c>
      <c r="W38" s="4">
        <v>90055.502485093704</v>
      </c>
      <c r="X38" s="4">
        <v>94410.340326695907</v>
      </c>
      <c r="Y38" s="4">
        <v>87824.9933643939</v>
      </c>
      <c r="AA38" s="6">
        <v>3.9597736873418004E-5</v>
      </c>
      <c r="AB38" s="6">
        <v>1.8247281920534298E-4</v>
      </c>
      <c r="AC38" s="6">
        <v>4.3257788451883402E-5</v>
      </c>
      <c r="AD38" s="6">
        <v>1.6465162088979499E-5</v>
      </c>
      <c r="AE38" s="6">
        <v>1.6588183852307199E-4</v>
      </c>
      <c r="AF38" s="6">
        <v>6.2825471435874302E-5</v>
      </c>
      <c r="AG38" s="6">
        <v>2.3698495983264597E-5</v>
      </c>
      <c r="AH38" s="6">
        <v>1.4982199404571799E-4</v>
      </c>
      <c r="AI38" s="6">
        <v>5.8238854467612999E-5</v>
      </c>
      <c r="AJ38" s="6">
        <v>1.51916677569478E-4</v>
      </c>
      <c r="AK38" s="6">
        <v>6.36323107557496E-5</v>
      </c>
      <c r="AL38" s="6">
        <f t="shared" si="1"/>
        <v>8.7073559036399419E-5</v>
      </c>
      <c r="AO38" s="16">
        <v>3</v>
      </c>
      <c r="AP38" s="16">
        <v>7</v>
      </c>
      <c r="AQ38" s="16">
        <v>8</v>
      </c>
      <c r="AR38" s="16">
        <v>6</v>
      </c>
      <c r="AS38" s="16">
        <v>4</v>
      </c>
      <c r="AT38" s="16">
        <v>1</v>
      </c>
      <c r="AU38" s="16">
        <v>5</v>
      </c>
      <c r="AV38" s="16">
        <v>2</v>
      </c>
      <c r="AW38" s="15"/>
      <c r="AX38" s="16" t="str">
        <f t="shared" si="11"/>
        <v>Смертность</v>
      </c>
      <c r="AY38" s="16" t="str">
        <f t="shared" si="12"/>
        <v>Миграционный прирост</v>
      </c>
      <c r="AZ38" s="16" t="str">
        <f t="shared" si="13"/>
        <v>Среднедушевые ДДН</v>
      </c>
      <c r="BA38" s="16" t="str">
        <f t="shared" si="14"/>
        <v>Коэффициент разводимости</v>
      </c>
      <c r="BB38" s="16" t="str">
        <f t="shared" si="15"/>
        <v>Продолжительность жизни</v>
      </c>
      <c r="BC38" s="16" t="str">
        <f t="shared" si="16"/>
        <v>Численность населения</v>
      </c>
      <c r="BD38" s="16" t="str">
        <f t="shared" si="10"/>
        <v>Коэффициент брачности</v>
      </c>
      <c r="BE38" s="16" t="str">
        <f t="shared" si="8"/>
        <v>Рождаемость</v>
      </c>
      <c r="BF38" s="15"/>
      <c r="BG38" s="5"/>
      <c r="BH38" s="18">
        <v>9.4082692077328105E-4</v>
      </c>
      <c r="BI38" s="18">
        <v>1.24266258918791E-2</v>
      </c>
      <c r="BJ38" s="18">
        <v>4.1337396660042103E-2</v>
      </c>
      <c r="BK38" s="18">
        <v>7.2634663942893599E-2</v>
      </c>
      <c r="BL38" s="18">
        <v>8.66571478030842E-2</v>
      </c>
      <c r="BM38" s="18">
        <v>0.10086351048822299</v>
      </c>
      <c r="BN38" s="18">
        <v>0.116092166640406</v>
      </c>
      <c r="BO38" s="18">
        <v>0.66591078106391599</v>
      </c>
    </row>
    <row r="39" spans="2:67" x14ac:dyDescent="0.25">
      <c r="B39" s="2" t="s">
        <v>64</v>
      </c>
      <c r="C39" s="2">
        <v>284</v>
      </c>
      <c r="D39" s="2">
        <v>312</v>
      </c>
      <c r="E39" s="2">
        <v>337</v>
      </c>
      <c r="F39" s="2">
        <v>343</v>
      </c>
      <c r="G39" s="2">
        <v>179</v>
      </c>
      <c r="H39" s="2">
        <v>188</v>
      </c>
      <c r="I39" s="2">
        <v>195</v>
      </c>
      <c r="J39" s="2">
        <v>190</v>
      </c>
      <c r="K39" s="2">
        <v>367</v>
      </c>
      <c r="L39" s="2">
        <v>381</v>
      </c>
      <c r="M39" s="2">
        <v>396</v>
      </c>
      <c r="O39" s="4">
        <v>284.00548644829797</v>
      </c>
      <c r="P39" s="4">
        <v>312.020364525871</v>
      </c>
      <c r="Q39" s="4">
        <v>337.07692402810102</v>
      </c>
      <c r="R39" s="4">
        <v>343.12081017562502</v>
      </c>
      <c r="S39" s="4">
        <v>178.728964141044</v>
      </c>
      <c r="T39" s="4">
        <v>187.84329157431901</v>
      </c>
      <c r="U39" s="4">
        <v>195.026687404916</v>
      </c>
      <c r="V39" s="4">
        <v>190.14387636636599</v>
      </c>
      <c r="W39" s="4">
        <v>366.96731113957702</v>
      </c>
      <c r="X39" s="4">
        <v>381.080256478416</v>
      </c>
      <c r="Y39" s="4">
        <v>395.945393556108</v>
      </c>
      <c r="AA39" s="6">
        <v>1.3854667420127E-5</v>
      </c>
      <c r="AB39" s="6">
        <v>5.1425570381606695E-5</v>
      </c>
      <c r="AC39" s="6">
        <v>1.94252596214836E-4</v>
      </c>
      <c r="AD39" s="6">
        <v>3.0507620107214601E-4</v>
      </c>
      <c r="AE39" s="6">
        <v>6.8443398726154305E-4</v>
      </c>
      <c r="AF39" s="6">
        <v>3.9572834767976804E-4</v>
      </c>
      <c r="AG39" s="6">
        <v>6.7392436657221104E-5</v>
      </c>
      <c r="AH39" s="6">
        <v>3.6332415749079904E-4</v>
      </c>
      <c r="AI39" s="6">
        <v>8.2547627330756008E-5</v>
      </c>
      <c r="AJ39" s="6">
        <v>2.0266787478817602E-4</v>
      </c>
      <c r="AK39" s="6">
        <v>1.3789506033419101E-4</v>
      </c>
      <c r="AL39" s="6">
        <f t="shared" si="1"/>
        <v>2.2714532060283364E-4</v>
      </c>
      <c r="AO39" s="16">
        <v>2</v>
      </c>
      <c r="AP39" s="16">
        <v>6</v>
      </c>
      <c r="AQ39" s="16">
        <v>4</v>
      </c>
      <c r="AR39" s="16">
        <v>1</v>
      </c>
      <c r="AS39" s="16">
        <v>5</v>
      </c>
      <c r="AT39" s="16">
        <v>7</v>
      </c>
      <c r="AU39" s="16">
        <v>8</v>
      </c>
      <c r="AV39" s="16">
        <v>3</v>
      </c>
      <c r="AW39" s="15"/>
      <c r="AX39" s="16" t="str">
        <f t="shared" si="11"/>
        <v>Рождаемость</v>
      </c>
      <c r="AY39" s="16" t="str">
        <f t="shared" si="12"/>
        <v>Коэффициент разводимости</v>
      </c>
      <c r="AZ39" s="16" t="str">
        <f t="shared" si="13"/>
        <v>Продолжительность жизни</v>
      </c>
      <c r="BA39" s="16" t="str">
        <f t="shared" si="14"/>
        <v>Численность населения</v>
      </c>
      <c r="BB39" s="16" t="str">
        <f t="shared" si="15"/>
        <v>Коэффициент брачности</v>
      </c>
      <c r="BC39" s="16" t="str">
        <f t="shared" si="16"/>
        <v>Миграционный прирост</v>
      </c>
      <c r="BD39" s="16" t="str">
        <f t="shared" si="10"/>
        <v>Среднедушевые ДДН</v>
      </c>
      <c r="BE39" s="16" t="str">
        <f t="shared" si="8"/>
        <v>Смертность</v>
      </c>
      <c r="BF39" s="15"/>
      <c r="BG39" s="5"/>
      <c r="BH39" s="18">
        <v>0.68394778169177395</v>
      </c>
      <c r="BI39" s="18">
        <v>0.95483628347628202</v>
      </c>
      <c r="BJ39" s="18">
        <v>0.997625144153652</v>
      </c>
      <c r="BK39" s="18">
        <v>0.99895585749316695</v>
      </c>
      <c r="BL39" s="18">
        <v>0.99925895197472403</v>
      </c>
      <c r="BM39" s="18">
        <v>0.99942775099632097</v>
      </c>
      <c r="BN39" s="18">
        <v>0.99944451766466103</v>
      </c>
      <c r="BO39" s="18">
        <v>0.99953358715305696</v>
      </c>
    </row>
    <row r="40" spans="2:67" x14ac:dyDescent="0.25">
      <c r="B40" s="2" t="s">
        <v>65</v>
      </c>
      <c r="C40" s="2">
        <v>41.7</v>
      </c>
      <c r="D40" s="2">
        <v>42.1</v>
      </c>
      <c r="E40" s="2">
        <v>40.1</v>
      </c>
      <c r="F40" s="2">
        <v>40.299999999999997</v>
      </c>
      <c r="G40" s="2">
        <v>43.3</v>
      </c>
      <c r="H40" s="2">
        <v>45.5</v>
      </c>
      <c r="I40" s="2">
        <v>45.1</v>
      </c>
      <c r="J40" s="2">
        <v>46.2</v>
      </c>
      <c r="K40" s="2">
        <v>46</v>
      </c>
      <c r="L40" s="2">
        <v>45.1</v>
      </c>
      <c r="M40" s="2">
        <v>42.3</v>
      </c>
      <c r="O40" s="4">
        <v>41.700205065192499</v>
      </c>
      <c r="P40" s="4">
        <v>42.098714923213599</v>
      </c>
      <c r="Q40" s="4">
        <v>40.099157847763401</v>
      </c>
      <c r="R40" s="4">
        <v>40.300633783953103</v>
      </c>
      <c r="S40" s="4">
        <v>43.301344374911999</v>
      </c>
      <c r="T40" s="4">
        <v>45.503736912021999</v>
      </c>
      <c r="U40" s="4">
        <v>45.100435481527001</v>
      </c>
      <c r="V40" s="4">
        <v>46.1961344594731</v>
      </c>
      <c r="W40" s="4">
        <v>45.9990003475531</v>
      </c>
      <c r="X40" s="4">
        <v>45.099475939965302</v>
      </c>
      <c r="Y40" s="4">
        <v>42.301098631642503</v>
      </c>
      <c r="AA40" s="6">
        <v>4.4386405311409403E-6</v>
      </c>
      <c r="AB40" s="6">
        <v>2.7815514858269798E-5</v>
      </c>
      <c r="AC40" s="6">
        <v>1.8228403390701402E-5</v>
      </c>
      <c r="AD40" s="6">
        <v>1.3718267383085399E-5</v>
      </c>
      <c r="AE40" s="6">
        <v>2.9099024069603197E-5</v>
      </c>
      <c r="AF40" s="6">
        <v>8.0885541602022205E-5</v>
      </c>
      <c r="AG40" s="6">
        <v>9.4260070777493694E-6</v>
      </c>
      <c r="AH40" s="6">
        <v>8.3669708374822303E-5</v>
      </c>
      <c r="AI40" s="6">
        <v>2.1637498850501099E-5</v>
      </c>
      <c r="AJ40" s="6">
        <v>1.13432907949746E-5</v>
      </c>
      <c r="AK40" s="6">
        <v>2.3779905682565803E-5</v>
      </c>
      <c r="AL40" s="6">
        <f t="shared" si="1"/>
        <v>2.9458345692312376E-5</v>
      </c>
      <c r="AO40" s="16">
        <v>3</v>
      </c>
      <c r="AP40" s="16">
        <v>7</v>
      </c>
      <c r="AQ40" s="16">
        <v>8</v>
      </c>
      <c r="AR40" s="16">
        <v>1</v>
      </c>
      <c r="AS40" s="16">
        <v>4</v>
      </c>
      <c r="AT40" s="16">
        <v>5</v>
      </c>
      <c r="AU40" s="16">
        <v>6</v>
      </c>
      <c r="AV40" s="16">
        <v>2</v>
      </c>
      <c r="AW40" s="15"/>
      <c r="AX40" s="16" t="str">
        <f t="shared" si="11"/>
        <v>Смертность</v>
      </c>
      <c r="AY40" s="16" t="str">
        <f t="shared" si="12"/>
        <v>Миграционный прирост</v>
      </c>
      <c r="AZ40" s="16" t="str">
        <f t="shared" si="13"/>
        <v>Среднедушевые ДДН</v>
      </c>
      <c r="BA40" s="16" t="str">
        <f t="shared" si="14"/>
        <v>Численность населения</v>
      </c>
      <c r="BB40" s="16" t="str">
        <f t="shared" si="15"/>
        <v>Продолжительность жизни</v>
      </c>
      <c r="BC40" s="16" t="str">
        <f t="shared" si="16"/>
        <v>Коэффициент брачности</v>
      </c>
      <c r="BD40" s="16" t="str">
        <f t="shared" si="10"/>
        <v>Коэффициент разводимости</v>
      </c>
      <c r="BE40" s="16" t="str">
        <f t="shared" si="8"/>
        <v>Рождаемость</v>
      </c>
      <c r="BF40" s="15"/>
      <c r="BG40" s="5"/>
      <c r="BH40" s="18">
        <v>0.17667239510562899</v>
      </c>
      <c r="BI40" s="18">
        <v>0.255454252466294</v>
      </c>
      <c r="BJ40" s="18">
        <v>0.26153618044661697</v>
      </c>
      <c r="BK40" s="18">
        <v>0.36020991713883299</v>
      </c>
      <c r="BL40" s="18">
        <v>0.44830385927696398</v>
      </c>
      <c r="BM40" s="18">
        <v>0.50387218000859302</v>
      </c>
      <c r="BN40" s="18">
        <v>0.50819673161851198</v>
      </c>
      <c r="BO40" s="18">
        <v>0.69298222691411104</v>
      </c>
    </row>
    <row r="41" spans="2:67" x14ac:dyDescent="0.25">
      <c r="B41" s="2" t="s">
        <v>66</v>
      </c>
      <c r="C41" s="2">
        <v>102198</v>
      </c>
      <c r="D41" s="2">
        <v>111726</v>
      </c>
      <c r="E41" s="2">
        <v>105675</v>
      </c>
      <c r="F41" s="2">
        <v>132839</v>
      </c>
      <c r="G41" s="2">
        <v>157824</v>
      </c>
      <c r="H41" s="2">
        <v>186616</v>
      </c>
      <c r="I41" s="2">
        <v>251861</v>
      </c>
      <c r="J41" s="2">
        <v>309908</v>
      </c>
      <c r="K41" s="2">
        <v>367759</v>
      </c>
      <c r="L41" s="2">
        <v>410029</v>
      </c>
      <c r="M41" s="2">
        <v>443199</v>
      </c>
      <c r="O41" s="4">
        <v>102196.209485246</v>
      </c>
      <c r="P41" s="4">
        <v>111697.383302207</v>
      </c>
      <c r="Q41" s="4">
        <v>105702.13381296099</v>
      </c>
      <c r="R41" s="4">
        <v>132859.198300991</v>
      </c>
      <c r="S41" s="4">
        <v>157844.259047917</v>
      </c>
      <c r="T41" s="4">
        <v>186618.34458591201</v>
      </c>
      <c r="U41" s="4">
        <v>251862.26431498901</v>
      </c>
      <c r="V41" s="4">
        <v>309873.26639908802</v>
      </c>
      <c r="W41" s="4">
        <v>367754.72588842502</v>
      </c>
      <c r="X41" s="4">
        <v>410046.940425776</v>
      </c>
      <c r="Y41" s="4">
        <v>443191.44450093101</v>
      </c>
      <c r="AA41" s="6">
        <v>4.0399792292128901E-6</v>
      </c>
      <c r="AB41" s="6">
        <v>6.4568507132405496E-5</v>
      </c>
      <c r="AC41" s="6">
        <v>6.1222640306296704E-5</v>
      </c>
      <c r="AD41" s="6">
        <v>4.5573886652779604E-5</v>
      </c>
      <c r="AE41" s="6">
        <v>4.5710951326217795E-5</v>
      </c>
      <c r="AF41" s="6">
        <v>5.2901426029553995E-6</v>
      </c>
      <c r="AG41" s="6">
        <v>2.8527027107808002E-6</v>
      </c>
      <c r="AH41" s="6">
        <v>7.8370214987416999E-5</v>
      </c>
      <c r="AI41" s="6">
        <v>9.6437753134731505E-6</v>
      </c>
      <c r="AJ41" s="6">
        <v>4.0479391370606899E-5</v>
      </c>
      <c r="AK41" s="6">
        <v>1.7047644668405601E-5</v>
      </c>
      <c r="AL41" s="6">
        <f t="shared" si="1"/>
        <v>3.4072712390959213E-5</v>
      </c>
      <c r="AO41" s="16">
        <v>3</v>
      </c>
      <c r="AP41" s="16">
        <v>6</v>
      </c>
      <c r="AQ41" s="16">
        <v>5</v>
      </c>
      <c r="AR41" s="16">
        <v>7</v>
      </c>
      <c r="AS41" s="16">
        <v>8</v>
      </c>
      <c r="AT41" s="16">
        <v>4</v>
      </c>
      <c r="AU41" s="16">
        <v>1</v>
      </c>
      <c r="AV41" s="16">
        <v>2</v>
      </c>
      <c r="AW41" s="15"/>
      <c r="AX41" s="16" t="str">
        <f t="shared" si="11"/>
        <v>Смертность</v>
      </c>
      <c r="AY41" s="16" t="str">
        <f t="shared" si="12"/>
        <v>Коэффициент разводимости</v>
      </c>
      <c r="AZ41" s="16" t="str">
        <f t="shared" si="13"/>
        <v>Коэффициент брачности</v>
      </c>
      <c r="BA41" s="16" t="str">
        <f t="shared" si="14"/>
        <v>Миграционный прирост</v>
      </c>
      <c r="BB41" s="16" t="str">
        <f t="shared" si="15"/>
        <v>Среднедушевые ДДН</v>
      </c>
      <c r="BC41" s="16" t="str">
        <f t="shared" si="16"/>
        <v>Продолжительность жизни</v>
      </c>
      <c r="BD41" s="16" t="str">
        <f t="shared" si="10"/>
        <v>Численность населения</v>
      </c>
      <c r="BE41" s="16" t="str">
        <f t="shared" si="8"/>
        <v>Рождаемость</v>
      </c>
      <c r="BF41" s="15"/>
      <c r="BG41" s="5"/>
      <c r="BH41" s="18">
        <v>3.0532327693928701E-3</v>
      </c>
      <c r="BI41" s="18">
        <v>5.69921459069649E-2</v>
      </c>
      <c r="BJ41" s="18">
        <v>0.107590888123996</v>
      </c>
      <c r="BK41" s="18">
        <v>0.136065464174532</v>
      </c>
      <c r="BL41" s="18">
        <v>0.16649438759563101</v>
      </c>
      <c r="BM41" s="18">
        <v>0.34175419681901098</v>
      </c>
      <c r="BN41" s="18">
        <v>0.40243721030989399</v>
      </c>
      <c r="BO41" s="18">
        <v>0.54609828529546101</v>
      </c>
    </row>
    <row r="42" spans="2:67" x14ac:dyDescent="0.25">
      <c r="B42" s="2" t="s">
        <v>67</v>
      </c>
      <c r="C42" s="2">
        <v>28.7</v>
      </c>
      <c r="D42" s="2">
        <v>31.5</v>
      </c>
      <c r="E42" s="2">
        <v>31.7</v>
      </c>
      <c r="F42" s="2">
        <v>38.700000000000003</v>
      </c>
      <c r="G42" s="2">
        <v>39.700000000000003</v>
      </c>
      <c r="H42" s="2">
        <v>43.6</v>
      </c>
      <c r="I42" s="2">
        <v>38.299999999999997</v>
      </c>
      <c r="J42" s="2">
        <v>40.200000000000003</v>
      </c>
      <c r="K42" s="2">
        <v>38.299999999999997</v>
      </c>
      <c r="L42" s="2">
        <v>38.200000000000003</v>
      </c>
      <c r="M42" s="2">
        <v>40.4</v>
      </c>
      <c r="O42" s="4">
        <v>28.698956583031102</v>
      </c>
      <c r="P42" s="4">
        <v>31.500640677885499</v>
      </c>
      <c r="Q42" s="4">
        <v>31.6978426556961</v>
      </c>
      <c r="R42" s="4">
        <v>38.6915913762763</v>
      </c>
      <c r="S42" s="4">
        <v>39.711775216003304</v>
      </c>
      <c r="T42" s="4">
        <v>43.602582392036801</v>
      </c>
      <c r="U42" s="4">
        <v>38.298212854191597</v>
      </c>
      <c r="V42" s="4">
        <v>40.197254256129902</v>
      </c>
      <c r="W42" s="4">
        <v>38.303410711935101</v>
      </c>
      <c r="X42" s="4">
        <v>38.196700574394697</v>
      </c>
      <c r="Y42" s="4">
        <v>40.401432607958299</v>
      </c>
      <c r="AA42" s="6">
        <v>2.3931581856512497E-5</v>
      </c>
      <c r="AB42" s="6">
        <v>1.4694446915777699E-5</v>
      </c>
      <c r="AC42" s="6">
        <v>4.9480373942080494E-5</v>
      </c>
      <c r="AD42" s="6">
        <v>1.9285834228644199E-4</v>
      </c>
      <c r="AE42" s="6">
        <v>2.7007376154294103E-4</v>
      </c>
      <c r="AF42" s="6">
        <v>5.9229175156284101E-5</v>
      </c>
      <c r="AG42" s="6">
        <v>4.0989582761798999E-5</v>
      </c>
      <c r="AH42" s="6">
        <v>6.2975776837985201E-5</v>
      </c>
      <c r="AI42" s="6">
        <v>7.8227337960762398E-5</v>
      </c>
      <c r="AJ42" s="6">
        <v>7.5674899203610207E-5</v>
      </c>
      <c r="AK42" s="6">
        <v>3.2857980695443596E-5</v>
      </c>
      <c r="AL42" s="6">
        <f t="shared" si="1"/>
        <v>8.1908478105421643E-5</v>
      </c>
      <c r="AO42" s="16">
        <v>7</v>
      </c>
      <c r="AP42" s="16">
        <v>5</v>
      </c>
      <c r="AQ42" s="16">
        <v>4</v>
      </c>
      <c r="AR42" s="16">
        <v>1</v>
      </c>
      <c r="AS42" s="16">
        <v>3</v>
      </c>
      <c r="AT42" s="16">
        <v>6</v>
      </c>
      <c r="AU42" s="16">
        <v>8</v>
      </c>
      <c r="AV42" s="16">
        <v>2</v>
      </c>
      <c r="AW42" s="15"/>
      <c r="AX42" s="16" t="str">
        <f t="shared" si="11"/>
        <v>Миграционный прирост</v>
      </c>
      <c r="AY42" s="16" t="str">
        <f t="shared" si="12"/>
        <v>Коэффициент брачности</v>
      </c>
      <c r="AZ42" s="16" t="str">
        <f t="shared" si="13"/>
        <v>Продолжительность жизни</v>
      </c>
      <c r="BA42" s="16" t="str">
        <f t="shared" si="14"/>
        <v>Численность населения</v>
      </c>
      <c r="BB42" s="16" t="str">
        <f t="shared" si="15"/>
        <v>Смертность</v>
      </c>
      <c r="BC42" s="16" t="str">
        <f t="shared" si="16"/>
        <v>Коэффициент разводимости</v>
      </c>
      <c r="BD42" s="16" t="str">
        <f t="shared" si="10"/>
        <v>Среднедушевые ДДН</v>
      </c>
      <c r="BE42" s="16" t="str">
        <f t="shared" si="8"/>
        <v>Рождаемость</v>
      </c>
      <c r="BF42" s="15"/>
      <c r="BG42" s="5"/>
      <c r="BH42" s="18">
        <v>2.6069344741931601E-2</v>
      </c>
      <c r="BI42" s="18">
        <v>3.6772483304030101E-2</v>
      </c>
      <c r="BJ42" s="18">
        <v>4.5368495592307802E-2</v>
      </c>
      <c r="BK42" s="18">
        <v>5.3421244351324497E-2</v>
      </c>
      <c r="BL42" s="18">
        <v>6.7788939342030799E-2</v>
      </c>
      <c r="BM42" s="18">
        <v>0.137411792462758</v>
      </c>
      <c r="BN42" s="18">
        <v>0.150186256024475</v>
      </c>
      <c r="BO42" s="18">
        <v>0.29203400182633399</v>
      </c>
    </row>
    <row r="43" spans="2:67" x14ac:dyDescent="0.25">
      <c r="B43" s="2" t="s">
        <v>68</v>
      </c>
      <c r="C43" s="2">
        <v>93.3</v>
      </c>
      <c r="D43" s="2">
        <v>138.6</v>
      </c>
      <c r="E43" s="2">
        <v>156</v>
      </c>
      <c r="F43" s="2">
        <v>203.2</v>
      </c>
      <c r="G43" s="2">
        <v>253.8</v>
      </c>
      <c r="H43" s="2">
        <v>273.2</v>
      </c>
      <c r="I43" s="2">
        <v>292.60000000000002</v>
      </c>
      <c r="J43" s="2">
        <v>284.2</v>
      </c>
      <c r="K43" s="2">
        <v>282</v>
      </c>
      <c r="L43" s="2">
        <v>277</v>
      </c>
      <c r="M43" s="2">
        <v>274</v>
      </c>
      <c r="O43" s="4">
        <v>93.284951062369402</v>
      </c>
      <c r="P43" s="4">
        <v>138.59457931395801</v>
      </c>
      <c r="Q43" s="4">
        <v>155.97660239741299</v>
      </c>
      <c r="R43" s="4">
        <v>203.146533564343</v>
      </c>
      <c r="S43" s="4">
        <v>253.90431267410401</v>
      </c>
      <c r="T43" s="4">
        <v>273.25495918496301</v>
      </c>
      <c r="U43" s="4">
        <v>292.58828104145101</v>
      </c>
      <c r="V43" s="4">
        <v>284.12947260491899</v>
      </c>
      <c r="W43" s="4">
        <v>282.02068587534399</v>
      </c>
      <c r="X43" s="4">
        <v>276.96264123251501</v>
      </c>
      <c r="Y43" s="4">
        <v>274.02869685773601</v>
      </c>
      <c r="AA43" s="6">
        <v>5.14317759076115E-5</v>
      </c>
      <c r="AB43" s="6">
        <v>1.8525926322288101E-5</v>
      </c>
      <c r="AC43" s="6">
        <v>7.996446543856209E-5</v>
      </c>
      <c r="AD43" s="6">
        <v>1.8272876164548703E-4</v>
      </c>
      <c r="AE43" s="6">
        <v>3.5650264560645601E-4</v>
      </c>
      <c r="AF43" s="6">
        <v>1.8783043391230498E-4</v>
      </c>
      <c r="AG43" s="6">
        <v>4.0051122859432297E-5</v>
      </c>
      <c r="AH43" s="6">
        <v>2.4103689364506599E-4</v>
      </c>
      <c r="AI43" s="6">
        <v>7.0696771509186996E-5</v>
      </c>
      <c r="AJ43" s="6">
        <v>1.2767863118762898E-4</v>
      </c>
      <c r="AK43" s="6">
        <v>9.8075385289945197E-5</v>
      </c>
      <c r="AL43" s="6">
        <f t="shared" si="1"/>
        <v>1.3222934666581537E-4</v>
      </c>
      <c r="AO43" s="16">
        <v>3</v>
      </c>
      <c r="AP43" s="16">
        <v>7</v>
      </c>
      <c r="AQ43" s="16">
        <v>1</v>
      </c>
      <c r="AR43" s="16">
        <v>4</v>
      </c>
      <c r="AS43" s="16">
        <v>6</v>
      </c>
      <c r="AT43" s="16">
        <v>8</v>
      </c>
      <c r="AU43" s="16">
        <v>5</v>
      </c>
      <c r="AV43" s="16">
        <v>2</v>
      </c>
      <c r="AW43" s="15"/>
      <c r="AX43" s="16" t="str">
        <f t="shared" si="11"/>
        <v>Смертность</v>
      </c>
      <c r="AY43" s="16" t="str">
        <f t="shared" si="12"/>
        <v>Миграционный прирост</v>
      </c>
      <c r="AZ43" s="16" t="str">
        <f t="shared" si="13"/>
        <v>Численность населения</v>
      </c>
      <c r="BA43" s="16" t="str">
        <f t="shared" si="14"/>
        <v>Продолжительность жизни</v>
      </c>
      <c r="BB43" s="16" t="str">
        <f t="shared" si="15"/>
        <v>Коэффициент разводимости</v>
      </c>
      <c r="BC43" s="16" t="str">
        <f t="shared" si="16"/>
        <v>Среднедушевые ДДН</v>
      </c>
      <c r="BD43" s="16" t="str">
        <f t="shared" si="10"/>
        <v>Коэффициент брачности</v>
      </c>
      <c r="BE43" s="16" t="str">
        <f t="shared" si="8"/>
        <v>Рождаемость</v>
      </c>
      <c r="BF43" s="15"/>
      <c r="BG43" s="5"/>
      <c r="BH43" s="18">
        <v>2.6049276860236802E-2</v>
      </c>
      <c r="BI43" s="18">
        <v>4.55400254775397E-2</v>
      </c>
      <c r="BJ43" s="18">
        <v>9.9560807022266995E-2</v>
      </c>
      <c r="BK43" s="18">
        <v>0.117662759355046</v>
      </c>
      <c r="BL43" s="18">
        <v>0.23689346659723801</v>
      </c>
      <c r="BM43" s="18">
        <v>0.23880697502791201</v>
      </c>
      <c r="BN43" s="18">
        <v>0.36639328952915501</v>
      </c>
      <c r="BO43" s="18">
        <v>0.89841894165681901</v>
      </c>
    </row>
    <row r="44" spans="2:67" x14ac:dyDescent="0.25">
      <c r="B44" s="2" t="s">
        <v>32</v>
      </c>
      <c r="C44" s="2">
        <v>81.400000000000006</v>
      </c>
      <c r="D44" s="2">
        <v>105.3</v>
      </c>
      <c r="E44" s="2">
        <v>80.400000000000006</v>
      </c>
      <c r="F44" s="2">
        <v>101.6</v>
      </c>
      <c r="G44" s="2">
        <v>132.9</v>
      </c>
      <c r="H44" s="2">
        <v>163</v>
      </c>
      <c r="I44" s="2">
        <v>172.6</v>
      </c>
      <c r="J44" s="2">
        <v>175.1</v>
      </c>
      <c r="K44" s="2">
        <v>195.1</v>
      </c>
      <c r="L44" s="2">
        <v>206.9</v>
      </c>
      <c r="M44" s="2">
        <v>206.5</v>
      </c>
      <c r="O44" s="4">
        <v>81.400149549039995</v>
      </c>
      <c r="P44" s="4">
        <v>105.28830524942801</v>
      </c>
      <c r="Q44" s="4">
        <v>80.395937036059095</v>
      </c>
      <c r="R44" s="4">
        <v>101.567351261319</v>
      </c>
      <c r="S44" s="4">
        <v>132.94978015366701</v>
      </c>
      <c r="T44" s="4">
        <v>163.02615724120099</v>
      </c>
      <c r="U44" s="4">
        <v>172.59125758497501</v>
      </c>
      <c r="V44" s="4">
        <v>175.07070384278001</v>
      </c>
      <c r="W44" s="4">
        <v>195.09716553102999</v>
      </c>
      <c r="X44" s="4">
        <v>206.91294236417201</v>
      </c>
      <c r="Y44" s="4">
        <v>206.495618368327</v>
      </c>
      <c r="AA44" s="6">
        <v>7.2280831307284798E-7</v>
      </c>
      <c r="AB44" s="6">
        <v>5.6523685704292095E-5</v>
      </c>
      <c r="AC44" s="6">
        <v>1.9637331759008498E-5</v>
      </c>
      <c r="AD44" s="6">
        <v>1.5779960696411999E-4</v>
      </c>
      <c r="AE44" s="6">
        <v>2.40600066056208E-4</v>
      </c>
      <c r="AF44" s="6">
        <v>1.26424558730735E-4</v>
      </c>
      <c r="AG44" s="6">
        <v>4.2254301717096598E-5</v>
      </c>
      <c r="AH44" s="6">
        <v>1.4159573330133101E-4</v>
      </c>
      <c r="AI44" s="6">
        <v>1.3699705026482801E-5</v>
      </c>
      <c r="AJ44" s="6">
        <v>6.2553717603144003E-5</v>
      </c>
      <c r="AK44" s="6">
        <v>2.1177533460603004E-5</v>
      </c>
      <c r="AL44" s="6">
        <f t="shared" si="1"/>
        <v>8.0271731694190349E-5</v>
      </c>
      <c r="AO44" s="16">
        <v>3</v>
      </c>
      <c r="AP44" s="16">
        <v>7</v>
      </c>
      <c r="AQ44" s="16">
        <v>1</v>
      </c>
      <c r="AR44" s="16">
        <v>4</v>
      </c>
      <c r="AS44" s="16">
        <v>5</v>
      </c>
      <c r="AT44" s="16">
        <v>8</v>
      </c>
      <c r="AU44" s="16">
        <v>6</v>
      </c>
      <c r="AV44" s="16">
        <v>2</v>
      </c>
      <c r="AW44" s="15"/>
      <c r="AX44" s="16" t="str">
        <f t="shared" si="11"/>
        <v>Смертность</v>
      </c>
      <c r="AY44" s="16" t="str">
        <f t="shared" si="12"/>
        <v>Миграционный прирост</v>
      </c>
      <c r="AZ44" s="16" t="str">
        <f t="shared" si="13"/>
        <v>Численность населения</v>
      </c>
      <c r="BA44" s="16" t="str">
        <f t="shared" si="14"/>
        <v>Продолжительность жизни</v>
      </c>
      <c r="BB44" s="16" t="str">
        <f t="shared" si="15"/>
        <v>Коэффициент брачности</v>
      </c>
      <c r="BC44" s="16" t="str">
        <f t="shared" si="16"/>
        <v>Среднедушевые ДДН</v>
      </c>
      <c r="BD44" s="16" t="str">
        <f t="shared" si="10"/>
        <v>Коэффициент разводимости</v>
      </c>
      <c r="BE44" s="16" t="str">
        <f t="shared" si="8"/>
        <v>Рождаемость</v>
      </c>
      <c r="BF44" s="15"/>
      <c r="BG44" s="5"/>
      <c r="BH44" s="18">
        <v>1.43423310508368E-2</v>
      </c>
      <c r="BI44" s="18">
        <v>6.8257231311497205E-2</v>
      </c>
      <c r="BJ44" s="18">
        <v>0.108681357510405</v>
      </c>
      <c r="BK44" s="18">
        <v>0.141906101612462</v>
      </c>
      <c r="BL44" s="18">
        <v>0.15783460177008199</v>
      </c>
      <c r="BM44" s="18">
        <v>0.17062647029277</v>
      </c>
      <c r="BN44" s="18">
        <v>0.22372670243026299</v>
      </c>
      <c r="BO44" s="18">
        <v>0.73379786738184505</v>
      </c>
    </row>
    <row r="45" spans="2:67" x14ac:dyDescent="0.25">
      <c r="B45" s="2" t="s">
        <v>19</v>
      </c>
      <c r="C45" s="2">
        <v>14595</v>
      </c>
      <c r="D45" s="2">
        <v>15780</v>
      </c>
      <c r="E45" s="2">
        <v>13113</v>
      </c>
      <c r="F45" s="2">
        <v>6843</v>
      </c>
      <c r="G45" s="2">
        <v>8591</v>
      </c>
      <c r="H45" s="2">
        <v>11047</v>
      </c>
      <c r="I45" s="2">
        <v>15926</v>
      </c>
      <c r="J45" s="2">
        <v>13943</v>
      </c>
      <c r="K45" s="2">
        <v>15967</v>
      </c>
      <c r="L45" s="2">
        <v>18014</v>
      </c>
      <c r="M45" s="2">
        <v>16191</v>
      </c>
      <c r="O45" s="4">
        <v>14596.000401154501</v>
      </c>
      <c r="P45" s="4">
        <v>15778.491482870601</v>
      </c>
      <c r="Q45" s="4">
        <v>13115.4458288654</v>
      </c>
      <c r="R45" s="4">
        <v>6848.16876868287</v>
      </c>
      <c r="S45" s="4">
        <v>8586.1919583660492</v>
      </c>
      <c r="T45" s="4">
        <v>11044.5385569675</v>
      </c>
      <c r="U45" s="4">
        <v>15926.429413395501</v>
      </c>
      <c r="V45" s="4">
        <v>13943.399907462999</v>
      </c>
      <c r="W45" s="4">
        <v>15963.946776585301</v>
      </c>
      <c r="X45" s="4">
        <v>18019.5074910654</v>
      </c>
      <c r="Y45" s="4">
        <v>16188.8191567827</v>
      </c>
      <c r="AA45" s="6">
        <v>5.55346483017612E-5</v>
      </c>
      <c r="AB45" s="6">
        <v>8.37413750062784E-5</v>
      </c>
      <c r="AC45" s="6">
        <v>1.3577377958196702E-4</v>
      </c>
      <c r="AD45" s="6">
        <v>2.8693064743391498E-4</v>
      </c>
      <c r="AE45" s="6">
        <v>2.6690583068440999E-4</v>
      </c>
      <c r="AF45" s="6">
        <v>1.36640559148038E-4</v>
      </c>
      <c r="AG45" s="6">
        <v>2.38377592683951E-5</v>
      </c>
      <c r="AH45" s="6">
        <v>2.2199814753125398E-5</v>
      </c>
      <c r="AI45" s="6">
        <v>1.69491696161641E-4</v>
      </c>
      <c r="AJ45" s="6">
        <v>3.0573393279854504E-4</v>
      </c>
      <c r="AK45" s="6">
        <v>1.2106379578439999E-4</v>
      </c>
      <c r="AL45" s="6">
        <f t="shared" si="1"/>
        <v>1.4616853081113421E-4</v>
      </c>
      <c r="AO45" s="16">
        <v>3</v>
      </c>
      <c r="AP45" s="16">
        <v>8</v>
      </c>
      <c r="AQ45" s="16">
        <v>6</v>
      </c>
      <c r="AR45" s="16">
        <v>4</v>
      </c>
      <c r="AS45" s="16">
        <v>7</v>
      </c>
      <c r="AT45" s="16">
        <v>1</v>
      </c>
      <c r="AU45" s="16">
        <v>2</v>
      </c>
      <c r="AV45" s="16">
        <v>5</v>
      </c>
      <c r="AW45" s="15"/>
      <c r="AX45" s="16" t="str">
        <f t="shared" si="11"/>
        <v>Смертность</v>
      </c>
      <c r="AY45" s="16" t="str">
        <f t="shared" si="12"/>
        <v>Среднедушевые ДДН</v>
      </c>
      <c r="AZ45" s="16" t="str">
        <f t="shared" si="13"/>
        <v>Коэффициент разводимости</v>
      </c>
      <c r="BA45" s="16" t="str">
        <f t="shared" si="14"/>
        <v>Продолжительность жизни</v>
      </c>
      <c r="BB45" s="16" t="str">
        <f t="shared" si="15"/>
        <v>Миграционный прирост</v>
      </c>
      <c r="BC45" s="16" t="str">
        <f t="shared" si="16"/>
        <v>Численность населения</v>
      </c>
      <c r="BD45" s="16" t="str">
        <f t="shared" si="10"/>
        <v>Рождаемость</v>
      </c>
      <c r="BE45" s="16" t="str">
        <f t="shared" si="8"/>
        <v>Коэффициент брачности</v>
      </c>
      <c r="BF45" s="15"/>
      <c r="BG45" s="5"/>
      <c r="BH45" s="18">
        <v>4.6668152732443798E-3</v>
      </c>
      <c r="BI45" s="18">
        <v>3.2913013256028197E-2</v>
      </c>
      <c r="BJ45" s="18">
        <v>0.230108449258802</v>
      </c>
      <c r="BK45" s="18">
        <v>0.41482561777919602</v>
      </c>
      <c r="BL45" s="18">
        <v>0.49394179606812399</v>
      </c>
      <c r="BM45" s="18">
        <v>0.51095327830723103</v>
      </c>
      <c r="BN45" s="18">
        <v>0.62083815427296296</v>
      </c>
      <c r="BO45" s="18">
        <v>0.92679074792356997</v>
      </c>
    </row>
    <row r="46" spans="2:67" x14ac:dyDescent="0.25">
      <c r="B46" s="2" t="s">
        <v>69</v>
      </c>
      <c r="C46" s="2">
        <v>3133</v>
      </c>
      <c r="D46" s="2">
        <v>607</v>
      </c>
      <c r="E46" s="2">
        <v>7558</v>
      </c>
      <c r="F46" s="2">
        <v>12902</v>
      </c>
      <c r="G46" s="2">
        <v>16228</v>
      </c>
      <c r="H46" s="2">
        <v>23564</v>
      </c>
      <c r="I46" s="2">
        <v>29694</v>
      </c>
      <c r="J46" s="2">
        <v>30941</v>
      </c>
      <c r="K46" s="2">
        <v>32927</v>
      </c>
      <c r="L46" s="2">
        <v>31139</v>
      </c>
      <c r="M46" s="2">
        <v>29503</v>
      </c>
      <c r="O46" s="4">
        <v>3093.2093053941499</v>
      </c>
      <c r="P46" s="4">
        <v>872.96806731421805</v>
      </c>
      <c r="Q46" s="4">
        <v>7531.4796940502301</v>
      </c>
      <c r="R46" s="4">
        <v>12875.7802605457</v>
      </c>
      <c r="S46" s="4">
        <v>16256.9557568952</v>
      </c>
      <c r="T46" s="4">
        <v>23563.079535565801</v>
      </c>
      <c r="U46" s="4">
        <v>29690.764047011598</v>
      </c>
      <c r="V46" s="4">
        <v>30940.428007312701</v>
      </c>
      <c r="W46" s="4">
        <v>32940.446253643102</v>
      </c>
      <c r="X46" s="4">
        <v>31117.2654884435</v>
      </c>
      <c r="Y46" s="4">
        <v>29515.514567296101</v>
      </c>
      <c r="AA46" s="6">
        <v>1.2084518664273599E-3</v>
      </c>
      <c r="AB46" s="6">
        <v>8.07750682765568E-3</v>
      </c>
      <c r="AC46" s="6">
        <v>8.0542733774017605E-4</v>
      </c>
      <c r="AD46" s="6">
        <v>7.96299069282351E-4</v>
      </c>
      <c r="AE46" s="6">
        <v>8.7939250144784505E-4</v>
      </c>
      <c r="AF46" s="6">
        <v>2.79547008286329E-5</v>
      </c>
      <c r="AG46" s="6">
        <v>9.8276581176147198E-5</v>
      </c>
      <c r="AH46" s="6">
        <v>1.7371539688755701E-5</v>
      </c>
      <c r="AI46" s="6">
        <v>4.08365585783542E-4</v>
      </c>
      <c r="AJ46" s="6">
        <v>6.60081743143162E-4</v>
      </c>
      <c r="AK46" s="6">
        <v>3.8007007307334901E-4</v>
      </c>
      <c r="AL46" s="6">
        <f t="shared" si="1"/>
        <v>1.2144725296588182E-3</v>
      </c>
      <c r="AO46" s="16">
        <v>3</v>
      </c>
      <c r="AP46" s="16">
        <v>7</v>
      </c>
      <c r="AQ46" s="16">
        <v>6</v>
      </c>
      <c r="AR46" s="16">
        <v>4</v>
      </c>
      <c r="AS46" s="16">
        <v>8</v>
      </c>
      <c r="AT46" s="16">
        <v>1</v>
      </c>
      <c r="AU46" s="16">
        <v>5</v>
      </c>
      <c r="AV46" s="16">
        <v>2</v>
      </c>
      <c r="AW46" s="15"/>
      <c r="AX46" s="16" t="str">
        <f t="shared" si="11"/>
        <v>Смертность</v>
      </c>
      <c r="AY46" s="16" t="str">
        <f t="shared" si="12"/>
        <v>Миграционный прирост</v>
      </c>
      <c r="AZ46" s="16" t="str">
        <f t="shared" si="13"/>
        <v>Коэффициент разводимости</v>
      </c>
      <c r="BA46" s="16" t="str">
        <f t="shared" si="14"/>
        <v>Продолжительность жизни</v>
      </c>
      <c r="BB46" s="16" t="str">
        <f t="shared" si="15"/>
        <v>Среднедушевые ДДН</v>
      </c>
      <c r="BC46" s="16" t="str">
        <f t="shared" si="16"/>
        <v>Численность населения</v>
      </c>
      <c r="BD46" s="16" t="str">
        <f t="shared" si="10"/>
        <v>Коэффициент брачности</v>
      </c>
      <c r="BE46" s="16" t="str">
        <f t="shared" si="8"/>
        <v>Рождаемость</v>
      </c>
      <c r="BF46" s="15"/>
      <c r="BG46" s="5"/>
      <c r="BH46" s="18">
        <v>8.0630263832621093E-5</v>
      </c>
      <c r="BI46" s="18">
        <v>2.9965328110424501E-4</v>
      </c>
      <c r="BJ46" s="18">
        <v>1.4181094432359101E-3</v>
      </c>
      <c r="BK46" s="18">
        <v>1.1306519137246699E-2</v>
      </c>
      <c r="BL46" s="18">
        <v>2.8561643731537901E-2</v>
      </c>
      <c r="BM46" s="18">
        <v>3.00693175107602E-2</v>
      </c>
      <c r="BN46" s="18">
        <v>0.62387827282564201</v>
      </c>
      <c r="BO46" s="18">
        <v>0.91635064927499998</v>
      </c>
    </row>
    <row r="47" spans="2:67" x14ac:dyDescent="0.25">
      <c r="B47" s="2" t="s">
        <v>70</v>
      </c>
      <c r="C47" s="2">
        <v>23.1</v>
      </c>
      <c r="D47" s="2">
        <v>25.7</v>
      </c>
      <c r="E47" s="2">
        <v>25.2</v>
      </c>
      <c r="F47" s="2">
        <v>33.9</v>
      </c>
      <c r="G47" s="2">
        <v>31.9</v>
      </c>
      <c r="H47" s="2">
        <v>34.5</v>
      </c>
      <c r="I47" s="2">
        <v>33</v>
      </c>
      <c r="J47" s="2">
        <v>35.4</v>
      </c>
      <c r="K47" s="2">
        <v>28.6</v>
      </c>
      <c r="L47" s="2">
        <v>32.4</v>
      </c>
      <c r="M47" s="2">
        <v>37.1</v>
      </c>
      <c r="O47" s="4">
        <v>23.100339225823198</v>
      </c>
      <c r="P47" s="4">
        <v>25.699914875890698</v>
      </c>
      <c r="Q47" s="4">
        <v>25.199734887293701</v>
      </c>
      <c r="R47" s="4">
        <v>33.896802032637197</v>
      </c>
      <c r="S47" s="4">
        <v>31.9012612531813</v>
      </c>
      <c r="T47" s="4">
        <v>34.500940719631899</v>
      </c>
      <c r="U47" s="4">
        <v>32.9992739582909</v>
      </c>
      <c r="V47" s="4">
        <v>35.401805486328399</v>
      </c>
      <c r="W47" s="4">
        <v>28.5997913803029</v>
      </c>
      <c r="X47" s="4">
        <v>32.402135800121002</v>
      </c>
      <c r="Y47" s="4">
        <v>37.0978565999472</v>
      </c>
      <c r="AA47" s="6">
        <v>9.1435531850383688E-6</v>
      </c>
      <c r="AB47" s="6">
        <v>2.2944503841296801E-6</v>
      </c>
      <c r="AC47" s="6">
        <v>7.1458950485662198E-6</v>
      </c>
      <c r="AD47" s="6">
        <v>8.6198581208737703E-5</v>
      </c>
      <c r="AE47" s="6">
        <v>3.3996042623919101E-5</v>
      </c>
      <c r="AF47" s="6">
        <v>2.5356324310326501E-5</v>
      </c>
      <c r="AG47" s="6">
        <v>1.9569857388725499E-5</v>
      </c>
      <c r="AH47" s="6">
        <v>4.8665399686393298E-5</v>
      </c>
      <c r="AI47" s="6">
        <v>5.6231724292794197E-6</v>
      </c>
      <c r="AJ47" s="6">
        <v>5.75687364151814E-5</v>
      </c>
      <c r="AK47" s="6">
        <v>5.7773586329654998E-5</v>
      </c>
      <c r="AL47" s="6">
        <f t="shared" si="1"/>
        <v>3.2121418091813834E-5</v>
      </c>
      <c r="AO47" s="16">
        <v>5</v>
      </c>
      <c r="AP47" s="16">
        <v>4</v>
      </c>
      <c r="AQ47" s="16">
        <v>2</v>
      </c>
      <c r="AR47" s="16">
        <v>1</v>
      </c>
      <c r="AS47" s="16">
        <v>6</v>
      </c>
      <c r="AT47" s="16">
        <v>7</v>
      </c>
      <c r="AU47" s="16">
        <v>8</v>
      </c>
      <c r="AV47" s="16">
        <v>3</v>
      </c>
      <c r="AW47" s="15"/>
      <c r="AX47" s="16" t="str">
        <f t="shared" si="11"/>
        <v>Коэффициент брачности</v>
      </c>
      <c r="AY47" s="16" t="str">
        <f t="shared" si="12"/>
        <v>Продолжительность жизни</v>
      </c>
      <c r="AZ47" s="16" t="str">
        <f t="shared" si="13"/>
        <v>Рождаемость</v>
      </c>
      <c r="BA47" s="16" t="str">
        <f t="shared" si="14"/>
        <v>Численность населения</v>
      </c>
      <c r="BB47" s="16" t="str">
        <f t="shared" si="15"/>
        <v>Коэффициент разводимости</v>
      </c>
      <c r="BC47" s="16" t="str">
        <f t="shared" si="16"/>
        <v>Миграционный прирост</v>
      </c>
      <c r="BD47" s="16" t="str">
        <f t="shared" si="10"/>
        <v>Среднедушевые ДДН</v>
      </c>
      <c r="BE47" s="16" t="str">
        <f t="shared" si="8"/>
        <v>Смертность</v>
      </c>
      <c r="BF47" s="15"/>
      <c r="BG47" s="5"/>
      <c r="BH47" s="18">
        <v>3.5997582618783303E-2</v>
      </c>
      <c r="BI47" s="18">
        <v>0.13612340345660301</v>
      </c>
      <c r="BJ47" s="18">
        <v>0.14291690591089801</v>
      </c>
      <c r="BK47" s="18">
        <v>0.145775528340779</v>
      </c>
      <c r="BL47" s="18">
        <v>0.19848944796167001</v>
      </c>
      <c r="BM47" s="18">
        <v>0.249934770818729</v>
      </c>
      <c r="BN47" s="18">
        <v>0.31754256006436599</v>
      </c>
      <c r="BO47" s="18">
        <v>0.34993665382470002</v>
      </c>
    </row>
    <row r="48" spans="2:67" x14ac:dyDescent="0.25">
      <c r="B48" s="2" t="s">
        <v>21</v>
      </c>
      <c r="C48" s="2">
        <v>4.7</v>
      </c>
      <c r="D48" s="2">
        <v>1.1000000000000001</v>
      </c>
      <c r="E48" s="2">
        <v>5</v>
      </c>
      <c r="F48" s="2">
        <v>6</v>
      </c>
      <c r="G48" s="2">
        <v>7.7</v>
      </c>
      <c r="H48" s="2">
        <v>9.8000000000000007</v>
      </c>
      <c r="I48" s="2">
        <v>11.5</v>
      </c>
      <c r="J48" s="2">
        <v>12.5</v>
      </c>
      <c r="K48" s="2">
        <v>12.1</v>
      </c>
      <c r="L48" s="2">
        <v>8</v>
      </c>
      <c r="M48" s="2">
        <v>11.1</v>
      </c>
      <c r="O48" s="4">
        <v>4.6999751366216502</v>
      </c>
      <c r="P48" s="4">
        <v>1.09970319813009</v>
      </c>
      <c r="Q48" s="4">
        <v>4.9970251990850496</v>
      </c>
      <c r="R48" s="4">
        <v>5.9987862536835603</v>
      </c>
      <c r="S48" s="4">
        <v>7.70100825214198</v>
      </c>
      <c r="T48" s="4">
        <v>9.8037488801057293</v>
      </c>
      <c r="U48" s="4">
        <v>11.500730786878</v>
      </c>
      <c r="V48" s="4">
        <v>12.4988878106246</v>
      </c>
      <c r="W48" s="4">
        <v>12.1032987393305</v>
      </c>
      <c r="X48" s="4">
        <v>7.9925317664143201</v>
      </c>
      <c r="Y48" s="4">
        <v>11.1035220864072</v>
      </c>
      <c r="AA48" s="6">
        <v>1.9890702677116699E-6</v>
      </c>
      <c r="AB48" s="6">
        <v>2.3744149592932498E-5</v>
      </c>
      <c r="AC48" s="6">
        <v>2.3798407319631598E-4</v>
      </c>
      <c r="AD48" s="6">
        <v>9.7099705315031301E-5</v>
      </c>
      <c r="AE48" s="6">
        <v>8.066017135796241E-5</v>
      </c>
      <c r="AF48" s="6">
        <v>2.9991040845828799E-4</v>
      </c>
      <c r="AG48" s="6">
        <v>5.8462950239004402E-5</v>
      </c>
      <c r="AH48" s="6">
        <v>8.897515002928459E-5</v>
      </c>
      <c r="AI48" s="6">
        <v>2.63899146438433E-4</v>
      </c>
      <c r="AJ48" s="6">
        <v>5.97458686854324E-4</v>
      </c>
      <c r="AK48" s="6">
        <v>2.8176691257286301E-4</v>
      </c>
      <c r="AL48" s="6">
        <f t="shared" si="1"/>
        <v>1.8472276584746827E-4</v>
      </c>
      <c r="AO48" s="16">
        <v>3</v>
      </c>
      <c r="AP48" s="16">
        <v>6</v>
      </c>
      <c r="AQ48" s="16">
        <v>7</v>
      </c>
      <c r="AR48" s="16">
        <v>4</v>
      </c>
      <c r="AS48" s="16">
        <v>1</v>
      </c>
      <c r="AT48" s="16">
        <v>8</v>
      </c>
      <c r="AU48" s="16">
        <v>5</v>
      </c>
      <c r="AV48" s="16">
        <v>2</v>
      </c>
      <c r="AW48" s="15"/>
      <c r="AX48" s="16" t="str">
        <f t="shared" si="11"/>
        <v>Смертность</v>
      </c>
      <c r="AY48" s="16" t="str">
        <f t="shared" si="12"/>
        <v>Коэффициент разводимости</v>
      </c>
      <c r="AZ48" s="16" t="str">
        <f t="shared" si="13"/>
        <v>Миграционный прирост</v>
      </c>
      <c r="BA48" s="16" t="str">
        <f t="shared" si="14"/>
        <v>Продолжительность жизни</v>
      </c>
      <c r="BB48" s="16" t="str">
        <f t="shared" si="15"/>
        <v>Численность населения</v>
      </c>
      <c r="BC48" s="16" t="str">
        <f t="shared" si="16"/>
        <v>Среднедушевые ДДН</v>
      </c>
      <c r="BD48" s="16" t="str">
        <f t="shared" si="10"/>
        <v>Коэффициент брачности</v>
      </c>
      <c r="BE48" s="16" t="str">
        <f t="shared" si="8"/>
        <v>Рождаемость</v>
      </c>
      <c r="BF48" s="15"/>
      <c r="BG48" s="5"/>
      <c r="BH48" s="18">
        <v>9.1291165679987705E-5</v>
      </c>
      <c r="BI48" s="18">
        <v>1.21086332463067E-4</v>
      </c>
      <c r="BJ48" s="18">
        <v>2.8115036918867798E-4</v>
      </c>
      <c r="BK48" s="18">
        <v>5.9078414010033699E-3</v>
      </c>
      <c r="BL48" s="18">
        <v>9.57043102252245E-3</v>
      </c>
      <c r="BM48" s="18">
        <v>2.40358531799112E-2</v>
      </c>
      <c r="BN48" s="18">
        <v>0.123677774083481</v>
      </c>
      <c r="BO48" s="18">
        <v>0.97121915763574995</v>
      </c>
    </row>
    <row r="49" spans="2:67" x14ac:dyDescent="0.25">
      <c r="B49" s="2" t="s">
        <v>71</v>
      </c>
      <c r="C49" s="2">
        <v>6110.6</v>
      </c>
      <c r="D49" s="2">
        <v>4939.8999999999996</v>
      </c>
      <c r="E49" s="2">
        <v>10010.9</v>
      </c>
      <c r="F49" s="2">
        <v>12856</v>
      </c>
      <c r="G49" s="2">
        <v>24133.4</v>
      </c>
      <c r="H49" s="2">
        <v>23304.6</v>
      </c>
      <c r="I49" s="2">
        <v>52710.8</v>
      </c>
      <c r="J49" s="2">
        <v>63539</v>
      </c>
      <c r="K49" s="2">
        <v>47111.6</v>
      </c>
      <c r="L49" s="2">
        <v>33941.9</v>
      </c>
      <c r="M49" s="2">
        <v>28771.1</v>
      </c>
      <c r="O49" s="4">
        <v>6093.9413278922402</v>
      </c>
      <c r="P49" s="4">
        <v>4951.7056388770197</v>
      </c>
      <c r="Q49" s="4">
        <v>9976.3956032015994</v>
      </c>
      <c r="R49" s="4">
        <v>12875.6804779467</v>
      </c>
      <c r="S49" s="4">
        <v>24141.455637940999</v>
      </c>
      <c r="T49" s="4">
        <v>23329.592412734401</v>
      </c>
      <c r="U49" s="4">
        <v>52717.003441145498</v>
      </c>
      <c r="V49" s="4">
        <v>63514.325435175502</v>
      </c>
      <c r="W49" s="4">
        <v>47118.462725986399</v>
      </c>
      <c r="X49" s="4">
        <v>33907.451169955799</v>
      </c>
      <c r="Y49" s="4">
        <v>28796.6768597472</v>
      </c>
      <c r="AA49" s="6">
        <v>2.6218026893338499E-4</v>
      </c>
      <c r="AB49" s="6">
        <v>1.8580145858485098E-4</v>
      </c>
      <c r="AC49" s="6">
        <v>5.4304280518112998E-4</v>
      </c>
      <c r="AD49" s="6">
        <v>3.0973855343424304E-4</v>
      </c>
      <c r="AE49" s="6">
        <v>1.2678257355275001E-4</v>
      </c>
      <c r="AF49" s="6">
        <v>3.9333972417544903E-4</v>
      </c>
      <c r="AG49" s="6">
        <v>9.7632023568240597E-5</v>
      </c>
      <c r="AH49" s="6">
        <v>3.8833731762367198E-4</v>
      </c>
      <c r="AI49" s="6">
        <v>1.08008089306019E-4</v>
      </c>
      <c r="AJ49" s="6">
        <v>5.4216827529879102E-4</v>
      </c>
      <c r="AK49" s="6">
        <v>4.0253796482826899E-4</v>
      </c>
      <c r="AL49" s="6">
        <f t="shared" si="1"/>
        <v>3.0541536858970906E-4</v>
      </c>
      <c r="AO49" s="16">
        <v>3</v>
      </c>
      <c r="AP49" s="16">
        <v>8</v>
      </c>
      <c r="AQ49" s="16">
        <v>7</v>
      </c>
      <c r="AR49" s="16">
        <v>6</v>
      </c>
      <c r="AS49" s="16">
        <v>5</v>
      </c>
      <c r="AT49" s="16">
        <v>1</v>
      </c>
      <c r="AU49" s="16">
        <v>4</v>
      </c>
      <c r="AV49" s="16">
        <v>2</v>
      </c>
      <c r="AW49" s="15"/>
      <c r="AX49" s="16" t="str">
        <f t="shared" si="11"/>
        <v>Смертность</v>
      </c>
      <c r="AY49" s="16" t="str">
        <f t="shared" si="12"/>
        <v>Среднедушевые ДДН</v>
      </c>
      <c r="AZ49" s="16" t="str">
        <f t="shared" si="13"/>
        <v>Миграционный прирост</v>
      </c>
      <c r="BA49" s="16" t="str">
        <f t="shared" si="14"/>
        <v>Коэффициент разводимости</v>
      </c>
      <c r="BB49" s="16" t="str">
        <f t="shared" si="15"/>
        <v>Коэффициент брачности</v>
      </c>
      <c r="BC49" s="16" t="str">
        <f t="shared" si="16"/>
        <v>Численность населения</v>
      </c>
      <c r="BD49" s="16" t="str">
        <f t="shared" si="10"/>
        <v>Продолжительность жизни</v>
      </c>
      <c r="BE49" s="16" t="str">
        <f t="shared" si="8"/>
        <v>Рождаемость</v>
      </c>
      <c r="BF49" s="15"/>
      <c r="BG49" s="5"/>
      <c r="BH49" s="18">
        <v>2.02215548008456E-5</v>
      </c>
      <c r="BI49" s="18">
        <v>1.7286964622941299E-3</v>
      </c>
      <c r="BJ49" s="18">
        <v>1.04225925037528E-2</v>
      </c>
      <c r="BK49" s="18">
        <v>1.4820824328811801E-2</v>
      </c>
      <c r="BL49" s="18">
        <v>8.1866222977570402E-2</v>
      </c>
      <c r="BM49" s="18">
        <v>9.6492406241247206E-2</v>
      </c>
      <c r="BN49" s="18">
        <v>0.28005589303842199</v>
      </c>
      <c r="BO49" s="18">
        <v>0.87538948239542003</v>
      </c>
    </row>
    <row r="50" spans="2:67" x14ac:dyDescent="0.25">
      <c r="B50" s="2" t="s">
        <v>12</v>
      </c>
      <c r="C50" s="2">
        <v>7.7</v>
      </c>
      <c r="D50" s="2">
        <v>6</v>
      </c>
      <c r="E50" s="2">
        <v>5.9</v>
      </c>
      <c r="F50" s="2">
        <v>6.1</v>
      </c>
      <c r="G50" s="2">
        <v>6.7</v>
      </c>
      <c r="H50" s="2">
        <v>6.9</v>
      </c>
      <c r="I50" s="2">
        <v>5.8</v>
      </c>
      <c r="J50" s="2">
        <v>6.4</v>
      </c>
      <c r="K50" s="2">
        <v>6.5</v>
      </c>
      <c r="L50" s="2">
        <v>6.2</v>
      </c>
      <c r="M50" s="2">
        <v>7.2</v>
      </c>
      <c r="O50" s="4">
        <v>7.7002012220929803</v>
      </c>
      <c r="P50" s="4">
        <v>5.9999540729619802</v>
      </c>
      <c r="Q50" s="4">
        <v>5.8991347295240004</v>
      </c>
      <c r="R50" s="4">
        <v>6.0988856913384204</v>
      </c>
      <c r="S50" s="4">
        <v>6.7012549795119503</v>
      </c>
      <c r="T50" s="4">
        <v>6.9010059209721799</v>
      </c>
      <c r="U50" s="4">
        <v>5.7997447917203004</v>
      </c>
      <c r="V50" s="4">
        <v>6.4001868846077699</v>
      </c>
      <c r="W50" s="4">
        <v>6.5004841241231697</v>
      </c>
      <c r="X50" s="4">
        <v>6.1991392716274802</v>
      </c>
      <c r="Y50" s="4">
        <v>7.2001315085709203</v>
      </c>
      <c r="AA50" s="6">
        <v>2.6132739347375999E-5</v>
      </c>
      <c r="AB50" s="6">
        <v>5.9645503924066894E-6</v>
      </c>
      <c r="AC50" s="6">
        <v>1.1237278909113101E-4</v>
      </c>
      <c r="AD50" s="6">
        <v>1.4471541059424601E-4</v>
      </c>
      <c r="AE50" s="6">
        <v>1.62984352200617E-4</v>
      </c>
      <c r="AF50" s="6">
        <v>1.30639087295469E-4</v>
      </c>
      <c r="AG50" s="6">
        <v>3.3143932429067799E-5</v>
      </c>
      <c r="AH50" s="6">
        <v>2.4270728281176501E-5</v>
      </c>
      <c r="AI50" s="6">
        <v>6.2873262748961903E-5</v>
      </c>
      <c r="AJ50" s="6">
        <v>1.1178290552253099E-4</v>
      </c>
      <c r="AK50" s="6">
        <v>1.7079035183742601E-5</v>
      </c>
      <c r="AL50" s="6">
        <f t="shared" si="1"/>
        <v>7.5632617553338677E-5</v>
      </c>
      <c r="AO50" s="16">
        <v>4</v>
      </c>
      <c r="AP50" s="16">
        <v>7</v>
      </c>
      <c r="AQ50" s="16">
        <v>5</v>
      </c>
      <c r="AR50" s="16">
        <v>6</v>
      </c>
      <c r="AS50" s="16">
        <v>1</v>
      </c>
      <c r="AT50" s="16">
        <v>3</v>
      </c>
      <c r="AU50" s="16">
        <v>8</v>
      </c>
      <c r="AV50" s="16">
        <v>2</v>
      </c>
      <c r="AW50" s="15"/>
      <c r="AX50" s="16" t="str">
        <f t="shared" si="11"/>
        <v>Продолжительность жизни</v>
      </c>
      <c r="AY50" s="16" t="str">
        <f t="shared" si="12"/>
        <v>Миграционный прирост</v>
      </c>
      <c r="AZ50" s="16" t="str">
        <f t="shared" si="13"/>
        <v>Коэффициент брачности</v>
      </c>
      <c r="BA50" s="16" t="str">
        <f t="shared" si="14"/>
        <v>Коэффициент разводимости</v>
      </c>
      <c r="BB50" s="16" t="str">
        <f t="shared" si="15"/>
        <v>Численность населения</v>
      </c>
      <c r="BC50" s="16" t="str">
        <f t="shared" si="16"/>
        <v>Смертность</v>
      </c>
      <c r="BD50" s="16" t="str">
        <f t="shared" si="10"/>
        <v>Среднедушевые ДДН</v>
      </c>
      <c r="BE50" s="16" t="str">
        <f t="shared" si="8"/>
        <v>Рождаемость</v>
      </c>
      <c r="BF50" s="15"/>
      <c r="BG50" s="5"/>
      <c r="BH50" s="18">
        <v>5.4597056893534397E-2</v>
      </c>
      <c r="BI50" s="18">
        <v>5.92481050249015E-2</v>
      </c>
      <c r="BJ50" s="18">
        <v>5.9537950003843203E-2</v>
      </c>
      <c r="BK50" s="18">
        <v>7.3914994710473705E-2</v>
      </c>
      <c r="BL50" s="18">
        <v>7.4981710355134498E-2</v>
      </c>
      <c r="BM50" s="18">
        <v>0.105051557983753</v>
      </c>
      <c r="BN50" s="18">
        <v>0.13781415916727599</v>
      </c>
      <c r="BO50" s="18">
        <v>0.427479688420283</v>
      </c>
    </row>
    <row r="51" spans="2:67" x14ac:dyDescent="0.25">
      <c r="B51" s="2" t="s">
        <v>72</v>
      </c>
      <c r="C51" s="2">
        <v>1422</v>
      </c>
      <c r="D51" s="2">
        <v>1741</v>
      </c>
      <c r="E51" s="2">
        <v>2109</v>
      </c>
      <c r="F51" s="2">
        <v>2519</v>
      </c>
      <c r="G51" s="2">
        <v>2966</v>
      </c>
      <c r="H51" s="2">
        <v>3337</v>
      </c>
      <c r="I51" s="2">
        <v>3647</v>
      </c>
      <c r="J51" s="2">
        <v>3803</v>
      </c>
      <c r="K51" s="2">
        <v>3859</v>
      </c>
      <c r="L51" s="2">
        <v>4121</v>
      </c>
      <c r="M51" s="2">
        <v>4316</v>
      </c>
      <c r="O51" s="4">
        <v>1422.00855440125</v>
      </c>
      <c r="P51" s="4">
        <v>1740.7768000713199</v>
      </c>
      <c r="Q51" s="4">
        <v>2108.9995008014798</v>
      </c>
      <c r="R51" s="4">
        <v>2518.6685472825302</v>
      </c>
      <c r="S51" s="4">
        <v>2966.5732036183399</v>
      </c>
      <c r="T51" s="4">
        <v>3337.3869791709299</v>
      </c>
      <c r="U51" s="4">
        <v>3646.8990211353198</v>
      </c>
      <c r="V51" s="4">
        <v>3802.55381534965</v>
      </c>
      <c r="W51" s="4">
        <v>3859.0010350172502</v>
      </c>
      <c r="X51" s="4">
        <v>4121.03842037909</v>
      </c>
      <c r="Y51" s="4">
        <v>4316.0321289480498</v>
      </c>
      <c r="AA51" s="6">
        <v>1.9820206798625701E-6</v>
      </c>
      <c r="AB51" s="6">
        <v>5.17145339849747E-5</v>
      </c>
      <c r="AC51" s="6">
        <v>1.15662307943373E-7</v>
      </c>
      <c r="AD51" s="6">
        <v>7.6796273742687495E-5</v>
      </c>
      <c r="AE51" s="6">
        <v>1.3280899405402599E-4</v>
      </c>
      <c r="AF51" s="6">
        <v>8.9661531726630304E-5</v>
      </c>
      <c r="AG51" s="6">
        <v>2.3396400529472399E-5</v>
      </c>
      <c r="AH51" s="6">
        <v>1.03379205363343E-4</v>
      </c>
      <c r="AI51" s="6">
        <v>2.39809371403401E-7</v>
      </c>
      <c r="AJ51" s="6">
        <v>8.9018487233514E-6</v>
      </c>
      <c r="AK51" s="6">
        <v>7.4441492242006005E-6</v>
      </c>
      <c r="AL51" s="6">
        <f t="shared" si="1"/>
        <v>4.5130948155263202E-5</v>
      </c>
      <c r="AO51" s="16">
        <v>3</v>
      </c>
      <c r="AP51" s="16">
        <v>7</v>
      </c>
      <c r="AQ51" s="16">
        <v>6</v>
      </c>
      <c r="AR51" s="16">
        <v>4</v>
      </c>
      <c r="AS51" s="16">
        <v>1</v>
      </c>
      <c r="AT51" s="16">
        <v>8</v>
      </c>
      <c r="AU51" s="16">
        <v>5</v>
      </c>
      <c r="AV51" s="16">
        <v>2</v>
      </c>
      <c r="AW51" s="15"/>
      <c r="AX51" s="16" t="str">
        <f t="shared" si="11"/>
        <v>Смертность</v>
      </c>
      <c r="AY51" s="16" t="str">
        <f t="shared" si="12"/>
        <v>Миграционный прирост</v>
      </c>
      <c r="AZ51" s="16" t="str">
        <f t="shared" si="13"/>
        <v>Коэффициент разводимости</v>
      </c>
      <c r="BA51" s="16" t="str">
        <f t="shared" si="14"/>
        <v>Продолжительность жизни</v>
      </c>
      <c r="BB51" s="16" t="str">
        <f t="shared" si="15"/>
        <v>Численность населения</v>
      </c>
      <c r="BC51" s="16" t="str">
        <f t="shared" si="16"/>
        <v>Среднедушевые ДДН</v>
      </c>
      <c r="BD51" s="16" t="str">
        <f t="shared" si="10"/>
        <v>Коэффициент брачности</v>
      </c>
      <c r="BE51" s="16" t="str">
        <f t="shared" si="8"/>
        <v>Рождаемость</v>
      </c>
      <c r="BF51" s="15"/>
      <c r="BG51" s="5"/>
      <c r="BH51" s="18">
        <v>4.7964149027971102E-2</v>
      </c>
      <c r="BI51" s="18">
        <v>0.15800957222018899</v>
      </c>
      <c r="BJ51" s="18">
        <v>0.168498193942762</v>
      </c>
      <c r="BK51" s="18">
        <v>0.19890073007048401</v>
      </c>
      <c r="BL51" s="18">
        <v>0.22658544001966499</v>
      </c>
      <c r="BM51" s="18">
        <v>0.35852781953365498</v>
      </c>
      <c r="BN51" s="18">
        <v>0.49247217809538102</v>
      </c>
      <c r="BO51" s="18">
        <v>0.77144946715272</v>
      </c>
    </row>
    <row r="52" spans="2:67" x14ac:dyDescent="0.25">
      <c r="B52" s="2" t="s">
        <v>73</v>
      </c>
      <c r="C52" s="2">
        <v>79145</v>
      </c>
      <c r="D52" s="2">
        <v>81853</v>
      </c>
      <c r="E52" s="2">
        <v>93907</v>
      </c>
      <c r="F52" s="2">
        <v>92954</v>
      </c>
      <c r="G52" s="2">
        <v>87965</v>
      </c>
      <c r="H52" s="2">
        <v>85215</v>
      </c>
      <c r="I52" s="2">
        <v>83082</v>
      </c>
      <c r="J52" s="2">
        <v>83938</v>
      </c>
      <c r="K52" s="2">
        <v>84030</v>
      </c>
      <c r="L52" s="2">
        <v>80900</v>
      </c>
      <c r="M52" s="2">
        <v>76507</v>
      </c>
      <c r="O52" s="4">
        <v>79144.034558529995</v>
      </c>
      <c r="P52" s="4">
        <v>81853.423324988704</v>
      </c>
      <c r="Q52" s="4">
        <v>93911.214857599203</v>
      </c>
      <c r="R52" s="4">
        <v>92961.197371263799</v>
      </c>
      <c r="S52" s="4">
        <v>87953.876949032594</v>
      </c>
      <c r="T52" s="4">
        <v>85213.565276863897</v>
      </c>
      <c r="U52" s="4">
        <v>83084.257999552399</v>
      </c>
      <c r="V52" s="4">
        <v>83937.782181339397</v>
      </c>
      <c r="W52" s="4">
        <v>84029.539652226304</v>
      </c>
      <c r="X52" s="4">
        <v>80897.818923686893</v>
      </c>
      <c r="Y52" s="4">
        <v>76509.710686618404</v>
      </c>
      <c r="AA52" s="6">
        <v>1.02808253908251E-5</v>
      </c>
      <c r="AB52" s="6">
        <v>4.5079172872019498E-6</v>
      </c>
      <c r="AC52" s="6">
        <v>4.4883316463885998E-5</v>
      </c>
      <c r="AD52" s="6">
        <v>7.6643607652087601E-5</v>
      </c>
      <c r="AE52" s="6">
        <v>1.1844751687771E-4</v>
      </c>
      <c r="AF52" s="6">
        <v>1.5278127680449799E-5</v>
      </c>
      <c r="AG52" s="6">
        <v>2.4045061096299201E-5</v>
      </c>
      <c r="AH52" s="6">
        <v>2.3195146322879701E-6</v>
      </c>
      <c r="AI52" s="6">
        <v>4.9021667576534705E-6</v>
      </c>
      <c r="AJ52" s="6">
        <v>2.32259183347715E-5</v>
      </c>
      <c r="AK52" s="6">
        <v>2.8865650253862297E-5</v>
      </c>
      <c r="AL52" s="6">
        <f t="shared" si="1"/>
        <v>3.2127238402457714E-5</v>
      </c>
      <c r="AO52" s="16">
        <v>2</v>
      </c>
      <c r="AP52" s="16">
        <v>6</v>
      </c>
      <c r="AQ52" s="16">
        <v>1</v>
      </c>
      <c r="AR52" s="16">
        <v>7</v>
      </c>
      <c r="AS52" s="16">
        <v>4</v>
      </c>
      <c r="AT52" s="16">
        <v>8</v>
      </c>
      <c r="AU52" s="16">
        <v>5</v>
      </c>
      <c r="AV52" s="16">
        <v>3</v>
      </c>
      <c r="AW52" s="15"/>
      <c r="AX52" s="16" t="str">
        <f t="shared" si="11"/>
        <v>Рождаемость</v>
      </c>
      <c r="AY52" s="16" t="str">
        <f t="shared" si="12"/>
        <v>Коэффициент разводимости</v>
      </c>
      <c r="AZ52" s="16" t="str">
        <f t="shared" si="13"/>
        <v>Численность населения</v>
      </c>
      <c r="BA52" s="16" t="str">
        <f t="shared" si="14"/>
        <v>Миграционный прирост</v>
      </c>
      <c r="BB52" s="16" t="str">
        <f t="shared" si="15"/>
        <v>Продолжительность жизни</v>
      </c>
      <c r="BC52" s="16" t="str">
        <f t="shared" si="16"/>
        <v>Среднедушевые ДДН</v>
      </c>
      <c r="BD52" s="16" t="str">
        <f t="shared" si="10"/>
        <v>Коэффициент брачности</v>
      </c>
      <c r="BE52" s="16" t="str">
        <f t="shared" si="8"/>
        <v>Смертность</v>
      </c>
      <c r="BF52" s="15"/>
      <c r="BG52" s="5"/>
      <c r="BH52" s="18">
        <v>0.71903631166663096</v>
      </c>
      <c r="BI52" s="18">
        <v>0.825833651627086</v>
      </c>
      <c r="BJ52" s="18">
        <v>0.842998085524021</v>
      </c>
      <c r="BK52" s="18">
        <v>0.85854474931163305</v>
      </c>
      <c r="BL52" s="18">
        <v>0.869940772197627</v>
      </c>
      <c r="BM52" s="18">
        <v>0.913696984307104</v>
      </c>
      <c r="BN52" s="18">
        <v>0.93771618149486902</v>
      </c>
      <c r="BO52" s="18">
        <v>0.94951546733630299</v>
      </c>
    </row>
    <row r="53" spans="2:67" x14ac:dyDescent="0.25">
      <c r="B53" s="2" t="s">
        <v>11</v>
      </c>
      <c r="C53" s="2">
        <v>23846.6</v>
      </c>
      <c r="D53" s="2">
        <v>27665.9</v>
      </c>
      <c r="E53" s="2">
        <v>32587.4</v>
      </c>
      <c r="F53" s="2">
        <v>38180.6</v>
      </c>
      <c r="G53" s="2">
        <v>41080.199999999997</v>
      </c>
      <c r="H53" s="2">
        <v>44852.3</v>
      </c>
      <c r="I53" s="2">
        <v>48910.2</v>
      </c>
      <c r="J53" s="2">
        <v>53672.1</v>
      </c>
      <c r="K53" s="2">
        <v>57748.7</v>
      </c>
      <c r="L53" s="2">
        <v>61728.5</v>
      </c>
      <c r="M53" s="2">
        <v>63427.199999999997</v>
      </c>
      <c r="O53" s="4">
        <v>23846.838045058499</v>
      </c>
      <c r="P53" s="4">
        <v>27663.258708930101</v>
      </c>
      <c r="Q53" s="4">
        <v>32589.151655427999</v>
      </c>
      <c r="R53" s="4">
        <v>38180.367154074302</v>
      </c>
      <c r="S53" s="4">
        <v>41083.654157352103</v>
      </c>
      <c r="T53" s="4">
        <v>44854.447112256603</v>
      </c>
      <c r="U53" s="4">
        <v>48909.333601171202</v>
      </c>
      <c r="V53" s="4">
        <v>53667.097253990898</v>
      </c>
      <c r="W53" s="4">
        <v>57746.973140876798</v>
      </c>
      <c r="X53" s="4">
        <v>61731.724752109301</v>
      </c>
      <c r="Y53" s="4">
        <v>63426.814961353099</v>
      </c>
      <c r="AA53" s="6">
        <v>3.75304378016499E-6</v>
      </c>
      <c r="AB53" s="6">
        <v>4.1642876714063101E-5</v>
      </c>
      <c r="AC53" s="6">
        <v>2.7616786299612299E-5</v>
      </c>
      <c r="AD53" s="6">
        <v>3.6710736985018501E-6</v>
      </c>
      <c r="AE53" s="6">
        <v>5.4458613214119605E-5</v>
      </c>
      <c r="AF53" s="6">
        <v>3.3851600836749303E-5</v>
      </c>
      <c r="AG53" s="6">
        <v>1.36597363397131E-5</v>
      </c>
      <c r="AH53" s="6">
        <v>7.8873827145833003E-5</v>
      </c>
      <c r="AI53" s="6">
        <v>2.7225845114550201E-5</v>
      </c>
      <c r="AJ53" s="6">
        <v>5.0841785690100806E-5</v>
      </c>
      <c r="AK53" s="6">
        <v>6.0705603728985908E-6</v>
      </c>
      <c r="AL53" s="6">
        <f t="shared" si="1"/>
        <v>3.10605226551188E-5</v>
      </c>
      <c r="AO53" s="16">
        <v>3</v>
      </c>
      <c r="AP53" s="16">
        <v>6</v>
      </c>
      <c r="AQ53" s="16">
        <v>7</v>
      </c>
      <c r="AR53" s="16">
        <v>8</v>
      </c>
      <c r="AS53" s="16">
        <v>4</v>
      </c>
      <c r="AT53" s="16">
        <v>1</v>
      </c>
      <c r="AU53" s="16">
        <v>5</v>
      </c>
      <c r="AV53" s="16">
        <v>2</v>
      </c>
      <c r="AW53" s="15"/>
      <c r="AX53" s="16" t="str">
        <f t="shared" si="11"/>
        <v>Смертность</v>
      </c>
      <c r="AY53" s="16" t="str">
        <f t="shared" si="12"/>
        <v>Коэффициент разводимости</v>
      </c>
      <c r="AZ53" s="16" t="str">
        <f t="shared" si="13"/>
        <v>Миграционный прирост</v>
      </c>
      <c r="BA53" s="16" t="str">
        <f t="shared" si="14"/>
        <v>Среднедушевые ДДН</v>
      </c>
      <c r="BB53" s="16" t="str">
        <f t="shared" si="15"/>
        <v>Продолжительность жизни</v>
      </c>
      <c r="BC53" s="16" t="str">
        <f t="shared" si="16"/>
        <v>Численность населения</v>
      </c>
      <c r="BD53" s="16" t="str">
        <f t="shared" si="10"/>
        <v>Коэффициент брачности</v>
      </c>
      <c r="BE53" s="16" t="str">
        <f t="shared" si="8"/>
        <v>Рождаемость</v>
      </c>
      <c r="BF53" s="15"/>
      <c r="BG53" s="5"/>
      <c r="BH53" s="18">
        <v>8.5668341116243399E-2</v>
      </c>
      <c r="BI53" s="18">
        <v>0.22435554811154801</v>
      </c>
      <c r="BJ53" s="18">
        <v>0.33185496825001998</v>
      </c>
      <c r="BK53" s="18">
        <v>0.37654995180504203</v>
      </c>
      <c r="BL53" s="18">
        <v>0.37778943109277702</v>
      </c>
      <c r="BM53" s="18">
        <v>0.43802126180124501</v>
      </c>
      <c r="BN53" s="18">
        <v>0.69213295166548605</v>
      </c>
      <c r="BO53" s="18">
        <v>0.728877064522787</v>
      </c>
    </row>
    <row r="54" spans="2:67" x14ac:dyDescent="0.25">
      <c r="B54" s="2" t="s">
        <v>24</v>
      </c>
      <c r="C54" s="2">
        <v>172.9</v>
      </c>
      <c r="D54" s="2">
        <v>229.5</v>
      </c>
      <c r="E54" s="2">
        <v>265.10000000000002</v>
      </c>
      <c r="F54" s="2">
        <v>314.2</v>
      </c>
      <c r="G54" s="2">
        <v>342.1</v>
      </c>
      <c r="H54" s="2">
        <v>263.2</v>
      </c>
      <c r="I54" s="2">
        <v>361.7</v>
      </c>
      <c r="J54" s="2">
        <v>384.5</v>
      </c>
      <c r="K54" s="2">
        <v>403.5</v>
      </c>
      <c r="L54" s="2">
        <v>436.8</v>
      </c>
      <c r="M54" s="2">
        <v>489.7</v>
      </c>
      <c r="O54" s="4">
        <v>172.87819425846899</v>
      </c>
      <c r="P54" s="4">
        <v>229.50751186594101</v>
      </c>
      <c r="Q54" s="4">
        <v>265.09571732578701</v>
      </c>
      <c r="R54" s="4">
        <v>314.20608609764901</v>
      </c>
      <c r="S54" s="4">
        <v>342.10673956245898</v>
      </c>
      <c r="T54" s="4">
        <v>263.22998322857899</v>
      </c>
      <c r="U54" s="4">
        <v>361.70753557895398</v>
      </c>
      <c r="V54" s="4">
        <v>384.46245293368497</v>
      </c>
      <c r="W54" s="4">
        <v>403.513997136711</v>
      </c>
      <c r="X54" s="4">
        <v>436.76739072343702</v>
      </c>
      <c r="Y54" s="4">
        <v>489.72266225823802</v>
      </c>
      <c r="AA54" s="6">
        <v>4.4528775844998094E-5</v>
      </c>
      <c r="AB54" s="6">
        <v>1.53397303268718E-5</v>
      </c>
      <c r="AC54" s="6">
        <v>8.7455058471656891E-6</v>
      </c>
      <c r="AD54" s="6">
        <v>1.2428216559502E-5</v>
      </c>
      <c r="AE54" s="6">
        <v>1.3762635202060901E-5</v>
      </c>
      <c r="AF54" s="6">
        <v>6.1227748782345795E-5</v>
      </c>
      <c r="AG54" s="6">
        <v>1.5388153878098698E-5</v>
      </c>
      <c r="AH54" s="6">
        <v>7.6673608975868704E-5</v>
      </c>
      <c r="AI54" s="6">
        <v>2.8583084971731298E-5</v>
      </c>
      <c r="AJ54" s="6">
        <v>6.6590313586552597E-5</v>
      </c>
      <c r="AK54" s="6">
        <v>4.6277839979057499E-5</v>
      </c>
      <c r="AL54" s="6">
        <f t="shared" si="1"/>
        <v>3.5413237632204829E-5</v>
      </c>
      <c r="AO54" s="16">
        <v>5</v>
      </c>
      <c r="AP54" s="16">
        <v>6</v>
      </c>
      <c r="AQ54" s="16">
        <v>3</v>
      </c>
      <c r="AR54" s="16">
        <v>2</v>
      </c>
      <c r="AS54" s="16">
        <v>7</v>
      </c>
      <c r="AT54" s="16">
        <v>1</v>
      </c>
      <c r="AU54" s="16">
        <v>4</v>
      </c>
      <c r="AV54" s="16">
        <v>8</v>
      </c>
      <c r="AW54" s="15"/>
      <c r="AX54" s="16" t="str">
        <f t="shared" si="11"/>
        <v>Коэффициент брачности</v>
      </c>
      <c r="AY54" s="16" t="str">
        <f t="shared" si="12"/>
        <v>Коэффициент разводимости</v>
      </c>
      <c r="AZ54" s="16" t="str">
        <f t="shared" si="13"/>
        <v>Смертность</v>
      </c>
      <c r="BA54" s="16" t="str">
        <f t="shared" si="14"/>
        <v>Рождаемость</v>
      </c>
      <c r="BB54" s="16" t="str">
        <f t="shared" si="15"/>
        <v>Миграционный прирост</v>
      </c>
      <c r="BC54" s="16" t="str">
        <f t="shared" si="16"/>
        <v>Численность населения</v>
      </c>
      <c r="BD54" s="16" t="str">
        <f t="shared" si="10"/>
        <v>Продолжительность жизни</v>
      </c>
      <c r="BE54" s="16" t="str">
        <f t="shared" si="8"/>
        <v>Среднедушевые ДДН</v>
      </c>
      <c r="BF54" s="15"/>
      <c r="BG54" s="5"/>
      <c r="BH54" s="18">
        <v>0.69008856608439195</v>
      </c>
      <c r="BI54" s="18">
        <v>0.69485151780223098</v>
      </c>
      <c r="BJ54" s="18">
        <v>0.80520807184671295</v>
      </c>
      <c r="BK54" s="18">
        <v>0.89552002546745002</v>
      </c>
      <c r="BL54" s="18">
        <v>0.95212389531980601</v>
      </c>
      <c r="BM54" s="18">
        <v>0.95290212768695903</v>
      </c>
      <c r="BN54" s="18">
        <v>0.96476389481798797</v>
      </c>
      <c r="BO54" s="18">
        <v>0.98335090610172404</v>
      </c>
    </row>
    <row r="55" spans="2:67" x14ac:dyDescent="0.25">
      <c r="B55" s="2" t="s">
        <v>74</v>
      </c>
      <c r="C55" s="2">
        <v>51.1</v>
      </c>
      <c r="D55" s="2">
        <v>56.2</v>
      </c>
      <c r="E55" s="2">
        <v>60.4</v>
      </c>
      <c r="F55" s="2">
        <v>62.5</v>
      </c>
      <c r="G55" s="2">
        <v>60.5</v>
      </c>
      <c r="H55" s="2">
        <v>60.5</v>
      </c>
      <c r="I55" s="2">
        <v>68.900000000000006</v>
      </c>
      <c r="J55" s="2">
        <v>68.599999999999994</v>
      </c>
      <c r="K55" s="2">
        <v>69.5</v>
      </c>
      <c r="L55" s="2">
        <v>51.7</v>
      </c>
      <c r="M55" s="2">
        <v>52.3</v>
      </c>
      <c r="O55" s="4">
        <v>51.097470923107899</v>
      </c>
      <c r="P55" s="4">
        <v>56.206449558501802</v>
      </c>
      <c r="Q55" s="4">
        <v>60.389264654195003</v>
      </c>
      <c r="R55" s="4">
        <v>62.506522426804999</v>
      </c>
      <c r="S55" s="4">
        <v>60.494031350691301</v>
      </c>
      <c r="T55" s="4">
        <v>60.507452348263499</v>
      </c>
      <c r="U55" s="4">
        <v>68.905504301150998</v>
      </c>
      <c r="V55" s="4">
        <v>68.598052984656704</v>
      </c>
      <c r="W55" s="4">
        <v>69.509326450128199</v>
      </c>
      <c r="X55" s="4">
        <v>51.671934633291997</v>
      </c>
      <c r="Y55" s="4">
        <v>52.315631330062999</v>
      </c>
      <c r="AA55" s="6">
        <v>3.6389595570126399E-5</v>
      </c>
      <c r="AB55" s="6">
        <v>9.2799402903077292E-5</v>
      </c>
      <c r="AC55" s="6">
        <v>1.54465407266738E-4</v>
      </c>
      <c r="AD55" s="6">
        <v>9.38478676977224E-5</v>
      </c>
      <c r="AE55" s="6">
        <v>8.5879846168222413E-5</v>
      </c>
      <c r="AF55" s="6">
        <v>1.07228032568838E-4</v>
      </c>
      <c r="AG55" s="6">
        <v>7.9198577712528609E-5</v>
      </c>
      <c r="AH55" s="6">
        <v>2.8014609255979298E-5</v>
      </c>
      <c r="AI55" s="6">
        <v>1.3419352702465499E-4</v>
      </c>
      <c r="AJ55" s="6">
        <v>4.0381822601508801E-4</v>
      </c>
      <c r="AK55" s="6">
        <v>2.2491122392869601E-4</v>
      </c>
      <c r="AL55" s="6">
        <f t="shared" si="1"/>
        <v>1.3097693782833378E-4</v>
      </c>
      <c r="AO55" s="16">
        <v>3</v>
      </c>
      <c r="AP55" s="16">
        <v>6</v>
      </c>
      <c r="AQ55" s="16">
        <v>8</v>
      </c>
      <c r="AR55" s="16">
        <v>7</v>
      </c>
      <c r="AS55" s="16">
        <v>1</v>
      </c>
      <c r="AT55" s="16">
        <v>4</v>
      </c>
      <c r="AU55" s="16">
        <v>5</v>
      </c>
      <c r="AV55" s="16">
        <v>2</v>
      </c>
      <c r="AW55" s="15"/>
      <c r="AX55" s="16" t="str">
        <f t="shared" si="11"/>
        <v>Смертность</v>
      </c>
      <c r="AY55" s="16" t="str">
        <f t="shared" si="12"/>
        <v>Коэффициент разводимости</v>
      </c>
      <c r="AZ55" s="16" t="str">
        <f t="shared" si="13"/>
        <v>Среднедушевые ДДН</v>
      </c>
      <c r="BA55" s="16" t="str">
        <f t="shared" si="14"/>
        <v>Миграционный прирост</v>
      </c>
      <c r="BB55" s="16" t="str">
        <f t="shared" si="15"/>
        <v>Численность населения</v>
      </c>
      <c r="BC55" s="16" t="str">
        <f t="shared" si="16"/>
        <v>Продолжительность жизни</v>
      </c>
      <c r="BD55" s="16" t="str">
        <f t="shared" si="10"/>
        <v>Коэффициент брачности</v>
      </c>
      <c r="BE55" s="16" t="str">
        <f t="shared" si="8"/>
        <v>Рождаемость</v>
      </c>
      <c r="BF55" s="15"/>
      <c r="BG55" s="5"/>
      <c r="BH55" s="18">
        <v>0.29383030519777398</v>
      </c>
      <c r="BI55" s="18">
        <v>0.33324399034973301</v>
      </c>
      <c r="BJ55" s="18">
        <v>0.39189403543950302</v>
      </c>
      <c r="BK55" s="18">
        <v>0.49238331953433401</v>
      </c>
      <c r="BL55" s="18">
        <v>0.513231539914628</v>
      </c>
      <c r="BM55" s="18">
        <v>0.64432018498375399</v>
      </c>
      <c r="BN55" s="18">
        <v>0.84317366767248003</v>
      </c>
      <c r="BO55" s="18">
        <v>0.88814732800540697</v>
      </c>
    </row>
    <row r="56" spans="2:67" x14ac:dyDescent="0.25">
      <c r="B56" s="2" t="s">
        <v>75</v>
      </c>
      <c r="C56" s="2">
        <v>1985.1</v>
      </c>
      <c r="D56" s="2">
        <v>2153.5</v>
      </c>
      <c r="E56" s="2">
        <v>2387.9</v>
      </c>
      <c r="F56" s="2">
        <v>2455.3000000000002</v>
      </c>
      <c r="G56" s="2">
        <v>2020</v>
      </c>
      <c r="H56" s="2">
        <v>2322.5</v>
      </c>
      <c r="I56" s="2">
        <v>2457.5</v>
      </c>
      <c r="J56" s="2">
        <v>2499.1999999999998</v>
      </c>
      <c r="K56" s="2">
        <v>2693.5</v>
      </c>
      <c r="L56" s="2">
        <v>2762.6</v>
      </c>
      <c r="M56" s="2">
        <v>2746.3</v>
      </c>
      <c r="O56" s="4">
        <v>1985.1759706951</v>
      </c>
      <c r="P56" s="4">
        <v>2153.4797438047499</v>
      </c>
      <c r="Q56" s="4">
        <v>2388.0387132208398</v>
      </c>
      <c r="R56" s="4">
        <v>2455.8898353156901</v>
      </c>
      <c r="S56" s="4">
        <v>2019.2607629752799</v>
      </c>
      <c r="T56" s="4">
        <v>2322.19117580067</v>
      </c>
      <c r="U56" s="4">
        <v>2457.6333302697299</v>
      </c>
      <c r="V56" s="4">
        <v>2499.4316517764</v>
      </c>
      <c r="W56" s="4">
        <v>2693.20771139616</v>
      </c>
      <c r="X56" s="4">
        <v>2762.9475397729102</v>
      </c>
      <c r="Y56" s="4">
        <v>2746.1778616695601</v>
      </c>
      <c r="AA56" s="6">
        <v>2.74997086450433E-5</v>
      </c>
      <c r="AB56" s="6">
        <v>7.3322939449744895E-6</v>
      </c>
      <c r="AC56" s="6">
        <v>5.0211113023850903E-5</v>
      </c>
      <c r="AD56" s="6">
        <v>2.1350731763125503E-4</v>
      </c>
      <c r="AE56" s="6">
        <v>2.6758742659684E-4</v>
      </c>
      <c r="AF56" s="6">
        <v>1.1178751876264599E-4</v>
      </c>
      <c r="AG56" s="6">
        <v>4.8262603969202999E-5</v>
      </c>
      <c r="AH56" s="6">
        <v>8.3852811265815291E-5</v>
      </c>
      <c r="AI56" s="6">
        <v>1.0580199950804199E-4</v>
      </c>
      <c r="AJ56" s="6">
        <v>1.2580169872972898E-4</v>
      </c>
      <c r="AK56" s="6">
        <v>4.42113698823148E-5</v>
      </c>
      <c r="AL56" s="6">
        <f t="shared" si="1"/>
        <v>9.8714169269064887E-5</v>
      </c>
      <c r="AO56" s="16">
        <v>3</v>
      </c>
      <c r="AP56" s="16">
        <v>6</v>
      </c>
      <c r="AQ56" s="16">
        <v>8</v>
      </c>
      <c r="AR56" s="16">
        <v>7</v>
      </c>
      <c r="AS56" s="16">
        <v>4</v>
      </c>
      <c r="AT56" s="16">
        <v>2</v>
      </c>
      <c r="AU56" s="16">
        <v>1</v>
      </c>
      <c r="AV56" s="16">
        <v>5</v>
      </c>
      <c r="AW56" s="15"/>
      <c r="AX56" s="16" t="str">
        <f t="shared" si="11"/>
        <v>Смертность</v>
      </c>
      <c r="AY56" s="16" t="str">
        <f t="shared" si="12"/>
        <v>Коэффициент разводимости</v>
      </c>
      <c r="AZ56" s="16" t="str">
        <f t="shared" si="13"/>
        <v>Среднедушевые ДДН</v>
      </c>
      <c r="BA56" s="16" t="str">
        <f t="shared" si="14"/>
        <v>Миграционный прирост</v>
      </c>
      <c r="BB56" s="16" t="str">
        <f t="shared" si="15"/>
        <v>Продолжительность жизни</v>
      </c>
      <c r="BC56" s="16" t="str">
        <f t="shared" si="16"/>
        <v>Рождаемость</v>
      </c>
      <c r="BD56" s="16" t="str">
        <f t="shared" si="10"/>
        <v>Численность населения</v>
      </c>
      <c r="BE56" s="16" t="str">
        <f t="shared" si="8"/>
        <v>Коэффициент брачности</v>
      </c>
      <c r="BF56" s="15"/>
      <c r="BG56" s="5"/>
      <c r="BH56" s="18">
        <v>0.36640765592049801</v>
      </c>
      <c r="BI56" s="18">
        <v>0.419426654358734</v>
      </c>
      <c r="BJ56" s="18">
        <v>0.58823826553758296</v>
      </c>
      <c r="BK56" s="18">
        <v>0.75142241851830105</v>
      </c>
      <c r="BL56" s="18">
        <v>0.76384296158717302</v>
      </c>
      <c r="BM56" s="18">
        <v>0.79119099656666603</v>
      </c>
      <c r="BN56" s="18">
        <v>0.81699853269039402</v>
      </c>
      <c r="BO56" s="18">
        <v>0.96200745772738405</v>
      </c>
    </row>
    <row r="57" spans="2:67" x14ac:dyDescent="0.25">
      <c r="B57" s="2" t="s">
        <v>31</v>
      </c>
      <c r="C57" s="2">
        <v>233.7</v>
      </c>
      <c r="D57" s="2">
        <v>189.6</v>
      </c>
      <c r="E57" s="2">
        <v>190.4</v>
      </c>
      <c r="F57" s="2">
        <v>185.4</v>
      </c>
      <c r="G57" s="2">
        <v>151.4</v>
      </c>
      <c r="H57" s="2">
        <v>119.8</v>
      </c>
      <c r="I57" s="2">
        <v>74.900000000000006</v>
      </c>
      <c r="J57" s="2">
        <v>99.7</v>
      </c>
      <c r="K57" s="2">
        <v>85.4</v>
      </c>
      <c r="L57" s="2">
        <v>89.1</v>
      </c>
      <c r="M57" s="2">
        <v>88.7</v>
      </c>
      <c r="O57" s="4">
        <v>233.71104791337001</v>
      </c>
      <c r="P57" s="4">
        <v>189.60199098238499</v>
      </c>
      <c r="Q57" s="4">
        <v>190.39698103283499</v>
      </c>
      <c r="R57" s="4">
        <v>185.43048199268901</v>
      </c>
      <c r="S57" s="4">
        <v>151.34914919208799</v>
      </c>
      <c r="T57" s="4">
        <v>119.776812314868</v>
      </c>
      <c r="U57" s="4">
        <v>74.903729235478707</v>
      </c>
      <c r="V57" s="4">
        <v>99.751295385938107</v>
      </c>
      <c r="W57" s="4">
        <v>85.383194155881199</v>
      </c>
      <c r="X57" s="4">
        <v>89.122917867201494</v>
      </c>
      <c r="Y57" s="4">
        <v>88.676685922531703</v>
      </c>
      <c r="AA57" s="6">
        <v>4.7273912579469504E-5</v>
      </c>
      <c r="AB57" s="6">
        <v>8.5193940310337002E-6</v>
      </c>
      <c r="AC57" s="6">
        <v>1.2918130785956701E-5</v>
      </c>
      <c r="AD57" s="6">
        <v>1.3043214672377301E-4</v>
      </c>
      <c r="AE57" s="6">
        <v>2.1759010659753002E-4</v>
      </c>
      <c r="AF57" s="6">
        <v>9.9219876473994687E-5</v>
      </c>
      <c r="AG57" s="6">
        <v>1.5957361911430498E-5</v>
      </c>
      <c r="AH57" s="6">
        <v>2.1949245159632699E-4</v>
      </c>
      <c r="AI57" s="6">
        <v>7.1912041586616907E-5</v>
      </c>
      <c r="AJ57" s="6">
        <v>9.80653282051443E-5</v>
      </c>
      <c r="AK57" s="6">
        <v>9.9760708037407005E-5</v>
      </c>
      <c r="AL57" s="6">
        <f t="shared" si="1"/>
        <v>9.2831041684425774E-5</v>
      </c>
      <c r="AO57" s="16">
        <v>2</v>
      </c>
      <c r="AP57" s="16">
        <v>5</v>
      </c>
      <c r="AQ57" s="16">
        <v>4</v>
      </c>
      <c r="AR57" s="16">
        <v>8</v>
      </c>
      <c r="AS57" s="16">
        <v>1</v>
      </c>
      <c r="AT57" s="16">
        <v>6</v>
      </c>
      <c r="AU57" s="16">
        <v>7</v>
      </c>
      <c r="AV57" s="16">
        <v>3</v>
      </c>
      <c r="AW57" s="15"/>
      <c r="AX57" s="16" t="str">
        <f t="shared" si="11"/>
        <v>Рождаемость</v>
      </c>
      <c r="AY57" s="16" t="str">
        <f t="shared" si="12"/>
        <v>Коэффициент брачности</v>
      </c>
      <c r="AZ57" s="16" t="str">
        <f t="shared" si="13"/>
        <v>Продолжительность жизни</v>
      </c>
      <c r="BA57" s="16" t="str">
        <f t="shared" si="14"/>
        <v>Среднедушевые ДДН</v>
      </c>
      <c r="BB57" s="16" t="str">
        <f t="shared" si="15"/>
        <v>Численность населения</v>
      </c>
      <c r="BC57" s="16" t="str">
        <f t="shared" si="16"/>
        <v>Коэффициент разводимости</v>
      </c>
      <c r="BD57" s="16" t="str">
        <f t="shared" si="10"/>
        <v>Миграционный прирост</v>
      </c>
      <c r="BE57" s="16" t="str">
        <f t="shared" si="8"/>
        <v>Смертность</v>
      </c>
      <c r="BF57" s="15"/>
      <c r="BG57" s="5"/>
      <c r="BH57" s="18">
        <v>5.9055964566479602E-2</v>
      </c>
      <c r="BI57" s="18">
        <v>0.399618039890976</v>
      </c>
      <c r="BJ57" s="18">
        <v>0.80541911659818699</v>
      </c>
      <c r="BK57" s="18">
        <v>0.82156314537252695</v>
      </c>
      <c r="BL57" s="18">
        <v>0.83821048731841097</v>
      </c>
      <c r="BM57" s="18">
        <v>0.911482950398809</v>
      </c>
      <c r="BN57" s="18">
        <v>0.93620329402380198</v>
      </c>
      <c r="BO57" s="18">
        <v>0.994764870248526</v>
      </c>
    </row>
    <row r="58" spans="2:67" x14ac:dyDescent="0.25">
      <c r="B58" s="2" t="s">
        <v>22</v>
      </c>
      <c r="C58" s="2">
        <v>1218.2</v>
      </c>
      <c r="D58" s="2">
        <v>2667.1</v>
      </c>
      <c r="E58" s="2">
        <v>3820.4</v>
      </c>
      <c r="F58" s="2">
        <v>4191.3999999999996</v>
      </c>
      <c r="G58" s="2">
        <v>1818.3</v>
      </c>
      <c r="H58" s="2">
        <v>2412</v>
      </c>
      <c r="I58" s="2">
        <v>3944.9</v>
      </c>
      <c r="J58" s="2">
        <v>3257.9</v>
      </c>
      <c r="K58" s="2">
        <v>3032.6</v>
      </c>
      <c r="L58" s="2">
        <v>3360.8</v>
      </c>
      <c r="M58" s="2">
        <v>3601.8</v>
      </c>
      <c r="O58" s="4">
        <v>1218.40204872155</v>
      </c>
      <c r="P58" s="4">
        <v>2667.3917340942498</v>
      </c>
      <c r="Q58" s="4">
        <v>3821.56395819009</v>
      </c>
      <c r="R58" s="4">
        <v>4194.0328511008402</v>
      </c>
      <c r="S58" s="4">
        <v>1813.3467045677801</v>
      </c>
      <c r="T58" s="4">
        <v>2409.9924417503798</v>
      </c>
      <c r="U58" s="4">
        <v>3945.5321664039602</v>
      </c>
      <c r="V58" s="4">
        <v>3259.5890183792899</v>
      </c>
      <c r="W58" s="4">
        <v>3031.8020939652401</v>
      </c>
      <c r="X58" s="4">
        <v>3361.90714247093</v>
      </c>
      <c r="Y58" s="4">
        <v>3601.2986928806399</v>
      </c>
      <c r="AA58" s="6">
        <v>4.8205545057358002E-5</v>
      </c>
      <c r="AB58" s="6">
        <v>6.9603019098831394E-5</v>
      </c>
      <c r="AC58" s="6">
        <v>2.7770152934231899E-4</v>
      </c>
      <c r="AD58" s="6">
        <v>6.2815553295852099E-4</v>
      </c>
      <c r="AE58" s="6">
        <v>1.18177588209724E-3</v>
      </c>
      <c r="AF58" s="6">
        <v>4.7897080918518799E-4</v>
      </c>
      <c r="AG58" s="6">
        <v>1.5082464187581899E-4</v>
      </c>
      <c r="AH58" s="6">
        <v>4.02972367058039E-4</v>
      </c>
      <c r="AI58" s="6">
        <v>1.90367427294035E-4</v>
      </c>
      <c r="AJ58" s="6">
        <v>2.6414622105497699E-4</v>
      </c>
      <c r="AK58" s="6">
        <v>1.19603740840615E-4</v>
      </c>
      <c r="AL58" s="6">
        <f t="shared" si="1"/>
        <v>3.4657515598754022E-4</v>
      </c>
      <c r="AO58" s="16">
        <v>2</v>
      </c>
      <c r="AP58" s="16">
        <v>6</v>
      </c>
      <c r="AQ58" s="16">
        <v>4</v>
      </c>
      <c r="AR58" s="16">
        <v>8</v>
      </c>
      <c r="AS58" s="16">
        <v>1</v>
      </c>
      <c r="AT58" s="16">
        <v>3</v>
      </c>
      <c r="AU58" s="16">
        <v>7</v>
      </c>
      <c r="AV58" s="16">
        <v>5</v>
      </c>
      <c r="AW58" s="15"/>
      <c r="AX58" s="16" t="str">
        <f t="shared" si="11"/>
        <v>Рождаемость</v>
      </c>
      <c r="AY58" s="16" t="str">
        <f t="shared" si="12"/>
        <v>Коэффициент разводимости</v>
      </c>
      <c r="AZ58" s="16" t="str">
        <f t="shared" si="13"/>
        <v>Продолжительность жизни</v>
      </c>
      <c r="BA58" s="16" t="str">
        <f t="shared" si="14"/>
        <v>Среднедушевые ДДН</v>
      </c>
      <c r="BB58" s="16" t="str">
        <f t="shared" si="15"/>
        <v>Численность населения</v>
      </c>
      <c r="BC58" s="16" t="str">
        <f t="shared" si="16"/>
        <v>Смертность</v>
      </c>
      <c r="BD58" s="16" t="str">
        <f t="shared" si="10"/>
        <v>Миграционный прирост</v>
      </c>
      <c r="BE58" s="16" t="str">
        <f t="shared" si="8"/>
        <v>Коэффициент брачности</v>
      </c>
      <c r="BF58" s="15"/>
      <c r="BG58" s="5"/>
      <c r="BH58" s="18">
        <v>0.49514192592557699</v>
      </c>
      <c r="BI58" s="18">
        <v>0.86718154732834196</v>
      </c>
      <c r="BJ58" s="18">
        <v>0.99534222668841299</v>
      </c>
      <c r="BK58" s="18">
        <v>0.99545274505841996</v>
      </c>
      <c r="BL58" s="18">
        <v>0.99671882093317898</v>
      </c>
      <c r="BM58" s="18">
        <v>0.99851156605990798</v>
      </c>
      <c r="BN58" s="18">
        <v>0.99977897900645196</v>
      </c>
      <c r="BO58" s="18">
        <v>0.99981871019478996</v>
      </c>
    </row>
    <row r="59" spans="2:67" x14ac:dyDescent="0.25">
      <c r="B59" s="2" t="s">
        <v>76</v>
      </c>
      <c r="C59" s="2">
        <v>11.004</v>
      </c>
      <c r="D59" s="2">
        <v>10.627000000000001</v>
      </c>
      <c r="E59" s="2">
        <v>13.429</v>
      </c>
      <c r="F59" s="2">
        <v>11.738</v>
      </c>
      <c r="G59" s="2">
        <v>8.5779999999999994</v>
      </c>
      <c r="H59" s="2">
        <v>10.273999999999999</v>
      </c>
      <c r="I59" s="2">
        <v>11.119</v>
      </c>
      <c r="J59" s="2">
        <v>12.712</v>
      </c>
      <c r="K59" s="2">
        <v>13.244999999999999</v>
      </c>
      <c r="L59" s="2">
        <v>11.483000000000001</v>
      </c>
      <c r="M59" s="2">
        <v>9.032</v>
      </c>
      <c r="O59" s="12">
        <v>11.0044175305538</v>
      </c>
      <c r="P59" s="12">
        <v>10.627116983435799</v>
      </c>
      <c r="Q59" s="12">
        <v>13.430402112453301</v>
      </c>
      <c r="R59" s="12">
        <v>11.7445888454914</v>
      </c>
      <c r="S59" s="12">
        <v>8.5704591564075603</v>
      </c>
      <c r="T59" s="12">
        <v>10.271270731924901</v>
      </c>
      <c r="U59" s="12">
        <v>11.1204574708665</v>
      </c>
      <c r="V59" s="12">
        <v>12.713292481268301</v>
      </c>
      <c r="W59" s="12">
        <v>13.242904413794699</v>
      </c>
      <c r="X59" s="12">
        <v>11.4836135918398</v>
      </c>
      <c r="Y59" s="12">
        <v>9.0325783691915706</v>
      </c>
      <c r="AA59" s="6">
        <v>3.1091708529540002E-5</v>
      </c>
      <c r="AB59" s="6">
        <v>8.7112544357987105E-6</v>
      </c>
      <c r="AC59" s="6">
        <v>1.04409297290549E-4</v>
      </c>
      <c r="AD59" s="6">
        <v>4.9064304798466401E-4</v>
      </c>
      <c r="AE59" s="6">
        <v>5.6153426110973803E-4</v>
      </c>
      <c r="AF59" s="6">
        <v>2.0323688101193003E-4</v>
      </c>
      <c r="AG59" s="6">
        <v>1.0853160074957799E-4</v>
      </c>
      <c r="AH59" s="6">
        <v>9.6245533418436996E-5</v>
      </c>
      <c r="AI59" s="6">
        <v>1.56049311585412E-4</v>
      </c>
      <c r="AJ59" s="6">
        <v>4.56915511039497E-5</v>
      </c>
      <c r="AK59" s="6">
        <v>4.3068671648584401E-5</v>
      </c>
      <c r="AL59" s="6">
        <f t="shared" si="1"/>
        <v>1.6811028353347097E-4</v>
      </c>
      <c r="AO59" s="16">
        <v>8</v>
      </c>
      <c r="AP59" s="16">
        <v>3</v>
      </c>
      <c r="AQ59" s="16">
        <v>6</v>
      </c>
      <c r="AR59" s="16">
        <v>2</v>
      </c>
      <c r="AS59" s="16">
        <v>7</v>
      </c>
      <c r="AT59" s="16">
        <v>1</v>
      </c>
      <c r="AU59" s="16">
        <v>4</v>
      </c>
      <c r="AV59" s="16">
        <v>5</v>
      </c>
      <c r="AW59" s="15"/>
      <c r="AX59" s="16" t="str">
        <f t="shared" si="11"/>
        <v>Среднедушевые ДДН</v>
      </c>
      <c r="AY59" s="16" t="str">
        <f t="shared" si="12"/>
        <v>Смертность</v>
      </c>
      <c r="AZ59" s="16" t="str">
        <f t="shared" si="13"/>
        <v>Коэффициент разводимости</v>
      </c>
      <c r="BA59" s="16" t="str">
        <f t="shared" si="14"/>
        <v>Рождаемость</v>
      </c>
      <c r="BB59" s="16" t="str">
        <f t="shared" si="15"/>
        <v>Миграционный прирост</v>
      </c>
      <c r="BC59" s="16" t="str">
        <f t="shared" si="16"/>
        <v>Численность населения</v>
      </c>
      <c r="BD59" s="16" t="str">
        <f t="shared" si="10"/>
        <v>Продолжительность жизни</v>
      </c>
      <c r="BE59" s="16" t="str">
        <f t="shared" si="8"/>
        <v>Коэффициент брачности</v>
      </c>
      <c r="BF59" s="15"/>
      <c r="BG59" s="5"/>
      <c r="BH59" s="18">
        <v>0.116699169795472</v>
      </c>
      <c r="BI59" s="18">
        <v>0.25090580981065203</v>
      </c>
      <c r="BJ59" s="18">
        <v>0.447259815218291</v>
      </c>
      <c r="BK59" s="18">
        <v>0.53200444162553395</v>
      </c>
      <c r="BL59" s="18">
        <v>0.800262103384763</v>
      </c>
      <c r="BM59" s="18">
        <v>0.83273801275640602</v>
      </c>
      <c r="BN59" s="18">
        <v>0.86959603417089903</v>
      </c>
      <c r="BO59" s="18">
        <v>0.99560614573640505</v>
      </c>
    </row>
    <row r="60" spans="2:67" x14ac:dyDescent="0.25">
      <c r="B60" s="2" t="s">
        <v>33</v>
      </c>
      <c r="C60" s="25">
        <v>7099</v>
      </c>
      <c r="D60" s="25">
        <v>9070</v>
      </c>
      <c r="E60" s="25">
        <v>9344</v>
      </c>
      <c r="F60" s="25">
        <v>8538</v>
      </c>
      <c r="G60" s="25">
        <v>5819</v>
      </c>
      <c r="H60" s="25">
        <v>10578</v>
      </c>
      <c r="I60" s="25">
        <v>7031</v>
      </c>
      <c r="J60" s="25">
        <v>10496</v>
      </c>
      <c r="K60" s="25">
        <v>12696</v>
      </c>
      <c r="L60" s="25">
        <v>-13068</v>
      </c>
      <c r="M60" s="25">
        <v>-13961</v>
      </c>
      <c r="O60" s="4">
        <v>7107.1057252085011</v>
      </c>
      <c r="P60" s="4">
        <v>9060.1671767750995</v>
      </c>
      <c r="Q60" s="4">
        <v>9358.3560325124017</v>
      </c>
      <c r="R60" s="4">
        <v>8556.749153369401</v>
      </c>
      <c r="S60" s="4">
        <v>5779.631080360301</v>
      </c>
      <c r="T60" s="4">
        <v>10556.168880625901</v>
      </c>
      <c r="U60" s="4">
        <v>7030.9783381677007</v>
      </c>
      <c r="V60" s="4">
        <v>10529.395651950599</v>
      </c>
      <c r="W60" s="4">
        <v>12646.6177195899</v>
      </c>
      <c r="X60" s="4">
        <v>-12608.765028961539</v>
      </c>
      <c r="Y60" s="4">
        <v>-15142.97553569495</v>
      </c>
      <c r="AA60" s="6">
        <v>2.8246881824882798E-4</v>
      </c>
      <c r="AB60" s="6">
        <v>3.4265483777905502E-4</v>
      </c>
      <c r="AC60" s="6">
        <v>5.0027991749302693E-4</v>
      </c>
      <c r="AD60" s="6">
        <v>6.5337166745980295E-4</v>
      </c>
      <c r="AE60" s="6">
        <v>1.3719305701029299E-3</v>
      </c>
      <c r="AF60" s="6">
        <v>7.6077221125114402E-4</v>
      </c>
      <c r="AG60" s="6">
        <v>7.5487288457099302E-7</v>
      </c>
      <c r="AH60" s="6">
        <v>1.1637737646582099E-3</v>
      </c>
      <c r="AI60" s="6">
        <v>1.7208767915408599E-3</v>
      </c>
      <c r="AJ60" s="6">
        <v>1.6003448948928901E-2</v>
      </c>
      <c r="AK60" s="6">
        <v>4.1189557279584302E-2</v>
      </c>
      <c r="AL60" s="6">
        <f t="shared" si="1"/>
        <v>5.8172626981756034E-3</v>
      </c>
      <c r="AO60" s="16">
        <v>8</v>
      </c>
      <c r="AP60" s="16">
        <v>7</v>
      </c>
      <c r="AQ60" s="16">
        <v>3</v>
      </c>
      <c r="AR60" s="16">
        <v>1</v>
      </c>
      <c r="AS60" s="16">
        <v>4</v>
      </c>
      <c r="AT60" s="16">
        <v>6</v>
      </c>
      <c r="AU60" s="16">
        <v>2</v>
      </c>
      <c r="AV60" s="16">
        <v>5</v>
      </c>
      <c r="AW60" s="15"/>
      <c r="AX60" s="16" t="str">
        <f t="shared" si="11"/>
        <v>Среднедушевые ДДН</v>
      </c>
      <c r="AY60" s="16" t="str">
        <f t="shared" si="12"/>
        <v>Миграционный прирост</v>
      </c>
      <c r="AZ60" s="16" t="str">
        <f t="shared" si="13"/>
        <v>Смертность</v>
      </c>
      <c r="BA60" s="16" t="str">
        <f t="shared" si="14"/>
        <v>Численность населения</v>
      </c>
      <c r="BB60" s="16" t="str">
        <f t="shared" si="15"/>
        <v>Продолжительность жизни</v>
      </c>
      <c r="BC60" s="16" t="str">
        <f t="shared" si="16"/>
        <v>Коэффициент разводимости</v>
      </c>
      <c r="BD60" s="16" t="str">
        <f t="shared" si="10"/>
        <v>Рождаемость</v>
      </c>
      <c r="BE60" s="16" t="str">
        <f t="shared" si="8"/>
        <v>Коэффициент брачности</v>
      </c>
      <c r="BF60" s="15"/>
      <c r="BG60" s="5"/>
      <c r="BH60" s="18">
        <v>8.7813711888665603E-4</v>
      </c>
      <c r="BI60" s="18">
        <v>5.1773208377090298E-3</v>
      </c>
      <c r="BJ60" s="18">
        <v>3.1558973609128599E-2</v>
      </c>
      <c r="BK60" s="18">
        <v>5.0742095780639297E-2</v>
      </c>
      <c r="BL60" s="18">
        <v>0.52125489188463203</v>
      </c>
      <c r="BM60" s="18">
        <v>0.74219418720263097</v>
      </c>
      <c r="BN60" s="18">
        <v>0.98110662516778202</v>
      </c>
      <c r="BO60" s="18">
        <v>0.991250519872651</v>
      </c>
    </row>
    <row r="61" spans="2:67" x14ac:dyDescent="0.25">
      <c r="B61" s="2" t="s">
        <v>37</v>
      </c>
      <c r="C61" s="2">
        <v>42.4</v>
      </c>
      <c r="D61" s="2">
        <v>34.5</v>
      </c>
      <c r="E61" s="2">
        <v>21.8</v>
      </c>
      <c r="F61" s="2">
        <v>21.7</v>
      </c>
      <c r="G61" s="2">
        <v>32.5</v>
      </c>
      <c r="H61" s="2">
        <v>28.9</v>
      </c>
      <c r="I61" s="2">
        <v>29</v>
      </c>
      <c r="J61" s="2">
        <v>26.8</v>
      </c>
      <c r="K61" s="2">
        <v>22.9</v>
      </c>
      <c r="L61" s="2">
        <v>23.5</v>
      </c>
      <c r="M61" s="2">
        <v>23.5</v>
      </c>
      <c r="O61" s="4">
        <v>42.400279627150503</v>
      </c>
      <c r="P61" s="4">
        <v>34.498530713015903</v>
      </c>
      <c r="Q61" s="4">
        <v>21.794376142420401</v>
      </c>
      <c r="R61" s="4">
        <v>21.689092058791999</v>
      </c>
      <c r="S61" s="4">
        <v>32.516057333192599</v>
      </c>
      <c r="T61" s="4">
        <v>28.907199326281699</v>
      </c>
      <c r="U61" s="4">
        <v>28.997456690398899</v>
      </c>
      <c r="V61" s="4">
        <v>26.795102956121902</v>
      </c>
      <c r="W61" s="4">
        <v>22.9020661417001</v>
      </c>
      <c r="X61" s="4">
        <v>23.499084451305801</v>
      </c>
      <c r="Y61" s="4">
        <v>23.499132492647899</v>
      </c>
      <c r="AA61" s="6">
        <v>6.5949799657408604E-6</v>
      </c>
      <c r="AB61" s="6">
        <v>3.4652994907447605E-5</v>
      </c>
      <c r="AC61" s="6">
        <v>1.32638150463441E-4</v>
      </c>
      <c r="AD61" s="6">
        <v>2.5726276434079499E-4</v>
      </c>
      <c r="AE61" s="6">
        <v>3.7871068850401903E-4</v>
      </c>
      <c r="AF61" s="6">
        <v>1.6979543117100302E-4</v>
      </c>
      <c r="AG61" s="6">
        <v>5.9983717006018894E-5</v>
      </c>
      <c r="AH61" s="6">
        <v>1.15496317878941E-4</v>
      </c>
      <c r="AI61" s="6">
        <v>4.87297570783696E-5</v>
      </c>
      <c r="AJ61" s="6">
        <v>2.1593129581075499E-5</v>
      </c>
      <c r="AK61" s="6">
        <v>2.0460079057900601E-5</v>
      </c>
      <c r="AL61" s="6">
        <f t="shared" si="1"/>
        <v>1.1326527363225018E-4</v>
      </c>
      <c r="AO61" s="16">
        <v>5</v>
      </c>
      <c r="AP61" s="16">
        <v>8</v>
      </c>
      <c r="AQ61" s="16">
        <v>3</v>
      </c>
      <c r="AR61" s="16">
        <v>7</v>
      </c>
      <c r="AS61" s="16">
        <v>1</v>
      </c>
      <c r="AT61" s="16">
        <v>4</v>
      </c>
      <c r="AU61" s="16">
        <v>2</v>
      </c>
      <c r="AV61" s="16">
        <v>6</v>
      </c>
      <c r="AW61" s="15"/>
      <c r="AX61" s="16" t="str">
        <f t="shared" si="11"/>
        <v>Коэффициент брачности</v>
      </c>
      <c r="AY61" s="16" t="str">
        <f t="shared" si="12"/>
        <v>Среднедушевые ДДН</v>
      </c>
      <c r="AZ61" s="16" t="str">
        <f t="shared" si="13"/>
        <v>Смертность</v>
      </c>
      <c r="BA61" s="16" t="str">
        <f t="shared" si="14"/>
        <v>Миграционный прирост</v>
      </c>
      <c r="BB61" s="16" t="str">
        <f t="shared" si="15"/>
        <v>Численность населения</v>
      </c>
      <c r="BC61" s="16" t="str">
        <f t="shared" si="16"/>
        <v>Продолжительность жизни</v>
      </c>
      <c r="BD61" s="16" t="str">
        <f t="shared" si="10"/>
        <v>Рождаемость</v>
      </c>
      <c r="BE61" s="16" t="str">
        <f t="shared" si="8"/>
        <v>Коэффициент разводимости</v>
      </c>
      <c r="BF61" s="15"/>
      <c r="BG61" s="5"/>
      <c r="BH61" s="18">
        <v>1.4739647062106101E-3</v>
      </c>
      <c r="BI61" s="18">
        <v>1.8212935025904001E-2</v>
      </c>
      <c r="BJ61" s="18">
        <v>2.1596085287535E-2</v>
      </c>
      <c r="BK61" s="18">
        <v>2.6415768113682701E-2</v>
      </c>
      <c r="BL61" s="18">
        <v>3.8032170274158297E-2</v>
      </c>
      <c r="BM61" s="18">
        <v>4.8922684152665701E-2</v>
      </c>
      <c r="BN61" s="18">
        <v>0.17952408802943901</v>
      </c>
      <c r="BO61" s="18">
        <v>0.24517812259227301</v>
      </c>
    </row>
    <row r="62" spans="2:67" x14ac:dyDescent="0.25">
      <c r="B62" s="2" t="s">
        <v>77</v>
      </c>
      <c r="C62" s="2">
        <v>24177.1</v>
      </c>
      <c r="D62" s="2">
        <v>35081.1</v>
      </c>
      <c r="E62" s="2">
        <v>31766.5</v>
      </c>
      <c r="F62" s="2">
        <v>44554</v>
      </c>
      <c r="G62" s="2">
        <v>25485.5</v>
      </c>
      <c r="H62" s="2">
        <v>26815.1</v>
      </c>
      <c r="I62" s="2">
        <v>30149.5</v>
      </c>
      <c r="J62" s="2">
        <v>42266.8</v>
      </c>
      <c r="K62" s="2">
        <v>63635.4</v>
      </c>
      <c r="L62" s="2">
        <v>53994.8</v>
      </c>
      <c r="M62" s="2">
        <v>42329.2</v>
      </c>
      <c r="O62" s="4">
        <v>24173.711017246598</v>
      </c>
      <c r="P62" s="4">
        <v>35086.1328662304</v>
      </c>
      <c r="Q62" s="4">
        <v>31771.3804159926</v>
      </c>
      <c r="R62" s="4">
        <v>44581.611367972298</v>
      </c>
      <c r="S62" s="4">
        <v>25448.525996647299</v>
      </c>
      <c r="T62" s="4">
        <v>26799.898629953099</v>
      </c>
      <c r="U62" s="4">
        <v>30158.1471905463</v>
      </c>
      <c r="V62" s="4">
        <v>42267.637000182403</v>
      </c>
      <c r="W62" s="4">
        <v>63630.709594077503</v>
      </c>
      <c r="X62" s="4">
        <v>53991.9309326156</v>
      </c>
      <c r="Y62" s="4">
        <v>42335.091350802402</v>
      </c>
      <c r="AA62" s="6">
        <v>5.3256249719901299E-5</v>
      </c>
      <c r="AB62" s="6">
        <v>7.9089095540961496E-5</v>
      </c>
      <c r="AC62" s="6">
        <v>7.6693412670139901E-5</v>
      </c>
      <c r="AD62" s="6">
        <v>4.3389949575659698E-4</v>
      </c>
      <c r="AE62" s="6">
        <v>5.8102885112236804E-4</v>
      </c>
      <c r="AF62" s="6">
        <v>2.3888228952555102E-4</v>
      </c>
      <c r="AG62" s="6">
        <v>1.3588648057931199E-4</v>
      </c>
      <c r="AH62" s="6">
        <v>1.31530591843902E-5</v>
      </c>
      <c r="AI62" s="6">
        <v>7.3707494924177898E-5</v>
      </c>
      <c r="AJ62" s="6">
        <v>4.5086027343318698E-5</v>
      </c>
      <c r="AK62" s="6">
        <v>9.2579771673766996E-5</v>
      </c>
      <c r="AL62" s="6">
        <f t="shared" si="1"/>
        <v>1.6575111164004403E-4</v>
      </c>
      <c r="AO62" s="16">
        <v>2</v>
      </c>
      <c r="AP62" s="16">
        <v>3</v>
      </c>
      <c r="AQ62" s="16">
        <v>8</v>
      </c>
      <c r="AR62" s="16">
        <v>6</v>
      </c>
      <c r="AS62" s="16">
        <v>7</v>
      </c>
      <c r="AT62" s="16">
        <v>5</v>
      </c>
      <c r="AU62" s="16">
        <v>1</v>
      </c>
      <c r="AV62" s="16">
        <v>4</v>
      </c>
      <c r="AW62" s="15"/>
      <c r="AX62" s="16" t="str">
        <f t="shared" si="11"/>
        <v>Рождаемость</v>
      </c>
      <c r="AY62" s="16" t="str">
        <f t="shared" si="12"/>
        <v>Смертность</v>
      </c>
      <c r="AZ62" s="16" t="str">
        <f t="shared" si="13"/>
        <v>Среднедушевые ДДН</v>
      </c>
      <c r="BA62" s="16" t="str">
        <f t="shared" si="14"/>
        <v>Коэффициент разводимости</v>
      </c>
      <c r="BB62" s="16" t="str">
        <f t="shared" si="15"/>
        <v>Миграционный прирост</v>
      </c>
      <c r="BC62" s="16" t="str">
        <f t="shared" si="16"/>
        <v>Коэффициент брачности</v>
      </c>
      <c r="BD62" s="16" t="str">
        <f t="shared" si="10"/>
        <v>Численность населения</v>
      </c>
      <c r="BE62" s="16" t="str">
        <f t="shared" si="8"/>
        <v>Продолжительность жизни</v>
      </c>
      <c r="BF62" s="15"/>
      <c r="BG62" s="5"/>
      <c r="BH62" s="18">
        <v>0.77585188626141399</v>
      </c>
      <c r="BI62" s="18">
        <v>0.88175510476068597</v>
      </c>
      <c r="BJ62" s="18">
        <v>0.92802340980369402</v>
      </c>
      <c r="BK62" s="18">
        <v>0.94428680991976799</v>
      </c>
      <c r="BL62" s="18">
        <v>0.98338858523068196</v>
      </c>
      <c r="BM62" s="18">
        <v>0.98871567614337796</v>
      </c>
      <c r="BN62" s="18">
        <v>0.99443571152362098</v>
      </c>
      <c r="BO62" s="18">
        <v>0.99789131467330405</v>
      </c>
    </row>
    <row r="63" spans="2:67" x14ac:dyDescent="0.25">
      <c r="B63" s="2" t="s">
        <v>78</v>
      </c>
      <c r="C63" s="2">
        <v>3606</v>
      </c>
      <c r="D63" s="2">
        <v>3136</v>
      </c>
      <c r="E63" s="2">
        <v>3307</v>
      </c>
      <c r="F63" s="2">
        <v>3197</v>
      </c>
      <c r="G63" s="2">
        <v>3131</v>
      </c>
      <c r="H63" s="2">
        <v>2648</v>
      </c>
      <c r="I63" s="2">
        <v>2634</v>
      </c>
      <c r="J63" s="2">
        <v>2503</v>
      </c>
      <c r="K63" s="2">
        <v>2576</v>
      </c>
      <c r="L63" s="2">
        <v>2591</v>
      </c>
      <c r="M63" s="2">
        <v>2679</v>
      </c>
      <c r="O63" s="4">
        <v>3606.0542685127398</v>
      </c>
      <c r="P63" s="4">
        <v>3135.9990385390802</v>
      </c>
      <c r="Q63" s="4">
        <v>3306.97048394903</v>
      </c>
      <c r="R63" s="4">
        <v>3197.0388090617798</v>
      </c>
      <c r="S63" s="4">
        <v>3130.8407331977101</v>
      </c>
      <c r="T63" s="4">
        <v>2647.9366476811902</v>
      </c>
      <c r="U63" s="4">
        <v>2633.98046046016</v>
      </c>
      <c r="V63" s="4">
        <v>2503.2418887318599</v>
      </c>
      <c r="W63" s="4">
        <v>2576.0162778970698</v>
      </c>
      <c r="X63" s="4">
        <v>2591.0465446889302</v>
      </c>
      <c r="Y63" s="4">
        <v>2678.8791793846099</v>
      </c>
      <c r="AA63" s="6">
        <v>1.5049504364004001E-5</v>
      </c>
      <c r="AB63" s="6">
        <v>2.6662809643162997E-7</v>
      </c>
      <c r="AC63" s="6">
        <v>8.1852609452567004E-6</v>
      </c>
      <c r="AD63" s="6">
        <v>1.0762357676931001E-5</v>
      </c>
      <c r="AE63" s="6">
        <v>4.41671664700106E-5</v>
      </c>
      <c r="AF63" s="6">
        <v>1.7568585361603101E-5</v>
      </c>
      <c r="AG63" s="6">
        <v>5.4186189231397293E-6</v>
      </c>
      <c r="AH63" s="6">
        <v>6.7079515213896E-5</v>
      </c>
      <c r="AI63" s="6">
        <v>4.51411455057072E-6</v>
      </c>
      <c r="AJ63" s="6">
        <v>1.29075676459055E-5</v>
      </c>
      <c r="AK63" s="6">
        <v>3.3505439654022104E-5</v>
      </c>
      <c r="AL63" s="6">
        <f t="shared" si="1"/>
        <v>1.9947705354706464E-5</v>
      </c>
      <c r="AO63" s="16">
        <v>2</v>
      </c>
      <c r="AP63" s="16">
        <v>5</v>
      </c>
      <c r="AQ63" s="16">
        <v>4</v>
      </c>
      <c r="AR63" s="16">
        <v>6</v>
      </c>
      <c r="AS63" s="16">
        <v>1</v>
      </c>
      <c r="AT63" s="16">
        <v>7</v>
      </c>
      <c r="AU63" s="16">
        <v>8</v>
      </c>
      <c r="AV63" s="16">
        <v>3</v>
      </c>
      <c r="AW63" s="15"/>
      <c r="AX63" s="16" t="str">
        <f t="shared" si="11"/>
        <v>Рождаемость</v>
      </c>
      <c r="AY63" s="16" t="str">
        <f t="shared" si="12"/>
        <v>Коэффициент брачности</v>
      </c>
      <c r="AZ63" s="16" t="str">
        <f t="shared" si="13"/>
        <v>Продолжительность жизни</v>
      </c>
      <c r="BA63" s="16" t="str">
        <f t="shared" si="14"/>
        <v>Коэффициент разводимости</v>
      </c>
      <c r="BB63" s="16" t="str">
        <f t="shared" si="15"/>
        <v>Численность населения</v>
      </c>
      <c r="BC63" s="16" t="str">
        <f t="shared" si="16"/>
        <v>Миграционный прирост</v>
      </c>
      <c r="BD63" s="16" t="str">
        <f t="shared" si="10"/>
        <v>Среднедушевые ДДН</v>
      </c>
      <c r="BE63" s="16" t="str">
        <f t="shared" si="8"/>
        <v>Смертность</v>
      </c>
      <c r="BF63" s="15"/>
      <c r="BG63" s="5"/>
      <c r="BH63" s="18">
        <v>0.42913525281382098</v>
      </c>
      <c r="BI63" s="18">
        <v>0.63746083352807603</v>
      </c>
      <c r="BJ63" s="18">
        <v>0.78150383442465898</v>
      </c>
      <c r="BK63" s="18">
        <v>0.79124787282193298</v>
      </c>
      <c r="BL63" s="18">
        <v>0.82099665621991702</v>
      </c>
      <c r="BM63" s="18">
        <v>0.88704027506363303</v>
      </c>
      <c r="BN63" s="18">
        <v>0.89120750385328995</v>
      </c>
      <c r="BO63" s="18">
        <v>0.96422537806847697</v>
      </c>
    </row>
    <row r="64" spans="2:67" x14ac:dyDescent="0.25">
      <c r="B64" s="2" t="s">
        <v>79</v>
      </c>
      <c r="C64" s="2">
        <v>44.2</v>
      </c>
      <c r="D64" s="2">
        <v>44.2</v>
      </c>
      <c r="E64" s="2">
        <v>43.5</v>
      </c>
      <c r="F64" s="2">
        <v>44.6</v>
      </c>
      <c r="G64" s="2">
        <v>42.5</v>
      </c>
      <c r="H64" s="2">
        <v>40.700000000000003</v>
      </c>
      <c r="I64" s="2">
        <v>40.299999999999997</v>
      </c>
      <c r="J64" s="2">
        <v>38.299999999999997</v>
      </c>
      <c r="K64" s="2">
        <v>38.1</v>
      </c>
      <c r="L64" s="2">
        <v>37.9</v>
      </c>
      <c r="M64" s="2">
        <v>36.799999999999997</v>
      </c>
      <c r="O64" s="4">
        <v>44.198418108554897</v>
      </c>
      <c r="P64" s="4">
        <v>44.200878879370698</v>
      </c>
      <c r="Q64" s="4">
        <v>43.502876712494</v>
      </c>
      <c r="R64" s="4">
        <v>44.596827543929599</v>
      </c>
      <c r="S64" s="4">
        <v>42.501653913372103</v>
      </c>
      <c r="T64" s="4">
        <v>40.698841854656102</v>
      </c>
      <c r="U64" s="4">
        <v>40.299530659196201</v>
      </c>
      <c r="V64" s="4">
        <v>38.298789540330802</v>
      </c>
      <c r="W64" s="4">
        <v>38.101140666128799</v>
      </c>
      <c r="X64" s="4">
        <v>37.900507953033298</v>
      </c>
      <c r="Y64" s="4">
        <v>36.800366027627597</v>
      </c>
      <c r="AA64" s="6">
        <v>3.54684180512263E-5</v>
      </c>
      <c r="AB64" s="6">
        <v>1.9705815486924799E-5</v>
      </c>
      <c r="AC64" s="6">
        <v>6.4500280133740297E-5</v>
      </c>
      <c r="AD64" s="6">
        <v>7.1131302026952107E-5</v>
      </c>
      <c r="AE64" s="6">
        <v>3.7083259464341401E-5</v>
      </c>
      <c r="AF64" s="6">
        <v>2.5967384392232702E-5</v>
      </c>
      <c r="AG64" s="6">
        <v>1.0523336408472801E-5</v>
      </c>
      <c r="AH64" s="6">
        <v>2.7140351327254003E-5</v>
      </c>
      <c r="AI64" s="6">
        <v>2.55754737403393E-5</v>
      </c>
      <c r="AJ64" s="6">
        <v>1.1389081463948399E-5</v>
      </c>
      <c r="AK64" s="6">
        <v>8.2068974802852988E-6</v>
      </c>
      <c r="AL64" s="6">
        <f t="shared" si="1"/>
        <v>3.0608327270519762E-5</v>
      </c>
      <c r="AO64" s="16">
        <v>2</v>
      </c>
      <c r="AP64" s="16">
        <v>8</v>
      </c>
      <c r="AQ64" s="16">
        <v>6</v>
      </c>
      <c r="AR64" s="16">
        <v>5</v>
      </c>
      <c r="AS64" s="16">
        <v>1</v>
      </c>
      <c r="AT64" s="16">
        <v>4</v>
      </c>
      <c r="AU64" s="16">
        <v>7</v>
      </c>
      <c r="AV64" s="16">
        <v>3</v>
      </c>
      <c r="AW64" s="15"/>
      <c r="AX64" s="16" t="str">
        <f t="shared" si="11"/>
        <v>Рождаемость</v>
      </c>
      <c r="AY64" s="16" t="str">
        <f t="shared" si="12"/>
        <v>Среднедушевые ДДН</v>
      </c>
      <c r="AZ64" s="16" t="str">
        <f t="shared" si="13"/>
        <v>Коэффициент разводимости</v>
      </c>
      <c r="BA64" s="16" t="str">
        <f t="shared" si="14"/>
        <v>Коэффициент брачности</v>
      </c>
      <c r="BB64" s="16" t="str">
        <f t="shared" si="15"/>
        <v>Численность населения</v>
      </c>
      <c r="BC64" s="16" t="str">
        <f t="shared" si="16"/>
        <v>Продолжительность жизни</v>
      </c>
      <c r="BD64" s="16" t="str">
        <f t="shared" si="10"/>
        <v>Миграционный прирост</v>
      </c>
      <c r="BE64" s="16" t="str">
        <f t="shared" si="8"/>
        <v>Смертность</v>
      </c>
      <c r="BF64" s="15"/>
      <c r="BG64" s="5"/>
      <c r="BH64" s="18">
        <v>0.46732041685682102</v>
      </c>
      <c r="BI64" s="18">
        <v>0.63452155331223403</v>
      </c>
      <c r="BJ64" s="18">
        <v>0.668174629450072</v>
      </c>
      <c r="BK64" s="18">
        <v>0.67807341427819401</v>
      </c>
      <c r="BL64" s="18">
        <v>0.67911524379153898</v>
      </c>
      <c r="BM64" s="18">
        <v>0.68068060253051998</v>
      </c>
      <c r="BN64" s="18">
        <v>0.70700159713355004</v>
      </c>
      <c r="BO64" s="18">
        <v>0.88015573789829304</v>
      </c>
    </row>
    <row r="65" spans="2:67" x14ac:dyDescent="0.25">
      <c r="B65" s="2" t="s">
        <v>80</v>
      </c>
      <c r="C65" s="2">
        <v>9559</v>
      </c>
      <c r="D65" s="2">
        <v>14033</v>
      </c>
      <c r="E65" s="2">
        <v>19909</v>
      </c>
      <c r="F65" s="2">
        <v>26917</v>
      </c>
      <c r="G65" s="2">
        <v>43396</v>
      </c>
      <c r="H65" s="2">
        <v>44663</v>
      </c>
      <c r="I65" s="2">
        <v>72028</v>
      </c>
      <c r="J65" s="2">
        <v>44162</v>
      </c>
      <c r="K65" s="2">
        <v>52190</v>
      </c>
      <c r="L65" s="2">
        <v>662411</v>
      </c>
      <c r="M65" s="2">
        <v>731830</v>
      </c>
      <c r="O65" s="4">
        <v>197.82538848199201</v>
      </c>
      <c r="P65" s="4">
        <v>323.67158608488199</v>
      </c>
      <c r="Q65" s="4">
        <v>2653.60350793609</v>
      </c>
      <c r="R65" s="4">
        <v>16310.851056653601</v>
      </c>
      <c r="S65" s="4">
        <v>27567.0551963131</v>
      </c>
      <c r="T65" s="4">
        <v>52164.784490868296</v>
      </c>
      <c r="U65" s="4">
        <v>73779.546172211296</v>
      </c>
      <c r="V65" s="4">
        <v>49594.847722281003</v>
      </c>
      <c r="W65" s="4">
        <v>53675.384728157798</v>
      </c>
      <c r="X65" s="4">
        <v>661815.96581129101</v>
      </c>
      <c r="Y65" s="4">
        <v>731763.40691007196</v>
      </c>
      <c r="AA65" s="6">
        <v>1.2791460600847199E-2</v>
      </c>
      <c r="AB65" s="6">
        <v>1.8732941275863401E-2</v>
      </c>
      <c r="AC65" s="6">
        <v>2.3578421890416999E-2</v>
      </c>
      <c r="AD65" s="6">
        <v>1.44926402898849E-2</v>
      </c>
      <c r="AE65" s="6">
        <v>2.16292647249865E-2</v>
      </c>
      <c r="AF65" s="6">
        <v>1.02507201001165E-2</v>
      </c>
      <c r="AG65" s="6">
        <v>2.39337847889718E-3</v>
      </c>
      <c r="AH65" s="6">
        <v>7.4236471889386306E-3</v>
      </c>
      <c r="AI65" s="6">
        <v>2.0296854845494199E-3</v>
      </c>
      <c r="AJ65" s="6">
        <v>8.1307706531433407E-4</v>
      </c>
      <c r="AK65" s="6">
        <v>9.0995299355820303E-5</v>
      </c>
      <c r="AL65" s="6">
        <f t="shared" si="1"/>
        <v>1.0384202945379171E-2</v>
      </c>
      <c r="AO65" s="16">
        <v>4</v>
      </c>
      <c r="AP65" s="16">
        <v>7</v>
      </c>
      <c r="AQ65" s="16">
        <v>6</v>
      </c>
      <c r="AR65" s="16">
        <v>3</v>
      </c>
      <c r="AS65" s="16">
        <v>1</v>
      </c>
      <c r="AT65" s="16">
        <v>2</v>
      </c>
      <c r="AU65" s="16">
        <v>5</v>
      </c>
      <c r="AV65" s="16">
        <v>8</v>
      </c>
      <c r="AW65" s="15"/>
      <c r="AX65" s="16" t="str">
        <f t="shared" si="11"/>
        <v>Продолжительность жизни</v>
      </c>
      <c r="AY65" s="16" t="str">
        <f t="shared" si="12"/>
        <v>Миграционный прирост</v>
      </c>
      <c r="AZ65" s="16" t="str">
        <f t="shared" si="13"/>
        <v>Коэффициент разводимости</v>
      </c>
      <c r="BA65" s="16" t="str">
        <f t="shared" si="14"/>
        <v>Смертность</v>
      </c>
      <c r="BB65" s="16" t="str">
        <f t="shared" si="15"/>
        <v>Численность населения</v>
      </c>
      <c r="BC65" s="16" t="str">
        <f t="shared" si="16"/>
        <v>Рождаемость</v>
      </c>
      <c r="BD65" s="16" t="str">
        <f t="shared" si="10"/>
        <v>Коэффициент брачности</v>
      </c>
      <c r="BE65" s="16" t="str">
        <f t="shared" si="8"/>
        <v>Среднедушевые ДДН</v>
      </c>
      <c r="BF65" s="15"/>
      <c r="BG65" s="5"/>
      <c r="BH65" s="18">
        <v>2.4644583272266998E-2</v>
      </c>
      <c r="BI65" s="18">
        <v>4.4532551711680503E-2</v>
      </c>
      <c r="BJ65" s="18">
        <v>6.91485467926123E-2</v>
      </c>
      <c r="BK65" s="18">
        <v>8.26619278502667E-2</v>
      </c>
      <c r="BL65" s="18">
        <v>0.26535109060685103</v>
      </c>
      <c r="BM65" s="18">
        <v>0.30533953694308302</v>
      </c>
      <c r="BN65" s="18">
        <v>0.327340892823823</v>
      </c>
      <c r="BO65" s="18">
        <v>0.995303401935968</v>
      </c>
    </row>
    <row r="66" spans="2:67" x14ac:dyDescent="0.25">
      <c r="B66" s="2" t="s">
        <v>81</v>
      </c>
      <c r="C66" s="2">
        <v>34.700000000000003</v>
      </c>
      <c r="D66" s="2">
        <v>32.6</v>
      </c>
      <c r="E66" s="2">
        <v>53.4</v>
      </c>
      <c r="F66" s="2">
        <v>81.5</v>
      </c>
      <c r="G66" s="2">
        <v>75.599999999999994</v>
      </c>
      <c r="H66" s="2">
        <v>147.4</v>
      </c>
      <c r="I66" s="2">
        <v>101.1</v>
      </c>
      <c r="J66" s="2">
        <v>98.9</v>
      </c>
      <c r="K66" s="2">
        <v>105</v>
      </c>
      <c r="L66" s="2">
        <v>89</v>
      </c>
      <c r="M66" s="2">
        <v>89</v>
      </c>
      <c r="O66" s="4">
        <v>34.692555847174198</v>
      </c>
      <c r="P66" s="4">
        <v>32.587993248710603</v>
      </c>
      <c r="Q66" s="4">
        <v>53.410703476912502</v>
      </c>
      <c r="R66" s="4">
        <v>81.446734283956701</v>
      </c>
      <c r="S66" s="4">
        <v>75.656743533792294</v>
      </c>
      <c r="T66" s="4">
        <v>147.42559853070699</v>
      </c>
      <c r="U66" s="4">
        <v>101.09051001672999</v>
      </c>
      <c r="V66" s="4">
        <v>98.872974049520096</v>
      </c>
      <c r="W66" s="4">
        <v>105.005825311282</v>
      </c>
      <c r="X66" s="4">
        <v>88.998919367546904</v>
      </c>
      <c r="Y66" s="4">
        <v>89.009916698529594</v>
      </c>
      <c r="AA66" s="6">
        <v>5.0503072088517895E-5</v>
      </c>
      <c r="AB66" s="6">
        <v>8.1456928693098308E-5</v>
      </c>
      <c r="AC66" s="6">
        <v>7.2615175797127E-5</v>
      </c>
      <c r="AD66" s="6">
        <v>3.6136849418820602E-4</v>
      </c>
      <c r="AE66" s="6">
        <v>3.8496291582293201E-4</v>
      </c>
      <c r="AF66" s="6">
        <v>1.7366710112960099E-4</v>
      </c>
      <c r="AG66" s="6">
        <v>6.4382518795588799E-5</v>
      </c>
      <c r="AH66" s="6">
        <v>1.8335108873771E-4</v>
      </c>
      <c r="AI66" s="6">
        <v>3.9520429321736102E-5</v>
      </c>
      <c r="AJ66" s="6">
        <v>7.3312920836126706E-6</v>
      </c>
      <c r="AK66" s="6">
        <v>6.7277466279372806E-5</v>
      </c>
      <c r="AL66" s="6">
        <f t="shared" si="1"/>
        <v>1.3513058935795479E-4</v>
      </c>
      <c r="AO66" s="16">
        <v>7</v>
      </c>
      <c r="AP66" s="16">
        <v>1</v>
      </c>
      <c r="AQ66" s="16">
        <v>4</v>
      </c>
      <c r="AR66" s="16">
        <v>3</v>
      </c>
      <c r="AS66" s="16">
        <v>6</v>
      </c>
      <c r="AT66" s="16">
        <v>8</v>
      </c>
      <c r="AU66" s="16">
        <v>5</v>
      </c>
      <c r="AV66" s="16">
        <v>2</v>
      </c>
      <c r="AW66" s="15"/>
      <c r="AX66" s="16" t="str">
        <f t="shared" si="11"/>
        <v>Миграционный прирост</v>
      </c>
      <c r="AY66" s="16" t="str">
        <f t="shared" si="12"/>
        <v>Численность населения</v>
      </c>
      <c r="AZ66" s="16" t="str">
        <f t="shared" si="13"/>
        <v>Продолжительность жизни</v>
      </c>
      <c r="BA66" s="16" t="str">
        <f t="shared" si="14"/>
        <v>Смертность</v>
      </c>
      <c r="BB66" s="16" t="str">
        <f t="shared" si="15"/>
        <v>Коэффициент разводимости</v>
      </c>
      <c r="BC66" s="16" t="str">
        <f t="shared" si="16"/>
        <v>Среднедушевые ДДН</v>
      </c>
      <c r="BD66" s="16" t="str">
        <f t="shared" si="10"/>
        <v>Коэффициент брачности</v>
      </c>
      <c r="BE66" s="16" t="str">
        <f t="shared" si="8"/>
        <v>Рождаемость</v>
      </c>
      <c r="BF66" s="15"/>
      <c r="BG66" s="5"/>
      <c r="BH66" s="18">
        <v>2.43127746064961E-4</v>
      </c>
      <c r="BI66" s="18">
        <v>1.67631229740022E-3</v>
      </c>
      <c r="BJ66" s="18">
        <v>1.94436474307922E-3</v>
      </c>
      <c r="BK66" s="18">
        <v>2.66414488836424E-3</v>
      </c>
      <c r="BL66" s="18">
        <v>4.1966714777370304E-3</v>
      </c>
      <c r="BM66" s="18">
        <v>1.21476154596903E-2</v>
      </c>
      <c r="BN66" s="18">
        <v>0.78940051583464299</v>
      </c>
      <c r="BO66" s="18">
        <v>0.95842808070702601</v>
      </c>
    </row>
    <row r="67" spans="2:67" x14ac:dyDescent="0.25">
      <c r="B67" s="2" t="s">
        <v>82</v>
      </c>
      <c r="C67" s="2">
        <v>45961</v>
      </c>
      <c r="D67" s="2">
        <v>64709</v>
      </c>
      <c r="E67" s="2">
        <v>93547</v>
      </c>
      <c r="F67" s="2">
        <v>142655</v>
      </c>
      <c r="G67" s="2">
        <v>123720</v>
      </c>
      <c r="H67" s="2">
        <v>158286</v>
      </c>
      <c r="I67" s="2">
        <v>108903</v>
      </c>
      <c r="J67" s="2">
        <v>106657</v>
      </c>
      <c r="K67" s="2">
        <v>384325</v>
      </c>
      <c r="L67" s="2">
        <v>398696</v>
      </c>
      <c r="M67" s="2">
        <v>419197</v>
      </c>
      <c r="O67" s="4">
        <v>45910.009296347998</v>
      </c>
      <c r="P67" s="4">
        <v>64647.800361364199</v>
      </c>
      <c r="Q67" s="4">
        <v>93710.680363873806</v>
      </c>
      <c r="R67" s="4">
        <v>142548.022216463</v>
      </c>
      <c r="S67" s="4">
        <v>123764.189938329</v>
      </c>
      <c r="T67" s="4">
        <v>158283.31273010201</v>
      </c>
      <c r="U67" s="4">
        <v>108863.578978752</v>
      </c>
      <c r="V67" s="4">
        <v>106632.368782006</v>
      </c>
      <c r="W67" s="4">
        <v>384341.747079544</v>
      </c>
      <c r="X67" s="4">
        <v>398757.31345844298</v>
      </c>
      <c r="Y67" s="4">
        <v>419157.51044417301</v>
      </c>
      <c r="AA67" s="6">
        <v>1.2163899944889801E-4</v>
      </c>
      <c r="AB67" s="6">
        <v>1.4599254917337098E-4</v>
      </c>
      <c r="AC67" s="6">
        <v>3.9046167762134395E-4</v>
      </c>
      <c r="AD67" s="6">
        <v>2.5519692062900501E-4</v>
      </c>
      <c r="AE67" s="6">
        <v>1.05415683625972E-4</v>
      </c>
      <c r="AF67" s="6">
        <v>6.4105179615497304E-6</v>
      </c>
      <c r="AG67" s="6">
        <v>9.4039368715700399E-5</v>
      </c>
      <c r="AH67" s="6">
        <v>5.8758097013288396E-5</v>
      </c>
      <c r="AI67" s="6">
        <v>3.99503802371993E-5</v>
      </c>
      <c r="AJ67" s="6">
        <v>1.4626406783271401E-4</v>
      </c>
      <c r="AK67" s="6">
        <v>9.4202858863754195E-5</v>
      </c>
      <c r="AL67" s="6">
        <f t="shared" si="1"/>
        <v>1.3257555646570873E-4</v>
      </c>
      <c r="AO67" s="16">
        <v>6</v>
      </c>
      <c r="AP67" s="16">
        <v>7</v>
      </c>
      <c r="AQ67" s="16">
        <v>4</v>
      </c>
      <c r="AR67" s="16">
        <v>1</v>
      </c>
      <c r="AS67" s="16">
        <v>3</v>
      </c>
      <c r="AT67" s="16">
        <v>2</v>
      </c>
      <c r="AU67" s="16">
        <v>5</v>
      </c>
      <c r="AV67" s="16">
        <v>8</v>
      </c>
      <c r="AW67" s="15"/>
      <c r="AX67" s="16" t="str">
        <f t="shared" si="11"/>
        <v>Коэффициент разводимости</v>
      </c>
      <c r="AY67" s="16" t="str">
        <f t="shared" si="12"/>
        <v>Миграционный прирост</v>
      </c>
      <c r="AZ67" s="16" t="str">
        <f t="shared" si="13"/>
        <v>Продолжительность жизни</v>
      </c>
      <c r="BA67" s="16" t="str">
        <f t="shared" si="14"/>
        <v>Численность населения</v>
      </c>
      <c r="BB67" s="16" t="str">
        <f t="shared" si="15"/>
        <v>Смертность</v>
      </c>
      <c r="BC67" s="16" t="str">
        <f t="shared" si="16"/>
        <v>Рождаемость</v>
      </c>
      <c r="BD67" s="16" t="str">
        <f t="shared" si="10"/>
        <v>Коэффициент брачности</v>
      </c>
      <c r="BE67" s="16" t="str">
        <f t="shared" si="8"/>
        <v>Среднедушевые ДДН</v>
      </c>
      <c r="BF67" s="15"/>
      <c r="BG67" s="5"/>
      <c r="BH67" s="18">
        <v>0.92471774427556597</v>
      </c>
      <c r="BI67" s="18">
        <v>0.94346167214168097</v>
      </c>
      <c r="BJ67" s="18">
        <v>0.98586577907693296</v>
      </c>
      <c r="BK67" s="18">
        <v>0.99038991107054997</v>
      </c>
      <c r="BL67" s="18">
        <v>0.99616035943703596</v>
      </c>
      <c r="BM67" s="18">
        <v>0.99715906397197096</v>
      </c>
      <c r="BN67" s="18">
        <v>0.99895381803935601</v>
      </c>
      <c r="BO67" s="18">
        <v>0.99997178053177005</v>
      </c>
    </row>
    <row r="68" spans="2:67" x14ac:dyDescent="0.25">
      <c r="B68" s="2" t="s">
        <v>83</v>
      </c>
      <c r="C68" s="2">
        <v>565.20000000000005</v>
      </c>
      <c r="D68" s="2">
        <v>1838.5</v>
      </c>
      <c r="E68" s="2">
        <v>4754.1000000000004</v>
      </c>
      <c r="F68" s="2">
        <v>5157</v>
      </c>
      <c r="G68" s="2">
        <v>4699.3999999999996</v>
      </c>
      <c r="H68" s="2">
        <v>4009.4</v>
      </c>
      <c r="I68" s="2">
        <v>3586.1</v>
      </c>
      <c r="J68" s="2">
        <v>6667.8</v>
      </c>
      <c r="K68" s="2">
        <v>9933.6</v>
      </c>
      <c r="L68" s="2">
        <v>14412</v>
      </c>
      <c r="M68" s="2">
        <v>8758.7000000000007</v>
      </c>
      <c r="O68" s="4">
        <v>574.12799134372403</v>
      </c>
      <c r="P68" s="4">
        <v>1829.59139336359</v>
      </c>
      <c r="Q68" s="4">
        <v>4761.4446878294202</v>
      </c>
      <c r="R68" s="4">
        <v>5166.6969124238503</v>
      </c>
      <c r="S68" s="4">
        <v>4692.1946341261701</v>
      </c>
      <c r="T68" s="4">
        <v>4002.0553226834099</v>
      </c>
      <c r="U68" s="4">
        <v>3586.0547991906401</v>
      </c>
      <c r="V68" s="4">
        <v>6665.7010528207902</v>
      </c>
      <c r="W68" s="4">
        <v>9928.5681387513196</v>
      </c>
      <c r="X68" s="4">
        <v>14422.070039369801</v>
      </c>
      <c r="Y68" s="4">
        <v>8755.4631945964593</v>
      </c>
      <c r="AA68" s="6">
        <v>6.1948316290062202E-4</v>
      </c>
      <c r="AB68" s="6">
        <v>6.1813812353692099E-4</v>
      </c>
      <c r="AC68" s="6">
        <v>5.0962308003216E-4</v>
      </c>
      <c r="AD68" s="6">
        <v>6.7283599943433303E-4</v>
      </c>
      <c r="AE68" s="6">
        <v>4.9995600012675903E-4</v>
      </c>
      <c r="AF68" s="6">
        <v>5.0962235058251099E-4</v>
      </c>
      <c r="AG68" s="6">
        <v>3.1363314851131303E-6</v>
      </c>
      <c r="AH68" s="6">
        <v>1.4563885506572601E-4</v>
      </c>
      <c r="AI68" s="6">
        <v>3.4914385572306402E-4</v>
      </c>
      <c r="AJ68" s="6">
        <v>6.9872601788766909E-4</v>
      </c>
      <c r="AK68" s="6">
        <v>2.2459099386190701E-4</v>
      </c>
      <c r="AL68" s="6">
        <f t="shared" ref="AL68:AL98" si="17">AVERAGE(AA68:AK68)</f>
        <v>4.4099043369425319E-4</v>
      </c>
      <c r="AO68" s="16">
        <v>2</v>
      </c>
      <c r="AP68" s="16">
        <v>3</v>
      </c>
      <c r="AQ68" s="16">
        <v>8</v>
      </c>
      <c r="AR68" s="16">
        <v>7</v>
      </c>
      <c r="AS68" s="16">
        <v>4</v>
      </c>
      <c r="AT68" s="16">
        <v>1</v>
      </c>
      <c r="AU68" s="16">
        <v>6</v>
      </c>
      <c r="AV68" s="16">
        <v>5</v>
      </c>
      <c r="AW68" s="15"/>
      <c r="AX68" s="16" t="str">
        <f t="shared" si="11"/>
        <v>Рождаемость</v>
      </c>
      <c r="AY68" s="16" t="str">
        <f t="shared" si="12"/>
        <v>Смертность</v>
      </c>
      <c r="AZ68" s="16" t="str">
        <f t="shared" si="13"/>
        <v>Среднедушевые ДДН</v>
      </c>
      <c r="BA68" s="16" t="str">
        <f t="shared" si="14"/>
        <v>Миграционный прирост</v>
      </c>
      <c r="BB68" s="16" t="str">
        <f t="shared" si="15"/>
        <v>Продолжительность жизни</v>
      </c>
      <c r="BC68" s="16" t="str">
        <f t="shared" si="16"/>
        <v>Численность населения</v>
      </c>
      <c r="BD68" s="16" t="str">
        <f t="shared" si="10"/>
        <v>Коэффициент разводимости</v>
      </c>
      <c r="BE68" s="16" t="str">
        <f t="shared" ref="BE68:BE98" si="18">IF(AV68=1,BR$3,IF(AV68=2,BR$4,IF(AV68=3,BR$5,IF(AV68=4,BR$6,IF(AV68=5,BR$7,IF(AV68=6,BR$8,IF(AV68=7,BR$9,BR$10)))))))</f>
        <v>Коэффициент брачности</v>
      </c>
      <c r="BF68" s="15"/>
      <c r="BG68" s="5"/>
      <c r="BH68" s="18">
        <v>0.51446060652508296</v>
      </c>
      <c r="BI68" s="18">
        <v>0.99313832845651295</v>
      </c>
      <c r="BJ68" s="18">
        <v>0.997120057710288</v>
      </c>
      <c r="BK68" s="18">
        <v>0.99730295870432895</v>
      </c>
      <c r="BL68" s="18">
        <v>0.99790815800986099</v>
      </c>
      <c r="BM68" s="18">
        <v>0.99844211700774099</v>
      </c>
      <c r="BN68" s="18">
        <v>0.99918093610011405</v>
      </c>
      <c r="BO68" s="18">
        <v>0.99984148042249099</v>
      </c>
    </row>
    <row r="69" spans="2:67" x14ac:dyDescent="0.25">
      <c r="B69" s="2" t="s">
        <v>84</v>
      </c>
      <c r="C69" s="2">
        <v>16</v>
      </c>
      <c r="D69" s="2">
        <v>18</v>
      </c>
      <c r="E69" s="2">
        <v>21</v>
      </c>
      <c r="F69" s="2">
        <v>23</v>
      </c>
      <c r="G69" s="2">
        <v>25</v>
      </c>
      <c r="H69" s="2">
        <v>32</v>
      </c>
      <c r="I69" s="2">
        <v>36</v>
      </c>
      <c r="J69" s="2">
        <v>41</v>
      </c>
      <c r="K69" s="2">
        <v>43</v>
      </c>
      <c r="L69" s="2">
        <v>42</v>
      </c>
      <c r="M69" s="2">
        <v>43</v>
      </c>
      <c r="O69" s="4">
        <v>15.999282486997201</v>
      </c>
      <c r="P69" s="4">
        <v>17.9991255166996</v>
      </c>
      <c r="Q69" s="4">
        <v>21.0004499636355</v>
      </c>
      <c r="R69" s="4">
        <v>23.002693829783698</v>
      </c>
      <c r="S69" s="4">
        <v>24.999268619792399</v>
      </c>
      <c r="T69" s="4">
        <v>32.002126803333802</v>
      </c>
      <c r="U69" s="4">
        <v>36.001395481125698</v>
      </c>
      <c r="V69" s="4">
        <v>40.995072104930998</v>
      </c>
      <c r="W69" s="4">
        <v>43.000137661734001</v>
      </c>
      <c r="X69" s="4">
        <v>41.996567074040499</v>
      </c>
      <c r="Y69" s="4">
        <v>43.003534074418297</v>
      </c>
      <c r="AA69" s="6">
        <v>1.6686348902513701E-5</v>
      </c>
      <c r="AB69" s="6">
        <v>2.0336820939208698E-5</v>
      </c>
      <c r="AC69" s="6">
        <v>1.04642705930229E-5</v>
      </c>
      <c r="AD69" s="6">
        <v>6.2647204271314001E-5</v>
      </c>
      <c r="AE69" s="6">
        <v>1.70088420382136E-5</v>
      </c>
      <c r="AF69" s="6">
        <v>4.9460542646387701E-5</v>
      </c>
      <c r="AG69" s="6">
        <v>3.2453049434836801E-5</v>
      </c>
      <c r="AH69" s="6">
        <v>1.1460221090637099E-4</v>
      </c>
      <c r="AI69" s="6">
        <v>3.20143567412129E-6</v>
      </c>
      <c r="AJ69" s="6">
        <v>7.9835487429268508E-5</v>
      </c>
      <c r="AK69" s="6">
        <v>8.2187777170203888E-5</v>
      </c>
      <c r="AL69" s="6">
        <f t="shared" si="17"/>
        <v>4.4443999091405637E-5</v>
      </c>
      <c r="AO69" s="16">
        <v>3</v>
      </c>
      <c r="AP69" s="16">
        <v>6</v>
      </c>
      <c r="AQ69" s="16">
        <v>7</v>
      </c>
      <c r="AR69" s="16">
        <v>8</v>
      </c>
      <c r="AS69" s="16">
        <v>1</v>
      </c>
      <c r="AT69" s="16">
        <v>4</v>
      </c>
      <c r="AU69" s="16">
        <v>5</v>
      </c>
      <c r="AV69" s="16">
        <v>2</v>
      </c>
      <c r="AW69" s="15"/>
      <c r="AX69" s="16" t="str">
        <f t="shared" si="11"/>
        <v>Смертность</v>
      </c>
      <c r="AY69" s="16" t="str">
        <f t="shared" si="12"/>
        <v>Коэффициент разводимости</v>
      </c>
      <c r="AZ69" s="16" t="str">
        <f t="shared" si="13"/>
        <v>Миграционный прирост</v>
      </c>
      <c r="BA69" s="16" t="str">
        <f t="shared" si="14"/>
        <v>Среднедушевые ДДН</v>
      </c>
      <c r="BB69" s="16" t="str">
        <f t="shared" si="15"/>
        <v>Численность населения</v>
      </c>
      <c r="BC69" s="16" t="str">
        <f t="shared" si="16"/>
        <v>Продолжительность жизни</v>
      </c>
      <c r="BD69" s="16" t="str">
        <f t="shared" ref="BD69:BD98" si="19">IF(AU69=1,$BR$3,IF(AU69=2,$BR$4,IF(AU69=3,$BR$5,IF(AU69=4,$BR$6,IF(AU69=5,$BR$7,IF(AU69=6,$BR$8,IF(AU69=7,$BR$9,$BR$10)))))))</f>
        <v>Коэффициент брачности</v>
      </c>
      <c r="BE69" s="16" t="str">
        <f t="shared" si="18"/>
        <v>Рождаемость</v>
      </c>
      <c r="BF69" s="15"/>
      <c r="BG69" s="5"/>
      <c r="BH69" s="18">
        <v>2.8248583696885601E-3</v>
      </c>
      <c r="BI69" s="18">
        <v>4.38915685728326E-2</v>
      </c>
      <c r="BJ69" s="18">
        <v>5.5542385930538098E-2</v>
      </c>
      <c r="BK69" s="18">
        <v>0.10496823659962801</v>
      </c>
      <c r="BL69" s="18">
        <v>0.23093834985908601</v>
      </c>
      <c r="BM69" s="18">
        <v>0.28154087492769803</v>
      </c>
      <c r="BN69" s="18">
        <v>0.452083347988817</v>
      </c>
      <c r="BO69" s="18">
        <v>0.840636980014414</v>
      </c>
    </row>
    <row r="70" spans="2:67" x14ac:dyDescent="0.25">
      <c r="B70" s="2" t="s">
        <v>16</v>
      </c>
      <c r="C70" s="2">
        <v>26</v>
      </c>
      <c r="D70" s="2">
        <v>27</v>
      </c>
      <c r="E70" s="2">
        <v>27</v>
      </c>
      <c r="F70" s="2">
        <v>30</v>
      </c>
      <c r="G70" s="2">
        <v>30</v>
      </c>
      <c r="H70" s="2">
        <v>34</v>
      </c>
      <c r="I70" s="2">
        <v>36</v>
      </c>
      <c r="J70" s="2">
        <v>37</v>
      </c>
      <c r="K70" s="2">
        <v>37</v>
      </c>
      <c r="L70" s="2">
        <v>40</v>
      </c>
      <c r="M70" s="2">
        <v>40</v>
      </c>
      <c r="O70" s="4">
        <v>26.000315429003201</v>
      </c>
      <c r="P70" s="4">
        <v>26.998594056655399</v>
      </c>
      <c r="Q70" s="4">
        <v>27.002669870778899</v>
      </c>
      <c r="R70" s="4">
        <v>29.999307016467</v>
      </c>
      <c r="S70" s="4">
        <v>30.0021099685991</v>
      </c>
      <c r="T70" s="4">
        <v>33.998596554971101</v>
      </c>
      <c r="U70" s="4">
        <v>35.998865416265602</v>
      </c>
      <c r="V70" s="4">
        <v>36.997958498033498</v>
      </c>
      <c r="W70" s="4">
        <v>36.9973943180239</v>
      </c>
      <c r="X70" s="4">
        <v>40.006858069825398</v>
      </c>
      <c r="Y70" s="4">
        <v>39.9975239246765</v>
      </c>
      <c r="AA70" s="6">
        <v>7.8857250790598206E-6</v>
      </c>
      <c r="AB70" s="6">
        <v>3.51485836139531E-5</v>
      </c>
      <c r="AC70" s="6">
        <v>6.6746769473446902E-5</v>
      </c>
      <c r="AD70" s="6">
        <v>1.7324588325529101E-5</v>
      </c>
      <c r="AE70" s="6">
        <v>5.2749214976444103E-5</v>
      </c>
      <c r="AF70" s="6">
        <v>3.5086125722116897E-5</v>
      </c>
      <c r="AG70" s="6">
        <v>2.8364593358887199E-5</v>
      </c>
      <c r="AH70" s="6">
        <v>5.1037549162913399E-5</v>
      </c>
      <c r="AI70" s="6">
        <v>6.5142049403732496E-5</v>
      </c>
      <c r="AJ70" s="6">
        <v>1.7145174563566501E-4</v>
      </c>
      <c r="AK70" s="6">
        <v>6.1901883086790111E-5</v>
      </c>
      <c r="AL70" s="6">
        <f t="shared" si="17"/>
        <v>5.3894438894412563E-5</v>
      </c>
      <c r="AO70" s="16">
        <v>3</v>
      </c>
      <c r="AP70" s="16">
        <v>8</v>
      </c>
      <c r="AQ70" s="16">
        <v>6</v>
      </c>
      <c r="AR70" s="16">
        <v>4</v>
      </c>
      <c r="AS70" s="16">
        <v>7</v>
      </c>
      <c r="AT70" s="16">
        <v>1</v>
      </c>
      <c r="AU70" s="16">
        <v>2</v>
      </c>
      <c r="AV70" s="16">
        <v>5</v>
      </c>
      <c r="AW70" s="15"/>
      <c r="AX70" s="16" t="str">
        <f t="shared" ref="AX70:AX98" si="20">IF(AO70=1,$BR$3,IF(AO70=2,$BR$4,IF(AO70=3,$BR$5,IF(AO70=4,$BR$6,IF(AO70=5,$BR$7,IF(AO70=6,$BR$8,IF(AO70=7,$BR$9,$BR$10)))))))</f>
        <v>Смертность</v>
      </c>
      <c r="AY70" s="16" t="str">
        <f t="shared" ref="AY70:AY98" si="21">IF(AP70=1,$BR$3,IF(AP70=2,$BR$4,IF(AP70=3,$BR$5,IF(AP70=4,$BR$6,IF(AP70=5,$BR$7,IF(AP70=6,$BR$8,IF(AP70=7,$BR$9,$BR$10)))))))</f>
        <v>Среднедушевые ДДН</v>
      </c>
      <c r="AZ70" s="16" t="str">
        <f t="shared" ref="AZ70:AZ98" si="22">IF(AQ70=1,$BR$3,IF(AQ70=2,$BR$4,IF(AQ70=3,$BR$5,IF(AQ70=4,$BR$6,IF(AQ70=5,$BR$7,IF(AQ70=6,$BR$8,IF(AQ70=7,$BR$9,$BR$10)))))))</f>
        <v>Коэффициент разводимости</v>
      </c>
      <c r="BA70" s="16" t="str">
        <f t="shared" ref="BA70:BA98" si="23">IF(AR70=1,$BR$3,IF(AR70=2,$BR$4,IF(AR70=3,$BR$5,IF(AR70=4,$BR$6,IF(AR70=5,$BR$7,IF(AR70=6,$BR$8,IF(AR70=7,$BR$9,$BR$10)))))))</f>
        <v>Продолжительность жизни</v>
      </c>
      <c r="BB70" s="16" t="str">
        <f t="shared" ref="BB70:BB98" si="24">IF(AS70=1,$BR$3,IF(AS70=2,$BR$4,IF(AS70=3,$BR$5,IF(AS70=4,$BR$6,IF(AS70=5,$BR$7,IF(AS70=6,$BR$8,IF(AS70=7,$BR$9,$BR$10)))))))</f>
        <v>Миграционный прирост</v>
      </c>
      <c r="BC70" s="16" t="str">
        <f t="shared" ref="BC70:BC98" si="25">IF(AT70=1,$BR$3,IF(AT70=2,$BR$4,IF(AT70=3,$BR$5,IF(AT70=4,$BR$6,IF(AT70=5,$BR$7,IF(AT70=6,$BR$8,IF(AT70=7,$BR$9,$BR$10)))))))</f>
        <v>Численность населения</v>
      </c>
      <c r="BD70" s="16" t="str">
        <f t="shared" si="19"/>
        <v>Рождаемость</v>
      </c>
      <c r="BE70" s="16" t="str">
        <f t="shared" si="18"/>
        <v>Коэффициент брачности</v>
      </c>
      <c r="BF70" s="15"/>
      <c r="BG70" s="5"/>
      <c r="BH70" s="18">
        <v>3.7273006325920698E-2</v>
      </c>
      <c r="BI70" s="18">
        <v>5.5616240970288298E-2</v>
      </c>
      <c r="BJ70" s="18">
        <v>0.124441146366106</v>
      </c>
      <c r="BK70" s="18">
        <v>0.15002837462534299</v>
      </c>
      <c r="BL70" s="18">
        <v>0.168032657463699</v>
      </c>
      <c r="BM70" s="18">
        <v>0.184852876538809</v>
      </c>
      <c r="BN70" s="18">
        <v>0.360028147043776</v>
      </c>
      <c r="BO70" s="18">
        <v>0.39389488014181501</v>
      </c>
    </row>
    <row r="71" spans="2:67" x14ac:dyDescent="0.25">
      <c r="B71" s="2" t="s">
        <v>85</v>
      </c>
      <c r="C71" s="2">
        <v>293</v>
      </c>
      <c r="D71" s="2">
        <v>295</v>
      </c>
      <c r="E71" s="2">
        <v>285</v>
      </c>
      <c r="F71" s="2">
        <v>280</v>
      </c>
      <c r="G71" s="2">
        <v>272</v>
      </c>
      <c r="H71" s="2">
        <v>259</v>
      </c>
      <c r="I71" s="2">
        <v>238</v>
      </c>
      <c r="J71" s="2">
        <v>214</v>
      </c>
      <c r="K71" s="2">
        <v>190</v>
      </c>
      <c r="L71" s="2">
        <v>166</v>
      </c>
      <c r="M71" s="2">
        <v>152</v>
      </c>
      <c r="O71" s="4">
        <v>292.99145688927899</v>
      </c>
      <c r="P71" s="4">
        <v>295.011452524079</v>
      </c>
      <c r="Q71" s="4">
        <v>284.99631970255501</v>
      </c>
      <c r="R71" s="4">
        <v>279.97822509458803</v>
      </c>
      <c r="S71" s="4">
        <v>272.00700619719998</v>
      </c>
      <c r="T71" s="4">
        <v>259.00967946320799</v>
      </c>
      <c r="U71" s="4">
        <v>238.00096945603599</v>
      </c>
      <c r="V71" s="4">
        <v>214.00136889185799</v>
      </c>
      <c r="W71" s="4">
        <v>190.01781077195599</v>
      </c>
      <c r="X71" s="4">
        <v>165.968492976422</v>
      </c>
      <c r="Y71" s="4">
        <v>152.01614242573001</v>
      </c>
      <c r="AA71" s="6">
        <v>2.8959697358189601E-5</v>
      </c>
      <c r="AB71" s="6">
        <v>3.8822115520700097E-5</v>
      </c>
      <c r="AC71" s="6">
        <v>1.2475584560048701E-5</v>
      </c>
      <c r="AD71" s="6">
        <v>7.3813238685619602E-5</v>
      </c>
      <c r="AE71" s="6">
        <v>2.3749821018053899E-5</v>
      </c>
      <c r="AF71" s="6">
        <v>3.2811739689250201E-5</v>
      </c>
      <c r="AG71" s="6">
        <v>3.2862916487690601E-6</v>
      </c>
      <c r="AH71" s="6">
        <v>4.64031138138942E-6</v>
      </c>
      <c r="AI71" s="6">
        <v>6.0375498156005599E-5</v>
      </c>
      <c r="AJ71" s="6">
        <v>1.06803469756226E-4</v>
      </c>
      <c r="AK71" s="6">
        <v>5.4720087220275799E-5</v>
      </c>
      <c r="AL71" s="6">
        <f t="shared" si="17"/>
        <v>4.0041623181320727E-5</v>
      </c>
      <c r="AO71" s="16">
        <v>2</v>
      </c>
      <c r="AP71" s="16">
        <v>1</v>
      </c>
      <c r="AQ71" s="16">
        <v>5</v>
      </c>
      <c r="AR71" s="16">
        <v>4</v>
      </c>
      <c r="AS71" s="16">
        <v>7</v>
      </c>
      <c r="AT71" s="16">
        <v>8</v>
      </c>
      <c r="AU71" s="16">
        <v>6</v>
      </c>
      <c r="AV71" s="16">
        <v>3</v>
      </c>
      <c r="AW71" s="15"/>
      <c r="AX71" s="16" t="str">
        <f t="shared" si="20"/>
        <v>Рождаемость</v>
      </c>
      <c r="AY71" s="16" t="str">
        <f t="shared" si="21"/>
        <v>Численность населения</v>
      </c>
      <c r="AZ71" s="16" t="str">
        <f t="shared" si="22"/>
        <v>Коэффициент брачности</v>
      </c>
      <c r="BA71" s="16" t="str">
        <f t="shared" si="23"/>
        <v>Продолжительность жизни</v>
      </c>
      <c r="BB71" s="16" t="str">
        <f t="shared" si="24"/>
        <v>Миграционный прирост</v>
      </c>
      <c r="BC71" s="16" t="str">
        <f t="shared" si="25"/>
        <v>Среднедушевые ДДН</v>
      </c>
      <c r="BD71" s="16" t="str">
        <f t="shared" si="19"/>
        <v>Коэффициент разводимости</v>
      </c>
      <c r="BE71" s="16" t="str">
        <f t="shared" si="18"/>
        <v>Смертность</v>
      </c>
      <c r="BF71" s="15"/>
      <c r="BG71" s="5"/>
      <c r="BH71" s="18">
        <v>0.43220406181288901</v>
      </c>
      <c r="BI71" s="18">
        <v>0.54459566125021996</v>
      </c>
      <c r="BJ71" s="18">
        <v>0.586817636405492</v>
      </c>
      <c r="BK71" s="18">
        <v>0.63063007434092</v>
      </c>
      <c r="BL71" s="18">
        <v>0.68721769841721903</v>
      </c>
      <c r="BM71" s="18">
        <v>0.74261281054346995</v>
      </c>
      <c r="BN71" s="18">
        <v>0.84762236823057502</v>
      </c>
      <c r="BO71" s="18">
        <v>0.96625157457580302</v>
      </c>
    </row>
    <row r="72" spans="2:67" x14ac:dyDescent="0.25">
      <c r="B72" s="2" t="s">
        <v>86</v>
      </c>
      <c r="C72" s="2">
        <v>80</v>
      </c>
      <c r="D72" s="2">
        <v>83</v>
      </c>
      <c r="E72" s="2">
        <v>86</v>
      </c>
      <c r="F72" s="2">
        <v>90</v>
      </c>
      <c r="G72" s="2">
        <v>87</v>
      </c>
      <c r="H72" s="2">
        <v>89</v>
      </c>
      <c r="I72" s="2">
        <v>92</v>
      </c>
      <c r="J72" s="2">
        <v>92</v>
      </c>
      <c r="K72" s="2">
        <v>93</v>
      </c>
      <c r="L72" s="2">
        <v>94</v>
      </c>
      <c r="M72" s="2">
        <v>92</v>
      </c>
      <c r="O72" s="4">
        <v>80.000393341998105</v>
      </c>
      <c r="P72" s="4">
        <v>82.998933562560893</v>
      </c>
      <c r="Q72" s="4">
        <v>86.001929329558806</v>
      </c>
      <c r="R72" s="4">
        <v>90.006631317703807</v>
      </c>
      <c r="S72" s="4">
        <v>86.992170670507505</v>
      </c>
      <c r="T72" s="4">
        <v>88.998681904520595</v>
      </c>
      <c r="U72" s="4">
        <v>92.002005743051598</v>
      </c>
      <c r="V72" s="4">
        <v>91.999922158844299</v>
      </c>
      <c r="W72" s="4">
        <v>92.997182281773803</v>
      </c>
      <c r="X72" s="4">
        <v>94.003218245136594</v>
      </c>
      <c r="Y72" s="4">
        <v>91.999141428719597</v>
      </c>
      <c r="AA72" s="6">
        <v>4.18448934184764E-6</v>
      </c>
      <c r="AB72" s="6">
        <v>1.1345079138982099E-5</v>
      </c>
      <c r="AC72" s="6">
        <v>2.0524782540032098E-5</v>
      </c>
      <c r="AD72" s="6">
        <v>7.0545933019373197E-5</v>
      </c>
      <c r="AE72" s="6">
        <v>8.3290739282160904E-5</v>
      </c>
      <c r="AF72" s="6">
        <v>1.40222923345514E-5</v>
      </c>
      <c r="AG72" s="6">
        <v>2.1337692038726101E-5</v>
      </c>
      <c r="AH72" s="6">
        <v>8.2809740152537796E-7</v>
      </c>
      <c r="AI72" s="6">
        <v>2.9975725811211399E-5</v>
      </c>
      <c r="AJ72" s="6">
        <v>3.4236650389601098E-5</v>
      </c>
      <c r="AK72" s="6">
        <v>9.13373702571983E-6</v>
      </c>
      <c r="AL72" s="6">
        <f t="shared" si="17"/>
        <v>2.7220474393066466E-5</v>
      </c>
      <c r="AO72" s="16">
        <v>3</v>
      </c>
      <c r="AP72" s="16">
        <v>6</v>
      </c>
      <c r="AQ72" s="16">
        <v>7</v>
      </c>
      <c r="AR72" s="16">
        <v>2</v>
      </c>
      <c r="AS72" s="16">
        <v>8</v>
      </c>
      <c r="AT72" s="16">
        <v>1</v>
      </c>
      <c r="AU72" s="16">
        <v>4</v>
      </c>
      <c r="AV72" s="16">
        <v>5</v>
      </c>
      <c r="AW72" s="15"/>
      <c r="AX72" s="16" t="str">
        <f t="shared" si="20"/>
        <v>Смертность</v>
      </c>
      <c r="AY72" s="16" t="str">
        <f t="shared" si="21"/>
        <v>Коэффициент разводимости</v>
      </c>
      <c r="AZ72" s="16" t="str">
        <f t="shared" si="22"/>
        <v>Миграционный прирост</v>
      </c>
      <c r="BA72" s="16" t="str">
        <f t="shared" si="23"/>
        <v>Рождаемость</v>
      </c>
      <c r="BB72" s="16" t="str">
        <f t="shared" si="24"/>
        <v>Среднедушевые ДДН</v>
      </c>
      <c r="BC72" s="16" t="str">
        <f t="shared" si="25"/>
        <v>Численность населения</v>
      </c>
      <c r="BD72" s="16" t="str">
        <f t="shared" si="19"/>
        <v>Продолжительность жизни</v>
      </c>
      <c r="BE72" s="16" t="str">
        <f t="shared" si="18"/>
        <v>Коэффициент брачности</v>
      </c>
      <c r="BF72" s="15"/>
      <c r="BG72" s="5"/>
      <c r="BH72" s="18">
        <v>0.55896261190905405</v>
      </c>
      <c r="BI72" s="18">
        <v>0.61407693366503802</v>
      </c>
      <c r="BJ72" s="18">
        <v>0.62880533220596002</v>
      </c>
      <c r="BK72" s="18">
        <v>0.65228398147270295</v>
      </c>
      <c r="BL72" s="18">
        <v>0.664802489108408</v>
      </c>
      <c r="BM72" s="18">
        <v>0.695244527065492</v>
      </c>
      <c r="BN72" s="18">
        <v>0.69910559190407495</v>
      </c>
      <c r="BO72" s="18">
        <v>0.72361892010128703</v>
      </c>
    </row>
    <row r="73" spans="2:67" x14ac:dyDescent="0.25">
      <c r="B73" s="2" t="s">
        <v>10</v>
      </c>
      <c r="C73" s="2">
        <v>18</v>
      </c>
      <c r="D73" s="2">
        <v>23</v>
      </c>
      <c r="E73" s="2">
        <v>27</v>
      </c>
      <c r="F73" s="2">
        <v>32</v>
      </c>
      <c r="G73" s="2">
        <v>37</v>
      </c>
      <c r="H73" s="2">
        <v>41</v>
      </c>
      <c r="I73" s="2">
        <v>46</v>
      </c>
      <c r="J73" s="2">
        <v>51</v>
      </c>
      <c r="K73" s="2">
        <v>55</v>
      </c>
      <c r="L73" s="2">
        <v>60</v>
      </c>
      <c r="M73" s="2">
        <v>65</v>
      </c>
      <c r="O73" s="4">
        <v>17.9995719583744</v>
      </c>
      <c r="P73" s="4">
        <v>22.997766806627499</v>
      </c>
      <c r="Q73" s="4">
        <v>27.000188688618</v>
      </c>
      <c r="R73" s="4">
        <v>31.9968699800392</v>
      </c>
      <c r="S73" s="4">
        <v>37.00701856013</v>
      </c>
      <c r="T73" s="4">
        <v>41.002677000273401</v>
      </c>
      <c r="U73" s="4">
        <v>45.999040167954703</v>
      </c>
      <c r="V73" s="4">
        <v>50.995308630752298</v>
      </c>
      <c r="W73" s="4">
        <v>55.000378828257404</v>
      </c>
      <c r="X73" s="4">
        <v>60.000612122473001</v>
      </c>
      <c r="Y73" s="4">
        <v>64.999923138784098</v>
      </c>
      <c r="AA73" s="6">
        <v>6.5852557780816004E-6</v>
      </c>
      <c r="AB73" s="6">
        <v>3.43568211149021E-5</v>
      </c>
      <c r="AC73" s="6">
        <v>2.9029018158702003E-6</v>
      </c>
      <c r="AD73" s="6">
        <v>4.8154153242963898E-5</v>
      </c>
      <c r="AE73" s="6">
        <v>1.0797784815449701E-4</v>
      </c>
      <c r="AF73" s="6">
        <v>4.11846195910051E-5</v>
      </c>
      <c r="AG73" s="6">
        <v>1.47666468515913E-5</v>
      </c>
      <c r="AH73" s="6">
        <v>7.2174911502560703E-5</v>
      </c>
      <c r="AI73" s="6">
        <v>5.8281270370868597E-6</v>
      </c>
      <c r="AJ73" s="6">
        <v>9.4172688151799696E-6</v>
      </c>
      <c r="AK73" s="6">
        <v>1.18248024421064E-6</v>
      </c>
      <c r="AL73" s="6">
        <f t="shared" si="17"/>
        <v>3.1321003104359035E-5</v>
      </c>
      <c r="AO73" s="16">
        <v>3</v>
      </c>
      <c r="AP73" s="16">
        <v>6</v>
      </c>
      <c r="AQ73" s="16">
        <v>7</v>
      </c>
      <c r="AR73" s="16">
        <v>5</v>
      </c>
      <c r="AS73" s="16">
        <v>4</v>
      </c>
      <c r="AT73" s="16">
        <v>1</v>
      </c>
      <c r="AU73" s="16">
        <v>8</v>
      </c>
      <c r="AV73" s="16">
        <v>2</v>
      </c>
      <c r="AW73" s="15"/>
      <c r="AX73" s="16" t="str">
        <f t="shared" si="20"/>
        <v>Смертность</v>
      </c>
      <c r="AY73" s="16" t="str">
        <f t="shared" si="21"/>
        <v>Коэффициент разводимости</v>
      </c>
      <c r="AZ73" s="16" t="str">
        <f t="shared" si="22"/>
        <v>Миграционный прирост</v>
      </c>
      <c r="BA73" s="16" t="str">
        <f t="shared" si="23"/>
        <v>Коэффициент брачности</v>
      </c>
      <c r="BB73" s="16" t="str">
        <f t="shared" si="24"/>
        <v>Продолжительность жизни</v>
      </c>
      <c r="BC73" s="16" t="str">
        <f t="shared" si="25"/>
        <v>Численность населения</v>
      </c>
      <c r="BD73" s="16" t="str">
        <f t="shared" si="19"/>
        <v>Среднедушевые ДДН</v>
      </c>
      <c r="BE73" s="16" t="str">
        <f t="shared" si="18"/>
        <v>Рождаемость</v>
      </c>
      <c r="BF73" s="15"/>
      <c r="BG73" s="5"/>
      <c r="BH73" s="18">
        <v>3.95392667485941E-2</v>
      </c>
      <c r="BI73" s="18">
        <v>0.159338091228029</v>
      </c>
      <c r="BJ73" s="18">
        <v>0.21059464989504301</v>
      </c>
      <c r="BK73" s="18">
        <v>0.29112480242678301</v>
      </c>
      <c r="BL73" s="18">
        <v>0.33321520311571601</v>
      </c>
      <c r="BM73" s="18">
        <v>0.35601870592578</v>
      </c>
      <c r="BN73" s="18">
        <v>0.56521269681740804</v>
      </c>
      <c r="BO73" s="18">
        <v>0.71169122029096799</v>
      </c>
    </row>
    <row r="74" spans="2:67" x14ac:dyDescent="0.25">
      <c r="B74" s="2" t="s">
        <v>87</v>
      </c>
      <c r="C74" s="2">
        <v>0.02</v>
      </c>
      <c r="D74" s="2">
        <v>0.03</v>
      </c>
      <c r="E74" s="2">
        <v>0.04</v>
      </c>
      <c r="F74" s="2">
        <v>0.06</v>
      </c>
      <c r="G74" s="2">
        <v>0.09</v>
      </c>
      <c r="H74" s="2">
        <v>0.13</v>
      </c>
      <c r="I74" s="2">
        <v>0.2</v>
      </c>
      <c r="J74" s="2">
        <v>0.3</v>
      </c>
      <c r="K74" s="2">
        <v>0.44</v>
      </c>
      <c r="L74" s="2">
        <v>0.67</v>
      </c>
      <c r="M74" s="2">
        <v>1</v>
      </c>
      <c r="O74" s="14">
        <v>2.5080337847975798E-2</v>
      </c>
      <c r="P74" s="14">
        <v>2.3971675803090099E-2</v>
      </c>
      <c r="Q74" s="14">
        <v>3.72337791553762E-2</v>
      </c>
      <c r="R74" s="14">
        <v>7.1302281544322901E-2</v>
      </c>
      <c r="S74" s="14">
        <v>8.6052713342102002E-2</v>
      </c>
      <c r="T74" s="14">
        <v>0.127140272744105</v>
      </c>
      <c r="U74" s="14">
        <v>0.200748332557451</v>
      </c>
      <c r="V74" s="14">
        <v>0.29990248307624201</v>
      </c>
      <c r="W74" s="14">
        <v>0.43950444955744</v>
      </c>
      <c r="X74" s="14">
        <v>0.67030385323342201</v>
      </c>
      <c r="Y74" s="14">
        <v>0.99980488314568805</v>
      </c>
      <c r="AA74" s="6">
        <v>5.0803378479757702E-3</v>
      </c>
      <c r="AB74" s="6">
        <v>6.0283241969098997E-3</v>
      </c>
      <c r="AC74" s="6">
        <v>2.7662208446238203E-3</v>
      </c>
      <c r="AD74" s="6">
        <v>1.13022815443229E-2</v>
      </c>
      <c r="AE74" s="6">
        <v>3.9472866578979795E-3</v>
      </c>
      <c r="AF74" s="6">
        <v>2.8597272558950598E-3</v>
      </c>
      <c r="AG74" s="6">
        <v>7.48332557451437E-4</v>
      </c>
      <c r="AH74" s="6">
        <v>9.7516923758311793E-5</v>
      </c>
      <c r="AI74" s="6">
        <v>4.9555044256049995E-4</v>
      </c>
      <c r="AJ74" s="6">
        <v>3.0385323342174703E-4</v>
      </c>
      <c r="AK74" s="6">
        <v>1.9511685431206099E-4</v>
      </c>
      <c r="AL74" s="6">
        <f t="shared" si="17"/>
        <v>3.074958941739044E-3</v>
      </c>
      <c r="AO74" s="16">
        <v>3</v>
      </c>
      <c r="AP74" s="16">
        <v>6</v>
      </c>
      <c r="AQ74" s="16">
        <v>5</v>
      </c>
      <c r="AR74" s="16">
        <v>7</v>
      </c>
      <c r="AS74" s="16">
        <v>4</v>
      </c>
      <c r="AT74" s="16">
        <v>1</v>
      </c>
      <c r="AU74" s="16">
        <v>8</v>
      </c>
      <c r="AV74" s="16">
        <v>2</v>
      </c>
      <c r="AW74" s="15"/>
      <c r="AX74" s="16" t="str">
        <f t="shared" si="20"/>
        <v>Смертность</v>
      </c>
      <c r="AY74" s="16" t="str">
        <f t="shared" si="21"/>
        <v>Коэффициент разводимости</v>
      </c>
      <c r="AZ74" s="16" t="str">
        <f t="shared" si="22"/>
        <v>Коэффициент брачности</v>
      </c>
      <c r="BA74" s="16" t="str">
        <f t="shared" si="23"/>
        <v>Миграционный прирост</v>
      </c>
      <c r="BB74" s="16" t="str">
        <f t="shared" si="24"/>
        <v>Продолжительность жизни</v>
      </c>
      <c r="BC74" s="16" t="str">
        <f t="shared" si="25"/>
        <v>Численность населения</v>
      </c>
      <c r="BD74" s="16" t="str">
        <f t="shared" si="19"/>
        <v>Среднедушевые ДДН</v>
      </c>
      <c r="BE74" s="16" t="str">
        <f t="shared" si="18"/>
        <v>Рождаемость</v>
      </c>
      <c r="BF74" s="15"/>
      <c r="BG74" s="5"/>
      <c r="BH74" s="18">
        <v>6.6961614752472198E-4</v>
      </c>
      <c r="BI74" s="18">
        <v>3.6307923755966899E-3</v>
      </c>
      <c r="BJ74" s="18">
        <v>5.8247834000328097E-2</v>
      </c>
      <c r="BK74" s="18">
        <v>6.4193353826112201E-2</v>
      </c>
      <c r="BL74" s="18">
        <v>0.24979745826844599</v>
      </c>
      <c r="BM74" s="18">
        <v>0.48075406221900602</v>
      </c>
      <c r="BN74" s="18">
        <v>0.72620938306327298</v>
      </c>
      <c r="BO74" s="18">
        <v>0.88674834018133897</v>
      </c>
    </row>
    <row r="75" spans="2:67" x14ac:dyDescent="0.25">
      <c r="B75" s="2" t="s">
        <v>88</v>
      </c>
      <c r="C75" s="2">
        <v>218785.5</v>
      </c>
      <c r="D75" s="2">
        <v>290372.8</v>
      </c>
      <c r="E75" s="2">
        <v>371553.1</v>
      </c>
      <c r="F75" s="2">
        <v>458117.6</v>
      </c>
      <c r="G75" s="2">
        <v>421099.4</v>
      </c>
      <c r="H75" s="2">
        <v>411919.3</v>
      </c>
      <c r="I75" s="2">
        <v>526647.69999999995</v>
      </c>
      <c r="J75" s="2">
        <v>525538.69999999995</v>
      </c>
      <c r="K75" s="2">
        <v>589548</v>
      </c>
      <c r="L75" s="2">
        <v>617859</v>
      </c>
      <c r="M75" s="2">
        <v>639540.30000000005</v>
      </c>
      <c r="O75" s="4">
        <v>218773.95194990301</v>
      </c>
      <c r="P75" s="4">
        <v>290371.46520885499</v>
      </c>
      <c r="Q75" s="4">
        <v>371594.16333993501</v>
      </c>
      <c r="R75" s="4">
        <v>458164.579582504</v>
      </c>
      <c r="S75" s="4">
        <v>421038.44636988599</v>
      </c>
      <c r="T75" s="4">
        <v>411893.95424319</v>
      </c>
      <c r="U75" s="4">
        <v>526657.08439855103</v>
      </c>
      <c r="V75" s="4">
        <v>525528.64096145402</v>
      </c>
      <c r="W75" s="4">
        <v>589534.37304612901</v>
      </c>
      <c r="X75" s="4">
        <v>617887.56101075595</v>
      </c>
      <c r="Y75" s="4">
        <v>639534.87409326597</v>
      </c>
      <c r="AA75" s="6">
        <v>1.8056798135894999E-5</v>
      </c>
      <c r="AB75" s="6">
        <v>2.0871102966134399E-6</v>
      </c>
      <c r="AC75" s="6">
        <v>6.4207587755428099E-5</v>
      </c>
      <c r="AD75" s="6">
        <v>7.3458361425471393E-5</v>
      </c>
      <c r="AE75" s="6">
        <v>9.5308505365909307E-5</v>
      </c>
      <c r="AF75" s="6">
        <v>3.9631211371460801E-5</v>
      </c>
      <c r="AG75" s="6">
        <v>1.4673662552918301E-5</v>
      </c>
      <c r="AH75" s="6">
        <v>1.57285452477124E-5</v>
      </c>
      <c r="AI75" s="6">
        <v>2.1307420143431999E-5</v>
      </c>
      <c r="AJ75" s="6">
        <v>4.4658656781257003E-5</v>
      </c>
      <c r="AK75" s="6">
        <v>8.4840732219841896E-6</v>
      </c>
      <c r="AL75" s="6">
        <f t="shared" si="17"/>
        <v>3.614563020891654E-5</v>
      </c>
      <c r="AO75" s="16">
        <v>6</v>
      </c>
      <c r="AP75" s="16">
        <v>3</v>
      </c>
      <c r="AQ75" s="16">
        <v>2</v>
      </c>
      <c r="AR75" s="16">
        <v>4</v>
      </c>
      <c r="AS75" s="16">
        <v>1</v>
      </c>
      <c r="AT75" s="16">
        <v>7</v>
      </c>
      <c r="AU75" s="16">
        <v>5</v>
      </c>
      <c r="AV75" s="16">
        <v>8</v>
      </c>
      <c r="AW75" s="15"/>
      <c r="AX75" s="16" t="str">
        <f t="shared" si="20"/>
        <v>Коэффициент разводимости</v>
      </c>
      <c r="AY75" s="16" t="str">
        <f t="shared" si="21"/>
        <v>Смертность</v>
      </c>
      <c r="AZ75" s="16" t="str">
        <f t="shared" si="22"/>
        <v>Рождаемость</v>
      </c>
      <c r="BA75" s="16" t="str">
        <f t="shared" si="23"/>
        <v>Продолжительность жизни</v>
      </c>
      <c r="BB75" s="16" t="str">
        <f t="shared" si="24"/>
        <v>Численность населения</v>
      </c>
      <c r="BC75" s="16" t="str">
        <f t="shared" si="25"/>
        <v>Миграционный прирост</v>
      </c>
      <c r="BD75" s="16" t="str">
        <f t="shared" si="19"/>
        <v>Коэффициент брачности</v>
      </c>
      <c r="BE75" s="16" t="str">
        <f t="shared" si="18"/>
        <v>Среднедушевые ДДН</v>
      </c>
      <c r="BF75" s="15"/>
      <c r="BG75" s="5"/>
      <c r="BH75" s="18">
        <v>0.63977882116052998</v>
      </c>
      <c r="BI75" s="18">
        <v>0.77418391661423602</v>
      </c>
      <c r="BJ75" s="18">
        <v>0.79617417443645899</v>
      </c>
      <c r="BK75" s="18">
        <v>0.90386949494603297</v>
      </c>
      <c r="BL75" s="18">
        <v>0.904821908280384</v>
      </c>
      <c r="BM75" s="18">
        <v>0.915867719529039</v>
      </c>
      <c r="BN75" s="18">
        <v>0.91720688873329903</v>
      </c>
      <c r="BO75" s="18">
        <v>0.95040753436718395</v>
      </c>
    </row>
    <row r="76" spans="2:67" x14ac:dyDescent="0.25">
      <c r="B76" s="2" t="s">
        <v>89</v>
      </c>
      <c r="C76" s="2">
        <v>0.1563495226557112</v>
      </c>
      <c r="D76" s="2">
        <v>0.18215502681737517</v>
      </c>
      <c r="E76" s="2">
        <v>0.21497683152888533</v>
      </c>
      <c r="F76" s="2">
        <v>0.23648940347749442</v>
      </c>
      <c r="G76" s="2">
        <v>0.23244729259790389</v>
      </c>
      <c r="H76" s="2">
        <v>0.20889774455269755</v>
      </c>
      <c r="I76" s="2">
        <v>0.21580096086243067</v>
      </c>
      <c r="J76" s="2">
        <v>0.19438774551528157</v>
      </c>
      <c r="K76" s="2">
        <v>0.21602109161538524</v>
      </c>
      <c r="L76" s="2">
        <v>0.21862873708243574</v>
      </c>
      <c r="M76" s="2">
        <v>0.21913321911941067</v>
      </c>
      <c r="O76" s="12">
        <v>0.15633952286071501</v>
      </c>
      <c r="P76" s="12">
        <v>0.18215801889001701</v>
      </c>
      <c r="Q76" s="12">
        <v>0.21498865979676701</v>
      </c>
      <c r="R76" s="12">
        <v>0.23645927608925801</v>
      </c>
      <c r="S76" s="12">
        <v>0.232476910654494</v>
      </c>
      <c r="T76" s="12">
        <v>0.20890138215184201</v>
      </c>
      <c r="U76" s="12">
        <v>0.21579454890645799</v>
      </c>
      <c r="V76" s="12">
        <v>0.19437296345036001</v>
      </c>
      <c r="W76" s="12">
        <v>0.21603338187049401</v>
      </c>
      <c r="X76" s="12">
        <v>0.218625834636271</v>
      </c>
      <c r="Y76" s="12">
        <v>0.219136955125455</v>
      </c>
      <c r="AA76" s="6">
        <v>4.2285781764250597E-5</v>
      </c>
      <c r="AB76" s="6">
        <v>1.26512646175353E-5</v>
      </c>
      <c r="AC76" s="6">
        <v>5.0014066663439403E-5</v>
      </c>
      <c r="AD76" s="6">
        <v>1.2739222290544301E-4</v>
      </c>
      <c r="AE76" s="6">
        <v>1.2523882304309999E-4</v>
      </c>
      <c r="AF76" s="6">
        <v>1.5379766685739898E-5</v>
      </c>
      <c r="AG76" s="6">
        <v>2.7113661166254201E-5</v>
      </c>
      <c r="AH76" s="6">
        <v>6.2508296154521295E-5</v>
      </c>
      <c r="AI76" s="6">
        <v>5.1967954329121504E-5</v>
      </c>
      <c r="AJ76" s="6">
        <v>1.2272700986009999E-5</v>
      </c>
      <c r="AK76" s="6">
        <v>1.57982785189428E-5</v>
      </c>
      <c r="AL76" s="6">
        <f t="shared" si="17"/>
        <v>4.9329346984941629E-5</v>
      </c>
      <c r="AO76" s="16">
        <v>2</v>
      </c>
      <c r="AP76" s="16">
        <v>6</v>
      </c>
      <c r="AQ76" s="16">
        <v>1</v>
      </c>
      <c r="AR76" s="16">
        <v>4</v>
      </c>
      <c r="AS76" s="16">
        <v>7</v>
      </c>
      <c r="AT76" s="16">
        <v>5</v>
      </c>
      <c r="AU76" s="16">
        <v>3</v>
      </c>
      <c r="AV76" s="16">
        <v>8</v>
      </c>
      <c r="AW76" s="15"/>
      <c r="AX76" s="16" t="str">
        <f t="shared" si="20"/>
        <v>Рождаемость</v>
      </c>
      <c r="AY76" s="16" t="str">
        <f t="shared" si="21"/>
        <v>Коэффициент разводимости</v>
      </c>
      <c r="AZ76" s="16" t="str">
        <f t="shared" si="22"/>
        <v>Численность населения</v>
      </c>
      <c r="BA76" s="16" t="str">
        <f t="shared" si="23"/>
        <v>Продолжительность жизни</v>
      </c>
      <c r="BB76" s="16" t="str">
        <f t="shared" si="24"/>
        <v>Миграционный прирост</v>
      </c>
      <c r="BC76" s="16" t="str">
        <f t="shared" si="25"/>
        <v>Коэффициент брачности</v>
      </c>
      <c r="BD76" s="16" t="str">
        <f t="shared" si="19"/>
        <v>Смертность</v>
      </c>
      <c r="BE76" s="16" t="str">
        <f t="shared" si="18"/>
        <v>Среднедушевые ДДН</v>
      </c>
      <c r="BF76" s="15"/>
      <c r="BG76" s="5"/>
      <c r="BH76" s="18">
        <v>0.85464269856696395</v>
      </c>
      <c r="BI76" s="18">
        <v>0.90904244697667003</v>
      </c>
      <c r="BJ76" s="18">
        <v>0.91196519587244296</v>
      </c>
      <c r="BK76" s="18">
        <v>0.91637154248431796</v>
      </c>
      <c r="BL76" s="18">
        <v>0.93214934641729497</v>
      </c>
      <c r="BM76" s="18">
        <v>0.93870482847395198</v>
      </c>
      <c r="BN76" s="18">
        <v>0.99115593817173298</v>
      </c>
      <c r="BO76" s="18">
        <v>0.99167145341880703</v>
      </c>
    </row>
    <row r="77" spans="2:67" x14ac:dyDescent="0.25">
      <c r="B77" s="2" t="s">
        <v>90</v>
      </c>
      <c r="C77" s="2">
        <v>242641.6</v>
      </c>
      <c r="D77" s="2">
        <v>327103.7</v>
      </c>
      <c r="E77" s="2">
        <v>403715.4</v>
      </c>
      <c r="F77" s="2">
        <v>507304.6</v>
      </c>
      <c r="G77" s="2">
        <v>496878.5</v>
      </c>
      <c r="H77" s="2">
        <v>546812.1</v>
      </c>
      <c r="I77" s="2">
        <v>674874.4</v>
      </c>
      <c r="J77" s="2">
        <v>708496</v>
      </c>
      <c r="K77" s="2">
        <v>753584.6</v>
      </c>
      <c r="L77" s="2">
        <v>755089.4</v>
      </c>
      <c r="M77" s="2">
        <v>791973.9</v>
      </c>
      <c r="O77" s="4">
        <v>242633.81817913201</v>
      </c>
      <c r="P77" s="4">
        <v>327112.85762813798</v>
      </c>
      <c r="Q77" s="4">
        <v>403690.240479409</v>
      </c>
      <c r="R77" s="4">
        <v>507374.08533438499</v>
      </c>
      <c r="S77" s="4">
        <v>496842.83510726999</v>
      </c>
      <c r="T77" s="4">
        <v>546805.342429179</v>
      </c>
      <c r="U77" s="4">
        <v>674898.93205204804</v>
      </c>
      <c r="V77" s="4">
        <v>708476.50795294496</v>
      </c>
      <c r="W77" s="4">
        <v>753597.10227767599</v>
      </c>
      <c r="X77" s="4">
        <v>755028.54073814198</v>
      </c>
      <c r="Y77" s="4">
        <v>792011.30384193803</v>
      </c>
      <c r="AA77" s="6">
        <v>9.8258552062021213E-6</v>
      </c>
      <c r="AB77" s="6">
        <v>1.1563042845331101E-5</v>
      </c>
      <c r="AC77" s="6">
        <v>3.1768118357143996E-5</v>
      </c>
      <c r="AD77" s="6">
        <v>8.7736899391890107E-5</v>
      </c>
      <c r="AE77" s="6">
        <v>4.5032914254175403E-5</v>
      </c>
      <c r="AF77" s="6">
        <v>8.53256757700851E-6</v>
      </c>
      <c r="AG77" s="6">
        <v>3.09758339861749E-5</v>
      </c>
      <c r="AH77" s="6">
        <v>2.46119816011507E-5</v>
      </c>
      <c r="AI77" s="6">
        <v>1.5786224364526298E-5</v>
      </c>
      <c r="AJ77" s="6">
        <v>7.6845034739058703E-5</v>
      </c>
      <c r="AK77" s="6">
        <v>4.7228629551629607E-5</v>
      </c>
      <c r="AL77" s="6">
        <f t="shared" si="17"/>
        <v>3.544610017039013E-5</v>
      </c>
      <c r="AO77" s="16">
        <v>3</v>
      </c>
      <c r="AP77" s="16">
        <v>6</v>
      </c>
      <c r="AQ77" s="16">
        <v>7</v>
      </c>
      <c r="AR77" s="16">
        <v>5</v>
      </c>
      <c r="AS77" s="16">
        <v>4</v>
      </c>
      <c r="AT77" s="16">
        <v>1</v>
      </c>
      <c r="AU77" s="16">
        <v>8</v>
      </c>
      <c r="AV77" s="16">
        <v>2</v>
      </c>
      <c r="AW77" s="15"/>
      <c r="AX77" s="16" t="str">
        <f t="shared" si="20"/>
        <v>Смертность</v>
      </c>
      <c r="AY77" s="16" t="str">
        <f t="shared" si="21"/>
        <v>Коэффициент разводимости</v>
      </c>
      <c r="AZ77" s="16" t="str">
        <f t="shared" si="22"/>
        <v>Миграционный прирост</v>
      </c>
      <c r="BA77" s="16" t="str">
        <f t="shared" si="23"/>
        <v>Коэффициент брачности</v>
      </c>
      <c r="BB77" s="16" t="str">
        <f t="shared" si="24"/>
        <v>Продолжительность жизни</v>
      </c>
      <c r="BC77" s="16" t="str">
        <f t="shared" si="25"/>
        <v>Численность населения</v>
      </c>
      <c r="BD77" s="16" t="str">
        <f t="shared" si="19"/>
        <v>Среднедушевые ДДН</v>
      </c>
      <c r="BE77" s="16" t="str">
        <f t="shared" si="18"/>
        <v>Рождаемость</v>
      </c>
      <c r="BF77" s="15"/>
      <c r="BG77" s="5"/>
      <c r="BH77" s="18">
        <v>5.0673213214680699E-2</v>
      </c>
      <c r="BI77" s="18">
        <v>0.21871495658866599</v>
      </c>
      <c r="BJ77" s="18">
        <v>0.34611081093636997</v>
      </c>
      <c r="BK77" s="18">
        <v>0.499917237505203</v>
      </c>
      <c r="BL77" s="18">
        <v>0.52270427559731203</v>
      </c>
      <c r="BM77" s="18">
        <v>0.56675644604884701</v>
      </c>
      <c r="BN77" s="18">
        <v>0.567460079624027</v>
      </c>
      <c r="BO77" s="18">
        <v>0.73355771209085097</v>
      </c>
    </row>
    <row r="78" spans="2:67" x14ac:dyDescent="0.25">
      <c r="B78" s="2" t="s">
        <v>18</v>
      </c>
      <c r="C78" s="2">
        <v>0.17339768099996578</v>
      </c>
      <c r="D78" s="2">
        <v>0.20519684779553266</v>
      </c>
      <c r="E78" s="2">
        <v>0.23358561005524262</v>
      </c>
      <c r="F78" s="2">
        <v>0.26188070974655614</v>
      </c>
      <c r="G78" s="2">
        <v>0.27427743206261412</v>
      </c>
      <c r="H78" s="2">
        <v>0.27730629369423598</v>
      </c>
      <c r="I78" s="2">
        <v>0.27653883987617606</v>
      </c>
      <c r="J78" s="2">
        <v>0.26206051076085346</v>
      </c>
      <c r="K78" s="2">
        <v>0.27612708026580268</v>
      </c>
      <c r="L78" s="2">
        <v>0.26718756529618271</v>
      </c>
      <c r="M78" s="2">
        <v>0.27136333733082063</v>
      </c>
      <c r="O78" s="12">
        <v>0.17338434754492499</v>
      </c>
      <c r="P78" s="12">
        <v>0.205200051263877</v>
      </c>
      <c r="Q78" s="12">
        <v>0.23358511291641601</v>
      </c>
      <c r="R78" s="12">
        <v>0.26182816764765798</v>
      </c>
      <c r="S78" s="12">
        <v>0.27434537714083601</v>
      </c>
      <c r="T78" s="12">
        <v>0.277336482086179</v>
      </c>
      <c r="U78" s="12">
        <v>0.27653014372549101</v>
      </c>
      <c r="V78" s="12">
        <v>0.26202283233310403</v>
      </c>
      <c r="W78" s="12">
        <v>0.27615142165773698</v>
      </c>
      <c r="X78" s="12">
        <v>0.26715804494752499</v>
      </c>
      <c r="Y78" s="12">
        <v>0.27138492714579099</v>
      </c>
      <c r="AA78" s="6">
        <v>4.8082049934301206E-5</v>
      </c>
      <c r="AB78" s="6">
        <v>1.15513565545558E-5</v>
      </c>
      <c r="AC78" s="6">
        <v>1.7925434622477602E-6</v>
      </c>
      <c r="AD78" s="6">
        <v>1.89474070655163E-4</v>
      </c>
      <c r="AE78" s="6">
        <v>2.4501838690935097E-4</v>
      </c>
      <c r="AF78" s="6">
        <v>1.08861886052233E-4</v>
      </c>
      <c r="AG78" s="6">
        <v>3.1359816554610599E-5</v>
      </c>
      <c r="AH78" s="6">
        <v>1.35873825121616E-4</v>
      </c>
      <c r="AI78" s="6">
        <v>8.7778958729711301E-5</v>
      </c>
      <c r="AJ78" s="6">
        <v>1.0645287580524901E-4</v>
      </c>
      <c r="AK78" s="6">
        <v>7.7856674218211501E-5</v>
      </c>
      <c r="AL78" s="6">
        <f t="shared" si="17"/>
        <v>9.4918403999750024E-5</v>
      </c>
      <c r="AO78" s="16">
        <v>7</v>
      </c>
      <c r="AP78" s="16">
        <v>1</v>
      </c>
      <c r="AQ78" s="16">
        <v>6</v>
      </c>
      <c r="AR78" s="16">
        <v>4</v>
      </c>
      <c r="AS78" s="16">
        <v>3</v>
      </c>
      <c r="AT78" s="16">
        <v>5</v>
      </c>
      <c r="AU78" s="16">
        <v>8</v>
      </c>
      <c r="AV78" s="16">
        <v>2</v>
      </c>
      <c r="AW78" s="15"/>
      <c r="AX78" s="16" t="str">
        <f t="shared" si="20"/>
        <v>Миграционный прирост</v>
      </c>
      <c r="AY78" s="16" t="str">
        <f t="shared" si="21"/>
        <v>Численность населения</v>
      </c>
      <c r="AZ78" s="16" t="str">
        <f t="shared" si="22"/>
        <v>Коэффициент разводимости</v>
      </c>
      <c r="BA78" s="16" t="str">
        <f t="shared" si="23"/>
        <v>Продолжительность жизни</v>
      </c>
      <c r="BB78" s="16" t="str">
        <f t="shared" si="24"/>
        <v>Смертность</v>
      </c>
      <c r="BC78" s="16" t="str">
        <f t="shared" si="25"/>
        <v>Коэффициент брачности</v>
      </c>
      <c r="BD78" s="16" t="str">
        <f t="shared" si="19"/>
        <v>Среднедушевые ДДН</v>
      </c>
      <c r="BE78" s="16" t="str">
        <f t="shared" si="18"/>
        <v>Рождаемость</v>
      </c>
      <c r="BF78" s="15"/>
      <c r="BG78" s="5"/>
      <c r="BH78" s="18">
        <v>0.38039568239591798</v>
      </c>
      <c r="BI78" s="18">
        <v>0.469619337314233</v>
      </c>
      <c r="BJ78" s="18">
        <v>0.53357582708602203</v>
      </c>
      <c r="BK78" s="18">
        <v>0.53875349352627999</v>
      </c>
      <c r="BL78" s="18">
        <v>0.69229755434213303</v>
      </c>
      <c r="BM78" s="18">
        <v>0.76138197180205902</v>
      </c>
      <c r="BN78" s="18">
        <v>0.881001989535108</v>
      </c>
      <c r="BO78" s="18">
        <v>0.89707406134088996</v>
      </c>
    </row>
    <row r="79" spans="2:67" x14ac:dyDescent="0.25">
      <c r="B79" s="2" t="s">
        <v>91</v>
      </c>
      <c r="C79" s="2">
        <v>0.670252796344323</v>
      </c>
      <c r="D79" s="2">
        <v>0.61264812538709223</v>
      </c>
      <c r="E79" s="2">
        <v>0.55143755841587205</v>
      </c>
      <c r="F79" s="2">
        <v>0.50162988677594944</v>
      </c>
      <c r="G79" s="2">
        <v>0.49327527533948201</v>
      </c>
      <c r="H79" s="2">
        <v>0.51379596175306652</v>
      </c>
      <c r="I79" s="2">
        <v>0.50766019926139316</v>
      </c>
      <c r="J79" s="2">
        <v>0.54355174372386494</v>
      </c>
      <c r="K79" s="2">
        <v>0.50785182811881202</v>
      </c>
      <c r="L79" s="2">
        <v>0.51418369762138161</v>
      </c>
      <c r="M79" s="2">
        <v>0.50950344354976873</v>
      </c>
      <c r="O79" s="12">
        <v>0.67028468843109401</v>
      </c>
      <c r="P79" s="12">
        <v>0.61263660155661703</v>
      </c>
      <c r="Q79" s="12">
        <v>0.55141960000402201</v>
      </c>
      <c r="R79" s="12">
        <v>0.50171030387493198</v>
      </c>
      <c r="S79" s="12">
        <v>0.49318330778814901</v>
      </c>
      <c r="T79" s="12">
        <v>0.51378617148420502</v>
      </c>
      <c r="U79" s="12">
        <v>0.50767265865955702</v>
      </c>
      <c r="V79" s="12">
        <v>0.54359444485976505</v>
      </c>
      <c r="W79" s="12">
        <v>0.50780133985741105</v>
      </c>
      <c r="X79" s="12">
        <v>0.51422551656913695</v>
      </c>
      <c r="Y79" s="12">
        <v>0.509480254223318</v>
      </c>
      <c r="AA79" s="6">
        <v>4.7582690119016003E-5</v>
      </c>
      <c r="AB79" s="6">
        <v>1.71926823006236E-5</v>
      </c>
      <c r="AC79" s="6">
        <v>2.6792869922754102E-5</v>
      </c>
      <c r="AD79" s="6">
        <v>1.19979917148038E-4</v>
      </c>
      <c r="AE79" s="6">
        <v>1.37212723915219E-4</v>
      </c>
      <c r="AF79" s="6">
        <v>1.46071987371536E-5</v>
      </c>
      <c r="AG79" s="6">
        <v>1.85894928462629E-5</v>
      </c>
      <c r="AH79" s="6">
        <v>6.3708588789582798E-5</v>
      </c>
      <c r="AI79" s="6">
        <v>7.5327015255185006E-5</v>
      </c>
      <c r="AJ79" s="6">
        <v>6.2392233776071494E-5</v>
      </c>
      <c r="AK79" s="6">
        <v>3.4598552696141298E-5</v>
      </c>
      <c r="AL79" s="6">
        <f t="shared" si="17"/>
        <v>5.6180360500549803E-5</v>
      </c>
      <c r="AO79" s="16">
        <v>8</v>
      </c>
      <c r="AP79" s="16">
        <v>3</v>
      </c>
      <c r="AQ79" s="16">
        <v>6</v>
      </c>
      <c r="AR79" s="16">
        <v>2</v>
      </c>
      <c r="AS79" s="16">
        <v>4</v>
      </c>
      <c r="AT79" s="16">
        <v>1</v>
      </c>
      <c r="AU79" s="16">
        <v>5</v>
      </c>
      <c r="AV79" s="16">
        <v>7</v>
      </c>
      <c r="AW79" s="15"/>
      <c r="AX79" s="16" t="str">
        <f t="shared" si="20"/>
        <v>Среднедушевые ДДН</v>
      </c>
      <c r="AY79" s="16" t="str">
        <f t="shared" si="21"/>
        <v>Смертность</v>
      </c>
      <c r="AZ79" s="16" t="str">
        <f t="shared" si="22"/>
        <v>Коэффициент разводимости</v>
      </c>
      <c r="BA79" s="16" t="str">
        <f t="shared" si="23"/>
        <v>Рождаемость</v>
      </c>
      <c r="BB79" s="16" t="str">
        <f t="shared" si="24"/>
        <v>Продолжительность жизни</v>
      </c>
      <c r="BC79" s="16" t="str">
        <f t="shared" si="25"/>
        <v>Численность населения</v>
      </c>
      <c r="BD79" s="16" t="str">
        <f t="shared" si="19"/>
        <v>Коэффициент брачности</v>
      </c>
      <c r="BE79" s="16" t="str">
        <f t="shared" si="18"/>
        <v>Миграционный прирост</v>
      </c>
      <c r="BF79" s="15"/>
      <c r="BG79" s="5"/>
      <c r="BH79" s="18">
        <v>7.15235945883822E-2</v>
      </c>
      <c r="BI79" s="18">
        <v>0.15827062420516899</v>
      </c>
      <c r="BJ79" s="18">
        <v>0.31357934292420497</v>
      </c>
      <c r="BK79" s="18">
        <v>0.31585256154362401</v>
      </c>
      <c r="BL79" s="18">
        <v>0.33600999651215901</v>
      </c>
      <c r="BM79" s="18">
        <v>0.342852045230576</v>
      </c>
      <c r="BN79" s="18">
        <v>0.40276956689875698</v>
      </c>
      <c r="BO79" s="18">
        <v>0.43525345879884197</v>
      </c>
    </row>
    <row r="80" spans="2:67" x14ac:dyDescent="0.25">
      <c r="B80" s="2" t="s">
        <v>92</v>
      </c>
      <c r="C80" s="2">
        <v>7.9</v>
      </c>
      <c r="D80" s="2">
        <v>6.1</v>
      </c>
      <c r="E80" s="2">
        <v>7.5</v>
      </c>
      <c r="F80" s="2">
        <v>7.6</v>
      </c>
      <c r="G80" s="2">
        <v>6.8</v>
      </c>
      <c r="H80" s="2">
        <v>7.5</v>
      </c>
      <c r="I80" s="2">
        <v>6.3</v>
      </c>
      <c r="J80" s="2">
        <v>5.5</v>
      </c>
      <c r="K80" s="2">
        <v>4.9000000000000004</v>
      </c>
      <c r="L80" s="2">
        <v>4.5999999999999996</v>
      </c>
      <c r="M80" s="2">
        <v>4.4000000000000004</v>
      </c>
      <c r="O80" s="4">
        <v>7.9002812023940798</v>
      </c>
      <c r="P80" s="4">
        <v>6.0998158661732296</v>
      </c>
      <c r="Q80" s="4">
        <v>7.5002815275780002</v>
      </c>
      <c r="R80" s="4">
        <v>7.5995223205468898</v>
      </c>
      <c r="S80" s="4">
        <v>6.7998424060391001</v>
      </c>
      <c r="T80" s="4">
        <v>7.4995739601881501</v>
      </c>
      <c r="U80" s="4">
        <v>6.2998044238655204</v>
      </c>
      <c r="V80" s="4">
        <v>5.5008267623350697</v>
      </c>
      <c r="W80" s="4">
        <v>4.8999764969352402</v>
      </c>
      <c r="X80" s="4">
        <v>4.6005685715623397</v>
      </c>
      <c r="Y80" s="4">
        <v>4.3994893267323603</v>
      </c>
      <c r="AA80" s="6">
        <v>3.5595239757457303E-5</v>
      </c>
      <c r="AB80" s="6">
        <v>2.3308079337534099E-5</v>
      </c>
      <c r="AC80" s="6">
        <v>3.5636402278162898E-5</v>
      </c>
      <c r="AD80" s="6">
        <v>6.04657535584319E-5</v>
      </c>
      <c r="AE80" s="6">
        <v>1.9948602645764102E-5</v>
      </c>
      <c r="AF80" s="6">
        <v>5.3929090108026196E-5</v>
      </c>
      <c r="AG80" s="6">
        <v>2.4756472718574498E-5</v>
      </c>
      <c r="AH80" s="6">
        <v>1.0465346013597099E-4</v>
      </c>
      <c r="AI80" s="6">
        <v>2.9750714893046298E-6</v>
      </c>
      <c r="AJ80" s="6">
        <v>7.1971083840622005E-5</v>
      </c>
      <c r="AK80" s="6">
        <v>6.4642185777227093E-5</v>
      </c>
      <c r="AL80" s="6">
        <f t="shared" si="17"/>
        <v>4.5261949240643234E-5</v>
      </c>
      <c r="AO80" s="16">
        <v>4</v>
      </c>
      <c r="AP80" s="16">
        <v>1</v>
      </c>
      <c r="AQ80" s="16">
        <v>7</v>
      </c>
      <c r="AR80" s="16">
        <v>2</v>
      </c>
      <c r="AS80" s="16">
        <v>8</v>
      </c>
      <c r="AT80" s="16">
        <v>6</v>
      </c>
      <c r="AU80" s="16">
        <v>5</v>
      </c>
      <c r="AV80" s="16">
        <v>3</v>
      </c>
      <c r="AW80" s="15"/>
      <c r="AX80" s="16" t="str">
        <f t="shared" si="20"/>
        <v>Продолжительность жизни</v>
      </c>
      <c r="AY80" s="16" t="str">
        <f t="shared" si="21"/>
        <v>Численность населения</v>
      </c>
      <c r="AZ80" s="16" t="str">
        <f t="shared" si="22"/>
        <v>Миграционный прирост</v>
      </c>
      <c r="BA80" s="16" t="str">
        <f t="shared" si="23"/>
        <v>Рождаемость</v>
      </c>
      <c r="BB80" s="16" t="str">
        <f t="shared" si="24"/>
        <v>Среднедушевые ДДН</v>
      </c>
      <c r="BC80" s="16" t="str">
        <f t="shared" si="25"/>
        <v>Коэффициент разводимости</v>
      </c>
      <c r="BD80" s="16" t="str">
        <f t="shared" si="19"/>
        <v>Коэффициент брачности</v>
      </c>
      <c r="BE80" s="16" t="str">
        <f t="shared" si="18"/>
        <v>Смертность</v>
      </c>
      <c r="BF80" s="15"/>
      <c r="BG80" s="5"/>
      <c r="BH80" s="18">
        <v>6.8417934641964398E-2</v>
      </c>
      <c r="BI80" s="18">
        <v>0.13278583320177201</v>
      </c>
      <c r="BJ80" s="18">
        <v>0.15126886991324801</v>
      </c>
      <c r="BK80" s="18">
        <v>0.196426093353014</v>
      </c>
      <c r="BL80" s="18">
        <v>0.234091444730471</v>
      </c>
      <c r="BM80" s="18">
        <v>0.33060697792892602</v>
      </c>
      <c r="BN80" s="18">
        <v>0.59409234800170896</v>
      </c>
      <c r="BO80" s="18">
        <v>0.79893394681676999</v>
      </c>
    </row>
    <row r="81" spans="2:67" x14ac:dyDescent="0.25">
      <c r="B81" s="2" t="s">
        <v>93</v>
      </c>
      <c r="C81" s="2">
        <v>2903606</v>
      </c>
      <c r="D81" s="2">
        <v>3346899</v>
      </c>
      <c r="E81" s="2">
        <v>4007371</v>
      </c>
      <c r="F81" s="2">
        <v>4852290</v>
      </c>
      <c r="G81" s="2">
        <v>5423503</v>
      </c>
      <c r="H81" s="2">
        <v>6382571</v>
      </c>
      <c r="I81" s="2">
        <v>6888515</v>
      </c>
      <c r="J81" s="2">
        <v>7953296</v>
      </c>
      <c r="K81" s="2">
        <v>8618035</v>
      </c>
      <c r="L81" s="2">
        <v>9546182</v>
      </c>
      <c r="M81" s="2">
        <v>10275523</v>
      </c>
      <c r="O81" s="4">
        <v>2903484.15089898</v>
      </c>
      <c r="P81" s="4">
        <v>3346252.8349373899</v>
      </c>
      <c r="Q81" s="4">
        <v>4008108.9345664899</v>
      </c>
      <c r="R81" s="4">
        <v>4851681.8086870899</v>
      </c>
      <c r="S81" s="4">
        <v>5424370.52716198</v>
      </c>
      <c r="T81" s="4">
        <v>6383204.1413132902</v>
      </c>
      <c r="U81" s="4">
        <v>6888351.9125905205</v>
      </c>
      <c r="V81" s="4">
        <v>7952187.6408180902</v>
      </c>
      <c r="W81" s="4">
        <v>8617797.3679646794</v>
      </c>
      <c r="X81" s="4">
        <v>9546848.8849956505</v>
      </c>
      <c r="Y81" s="4">
        <v>10275456.5095597</v>
      </c>
      <c r="AA81" s="6">
        <v>1.18581897020152E-5</v>
      </c>
      <c r="AB81" s="6">
        <v>6.2883909909811601E-5</v>
      </c>
      <c r="AC81" s="6">
        <v>7.1814793902619603E-5</v>
      </c>
      <c r="AD81" s="6">
        <v>5.9188355951328E-5</v>
      </c>
      <c r="AE81" s="6">
        <v>8.4426570013215903E-5</v>
      </c>
      <c r="AF81" s="6">
        <v>6.1616456241623096E-5</v>
      </c>
      <c r="AG81" s="6">
        <v>1.5871446103386898E-5</v>
      </c>
      <c r="AH81" s="6">
        <v>1.0786401645071299E-4</v>
      </c>
      <c r="AI81" s="6">
        <v>2.3126028263537E-5</v>
      </c>
      <c r="AJ81" s="6">
        <v>6.490034576833709E-5</v>
      </c>
      <c r="AK81" s="6">
        <v>6.4707597211913497E-6</v>
      </c>
      <c r="AL81" s="6">
        <f t="shared" si="17"/>
        <v>5.1820079275252604E-5</v>
      </c>
      <c r="AO81" s="16">
        <v>3</v>
      </c>
      <c r="AP81" s="16">
        <v>6</v>
      </c>
      <c r="AQ81" s="16">
        <v>7</v>
      </c>
      <c r="AR81" s="16">
        <v>4</v>
      </c>
      <c r="AS81" s="16">
        <v>1</v>
      </c>
      <c r="AT81" s="16">
        <v>8</v>
      </c>
      <c r="AU81" s="16">
        <v>5</v>
      </c>
      <c r="AV81" s="16">
        <v>2</v>
      </c>
      <c r="AW81" s="15"/>
      <c r="AX81" s="16" t="str">
        <f t="shared" si="20"/>
        <v>Смертность</v>
      </c>
      <c r="AY81" s="16" t="str">
        <f t="shared" si="21"/>
        <v>Коэффициент разводимости</v>
      </c>
      <c r="AZ81" s="16" t="str">
        <f t="shared" si="22"/>
        <v>Миграционный прирост</v>
      </c>
      <c r="BA81" s="16" t="str">
        <f t="shared" si="23"/>
        <v>Продолжительность жизни</v>
      </c>
      <c r="BB81" s="16" t="str">
        <f t="shared" si="24"/>
        <v>Численность населения</v>
      </c>
      <c r="BC81" s="16" t="str">
        <f t="shared" si="25"/>
        <v>Среднедушевые ДДН</v>
      </c>
      <c r="BD81" s="16" t="str">
        <f t="shared" si="19"/>
        <v>Коэффициент брачности</v>
      </c>
      <c r="BE81" s="16" t="str">
        <f t="shared" si="18"/>
        <v>Рождаемость</v>
      </c>
      <c r="BF81" s="15"/>
      <c r="BG81" s="5"/>
      <c r="BH81" s="18">
        <v>4.00615975775978E-2</v>
      </c>
      <c r="BI81" s="18">
        <v>0.106616478723299</v>
      </c>
      <c r="BJ81" s="18">
        <v>0.22210589941643</v>
      </c>
      <c r="BK81" s="18">
        <v>0.391787790159498</v>
      </c>
      <c r="BL81" s="18">
        <v>0.39565945634258498</v>
      </c>
      <c r="BM81" s="18">
        <v>0.43818806614365802</v>
      </c>
      <c r="BN81" s="18">
        <v>0.60672806989368999</v>
      </c>
      <c r="BO81" s="18">
        <v>0.84347208418265496</v>
      </c>
    </row>
    <row r="82" spans="2:67" x14ac:dyDescent="0.25">
      <c r="B82" s="2" t="s">
        <v>94</v>
      </c>
      <c r="C82" s="2">
        <v>307447</v>
      </c>
      <c r="D82" s="2">
        <v>686457</v>
      </c>
      <c r="E82" s="2">
        <v>422030</v>
      </c>
      <c r="F82" s="2">
        <v>408949</v>
      </c>
      <c r="G82" s="2">
        <v>455313</v>
      </c>
      <c r="H82" s="2">
        <v>410672</v>
      </c>
      <c r="I82" s="2">
        <v>615653</v>
      </c>
      <c r="J82" s="2">
        <v>603186</v>
      </c>
      <c r="K82" s="2">
        <v>1121930</v>
      </c>
      <c r="L82" s="2">
        <v>1318170</v>
      </c>
      <c r="M82" s="2">
        <v>1316388</v>
      </c>
      <c r="O82" s="4">
        <v>307418.17717110697</v>
      </c>
      <c r="P82" s="4">
        <v>686428.05009942595</v>
      </c>
      <c r="Q82" s="4">
        <v>422227.02120001701</v>
      </c>
      <c r="R82" s="4">
        <v>409114.99969642801</v>
      </c>
      <c r="S82" s="4">
        <v>455199.51668190002</v>
      </c>
      <c r="T82" s="4">
        <v>410553.149647146</v>
      </c>
      <c r="U82" s="4">
        <v>615642.72573439404</v>
      </c>
      <c r="V82" s="4">
        <v>603104.57316797704</v>
      </c>
      <c r="W82" s="4">
        <v>1121798.0536535301</v>
      </c>
      <c r="X82" s="4">
        <v>1318486.81574315</v>
      </c>
      <c r="Y82" s="4">
        <v>1316255.18957226</v>
      </c>
      <c r="AA82" s="6">
        <v>2.1865790370804999E-5</v>
      </c>
      <c r="AB82" s="6">
        <v>2.1962190441243901E-5</v>
      </c>
      <c r="AC82" s="6">
        <v>1.4946569867080699E-4</v>
      </c>
      <c r="AD82" s="6">
        <v>1.2593193323133501E-4</v>
      </c>
      <c r="AE82" s="6">
        <v>8.6091564896556506E-5</v>
      </c>
      <c r="AF82" s="6">
        <v>9.0163145007138997E-5</v>
      </c>
      <c r="AG82" s="6">
        <v>7.7943403398953909E-6</v>
      </c>
      <c r="AH82" s="6">
        <v>6.1772633289391106E-5</v>
      </c>
      <c r="AI82" s="6">
        <v>1.0009812579132099E-4</v>
      </c>
      <c r="AJ82" s="6">
        <v>2.4034513238205401E-4</v>
      </c>
      <c r="AK82" s="6">
        <v>1.00753641597548E-4</v>
      </c>
      <c r="AL82" s="6">
        <f t="shared" si="17"/>
        <v>9.1476745092554173E-5</v>
      </c>
      <c r="AO82" s="16">
        <v>3</v>
      </c>
      <c r="AP82" s="16">
        <v>2</v>
      </c>
      <c r="AQ82" s="16">
        <v>6</v>
      </c>
      <c r="AR82" s="16">
        <v>5</v>
      </c>
      <c r="AS82" s="16">
        <v>1</v>
      </c>
      <c r="AT82" s="16">
        <v>4</v>
      </c>
      <c r="AU82" s="16">
        <v>7</v>
      </c>
      <c r="AV82" s="16">
        <v>8</v>
      </c>
      <c r="AW82" s="15"/>
      <c r="AX82" s="16" t="str">
        <f t="shared" si="20"/>
        <v>Смертность</v>
      </c>
      <c r="AY82" s="16" t="str">
        <f t="shared" si="21"/>
        <v>Рождаемость</v>
      </c>
      <c r="AZ82" s="16" t="str">
        <f t="shared" si="22"/>
        <v>Коэффициент разводимости</v>
      </c>
      <c r="BA82" s="16" t="str">
        <f t="shared" si="23"/>
        <v>Коэффициент брачности</v>
      </c>
      <c r="BB82" s="16" t="str">
        <f t="shared" si="24"/>
        <v>Численность населения</v>
      </c>
      <c r="BC82" s="16" t="str">
        <f t="shared" si="25"/>
        <v>Продолжительность жизни</v>
      </c>
      <c r="BD82" s="16" t="str">
        <f t="shared" si="19"/>
        <v>Миграционный прирост</v>
      </c>
      <c r="BE82" s="16" t="str">
        <f t="shared" si="18"/>
        <v>Среднедушевые ДДН</v>
      </c>
      <c r="BF82" s="15"/>
      <c r="BG82" s="5"/>
      <c r="BH82" s="18">
        <v>0.90370376960975896</v>
      </c>
      <c r="BI82" s="18">
        <v>0.95466042603354095</v>
      </c>
      <c r="BJ82" s="18">
        <v>0.96226994108461805</v>
      </c>
      <c r="BK82" s="18">
        <v>0.98118325477659896</v>
      </c>
      <c r="BL82" s="18">
        <v>0.99112991186839505</v>
      </c>
      <c r="BM82" s="18">
        <v>0.99463470373432095</v>
      </c>
      <c r="BN82" s="18">
        <v>0.99554584380540301</v>
      </c>
      <c r="BO82" s="18">
        <v>0.99622140163655404</v>
      </c>
    </row>
    <row r="83" spans="2:67" x14ac:dyDescent="0.25">
      <c r="B83" s="2" t="s">
        <v>95</v>
      </c>
      <c r="C83" s="2">
        <v>434.2</v>
      </c>
      <c r="D83" s="2">
        <v>491.8</v>
      </c>
      <c r="E83" s="2">
        <v>627.9</v>
      </c>
      <c r="F83" s="2">
        <v>887.59999999999991</v>
      </c>
      <c r="G83" s="2">
        <v>1335.3</v>
      </c>
      <c r="H83" s="2">
        <v>989.5</v>
      </c>
      <c r="I83" s="2">
        <v>1388.2</v>
      </c>
      <c r="J83" s="2">
        <v>1039.5999999999999</v>
      </c>
      <c r="K83" s="2">
        <v>1135.5</v>
      </c>
      <c r="L83" s="2">
        <v>1281.8999999999999</v>
      </c>
      <c r="M83" s="2">
        <v>839.9</v>
      </c>
      <c r="O83" s="4">
        <v>434.14175497032198</v>
      </c>
      <c r="P83" s="4">
        <v>491.57230934610101</v>
      </c>
      <c r="Q83" s="4">
        <v>627.962223953852</v>
      </c>
      <c r="R83" s="4">
        <v>887.37603924360496</v>
      </c>
      <c r="S83" s="4">
        <v>1336.06399632391</v>
      </c>
      <c r="T83" s="4">
        <v>989.57082771647094</v>
      </c>
      <c r="U83" s="4">
        <v>1388.06686103846</v>
      </c>
      <c r="V83" s="4">
        <v>1039.16486217181</v>
      </c>
      <c r="W83" s="4">
        <v>1135.5248449189201</v>
      </c>
      <c r="X83" s="4">
        <v>1282.1463691011199</v>
      </c>
      <c r="Y83" s="4">
        <v>839.78262842551896</v>
      </c>
      <c r="AA83" s="6">
        <v>4.19572321552719E-5</v>
      </c>
      <c r="AB83" s="6">
        <v>1.6401862404489103E-4</v>
      </c>
      <c r="AC83" s="6">
        <v>4.4823479219069701E-5</v>
      </c>
      <c r="AD83" s="6">
        <v>1.6133176515979801E-4</v>
      </c>
      <c r="AE83" s="6">
        <v>5.5035032697596303E-4</v>
      </c>
      <c r="AF83" s="6">
        <v>5.1021262405232896E-5</v>
      </c>
      <c r="AG83" s="6">
        <v>9.59076224890624E-5</v>
      </c>
      <c r="AH83" s="6">
        <v>3.1345470982986298E-4</v>
      </c>
      <c r="AI83" s="6">
        <v>1.7897218640100499E-5</v>
      </c>
      <c r="AJ83" s="6">
        <v>1.7747377979779999E-4</v>
      </c>
      <c r="AK83" s="6">
        <v>8.4549470163202499E-5</v>
      </c>
      <c r="AL83" s="6">
        <f t="shared" si="17"/>
        <v>1.5479868098911408E-4</v>
      </c>
      <c r="AO83" s="16">
        <v>5</v>
      </c>
      <c r="AP83" s="16">
        <v>2</v>
      </c>
      <c r="AQ83" s="16">
        <v>7</v>
      </c>
      <c r="AR83" s="16">
        <v>4</v>
      </c>
      <c r="AS83" s="16">
        <v>3</v>
      </c>
      <c r="AT83" s="16">
        <v>1</v>
      </c>
      <c r="AU83" s="16">
        <v>8</v>
      </c>
      <c r="AV83" s="16">
        <v>6</v>
      </c>
      <c r="AW83" s="15"/>
      <c r="AX83" s="16" t="str">
        <f t="shared" si="20"/>
        <v>Коэффициент брачности</v>
      </c>
      <c r="AY83" s="16" t="str">
        <f t="shared" si="21"/>
        <v>Рождаемость</v>
      </c>
      <c r="AZ83" s="16" t="str">
        <f t="shared" si="22"/>
        <v>Миграционный прирост</v>
      </c>
      <c r="BA83" s="16" t="str">
        <f t="shared" si="23"/>
        <v>Продолжительность жизни</v>
      </c>
      <c r="BB83" s="16" t="str">
        <f t="shared" si="24"/>
        <v>Смертность</v>
      </c>
      <c r="BC83" s="16" t="str">
        <f t="shared" si="25"/>
        <v>Численность населения</v>
      </c>
      <c r="BD83" s="16" t="str">
        <f t="shared" si="19"/>
        <v>Среднедушевые ДДН</v>
      </c>
      <c r="BE83" s="16" t="str">
        <f t="shared" si="18"/>
        <v>Коэффициент разводимости</v>
      </c>
      <c r="BF83" s="15"/>
      <c r="BG83" s="5"/>
      <c r="BH83" s="18">
        <v>0.108472384371345</v>
      </c>
      <c r="BI83" s="18">
        <v>0.33980985287459597</v>
      </c>
      <c r="BJ83" s="18">
        <v>0.39155362629760199</v>
      </c>
      <c r="BK83" s="18">
        <v>0.69402848326248101</v>
      </c>
      <c r="BL83" s="18">
        <v>0.71960602514703198</v>
      </c>
      <c r="BM83" s="18">
        <v>0.74843639338072099</v>
      </c>
      <c r="BN83" s="18">
        <v>0.90947495456279104</v>
      </c>
      <c r="BO83" s="18">
        <v>0.99286471702109302</v>
      </c>
    </row>
    <row r="84" spans="2:67" x14ac:dyDescent="0.25">
      <c r="B84" s="2" t="s">
        <v>28</v>
      </c>
      <c r="C84" s="2">
        <v>11615.2</v>
      </c>
      <c r="D84" s="2">
        <v>16060.699999999999</v>
      </c>
      <c r="E84" s="2">
        <v>17434.900000000001</v>
      </c>
      <c r="F84" s="2">
        <v>24538.7</v>
      </c>
      <c r="G84" s="2">
        <v>12934</v>
      </c>
      <c r="H84" s="2">
        <v>16069.6</v>
      </c>
      <c r="I84" s="2">
        <v>21886.7</v>
      </c>
      <c r="J84" s="2">
        <v>23997</v>
      </c>
      <c r="K84" s="2">
        <v>24669.599999999999</v>
      </c>
      <c r="L84" s="2">
        <v>20477.5</v>
      </c>
      <c r="M84" s="2">
        <v>12504.8</v>
      </c>
      <c r="O84" s="4">
        <v>11615.9449716156</v>
      </c>
      <c r="P84" s="4">
        <v>16062.123359019401</v>
      </c>
      <c r="Q84" s="4">
        <v>17436.207446344099</v>
      </c>
      <c r="R84" s="4">
        <v>24559.040672417399</v>
      </c>
      <c r="S84" s="4">
        <v>12913.119488480301</v>
      </c>
      <c r="T84" s="4">
        <v>16060.44692348</v>
      </c>
      <c r="U84" s="4">
        <v>21891.1722604393</v>
      </c>
      <c r="V84" s="4">
        <v>24001.618041645401</v>
      </c>
      <c r="W84" s="4">
        <v>24664.754464836798</v>
      </c>
      <c r="X84" s="4">
        <v>20479.201493526201</v>
      </c>
      <c r="Y84" s="4">
        <v>12505.390810160899</v>
      </c>
      <c r="AA84" s="6">
        <v>3.0197960874359899E-5</v>
      </c>
      <c r="AB84" s="6">
        <v>5.76968827804952E-5</v>
      </c>
      <c r="AC84" s="6">
        <v>5.2998279021174698E-5</v>
      </c>
      <c r="AD84" s="6">
        <v>8.2452380328008196E-4</v>
      </c>
      <c r="AE84" s="6">
        <v>8.4640657001635894E-4</v>
      </c>
      <c r="AF84" s="6">
        <v>3.7102654765351699E-4</v>
      </c>
      <c r="AG84" s="6">
        <v>1.8128629727574299E-4</v>
      </c>
      <c r="AH84" s="6">
        <v>1.871956434387E-4</v>
      </c>
      <c r="AI84" s="6">
        <v>1.9641725699484798E-4</v>
      </c>
      <c r="AJ84" s="6">
        <v>6.8971265291161598E-5</v>
      </c>
      <c r="AK84" s="6">
        <v>2.3948915298925901E-5</v>
      </c>
      <c r="AL84" s="6">
        <f t="shared" si="17"/>
        <v>2.5824267472048787E-4</v>
      </c>
      <c r="AO84" s="16">
        <v>2</v>
      </c>
      <c r="AP84" s="16">
        <v>8</v>
      </c>
      <c r="AQ84" s="16">
        <v>3</v>
      </c>
      <c r="AR84" s="16">
        <v>6</v>
      </c>
      <c r="AS84" s="16">
        <v>7</v>
      </c>
      <c r="AT84" s="16">
        <v>5</v>
      </c>
      <c r="AU84" s="16">
        <v>1</v>
      </c>
      <c r="AV84" s="16">
        <v>4</v>
      </c>
      <c r="AW84" s="15"/>
      <c r="AX84" s="16" t="str">
        <f t="shared" si="20"/>
        <v>Рождаемость</v>
      </c>
      <c r="AY84" s="16" t="str">
        <f t="shared" si="21"/>
        <v>Среднедушевые ДДН</v>
      </c>
      <c r="AZ84" s="16" t="str">
        <f t="shared" si="22"/>
        <v>Смертность</v>
      </c>
      <c r="BA84" s="16" t="str">
        <f t="shared" si="23"/>
        <v>Коэффициент разводимости</v>
      </c>
      <c r="BB84" s="16" t="str">
        <f t="shared" si="24"/>
        <v>Миграционный прирост</v>
      </c>
      <c r="BC84" s="16" t="str">
        <f t="shared" si="25"/>
        <v>Коэффициент брачности</v>
      </c>
      <c r="BD84" s="16" t="str">
        <f t="shared" si="19"/>
        <v>Численность населения</v>
      </c>
      <c r="BE84" s="16" t="str">
        <f t="shared" si="18"/>
        <v>Продолжительность жизни</v>
      </c>
      <c r="BF84" s="15"/>
      <c r="BG84" s="5"/>
      <c r="BH84" s="18">
        <v>6.2988936554226702E-2</v>
      </c>
      <c r="BI84" s="18">
        <v>9.2746175477416204E-2</v>
      </c>
      <c r="BJ84" s="18">
        <v>0.42694478195624702</v>
      </c>
      <c r="BK84" s="18">
        <v>0.92851369853533094</v>
      </c>
      <c r="BL84" s="18">
        <v>0.93635818597548004</v>
      </c>
      <c r="BM84" s="18">
        <v>0.95563935857090898</v>
      </c>
      <c r="BN84" s="18">
        <v>0.96241547434824704</v>
      </c>
      <c r="BO84" s="18">
        <v>0.97189671262198996</v>
      </c>
    </row>
    <row r="85" spans="2:67" x14ac:dyDescent="0.25">
      <c r="B85" s="2" t="s">
        <v>30</v>
      </c>
      <c r="C85" s="2">
        <v>2798.6718000000001</v>
      </c>
      <c r="D85" s="2">
        <v>4782.2912999999999</v>
      </c>
      <c r="E85" s="2">
        <v>5185.0205999999998</v>
      </c>
      <c r="F85" s="2">
        <v>5811.4772999999996</v>
      </c>
      <c r="G85" s="2">
        <v>5434.7726999999986</v>
      </c>
      <c r="H85" s="2">
        <v>5915.6115</v>
      </c>
      <c r="I85" s="2">
        <v>7321.2978000000003</v>
      </c>
      <c r="J85" s="2">
        <v>8110.6763999999994</v>
      </c>
      <c r="K85" s="2">
        <v>8187.3671999999997</v>
      </c>
      <c r="L85" s="2">
        <v>8478.1947</v>
      </c>
      <c r="M85" s="2">
        <v>8755.5</v>
      </c>
      <c r="O85" s="4">
        <v>2798.45368354529</v>
      </c>
      <c r="P85" s="4">
        <v>4782.5351658251602</v>
      </c>
      <c r="Q85" s="4">
        <v>5185.0280888430698</v>
      </c>
      <c r="R85" s="4">
        <v>5812.8196941199703</v>
      </c>
      <c r="S85" s="4">
        <v>5433.6816216999796</v>
      </c>
      <c r="T85" s="4">
        <v>5915.2223099396297</v>
      </c>
      <c r="U85" s="4">
        <v>7321.7191071966199</v>
      </c>
      <c r="V85" s="4">
        <v>8110.35135669582</v>
      </c>
      <c r="W85" s="4">
        <v>8187.1672271357702</v>
      </c>
      <c r="X85" s="4">
        <v>8477.7837870172207</v>
      </c>
      <c r="Y85" s="4">
        <v>8756.0450111147002</v>
      </c>
      <c r="AA85" s="6">
        <v>2.4911935893239001E-5</v>
      </c>
      <c r="AB85" s="6">
        <v>2.7852872498677901E-5</v>
      </c>
      <c r="AC85" s="6">
        <v>8.5533014312503505E-7</v>
      </c>
      <c r="AD85" s="6">
        <v>1.5332009822032399E-4</v>
      </c>
      <c r="AE85" s="6">
        <v>1.24616332593117E-4</v>
      </c>
      <c r="AF85" s="6">
        <v>4.4450923462067201E-5</v>
      </c>
      <c r="AG85" s="6">
        <v>4.8119147578156101E-5</v>
      </c>
      <c r="AH85" s="6">
        <v>3.7124470810904401E-5</v>
      </c>
      <c r="AI85" s="6">
        <v>2.2839685253056002E-5</v>
      </c>
      <c r="AJ85" s="6">
        <v>4.6931983641998503E-5</v>
      </c>
      <c r="AK85" s="6">
        <v>6.2247857312773997E-5</v>
      </c>
      <c r="AL85" s="6">
        <f t="shared" si="17"/>
        <v>5.3933694309767191E-5</v>
      </c>
      <c r="AO85" s="16">
        <v>3</v>
      </c>
      <c r="AP85" s="16">
        <v>6</v>
      </c>
      <c r="AQ85" s="16">
        <v>8</v>
      </c>
      <c r="AR85" s="16">
        <v>7</v>
      </c>
      <c r="AS85" s="16">
        <v>4</v>
      </c>
      <c r="AT85" s="16">
        <v>1</v>
      </c>
      <c r="AU85" s="16">
        <v>5</v>
      </c>
      <c r="AV85" s="16">
        <v>2</v>
      </c>
      <c r="AW85" s="15"/>
      <c r="AX85" s="16" t="str">
        <f t="shared" si="20"/>
        <v>Смертность</v>
      </c>
      <c r="AY85" s="16" t="str">
        <f t="shared" si="21"/>
        <v>Коэффициент разводимости</v>
      </c>
      <c r="AZ85" s="16" t="str">
        <f t="shared" si="22"/>
        <v>Среднедушевые ДДН</v>
      </c>
      <c r="BA85" s="16" t="str">
        <f t="shared" si="23"/>
        <v>Миграционный прирост</v>
      </c>
      <c r="BB85" s="16" t="str">
        <f t="shared" si="24"/>
        <v>Продолжительность жизни</v>
      </c>
      <c r="BC85" s="16" t="str">
        <f t="shared" si="25"/>
        <v>Численность населения</v>
      </c>
      <c r="BD85" s="16" t="str">
        <f t="shared" si="19"/>
        <v>Коэффициент брачности</v>
      </c>
      <c r="BE85" s="16" t="str">
        <f t="shared" si="18"/>
        <v>Рождаемость</v>
      </c>
      <c r="BF85" s="15"/>
      <c r="BG85" s="5"/>
      <c r="BH85" s="18">
        <v>5.4642120468691303E-2</v>
      </c>
      <c r="BI85" s="18">
        <v>0.28365978884436599</v>
      </c>
      <c r="BJ85" s="18">
        <v>0.45841488368424299</v>
      </c>
      <c r="BK85" s="18">
        <v>0.60380318537338695</v>
      </c>
      <c r="BL85" s="18">
        <v>0.72669212842546504</v>
      </c>
      <c r="BM85" s="18">
        <v>0.73004489811283002</v>
      </c>
      <c r="BN85" s="18">
        <v>0.76130117822391596</v>
      </c>
      <c r="BO85" s="18">
        <v>0.76558783754604498</v>
      </c>
    </row>
    <row r="86" spans="2:67" x14ac:dyDescent="0.25">
      <c r="B86" s="2" t="s">
        <v>36</v>
      </c>
      <c r="C86" s="2">
        <v>840</v>
      </c>
      <c r="D86" s="2">
        <v>490.59999999999997</v>
      </c>
      <c r="E86" s="2">
        <v>461.20000000000005</v>
      </c>
      <c r="F86" s="2">
        <v>725</v>
      </c>
      <c r="G86" s="2">
        <v>666.8</v>
      </c>
      <c r="H86" s="2">
        <v>150.5</v>
      </c>
      <c r="I86" s="2">
        <v>504.8</v>
      </c>
      <c r="J86" s="2">
        <v>372.4</v>
      </c>
      <c r="K86" s="2">
        <v>851</v>
      </c>
      <c r="L86" s="2">
        <v>348.2</v>
      </c>
      <c r="M86" s="2">
        <v>159.5</v>
      </c>
      <c r="O86" s="4">
        <v>839.899081417601</v>
      </c>
      <c r="P86" s="4">
        <v>490.72591116608299</v>
      </c>
      <c r="Q86" s="4">
        <v>461.05170069021301</v>
      </c>
      <c r="R86" s="4">
        <v>725.40280105583599</v>
      </c>
      <c r="S86" s="4">
        <v>666.54019357812103</v>
      </c>
      <c r="T86" s="4">
        <v>150.29959881037601</v>
      </c>
      <c r="U86" s="4">
        <v>504.94063233148302</v>
      </c>
      <c r="V86" s="4">
        <v>372.370659772289</v>
      </c>
      <c r="W86" s="4">
        <v>851.20278012719598</v>
      </c>
      <c r="X86" s="4">
        <v>347.72184820700602</v>
      </c>
      <c r="Y86" s="4">
        <v>159.81902266300401</v>
      </c>
      <c r="AA86" s="6">
        <v>1.1858822843649599E-4</v>
      </c>
      <c r="AB86" s="6">
        <v>1.4795671690145999E-4</v>
      </c>
      <c r="AC86" s="6">
        <v>1.74264758857081E-4</v>
      </c>
      <c r="AD86" s="6">
        <v>4.7332674011293501E-4</v>
      </c>
      <c r="AE86" s="6">
        <v>3.0529544286607999E-4</v>
      </c>
      <c r="AF86" s="6">
        <v>2.3548905948751501E-4</v>
      </c>
      <c r="AG86" s="6">
        <v>1.6525538364616998E-4</v>
      </c>
      <c r="AH86" s="6">
        <v>3.44773533620312E-5</v>
      </c>
      <c r="AI86" s="6">
        <v>2.3828452079486899E-4</v>
      </c>
      <c r="AJ86" s="6">
        <v>5.6187049705472595E-4</v>
      </c>
      <c r="AK86" s="6">
        <v>3.7487974501011501E-4</v>
      </c>
      <c r="AL86" s="6">
        <f t="shared" si="17"/>
        <v>2.5724440422995258E-4</v>
      </c>
      <c r="AO86" s="16">
        <v>2</v>
      </c>
      <c r="AP86" s="16">
        <v>5</v>
      </c>
      <c r="AQ86" s="16">
        <v>7</v>
      </c>
      <c r="AR86" s="16">
        <v>6</v>
      </c>
      <c r="AS86" s="16">
        <v>8</v>
      </c>
      <c r="AT86" s="16">
        <v>1</v>
      </c>
      <c r="AU86" s="16">
        <v>3</v>
      </c>
      <c r="AV86" s="16">
        <v>4</v>
      </c>
      <c r="AW86" s="15"/>
      <c r="AX86" s="16" t="str">
        <f t="shared" si="20"/>
        <v>Рождаемость</v>
      </c>
      <c r="AY86" s="16" t="str">
        <f t="shared" si="21"/>
        <v>Коэффициент брачности</v>
      </c>
      <c r="AZ86" s="16" t="str">
        <f t="shared" si="22"/>
        <v>Миграционный прирост</v>
      </c>
      <c r="BA86" s="16" t="str">
        <f t="shared" si="23"/>
        <v>Коэффициент разводимости</v>
      </c>
      <c r="BB86" s="16" t="str">
        <f t="shared" si="24"/>
        <v>Среднедушевые ДДН</v>
      </c>
      <c r="BC86" s="16" t="str">
        <f t="shared" si="25"/>
        <v>Численность населения</v>
      </c>
      <c r="BD86" s="16" t="str">
        <f t="shared" si="19"/>
        <v>Смертность</v>
      </c>
      <c r="BE86" s="16" t="str">
        <f t="shared" si="18"/>
        <v>Продолжительность жизни</v>
      </c>
      <c r="BF86" s="15"/>
      <c r="BG86" s="5"/>
      <c r="BH86" s="18">
        <v>0.76957703996465199</v>
      </c>
      <c r="BI86" s="18">
        <v>0.78538829242223396</v>
      </c>
      <c r="BJ86" s="18">
        <v>0.99996913717275004</v>
      </c>
      <c r="BK86" s="18">
        <v>0.999982754106298</v>
      </c>
      <c r="BL86" s="18">
        <v>0.99999008437824</v>
      </c>
      <c r="BM86" s="18">
        <v>0.99999465738466997</v>
      </c>
      <c r="BN86" s="18">
        <v>0.99999776814470298</v>
      </c>
      <c r="BO86" s="18">
        <v>0.99999909318448799</v>
      </c>
    </row>
    <row r="87" spans="2:67" x14ac:dyDescent="0.25">
      <c r="B87" s="2" t="s">
        <v>20</v>
      </c>
      <c r="C87" s="2">
        <v>2551</v>
      </c>
      <c r="D87" s="2">
        <v>3096</v>
      </c>
      <c r="E87" s="2">
        <v>3224</v>
      </c>
      <c r="F87" s="2">
        <v>4298</v>
      </c>
      <c r="G87" s="2">
        <v>5317</v>
      </c>
      <c r="H87" s="2">
        <v>5447</v>
      </c>
      <c r="I87" s="2">
        <v>7654</v>
      </c>
      <c r="J87" s="2">
        <v>8215</v>
      </c>
      <c r="K87" s="2">
        <v>8123</v>
      </c>
      <c r="L87" s="2">
        <v>7646</v>
      </c>
      <c r="M87" s="2">
        <v>7673</v>
      </c>
      <c r="O87" s="4">
        <v>2550.6657378227401</v>
      </c>
      <c r="P87" s="4">
        <v>3096.0792904942</v>
      </c>
      <c r="Q87" s="4">
        <v>3223.02191678599</v>
      </c>
      <c r="R87" s="4">
        <v>4298.5666609837199</v>
      </c>
      <c r="S87" s="4">
        <v>5317.6667648736502</v>
      </c>
      <c r="T87" s="4">
        <v>5447.7998829817097</v>
      </c>
      <c r="U87" s="4">
        <v>7654.3431880855596</v>
      </c>
      <c r="V87" s="4">
        <v>8213.6241497971205</v>
      </c>
      <c r="W87" s="4">
        <v>8123.6005096134304</v>
      </c>
      <c r="X87" s="4">
        <v>7644.1997305795203</v>
      </c>
      <c r="Y87" s="4">
        <v>7674.0828672545204</v>
      </c>
      <c r="AA87" s="6">
        <v>4.0689248600830598E-5</v>
      </c>
      <c r="AB87" s="6">
        <v>9.6519165190058405E-6</v>
      </c>
      <c r="AC87" s="6">
        <v>1.19060646866927E-4</v>
      </c>
      <c r="AD87" s="6">
        <v>6.8978817251466102E-5</v>
      </c>
      <c r="AE87" s="6">
        <v>8.1164318155616501E-5</v>
      </c>
      <c r="AF87" s="6">
        <v>9.7368591808633505E-5</v>
      </c>
      <c r="AG87" s="6">
        <v>4.1775786434304701E-5</v>
      </c>
      <c r="AH87" s="6">
        <v>1.67480243808053E-4</v>
      </c>
      <c r="AI87" s="6">
        <v>7.3099161707900704E-5</v>
      </c>
      <c r="AJ87" s="6">
        <v>2.19144177782403E-4</v>
      </c>
      <c r="AK87" s="6">
        <v>1.31815855692844E-4</v>
      </c>
      <c r="AL87" s="6">
        <f t="shared" si="17"/>
        <v>9.5475342238907722E-5</v>
      </c>
      <c r="AO87" s="16">
        <v>3</v>
      </c>
      <c r="AP87" s="16">
        <v>5</v>
      </c>
      <c r="AQ87" s="16">
        <v>8</v>
      </c>
      <c r="AR87" s="16">
        <v>7</v>
      </c>
      <c r="AS87" s="16">
        <v>6</v>
      </c>
      <c r="AT87" s="16">
        <v>1</v>
      </c>
      <c r="AU87" s="16">
        <v>4</v>
      </c>
      <c r="AV87" s="16">
        <v>2</v>
      </c>
      <c r="AW87" s="15"/>
      <c r="AX87" s="16" t="str">
        <f t="shared" si="20"/>
        <v>Смертность</v>
      </c>
      <c r="AY87" s="16" t="str">
        <f t="shared" si="21"/>
        <v>Коэффициент брачности</v>
      </c>
      <c r="AZ87" s="16" t="str">
        <f t="shared" si="22"/>
        <v>Среднедушевые ДДН</v>
      </c>
      <c r="BA87" s="16" t="str">
        <f t="shared" si="23"/>
        <v>Миграционный прирост</v>
      </c>
      <c r="BB87" s="16" t="str">
        <f t="shared" si="24"/>
        <v>Коэффициент разводимости</v>
      </c>
      <c r="BC87" s="16" t="str">
        <f t="shared" si="25"/>
        <v>Численность населения</v>
      </c>
      <c r="BD87" s="16" t="str">
        <f t="shared" si="19"/>
        <v>Продолжительность жизни</v>
      </c>
      <c r="BE87" s="16" t="str">
        <f t="shared" si="18"/>
        <v>Рождаемость</v>
      </c>
      <c r="BF87" s="15"/>
      <c r="BG87" s="5"/>
      <c r="BH87" s="18">
        <v>1.8781914229256101E-3</v>
      </c>
      <c r="BI87" s="18">
        <v>6.1543841682906997E-2</v>
      </c>
      <c r="BJ87" s="18">
        <v>6.5293829884501303E-2</v>
      </c>
      <c r="BK87" s="18">
        <v>6.8582867226856303E-2</v>
      </c>
      <c r="BL87" s="18">
        <v>0.10156013813554</v>
      </c>
      <c r="BM87" s="18">
        <v>0.26380691615753499</v>
      </c>
      <c r="BN87" s="18">
        <v>0.30418753843181401</v>
      </c>
      <c r="BO87" s="18">
        <v>0.63542306843473595</v>
      </c>
    </row>
    <row r="88" spans="2:67" x14ac:dyDescent="0.25">
      <c r="B88" s="2" t="s">
        <v>96</v>
      </c>
      <c r="C88" s="2">
        <v>1657</v>
      </c>
      <c r="D88" s="2">
        <v>1557</v>
      </c>
      <c r="E88" s="2">
        <v>1582</v>
      </c>
      <c r="F88" s="2">
        <v>1566</v>
      </c>
      <c r="G88" s="2">
        <v>1500</v>
      </c>
      <c r="H88" s="2">
        <v>1015</v>
      </c>
      <c r="I88" s="2">
        <v>1057</v>
      </c>
      <c r="J88" s="2">
        <v>992</v>
      </c>
      <c r="K88" s="2">
        <v>1028</v>
      </c>
      <c r="L88" s="2">
        <v>1069</v>
      </c>
      <c r="M88" s="2">
        <v>1153</v>
      </c>
      <c r="O88" s="4">
        <v>1657.0000942639899</v>
      </c>
      <c r="P88" s="4">
        <v>1557.05945139343</v>
      </c>
      <c r="Q88" s="4">
        <v>1581.9400086068299</v>
      </c>
      <c r="R88" s="4">
        <v>1566.0564423038099</v>
      </c>
      <c r="S88" s="4">
        <v>1499.8563150014299</v>
      </c>
      <c r="T88" s="4">
        <v>1014.93062388976</v>
      </c>
      <c r="U88" s="4">
        <v>1057.00832521693</v>
      </c>
      <c r="V88" s="4">
        <v>992.20064452236795</v>
      </c>
      <c r="W88" s="4">
        <v>1028.0726062932899</v>
      </c>
      <c r="X88" s="4">
        <v>1068.9263632903501</v>
      </c>
      <c r="Y88" s="4">
        <v>1152.95088236836</v>
      </c>
      <c r="AA88" s="6">
        <v>5.6888347322751298E-8</v>
      </c>
      <c r="AB88" s="6">
        <v>3.5878933871578996E-5</v>
      </c>
      <c r="AC88" s="6">
        <v>3.62048238820731E-5</v>
      </c>
      <c r="AD88" s="6">
        <v>3.4062947377893799E-5</v>
      </c>
      <c r="AE88" s="6">
        <v>8.6713939992212507E-5</v>
      </c>
      <c r="AF88" s="6">
        <v>4.1868503462857002E-5</v>
      </c>
      <c r="AG88" s="6">
        <v>5.0242709315626001E-6</v>
      </c>
      <c r="AH88" s="6">
        <v>1.21089029793848E-4</v>
      </c>
      <c r="AI88" s="6">
        <v>4.3817919907104E-5</v>
      </c>
      <c r="AJ88" s="6">
        <v>4.4439776493476505E-5</v>
      </c>
      <c r="AK88" s="6">
        <v>2.9642505518326399E-5</v>
      </c>
      <c r="AL88" s="6">
        <f t="shared" si="17"/>
        <v>4.3527230870750515E-5</v>
      </c>
      <c r="AO88" s="16">
        <v>2</v>
      </c>
      <c r="AP88" s="16">
        <v>5</v>
      </c>
      <c r="AQ88" s="16">
        <v>4</v>
      </c>
      <c r="AR88" s="16">
        <v>6</v>
      </c>
      <c r="AS88" s="16">
        <v>1</v>
      </c>
      <c r="AT88" s="16">
        <v>7</v>
      </c>
      <c r="AU88" s="16">
        <v>8</v>
      </c>
      <c r="AV88" s="16">
        <v>3</v>
      </c>
      <c r="AW88" s="15"/>
      <c r="AX88" s="16" t="str">
        <f t="shared" si="20"/>
        <v>Рождаемость</v>
      </c>
      <c r="AY88" s="16" t="str">
        <f t="shared" si="21"/>
        <v>Коэффициент брачности</v>
      </c>
      <c r="AZ88" s="16" t="str">
        <f t="shared" si="22"/>
        <v>Продолжительность жизни</v>
      </c>
      <c r="BA88" s="16" t="str">
        <f t="shared" si="23"/>
        <v>Коэффициент разводимости</v>
      </c>
      <c r="BB88" s="16" t="str">
        <f t="shared" si="24"/>
        <v>Численность населения</v>
      </c>
      <c r="BC88" s="16" t="str">
        <f t="shared" si="25"/>
        <v>Миграционный прирост</v>
      </c>
      <c r="BD88" s="16" t="str">
        <f t="shared" si="19"/>
        <v>Среднедушевые ДДН</v>
      </c>
      <c r="BE88" s="16" t="str">
        <f t="shared" si="18"/>
        <v>Смертность</v>
      </c>
      <c r="BF88" s="15"/>
      <c r="BG88" s="5"/>
      <c r="BH88" s="18">
        <v>0.30386500474740002</v>
      </c>
      <c r="BI88" s="18">
        <v>0.60311584226465298</v>
      </c>
      <c r="BJ88" s="18">
        <v>0.97323749293960404</v>
      </c>
      <c r="BK88" s="18">
        <v>0.97738858549750895</v>
      </c>
      <c r="BL88" s="18">
        <v>0.97968077884682703</v>
      </c>
      <c r="BM88" s="18">
        <v>0.99334682378892403</v>
      </c>
      <c r="BN88" s="18">
        <v>0.99546938435534205</v>
      </c>
      <c r="BO88" s="18">
        <v>0.99920017218720703</v>
      </c>
    </row>
    <row r="89" spans="2:67" x14ac:dyDescent="0.25">
      <c r="B89" s="2" t="s">
        <v>97</v>
      </c>
      <c r="C89" s="2">
        <v>25</v>
      </c>
      <c r="D89" s="2">
        <v>24.8</v>
      </c>
      <c r="E89" s="2">
        <v>40.700000000000003</v>
      </c>
      <c r="F89" s="2">
        <v>47.5</v>
      </c>
      <c r="G89" s="2">
        <v>49.1</v>
      </c>
      <c r="H89" s="2">
        <v>43.9</v>
      </c>
      <c r="I89" s="2">
        <v>43.7</v>
      </c>
      <c r="J89" s="2">
        <v>52</v>
      </c>
      <c r="K89" s="2">
        <v>49.7</v>
      </c>
      <c r="L89" s="2">
        <v>38.799999999999997</v>
      </c>
      <c r="M89" s="2">
        <v>41.4</v>
      </c>
      <c r="O89" s="4">
        <v>24.9962936716054</v>
      </c>
      <c r="P89" s="4">
        <v>24.803971190461901</v>
      </c>
      <c r="Q89" s="4">
        <v>40.693217922242802</v>
      </c>
      <c r="R89" s="4">
        <v>47.501086738878399</v>
      </c>
      <c r="S89" s="4">
        <v>49.102211592569603</v>
      </c>
      <c r="T89" s="4">
        <v>43.908207632413102</v>
      </c>
      <c r="U89" s="4">
        <v>43.703146025584999</v>
      </c>
      <c r="V89" s="4">
        <v>51.992975189078301</v>
      </c>
      <c r="W89" s="4">
        <v>49.709859709624801</v>
      </c>
      <c r="X89" s="4">
        <v>38.776511902801097</v>
      </c>
      <c r="Y89" s="4">
        <v>41.412961793262397</v>
      </c>
      <c r="AA89" s="6">
        <v>7.1275546049516406E-5</v>
      </c>
      <c r="AB89" s="6">
        <v>7.6369047344102204E-5</v>
      </c>
      <c r="AC89" s="6">
        <v>1.30424572253045E-4</v>
      </c>
      <c r="AD89" s="6">
        <v>2.0898824584054902E-5</v>
      </c>
      <c r="AE89" s="6">
        <v>4.2530626339307399E-5</v>
      </c>
      <c r="AF89" s="6">
        <v>1.5783908486642298E-4</v>
      </c>
      <c r="AG89" s="6">
        <v>6.0500492018205699E-5</v>
      </c>
      <c r="AH89" s="6">
        <v>1.35092517724162E-4</v>
      </c>
      <c r="AI89" s="6">
        <v>1.8960980047621201E-4</v>
      </c>
      <c r="AJ89" s="6">
        <v>4.5169417690124001E-4</v>
      </c>
      <c r="AK89" s="6">
        <v>2.4926525504640097E-4</v>
      </c>
      <c r="AL89" s="6">
        <f t="shared" si="17"/>
        <v>1.4413635850933358E-4</v>
      </c>
      <c r="AO89" s="16">
        <v>7</v>
      </c>
      <c r="AP89" s="16">
        <v>6</v>
      </c>
      <c r="AQ89" s="16">
        <v>5</v>
      </c>
      <c r="AR89" s="16">
        <v>3</v>
      </c>
      <c r="AS89" s="16">
        <v>1</v>
      </c>
      <c r="AT89" s="16">
        <v>4</v>
      </c>
      <c r="AU89" s="16">
        <v>2</v>
      </c>
      <c r="AV89" s="16">
        <v>8</v>
      </c>
      <c r="AW89" s="15"/>
      <c r="AX89" s="16" t="str">
        <f t="shared" si="20"/>
        <v>Миграционный прирост</v>
      </c>
      <c r="AY89" s="16" t="str">
        <f t="shared" si="21"/>
        <v>Коэффициент разводимости</v>
      </c>
      <c r="AZ89" s="16" t="str">
        <f t="shared" si="22"/>
        <v>Коэффициент брачности</v>
      </c>
      <c r="BA89" s="16" t="str">
        <f t="shared" si="23"/>
        <v>Смертность</v>
      </c>
      <c r="BB89" s="16" t="str">
        <f t="shared" si="24"/>
        <v>Численность населения</v>
      </c>
      <c r="BC89" s="16" t="str">
        <f t="shared" si="25"/>
        <v>Продолжительность жизни</v>
      </c>
      <c r="BD89" s="16" t="str">
        <f t="shared" si="19"/>
        <v>Рождаемость</v>
      </c>
      <c r="BE89" s="16" t="str">
        <f t="shared" si="18"/>
        <v>Среднедушевые ДДН</v>
      </c>
      <c r="BF89" s="15"/>
      <c r="BG89" s="5"/>
      <c r="BH89" s="18">
        <v>0.33588660745284499</v>
      </c>
      <c r="BI89" s="18">
        <v>0.41762975409470499</v>
      </c>
      <c r="BJ89" s="18">
        <v>0.47718170741087901</v>
      </c>
      <c r="BK89" s="18">
        <v>0.577282036192587</v>
      </c>
      <c r="BL89" s="18">
        <v>0.68560798039524395</v>
      </c>
      <c r="BM89" s="18">
        <v>0.81146949898090104</v>
      </c>
      <c r="BN89" s="18">
        <v>0.88529630546327598</v>
      </c>
      <c r="BO89" s="18">
        <v>0.92427997001794504</v>
      </c>
    </row>
    <row r="90" spans="2:67" x14ac:dyDescent="0.25">
      <c r="B90" s="2" t="s">
        <v>98</v>
      </c>
      <c r="C90" s="2">
        <v>1.5</v>
      </c>
      <c r="D90" s="2">
        <v>1.6</v>
      </c>
      <c r="E90" s="2">
        <v>1</v>
      </c>
      <c r="F90" s="2">
        <v>1.3</v>
      </c>
      <c r="G90" s="2">
        <v>1.2</v>
      </c>
      <c r="H90" s="2">
        <v>1.2</v>
      </c>
      <c r="I90" s="2">
        <v>1.3</v>
      </c>
      <c r="J90" s="2">
        <v>1.2</v>
      </c>
      <c r="K90" s="2">
        <v>3</v>
      </c>
      <c r="L90" s="2">
        <v>3</v>
      </c>
      <c r="M90" s="2">
        <v>1</v>
      </c>
      <c r="O90" s="4">
        <v>1.5000281654546701</v>
      </c>
      <c r="P90" s="4">
        <v>1.5995089346370499</v>
      </c>
      <c r="Q90" s="4">
        <v>1.0012273584895499</v>
      </c>
      <c r="R90" s="4">
        <v>1.3012609643414399</v>
      </c>
      <c r="S90" s="4">
        <v>1.1995097151451199</v>
      </c>
      <c r="T90" s="4">
        <v>1.1990418465798001</v>
      </c>
      <c r="U90" s="4">
        <v>1.2999933704894699</v>
      </c>
      <c r="V90" s="4">
        <v>1.1991979929019001</v>
      </c>
      <c r="W90" s="4">
        <v>2.9991459320879499</v>
      </c>
      <c r="X90" s="4">
        <v>3.0018713058192898</v>
      </c>
      <c r="Y90" s="4">
        <v>0.99911098241139495</v>
      </c>
      <c r="AA90" s="6">
        <v>9.3884848904046709E-6</v>
      </c>
      <c r="AB90" s="6">
        <v>1.6368845431650601E-4</v>
      </c>
      <c r="AC90" s="6">
        <v>4.0911949651597097E-4</v>
      </c>
      <c r="AD90" s="6">
        <v>4.2032144714817198E-4</v>
      </c>
      <c r="AE90" s="6">
        <v>1.6342828495859599E-4</v>
      </c>
      <c r="AF90" s="6">
        <v>3.1938447340077803E-4</v>
      </c>
      <c r="AG90" s="6">
        <v>2.2098368417378099E-6</v>
      </c>
      <c r="AH90" s="6">
        <v>2.6733569936721003E-4</v>
      </c>
      <c r="AI90" s="6">
        <v>2.8468930401818598E-4</v>
      </c>
      <c r="AJ90" s="6">
        <v>6.2376860643054101E-4</v>
      </c>
      <c r="AK90" s="6">
        <v>2.96339196201645E-4</v>
      </c>
      <c r="AL90" s="6">
        <f t="shared" si="17"/>
        <v>2.6906120764452247E-4</v>
      </c>
      <c r="AO90" s="16">
        <v>2</v>
      </c>
      <c r="AP90" s="16">
        <v>8</v>
      </c>
      <c r="AQ90" s="16">
        <v>7</v>
      </c>
      <c r="AR90" s="16">
        <v>3</v>
      </c>
      <c r="AS90" s="16">
        <v>5</v>
      </c>
      <c r="AT90" s="16">
        <v>1</v>
      </c>
      <c r="AU90" s="16">
        <v>4</v>
      </c>
      <c r="AV90" s="16">
        <v>6</v>
      </c>
      <c r="AW90" s="15"/>
      <c r="AX90" s="16" t="str">
        <f t="shared" si="20"/>
        <v>Рождаемость</v>
      </c>
      <c r="AY90" s="16" t="str">
        <f t="shared" si="21"/>
        <v>Среднедушевые ДДН</v>
      </c>
      <c r="AZ90" s="16" t="str">
        <f t="shared" si="22"/>
        <v>Миграционный прирост</v>
      </c>
      <c r="BA90" s="16" t="str">
        <f t="shared" si="23"/>
        <v>Смертность</v>
      </c>
      <c r="BB90" s="16" t="str">
        <f t="shared" si="24"/>
        <v>Коэффициент брачности</v>
      </c>
      <c r="BC90" s="16" t="str">
        <f t="shared" si="25"/>
        <v>Численность населения</v>
      </c>
      <c r="BD90" s="16" t="str">
        <f t="shared" si="19"/>
        <v>Продолжительность жизни</v>
      </c>
      <c r="BE90" s="16" t="str">
        <f t="shared" si="18"/>
        <v>Коэффициент разводимости</v>
      </c>
      <c r="BF90" s="15"/>
      <c r="BG90" s="5"/>
      <c r="BH90" s="18">
        <v>0.35334537699102803</v>
      </c>
      <c r="BI90" s="18">
        <v>0.84595539726297497</v>
      </c>
      <c r="BJ90" s="18">
        <v>0.95905772440400605</v>
      </c>
      <c r="BK90" s="18">
        <v>0.96324702522064498</v>
      </c>
      <c r="BL90" s="18">
        <v>0.99396215851685599</v>
      </c>
      <c r="BM90" s="18">
        <v>0.99560260023735103</v>
      </c>
      <c r="BN90" s="18">
        <v>0.99764987406171002</v>
      </c>
      <c r="BO90" s="18">
        <v>0.99984692565057298</v>
      </c>
    </row>
    <row r="91" spans="2:67" x14ac:dyDescent="0.25">
      <c r="B91" s="2" t="s">
        <v>99</v>
      </c>
      <c r="C91" s="25">
        <v>-55</v>
      </c>
      <c r="D91" s="25">
        <v>11</v>
      </c>
      <c r="E91" s="25">
        <v>45</v>
      </c>
      <c r="F91" s="25">
        <v>83</v>
      </c>
      <c r="G91" s="25">
        <v>-9</v>
      </c>
      <c r="H91" s="25">
        <v>-1</v>
      </c>
      <c r="I91" s="25">
        <v>-73</v>
      </c>
      <c r="J91" s="25">
        <v>13</v>
      </c>
      <c r="K91" s="25">
        <v>-206</v>
      </c>
      <c r="L91" s="25">
        <v>-468</v>
      </c>
      <c r="M91" s="25">
        <v>-114</v>
      </c>
      <c r="O91" s="4">
        <v>-55.080172653350019</v>
      </c>
      <c r="P91" s="4">
        <v>11.199544807055986</v>
      </c>
      <c r="Q91" s="4">
        <v>44.771561810259982</v>
      </c>
      <c r="R91" s="4">
        <v>82.819188326879953</v>
      </c>
      <c r="S91" s="4">
        <v>-9.0428627078549653</v>
      </c>
      <c r="T91" s="4">
        <v>-0.76394978445000561</v>
      </c>
      <c r="U91" s="4">
        <v>-72.929806815439974</v>
      </c>
      <c r="V91" s="4">
        <v>13.083637629569012</v>
      </c>
      <c r="W91" s="4">
        <v>-205.73230805127901</v>
      </c>
      <c r="X91" s="4">
        <v>-468.76749616128802</v>
      </c>
      <c r="Y91" s="4">
        <v>-113.68167742914295</v>
      </c>
      <c r="AA91" s="6">
        <v>7.8677775613587901E-5</v>
      </c>
      <c r="AB91" s="6">
        <v>1.95824148239883E-4</v>
      </c>
      <c r="AC91" s="6">
        <v>2.2417879267911501E-4</v>
      </c>
      <c r="AD91" s="6">
        <v>1.7744030728325698E-4</v>
      </c>
      <c r="AE91" s="6">
        <v>4.2063501329366299E-5</v>
      </c>
      <c r="AF91" s="6">
        <v>2.3164888670309001E-4</v>
      </c>
      <c r="AG91" s="6">
        <v>6.8884381314705193E-5</v>
      </c>
      <c r="AH91" s="6">
        <v>8.20781448172563E-5</v>
      </c>
      <c r="AI91" s="6">
        <v>2.62700636625452E-4</v>
      </c>
      <c r="AJ91" s="6">
        <v>7.5318563423773304E-4</v>
      </c>
      <c r="AK91" s="6">
        <v>3.1238721379528E-4</v>
      </c>
      <c r="AL91" s="6">
        <f t="shared" si="17"/>
        <v>2.2082449296715689E-4</v>
      </c>
      <c r="AO91" s="16">
        <v>6</v>
      </c>
      <c r="AP91" s="16">
        <v>1</v>
      </c>
      <c r="AQ91" s="16">
        <v>5</v>
      </c>
      <c r="AR91" s="16">
        <v>4</v>
      </c>
      <c r="AS91" s="16">
        <v>7</v>
      </c>
      <c r="AT91" s="16">
        <v>3</v>
      </c>
      <c r="AU91" s="16">
        <v>8</v>
      </c>
      <c r="AV91" s="16">
        <v>2</v>
      </c>
      <c r="AW91" s="15"/>
      <c r="AX91" s="16" t="str">
        <f t="shared" si="20"/>
        <v>Коэффициент разводимости</v>
      </c>
      <c r="AY91" s="16" t="str">
        <f t="shared" si="21"/>
        <v>Численность населения</v>
      </c>
      <c r="AZ91" s="16" t="str">
        <f t="shared" si="22"/>
        <v>Коэффициент брачности</v>
      </c>
      <c r="BA91" s="16" t="str">
        <f t="shared" si="23"/>
        <v>Продолжительность жизни</v>
      </c>
      <c r="BB91" s="16" t="str">
        <f t="shared" si="24"/>
        <v>Миграционный прирост</v>
      </c>
      <c r="BC91" s="16" t="str">
        <f t="shared" si="25"/>
        <v>Смертность</v>
      </c>
      <c r="BD91" s="16" t="str">
        <f t="shared" si="19"/>
        <v>Среднедушевые ДДН</v>
      </c>
      <c r="BE91" s="16" t="str">
        <f t="shared" si="18"/>
        <v>Рождаемость</v>
      </c>
      <c r="BF91" s="15"/>
      <c r="BG91" s="5"/>
      <c r="BH91" s="18">
        <v>3.11654429785162E-2</v>
      </c>
      <c r="BI91" s="18">
        <v>0.21277732547395201</v>
      </c>
      <c r="BJ91" s="18">
        <v>0.256806045541081</v>
      </c>
      <c r="BK91" s="18">
        <v>0.42451241592761402</v>
      </c>
      <c r="BL91" s="18">
        <v>0.43719503188916797</v>
      </c>
      <c r="BM91" s="18">
        <v>0.75007858978925801</v>
      </c>
      <c r="BN91" s="18">
        <v>0.79741457272412697</v>
      </c>
      <c r="BO91" s="18">
        <v>0.90582736051146595</v>
      </c>
    </row>
    <row r="92" spans="2:67" x14ac:dyDescent="0.25">
      <c r="B92" s="2" t="s">
        <v>14</v>
      </c>
      <c r="C92" s="2">
        <v>57.7</v>
      </c>
      <c r="D92" s="2">
        <v>47.4</v>
      </c>
      <c r="E92" s="2">
        <v>40</v>
      </c>
      <c r="F92" s="2">
        <v>21.4</v>
      </c>
      <c r="G92" s="2">
        <v>23.5</v>
      </c>
      <c r="H92" s="2">
        <v>53.8</v>
      </c>
      <c r="I92" s="2">
        <v>46.2</v>
      </c>
      <c r="J92" s="2">
        <v>12.5</v>
      </c>
      <c r="K92" s="2">
        <v>46.2</v>
      </c>
      <c r="L92" s="2">
        <v>22.7</v>
      </c>
      <c r="M92" s="2">
        <v>27.3</v>
      </c>
      <c r="O92" s="4">
        <v>57.696607925008998</v>
      </c>
      <c r="P92" s="4">
        <v>47.403885032939897</v>
      </c>
      <c r="Q92" s="4">
        <v>39.9979629409452</v>
      </c>
      <c r="R92" s="4">
        <v>21.345827329257201</v>
      </c>
      <c r="S92" s="4">
        <v>23.533413749187101</v>
      </c>
      <c r="T92" s="4">
        <v>53.817016106384798</v>
      </c>
      <c r="U92" s="4">
        <v>46.194481630939599</v>
      </c>
      <c r="V92" s="4">
        <v>12.501034942035201</v>
      </c>
      <c r="W92" s="4">
        <v>46.2170051206827</v>
      </c>
      <c r="X92" s="4">
        <v>22.6703448877314</v>
      </c>
      <c r="Y92" s="4">
        <v>27.3118335787121</v>
      </c>
      <c r="AA92" s="6">
        <v>5.8788128093801598E-5</v>
      </c>
      <c r="AB92" s="6">
        <v>6.73315934117097E-5</v>
      </c>
      <c r="AC92" s="6">
        <v>3.5304316375208298E-5</v>
      </c>
      <c r="AD92" s="6">
        <v>9.38867777172213E-4</v>
      </c>
      <c r="AE92" s="6">
        <v>5.7909443998510005E-4</v>
      </c>
      <c r="AF92" s="6">
        <v>2.9490652313297899E-4</v>
      </c>
      <c r="AG92" s="6">
        <v>9.5638978517148204E-5</v>
      </c>
      <c r="AH92" s="6">
        <v>1.7936603730233401E-5</v>
      </c>
      <c r="AI92" s="6">
        <v>2.9471612968291099E-4</v>
      </c>
      <c r="AJ92" s="6">
        <v>5.1395341886703897E-4</v>
      </c>
      <c r="AK92" s="6">
        <v>2.05088019273395E-4</v>
      </c>
      <c r="AL92" s="6">
        <f t="shared" si="17"/>
        <v>2.8196599347652166E-4</v>
      </c>
      <c r="AO92" s="16">
        <v>4</v>
      </c>
      <c r="AP92" s="16">
        <v>1</v>
      </c>
      <c r="AQ92" s="16">
        <v>7</v>
      </c>
      <c r="AR92" s="16">
        <v>6</v>
      </c>
      <c r="AS92" s="16">
        <v>3</v>
      </c>
      <c r="AT92" s="16">
        <v>8</v>
      </c>
      <c r="AU92" s="16">
        <v>5</v>
      </c>
      <c r="AV92" s="16">
        <v>2</v>
      </c>
      <c r="AW92" s="15"/>
      <c r="AX92" s="16" t="str">
        <f t="shared" si="20"/>
        <v>Продолжительность жизни</v>
      </c>
      <c r="AY92" s="16" t="str">
        <f t="shared" si="21"/>
        <v>Численность населения</v>
      </c>
      <c r="AZ92" s="16" t="str">
        <f t="shared" si="22"/>
        <v>Миграционный прирост</v>
      </c>
      <c r="BA92" s="16" t="str">
        <f t="shared" si="23"/>
        <v>Коэффициент разводимости</v>
      </c>
      <c r="BB92" s="16" t="str">
        <f t="shared" si="24"/>
        <v>Смертность</v>
      </c>
      <c r="BC92" s="16" t="str">
        <f t="shared" si="25"/>
        <v>Среднедушевые ДДН</v>
      </c>
      <c r="BD92" s="16" t="str">
        <f t="shared" si="19"/>
        <v>Коэффициент брачности</v>
      </c>
      <c r="BE92" s="16" t="str">
        <f t="shared" si="18"/>
        <v>Рождаемость</v>
      </c>
      <c r="BF92" s="15"/>
      <c r="BG92" s="5"/>
      <c r="BH92" s="18">
        <v>7.5571044412238702E-3</v>
      </c>
      <c r="BI92" s="18">
        <v>9.7018270607006404E-3</v>
      </c>
      <c r="BJ92" s="18">
        <v>1.07584397243919E-2</v>
      </c>
      <c r="BK92" s="18">
        <v>1.51105493511832E-2</v>
      </c>
      <c r="BL92" s="18">
        <v>0.49534154769475502</v>
      </c>
      <c r="BM92" s="18">
        <v>0.77697956463999795</v>
      </c>
      <c r="BN92" s="18">
        <v>0.99988589006768402</v>
      </c>
      <c r="BO92" s="18">
        <v>0.99989607930968505</v>
      </c>
    </row>
    <row r="93" spans="2:67" x14ac:dyDescent="0.25">
      <c r="B93" s="2" t="s">
        <v>100</v>
      </c>
      <c r="C93" s="2">
        <v>2903.6060000000002</v>
      </c>
      <c r="D93" s="2">
        <v>3346.8989999999999</v>
      </c>
      <c r="E93" s="2">
        <v>4007.3710000000001</v>
      </c>
      <c r="F93" s="2">
        <v>4852.29</v>
      </c>
      <c r="G93" s="2">
        <v>5423.5029999999997</v>
      </c>
      <c r="H93" s="2">
        <v>6382.5709999999999</v>
      </c>
      <c r="I93" s="2">
        <v>6888.5150000000003</v>
      </c>
      <c r="J93" s="2">
        <v>7953.2960000000003</v>
      </c>
      <c r="K93" s="2">
        <v>8618.0349999999999</v>
      </c>
      <c r="L93" s="2">
        <v>9546.1820000000007</v>
      </c>
      <c r="M93" s="2">
        <v>10275.522999999999</v>
      </c>
      <c r="O93" s="4">
        <v>2903.73868007088</v>
      </c>
      <c r="P93" s="4">
        <v>3346.2657875024001</v>
      </c>
      <c r="Q93" s="4">
        <v>4007.4249297536799</v>
      </c>
      <c r="R93" s="4">
        <v>4852.28880133645</v>
      </c>
      <c r="S93" s="4">
        <v>5424.23676104476</v>
      </c>
      <c r="T93" s="4">
        <v>6383.0313932680701</v>
      </c>
      <c r="U93" s="4">
        <v>6888.4753584753098</v>
      </c>
      <c r="V93" s="4">
        <v>7952.4447039496299</v>
      </c>
      <c r="W93" s="4">
        <v>8617.6857569917993</v>
      </c>
      <c r="X93" s="4">
        <v>9546.7721411967304</v>
      </c>
      <c r="Y93" s="4">
        <v>10275.385115069401</v>
      </c>
      <c r="AA93" s="6">
        <v>1.2912245039037898E-5</v>
      </c>
      <c r="AB93" s="6">
        <v>6.1623383802744295E-5</v>
      </c>
      <c r="AC93" s="6">
        <v>5.2483706840157594E-6</v>
      </c>
      <c r="AD93" s="6">
        <v>1.1665231576273E-7</v>
      </c>
      <c r="AE93" s="6">
        <v>7.1408632412748097E-5</v>
      </c>
      <c r="AF93" s="6">
        <v>4.4804850134656899E-5</v>
      </c>
      <c r="AG93" s="6">
        <v>3.8578595646066401E-6</v>
      </c>
      <c r="AH93" s="6">
        <v>8.2846980184976898E-5</v>
      </c>
      <c r="AI93" s="6">
        <v>3.3987857182782103E-5</v>
      </c>
      <c r="AJ93" s="6">
        <v>5.7431743058521397E-5</v>
      </c>
      <c r="AK93" s="6">
        <v>1.34187749445676E-5</v>
      </c>
      <c r="AL93" s="6">
        <f t="shared" si="17"/>
        <v>3.5241577211310938E-5</v>
      </c>
      <c r="AO93" s="16">
        <v>3</v>
      </c>
      <c r="AP93" s="16">
        <v>6</v>
      </c>
      <c r="AQ93" s="16">
        <v>7</v>
      </c>
      <c r="AR93" s="16">
        <v>4</v>
      </c>
      <c r="AS93" s="16">
        <v>1</v>
      </c>
      <c r="AT93" s="16">
        <v>8</v>
      </c>
      <c r="AU93" s="16">
        <v>5</v>
      </c>
      <c r="AV93" s="16">
        <v>2</v>
      </c>
      <c r="AW93" s="15"/>
      <c r="AX93" s="16" t="str">
        <f t="shared" si="20"/>
        <v>Смертность</v>
      </c>
      <c r="AY93" s="16" t="str">
        <f t="shared" si="21"/>
        <v>Коэффициент разводимости</v>
      </c>
      <c r="AZ93" s="16" t="str">
        <f t="shared" si="22"/>
        <v>Миграционный прирост</v>
      </c>
      <c r="BA93" s="16" t="str">
        <f t="shared" si="23"/>
        <v>Продолжительность жизни</v>
      </c>
      <c r="BB93" s="16" t="str">
        <f t="shared" si="24"/>
        <v>Численность населения</v>
      </c>
      <c r="BC93" s="16" t="str">
        <f t="shared" si="25"/>
        <v>Среднедушевые ДДН</v>
      </c>
      <c r="BD93" s="16" t="str">
        <f t="shared" si="19"/>
        <v>Коэффициент брачности</v>
      </c>
      <c r="BE93" s="16" t="str">
        <f t="shared" si="18"/>
        <v>Рождаемость</v>
      </c>
      <c r="BF93" s="15"/>
      <c r="BG93" s="5"/>
      <c r="BH93" s="18">
        <v>1.4349164690717E-2</v>
      </c>
      <c r="BI93" s="18">
        <v>9.9081828894801202E-2</v>
      </c>
      <c r="BJ93" s="18">
        <v>0.13963521533229001</v>
      </c>
      <c r="BK93" s="18">
        <v>0.33755024530647698</v>
      </c>
      <c r="BL93" s="18">
        <v>0.37653829651523701</v>
      </c>
      <c r="BM93" s="18">
        <v>0.38412349378710797</v>
      </c>
      <c r="BN93" s="18">
        <v>0.43008524605683002</v>
      </c>
      <c r="BO93" s="18">
        <v>0.852418466401481</v>
      </c>
    </row>
    <row r="94" spans="2:67" x14ac:dyDescent="0.25">
      <c r="B94" s="2" t="s">
        <v>101</v>
      </c>
      <c r="C94" s="22">
        <v>111946.87199999999</v>
      </c>
      <c r="D94" s="22">
        <v>146656.93320000003</v>
      </c>
      <c r="E94" s="22">
        <v>171105.67980000001</v>
      </c>
      <c r="F94" s="22">
        <v>216961.81920000003</v>
      </c>
      <c r="G94" s="22">
        <v>224637.27160000004</v>
      </c>
      <c r="H94" s="22">
        <v>230708.84849999996</v>
      </c>
      <c r="I94" s="22">
        <v>261126.28820000004</v>
      </c>
      <c r="J94" s="22">
        <v>270355.88</v>
      </c>
      <c r="K94" s="22">
        <v>275641.36239999998</v>
      </c>
      <c r="L94" s="22">
        <v>293910.74959999998</v>
      </c>
      <c r="M94" s="22">
        <v>286013.00000000006</v>
      </c>
      <c r="O94" s="4">
        <v>111946.022220485</v>
      </c>
      <c r="P94" s="4">
        <v>146646.63611233199</v>
      </c>
      <c r="Q94" s="4">
        <v>171113.808246434</v>
      </c>
      <c r="R94" s="4">
        <v>216973.98677155701</v>
      </c>
      <c r="S94" s="4">
        <v>224644.112660377</v>
      </c>
      <c r="T94" s="4">
        <v>230707.115180822</v>
      </c>
      <c r="U94" s="4">
        <v>261126.40410864801</v>
      </c>
      <c r="V94" s="4">
        <v>270335.154078394</v>
      </c>
      <c r="W94" s="4">
        <v>275632.67210529698</v>
      </c>
      <c r="X94" s="4">
        <v>293931.918354163</v>
      </c>
      <c r="Y94" s="4">
        <v>286005.74310199602</v>
      </c>
      <c r="AA94" s="6">
        <v>2.8912842281410502E-6</v>
      </c>
      <c r="AB94" s="6">
        <v>3.5034743309538998E-5</v>
      </c>
      <c r="AC94" s="6">
        <v>2.7656172648104899E-5</v>
      </c>
      <c r="AD94" s="6">
        <v>4.1398865381218805E-5</v>
      </c>
      <c r="AE94" s="6">
        <v>2.32759788011971E-5</v>
      </c>
      <c r="AF94" s="6">
        <v>5.8974337622765604E-6</v>
      </c>
      <c r="AG94" s="6">
        <v>3.9436682198084003E-7</v>
      </c>
      <c r="AH94" s="6">
        <v>7.0517739260794808E-5</v>
      </c>
      <c r="AI94" s="6">
        <v>2.9567801499793801E-5</v>
      </c>
      <c r="AJ94" s="6">
        <v>7.2024429837204404E-5</v>
      </c>
      <c r="AK94" s="6">
        <v>2.4690822006840402E-5</v>
      </c>
      <c r="AL94" s="6">
        <f t="shared" si="17"/>
        <v>3.0304512505190152E-5</v>
      </c>
      <c r="AO94" s="16">
        <v>3</v>
      </c>
      <c r="AP94" s="16">
        <v>5</v>
      </c>
      <c r="AQ94" s="16">
        <v>7</v>
      </c>
      <c r="AR94" s="16">
        <v>2</v>
      </c>
      <c r="AS94" s="16">
        <v>1</v>
      </c>
      <c r="AT94" s="16">
        <v>6</v>
      </c>
      <c r="AU94" s="16">
        <v>4</v>
      </c>
      <c r="AV94" s="16">
        <v>8</v>
      </c>
      <c r="AW94" s="15"/>
      <c r="AX94" s="16" t="str">
        <f t="shared" si="20"/>
        <v>Смертность</v>
      </c>
      <c r="AY94" s="16" t="str">
        <f t="shared" si="21"/>
        <v>Коэффициент брачности</v>
      </c>
      <c r="AZ94" s="16" t="str">
        <f t="shared" si="22"/>
        <v>Миграционный прирост</v>
      </c>
      <c r="BA94" s="16" t="str">
        <f t="shared" si="23"/>
        <v>Рождаемость</v>
      </c>
      <c r="BB94" s="16" t="str">
        <f t="shared" si="24"/>
        <v>Численность населения</v>
      </c>
      <c r="BC94" s="16" t="str">
        <f t="shared" si="25"/>
        <v>Коэффициент разводимости</v>
      </c>
      <c r="BD94" s="16" t="str">
        <f t="shared" si="19"/>
        <v>Продолжительность жизни</v>
      </c>
      <c r="BE94" s="16" t="str">
        <f t="shared" si="18"/>
        <v>Среднедушевые ДДН</v>
      </c>
      <c r="BF94" s="15"/>
      <c r="BG94" s="5"/>
      <c r="BH94" s="18">
        <v>0.27801803768861999</v>
      </c>
      <c r="BI94" s="18">
        <v>0.43373244738240502</v>
      </c>
      <c r="BJ94" s="18">
        <v>0.490601267564858</v>
      </c>
      <c r="BK94" s="18">
        <v>0.54040830831850195</v>
      </c>
      <c r="BL94" s="18">
        <v>0.61519668471866495</v>
      </c>
      <c r="BM94" s="18">
        <v>0.61789642879623896</v>
      </c>
      <c r="BN94" s="18">
        <v>0.62252644815060099</v>
      </c>
      <c r="BO94" s="18">
        <v>0.72691855665944505</v>
      </c>
    </row>
    <row r="95" spans="2:67" x14ac:dyDescent="0.25">
      <c r="B95" s="2" t="s">
        <v>102</v>
      </c>
      <c r="C95" s="22">
        <v>10615</v>
      </c>
      <c r="D95" s="22">
        <v>11203</v>
      </c>
      <c r="E95" s="22">
        <v>11909</v>
      </c>
      <c r="F95" s="22">
        <v>12644</v>
      </c>
      <c r="G95" s="22">
        <v>12902</v>
      </c>
      <c r="H95" s="22">
        <v>12149</v>
      </c>
      <c r="I95" s="22">
        <v>12521</v>
      </c>
      <c r="J95" s="22">
        <v>12510</v>
      </c>
      <c r="K95" s="22">
        <v>13493</v>
      </c>
      <c r="L95" s="22">
        <v>13825</v>
      </c>
      <c r="M95" s="22">
        <v>14440</v>
      </c>
      <c r="O95" s="4">
        <v>10614.4251663617</v>
      </c>
      <c r="P95" s="4">
        <v>11203.1730363196</v>
      </c>
      <c r="Q95" s="4">
        <v>11909.510164683201</v>
      </c>
      <c r="R95" s="4">
        <v>12642.576501715601</v>
      </c>
      <c r="S95" s="4">
        <v>12903.4087971548</v>
      </c>
      <c r="T95" s="4">
        <v>12149.268887770901</v>
      </c>
      <c r="U95" s="4">
        <v>12520.8656581917</v>
      </c>
      <c r="V95" s="4">
        <v>12509.1423993384</v>
      </c>
      <c r="W95" s="4">
        <v>13494.0592318495</v>
      </c>
      <c r="X95" s="4">
        <v>13824.100721995799</v>
      </c>
      <c r="Y95" s="4">
        <v>14440.4899701378</v>
      </c>
      <c r="AA95" s="6">
        <v>3.9808423706898799E-5</v>
      </c>
      <c r="AB95" s="6">
        <v>1.1983124628069099E-5</v>
      </c>
      <c r="AC95" s="6">
        <v>3.5329964212349097E-5</v>
      </c>
      <c r="AD95" s="6">
        <v>9.8580213602305502E-5</v>
      </c>
      <c r="AE95" s="6">
        <v>9.756212983591471E-5</v>
      </c>
      <c r="AF95" s="6">
        <v>1.86210367683643E-5</v>
      </c>
      <c r="AG95" s="6">
        <v>9.30344932747987E-6</v>
      </c>
      <c r="AH95" s="6">
        <v>5.9390627536667296E-5</v>
      </c>
      <c r="AI95" s="6">
        <v>7.3354006197309704E-5</v>
      </c>
      <c r="AJ95" s="6">
        <v>6.2276870097765794E-5</v>
      </c>
      <c r="AK95" s="6">
        <v>3.3931449987528397E-5</v>
      </c>
      <c r="AL95" s="6">
        <f t="shared" si="17"/>
        <v>4.91037541727866E-5</v>
      </c>
      <c r="AO95" s="16">
        <v>5</v>
      </c>
      <c r="AP95" s="16">
        <v>6</v>
      </c>
      <c r="AQ95" s="16">
        <v>7</v>
      </c>
      <c r="AR95" s="16">
        <v>2</v>
      </c>
      <c r="AS95" s="16">
        <v>3</v>
      </c>
      <c r="AT95" s="16">
        <v>4</v>
      </c>
      <c r="AU95" s="16">
        <v>1</v>
      </c>
      <c r="AV95" s="16">
        <v>8</v>
      </c>
      <c r="AW95" s="15"/>
      <c r="AX95" s="16" t="str">
        <f t="shared" si="20"/>
        <v>Коэффициент брачности</v>
      </c>
      <c r="AY95" s="16" t="str">
        <f t="shared" si="21"/>
        <v>Коэффициент разводимости</v>
      </c>
      <c r="AZ95" s="16" t="str">
        <f t="shared" si="22"/>
        <v>Миграционный прирост</v>
      </c>
      <c r="BA95" s="16" t="str">
        <f t="shared" si="23"/>
        <v>Рождаемость</v>
      </c>
      <c r="BB95" s="16" t="str">
        <f t="shared" si="24"/>
        <v>Смертность</v>
      </c>
      <c r="BC95" s="16" t="str">
        <f t="shared" si="25"/>
        <v>Продолжительность жизни</v>
      </c>
      <c r="BD95" s="16" t="str">
        <f t="shared" si="19"/>
        <v>Численность населения</v>
      </c>
      <c r="BE95" s="16" t="str">
        <f t="shared" si="18"/>
        <v>Среднедушевые ДДН</v>
      </c>
      <c r="BF95" s="15"/>
      <c r="BG95" s="5"/>
      <c r="BH95" s="18">
        <v>0.55117095945231298</v>
      </c>
      <c r="BI95" s="18">
        <v>0.57027648264273501</v>
      </c>
      <c r="BJ95" s="18">
        <v>0.64763363615835701</v>
      </c>
      <c r="BK95" s="18">
        <v>0.71504481626995497</v>
      </c>
      <c r="BL95" s="18">
        <v>0.74603550393564</v>
      </c>
      <c r="BM95" s="18">
        <v>0.76416904930465201</v>
      </c>
      <c r="BN95" s="18">
        <v>0.78140354120918099</v>
      </c>
      <c r="BO95" s="18">
        <v>0.91157242549308204</v>
      </c>
    </row>
    <row r="96" spans="2:67" x14ac:dyDescent="0.25">
      <c r="B96" s="2" t="s">
        <v>103</v>
      </c>
      <c r="C96" s="22">
        <v>229.7</v>
      </c>
      <c r="D96" s="22">
        <v>237.29999999999998</v>
      </c>
      <c r="E96" s="22">
        <v>238.79999999999998</v>
      </c>
      <c r="F96" s="22">
        <v>238.09999999999997</v>
      </c>
      <c r="G96" s="22">
        <v>244.7</v>
      </c>
      <c r="H96" s="22">
        <v>229.4</v>
      </c>
      <c r="I96" s="22">
        <v>229.20000000000005</v>
      </c>
      <c r="J96" s="22">
        <v>231.29999999999998</v>
      </c>
      <c r="K96" s="22">
        <v>233.2</v>
      </c>
      <c r="L96" s="22">
        <v>233.3</v>
      </c>
      <c r="M96" s="22">
        <v>285.39999999999998</v>
      </c>
      <c r="O96" s="4">
        <v>229.691647422952</v>
      </c>
      <c r="P96" s="4">
        <v>237.311633962641</v>
      </c>
      <c r="Q96" s="4">
        <v>238.79419211839999</v>
      </c>
      <c r="R96" s="4">
        <v>238.055272649317</v>
      </c>
      <c r="S96" s="4">
        <v>244.71666773948999</v>
      </c>
      <c r="T96" s="4">
        <v>229.428760575853</v>
      </c>
      <c r="U96" s="4">
        <v>229.19673121185301</v>
      </c>
      <c r="V96" s="4">
        <v>231.30437721163301</v>
      </c>
      <c r="W96" s="4">
        <v>233.22714950538901</v>
      </c>
      <c r="X96" s="4">
        <v>233.257404106189</v>
      </c>
      <c r="Y96" s="4">
        <v>285.41804462063999</v>
      </c>
      <c r="AA96" s="6">
        <v>2.9266212503298501E-5</v>
      </c>
      <c r="AB96" s="6">
        <v>4.0763709323406106E-5</v>
      </c>
      <c r="AC96" s="6">
        <v>2.0349970568094303E-5</v>
      </c>
      <c r="AD96" s="6">
        <v>1.5671811732041299E-4</v>
      </c>
      <c r="AE96" s="6">
        <v>5.8401329676960399E-5</v>
      </c>
      <c r="AF96" s="6">
        <v>1.00772865638894E-4</v>
      </c>
      <c r="AG96" s="6">
        <v>1.1453357207168099E-5</v>
      </c>
      <c r="AH96" s="6">
        <v>1.5337111539482998E-5</v>
      </c>
      <c r="AI96" s="6">
        <v>9.5127909561687103E-5</v>
      </c>
      <c r="AJ96" s="6">
        <v>1.49249803121078E-4</v>
      </c>
      <c r="AK96" s="6">
        <v>6.3225720532827107E-5</v>
      </c>
      <c r="AL96" s="6">
        <f t="shared" si="17"/>
        <v>6.733328245393722E-5</v>
      </c>
      <c r="AO96" s="16">
        <v>6</v>
      </c>
      <c r="AP96" s="16">
        <v>5</v>
      </c>
      <c r="AQ96" s="16">
        <v>1</v>
      </c>
      <c r="AR96" s="16">
        <v>4</v>
      </c>
      <c r="AS96" s="16">
        <v>2</v>
      </c>
      <c r="AT96" s="16">
        <v>7</v>
      </c>
      <c r="AU96" s="16">
        <v>3</v>
      </c>
      <c r="AV96" s="16">
        <v>8</v>
      </c>
      <c r="AW96" s="15"/>
      <c r="AX96" s="16" t="str">
        <f t="shared" si="20"/>
        <v>Коэффициент разводимости</v>
      </c>
      <c r="AY96" s="16" t="str">
        <f t="shared" si="21"/>
        <v>Коэффициент брачности</v>
      </c>
      <c r="AZ96" s="16" t="str">
        <f t="shared" si="22"/>
        <v>Численность населения</v>
      </c>
      <c r="BA96" s="16" t="str">
        <f t="shared" si="23"/>
        <v>Продолжительность жизни</v>
      </c>
      <c r="BB96" s="16" t="str">
        <f t="shared" si="24"/>
        <v>Рождаемость</v>
      </c>
      <c r="BC96" s="16" t="str">
        <f t="shared" si="25"/>
        <v>Миграционный прирост</v>
      </c>
      <c r="BD96" s="16" t="str">
        <f t="shared" si="19"/>
        <v>Смертность</v>
      </c>
      <c r="BE96" s="16" t="str">
        <f t="shared" si="18"/>
        <v>Среднедушевые ДДН</v>
      </c>
      <c r="BF96" s="15"/>
      <c r="BG96" s="5"/>
      <c r="BH96" s="18">
        <v>0.340041440414109</v>
      </c>
      <c r="BI96" s="18">
        <v>0.61904813909844703</v>
      </c>
      <c r="BJ96" s="18">
        <v>0.65730446235573103</v>
      </c>
      <c r="BK96" s="18">
        <v>0.67513263501445298</v>
      </c>
      <c r="BL96" s="18">
        <v>0.80108844757741005</v>
      </c>
      <c r="BM96" s="18">
        <v>0.81235113635840395</v>
      </c>
      <c r="BN96" s="18">
        <v>0.89814714555282404</v>
      </c>
      <c r="BO96" s="18">
        <v>0.93343196212219104</v>
      </c>
    </row>
    <row r="97" spans="2:67" x14ac:dyDescent="0.25">
      <c r="B97" s="2" t="s">
        <v>104</v>
      </c>
      <c r="C97" s="22">
        <v>26133.599999999999</v>
      </c>
      <c r="D97" s="22">
        <v>34700.6</v>
      </c>
      <c r="E97" s="22">
        <v>39432</v>
      </c>
      <c r="F97" s="22">
        <v>47406</v>
      </c>
      <c r="G97" s="22">
        <v>41493.600000000006</v>
      </c>
      <c r="H97" s="22">
        <v>31176.5</v>
      </c>
      <c r="I97" s="22">
        <v>37135.299999999996</v>
      </c>
      <c r="J97" s="22">
        <v>42373.399999999994</v>
      </c>
      <c r="K97" s="22">
        <v>49524.7</v>
      </c>
      <c r="L97" s="22">
        <v>47036.047222222216</v>
      </c>
      <c r="M97" s="22">
        <v>42492.86555555556</v>
      </c>
      <c r="O97" s="4">
        <v>26131.3760839688</v>
      </c>
      <c r="P97" s="4">
        <v>34703.399107859303</v>
      </c>
      <c r="Q97" s="4">
        <v>39431.8033478414</v>
      </c>
      <c r="R97" s="4">
        <v>47418.213935577303</v>
      </c>
      <c r="S97" s="4">
        <v>41484.767639430502</v>
      </c>
      <c r="T97" s="4">
        <v>31171.383574191099</v>
      </c>
      <c r="U97" s="4">
        <v>37138.195149360399</v>
      </c>
      <c r="V97" s="4">
        <v>42372.838319988703</v>
      </c>
      <c r="W97" s="4">
        <v>49526.473987317797</v>
      </c>
      <c r="X97" s="4">
        <v>47029.793621229801</v>
      </c>
      <c r="Y97" s="4">
        <v>42496.565919834</v>
      </c>
      <c r="AA97" s="6">
        <v>4.4905189354552706E-5</v>
      </c>
      <c r="AB97" s="6">
        <v>5.6519430896621002E-5</v>
      </c>
      <c r="AC97" s="6">
        <v>3.9707894965182497E-6</v>
      </c>
      <c r="AD97" s="6">
        <v>2.46623110838131E-4</v>
      </c>
      <c r="AE97" s="6">
        <v>1.78342535532857E-4</v>
      </c>
      <c r="AF97" s="6">
        <v>1.0331058661452499E-4</v>
      </c>
      <c r="AG97" s="6">
        <v>5.8458695567701901E-5</v>
      </c>
      <c r="AH97" s="6">
        <v>1.13414116858916E-5</v>
      </c>
      <c r="AI97" s="6">
        <v>3.5820253686814596E-5</v>
      </c>
      <c r="AJ97" s="6">
        <v>1.2627232007880401E-4</v>
      </c>
      <c r="AK97" s="6">
        <v>7.47174608625544E-5</v>
      </c>
      <c r="AL97" s="6">
        <f t="shared" si="17"/>
        <v>8.5480162237724694E-5</v>
      </c>
      <c r="AO97" s="16">
        <v>2</v>
      </c>
      <c r="AP97" s="16">
        <v>5</v>
      </c>
      <c r="AQ97" s="16">
        <v>6</v>
      </c>
      <c r="AR97" s="16">
        <v>3</v>
      </c>
      <c r="AS97" s="16">
        <v>7</v>
      </c>
      <c r="AT97" s="16">
        <v>8</v>
      </c>
      <c r="AU97" s="16">
        <v>1</v>
      </c>
      <c r="AV97" s="16">
        <v>4</v>
      </c>
      <c r="AW97" s="15"/>
      <c r="AX97" s="16" t="str">
        <f t="shared" si="20"/>
        <v>Рождаемость</v>
      </c>
      <c r="AY97" s="16" t="str">
        <f t="shared" si="21"/>
        <v>Коэффициент брачности</v>
      </c>
      <c r="AZ97" s="16" t="str">
        <f t="shared" si="22"/>
        <v>Коэффициент разводимости</v>
      </c>
      <c r="BA97" s="16" t="str">
        <f t="shared" si="23"/>
        <v>Смертность</v>
      </c>
      <c r="BB97" s="16" t="str">
        <f t="shared" si="24"/>
        <v>Миграционный прирост</v>
      </c>
      <c r="BC97" s="16" t="str">
        <f t="shared" si="25"/>
        <v>Среднедушевые ДДН</v>
      </c>
      <c r="BD97" s="16" t="str">
        <f t="shared" si="19"/>
        <v>Численность населения</v>
      </c>
      <c r="BE97" s="16" t="str">
        <f t="shared" si="18"/>
        <v>Продолжительность жизни</v>
      </c>
      <c r="BF97" s="15"/>
      <c r="BG97" s="5"/>
      <c r="BH97" s="18">
        <v>0.47687030719548701</v>
      </c>
      <c r="BI97" s="18">
        <v>0.88989724853849705</v>
      </c>
      <c r="BJ97" s="18">
        <v>0.983089648894521</v>
      </c>
      <c r="BK97" s="18">
        <v>0.98964362975966902</v>
      </c>
      <c r="BL97" s="18">
        <v>0.99047533096930596</v>
      </c>
      <c r="BM97" s="18">
        <v>0.99164501230208202</v>
      </c>
      <c r="BN97" s="18">
        <v>0.99308889516865095</v>
      </c>
      <c r="BO97" s="18">
        <v>0.99413279121636899</v>
      </c>
    </row>
    <row r="98" spans="2:67" x14ac:dyDescent="0.25">
      <c r="B98" s="2" t="s">
        <v>105</v>
      </c>
      <c r="C98" s="22">
        <v>33352</v>
      </c>
      <c r="D98" s="22">
        <v>41444</v>
      </c>
      <c r="E98" s="22">
        <v>49869</v>
      </c>
      <c r="F98" s="22">
        <v>58697</v>
      </c>
      <c r="G98" s="22">
        <v>62624</v>
      </c>
      <c r="H98" s="22">
        <v>65276</v>
      </c>
      <c r="I98" s="22">
        <v>73073</v>
      </c>
      <c r="J98" s="22">
        <v>77161</v>
      </c>
      <c r="K98" s="22">
        <v>85370</v>
      </c>
      <c r="L98" s="22">
        <v>92177</v>
      </c>
      <c r="M98" s="22">
        <v>96127</v>
      </c>
      <c r="O98" s="4">
        <v>33351.519788967198</v>
      </c>
      <c r="P98" s="4">
        <v>41442.132350460997</v>
      </c>
      <c r="Q98" s="4">
        <v>49868.610572547201</v>
      </c>
      <c r="R98" s="4">
        <v>58696.156730625698</v>
      </c>
      <c r="S98" s="4">
        <v>62632.561063994101</v>
      </c>
      <c r="T98" s="4">
        <v>65274.930924759799</v>
      </c>
      <c r="U98" s="4">
        <v>73071.950859056597</v>
      </c>
      <c r="V98" s="4">
        <v>77156.257039293298</v>
      </c>
      <c r="W98" s="4">
        <v>85371.084644911505</v>
      </c>
      <c r="X98" s="4">
        <v>92178.011191180194</v>
      </c>
      <c r="Y98" s="4">
        <v>96126.370223557795</v>
      </c>
      <c r="AA98" s="6">
        <v>4.9955895098064601E-6</v>
      </c>
      <c r="AB98" s="6">
        <v>1.94289797772363E-5</v>
      </c>
      <c r="AC98" s="6">
        <v>4.0511765979213499E-6</v>
      </c>
      <c r="AD98" s="6">
        <v>8.7724507609891002E-6</v>
      </c>
      <c r="AE98" s="6">
        <v>8.9059931071854993E-5</v>
      </c>
      <c r="AF98" s="6">
        <v>1.1121487617656301E-5</v>
      </c>
      <c r="AG98" s="6">
        <v>1.09141130314518E-5</v>
      </c>
      <c r="AH98" s="6">
        <v>4.9340567236229001E-5</v>
      </c>
      <c r="AI98" s="6">
        <v>1.12834574209657E-5</v>
      </c>
      <c r="AJ98" s="6">
        <v>1.0519325269634398E-5</v>
      </c>
      <c r="AK98" s="6">
        <v>6.5515041787492798E-6</v>
      </c>
      <c r="AL98" s="6">
        <f t="shared" si="17"/>
        <v>2.0548962042954059E-5</v>
      </c>
      <c r="AO98" s="16">
        <v>3</v>
      </c>
      <c r="AP98" s="16">
        <v>6</v>
      </c>
      <c r="AQ98" s="16">
        <v>7</v>
      </c>
      <c r="AR98" s="16">
        <v>4</v>
      </c>
      <c r="AS98" s="16">
        <v>5</v>
      </c>
      <c r="AT98" s="16">
        <v>1</v>
      </c>
      <c r="AU98" s="16">
        <v>8</v>
      </c>
      <c r="AV98" s="16">
        <v>2</v>
      </c>
      <c r="AW98" s="15"/>
      <c r="AX98" s="16" t="str">
        <f t="shared" si="20"/>
        <v>Смертность</v>
      </c>
      <c r="AY98" s="16" t="str">
        <f t="shared" si="21"/>
        <v>Коэффициент разводимости</v>
      </c>
      <c r="AZ98" s="16" t="str">
        <f t="shared" si="22"/>
        <v>Миграционный прирост</v>
      </c>
      <c r="BA98" s="16" t="str">
        <f t="shared" si="23"/>
        <v>Продолжительность жизни</v>
      </c>
      <c r="BB98" s="16" t="str">
        <f t="shared" si="24"/>
        <v>Коэффициент брачности</v>
      </c>
      <c r="BC98" s="16" t="str">
        <f t="shared" si="25"/>
        <v>Численность населения</v>
      </c>
      <c r="BD98" s="16" t="str">
        <f t="shared" si="19"/>
        <v>Среднедушевые ДДН</v>
      </c>
      <c r="BE98" s="16" t="str">
        <f t="shared" si="18"/>
        <v>Рождаемость</v>
      </c>
      <c r="BF98" s="15"/>
      <c r="BG98" s="5"/>
      <c r="BH98" s="18">
        <v>7.1564205434431094E-2</v>
      </c>
      <c r="BI98" s="18">
        <v>0.26590852636609302</v>
      </c>
      <c r="BJ98" s="18">
        <v>0.27574092407961398</v>
      </c>
      <c r="BK98" s="18">
        <v>0.36964450399873999</v>
      </c>
      <c r="BL98" s="18">
        <v>0.41829545538160301</v>
      </c>
      <c r="BM98" s="18">
        <v>0.51253487723327396</v>
      </c>
      <c r="BN98" s="18">
        <v>0.56720945013564705</v>
      </c>
      <c r="BO98" s="18">
        <v>0.64306728141470504</v>
      </c>
    </row>
    <row r="99" spans="2:67" ht="18.75" customHeight="1" x14ac:dyDescent="0.25">
      <c r="AL99" s="13">
        <f>AVERAGE(AL3:AL98)</f>
        <v>6.9095458603051375E-4</v>
      </c>
    </row>
    <row r="100" spans="2:67" ht="30" customHeight="1" x14ac:dyDescent="0.25">
      <c r="O100" s="1"/>
      <c r="P100" s="1"/>
      <c r="Q100" s="1"/>
      <c r="R100" s="1"/>
      <c r="V100" s="1"/>
      <c r="W100" s="1"/>
      <c r="X100" s="1"/>
      <c r="Y100" s="1"/>
    </row>
    <row r="101" spans="2:67" x14ac:dyDescent="0.25">
      <c r="B101" s="41" t="s">
        <v>114</v>
      </c>
      <c r="C101" s="17">
        <v>-1.66244690442928</v>
      </c>
      <c r="D101" s="17">
        <v>0.47142418358218602</v>
      </c>
      <c r="E101" s="17">
        <v>9.5613954746957303E-2</v>
      </c>
      <c r="F101" s="17">
        <v>0.80120276884215702</v>
      </c>
      <c r="G101" s="17">
        <v>-0.47184632712916902</v>
      </c>
      <c r="H101" s="17">
        <v>-0.70065039203517199</v>
      </c>
      <c r="I101" s="17">
        <v>3.0348561895252502</v>
      </c>
      <c r="J101" s="17">
        <v>-3.9013406996719899</v>
      </c>
      <c r="K101" s="17">
        <v>-0.84313644380387798</v>
      </c>
      <c r="L101" s="17">
        <v>-2.9290062116070401</v>
      </c>
      <c r="M101" s="17">
        <v>3.8380074332900702</v>
      </c>
      <c r="N101" s="17">
        <v>2.9390071217886001E-2</v>
      </c>
      <c r="O101" s="17">
        <v>-0.70781924347742198</v>
      </c>
      <c r="P101" s="17">
        <v>0.461730518028587</v>
      </c>
      <c r="Q101" s="17">
        <v>-2.2452056483531702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</row>
    <row r="102" spans="2:67" ht="15" customHeight="1" x14ac:dyDescent="0.25">
      <c r="B102" s="41"/>
      <c r="C102" s="17">
        <v>-9.9146150916899902</v>
      </c>
      <c r="D102" s="17">
        <v>-5.89337846920895E-2</v>
      </c>
      <c r="E102" s="17">
        <v>1.2437416292635799</v>
      </c>
      <c r="F102" s="17">
        <v>3.7100981998416498</v>
      </c>
      <c r="G102" s="17">
        <v>-0.21641322240045499</v>
      </c>
      <c r="H102" s="17">
        <v>2.3377436771725102</v>
      </c>
      <c r="I102" s="17">
        <v>-7.5440780102693301</v>
      </c>
      <c r="J102" s="17">
        <v>-9.9410183400593493</v>
      </c>
      <c r="K102" s="17">
        <v>-7.47416895228214</v>
      </c>
      <c r="L102" s="17">
        <v>-17.3455569823392</v>
      </c>
      <c r="M102" s="17">
        <v>-1.23061891810394</v>
      </c>
      <c r="N102" s="17">
        <v>-4.2573482996716399</v>
      </c>
      <c r="O102" s="17">
        <v>-8.6148665586768605</v>
      </c>
      <c r="P102" s="17">
        <v>4.8902629300421196</v>
      </c>
      <c r="Q102" s="17">
        <v>-19.290309018283601</v>
      </c>
      <c r="R102" s="1"/>
      <c r="V102" s="1"/>
      <c r="W102" s="1"/>
      <c r="X102" s="1"/>
      <c r="Y102" s="1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</row>
    <row r="103" spans="2:67" ht="15" customHeight="1" x14ac:dyDescent="0.25">
      <c r="B103" s="41"/>
      <c r="C103" s="17">
        <v>2.22365083642423</v>
      </c>
      <c r="D103" s="17">
        <v>-0.329075750762376</v>
      </c>
      <c r="E103" s="17">
        <v>-1.28040377073915</v>
      </c>
      <c r="F103" s="17">
        <v>-1.96015732856277</v>
      </c>
      <c r="G103" s="17">
        <v>1.2719588841346301</v>
      </c>
      <c r="H103" s="17">
        <v>-1.0296656016760199</v>
      </c>
      <c r="I103" s="17">
        <v>-2.2128403829541101</v>
      </c>
      <c r="J103" s="17">
        <v>4.1948258372156504</v>
      </c>
      <c r="K103" s="17">
        <v>-2.6035841174096301</v>
      </c>
      <c r="L103" s="17">
        <v>6.6429974369332303</v>
      </c>
      <c r="M103" s="17">
        <v>-2.1256727161218398</v>
      </c>
      <c r="N103" s="17">
        <v>-0.80398597317369702</v>
      </c>
      <c r="O103" s="17">
        <v>4.0243365907525899</v>
      </c>
      <c r="P103" s="17">
        <v>-3.0775066935742998</v>
      </c>
      <c r="Q103" s="17">
        <v>7.6854053528820403</v>
      </c>
    </row>
    <row r="104" spans="2:67" ht="15" customHeight="1" x14ac:dyDescent="0.25">
      <c r="B104" s="41"/>
      <c r="C104" s="17">
        <v>-0.74755702940047997</v>
      </c>
      <c r="D104" s="17">
        <v>1.1499721665832101</v>
      </c>
      <c r="E104" s="17">
        <v>0.96267166456077502</v>
      </c>
      <c r="F104" s="17">
        <v>0.391420961122042</v>
      </c>
      <c r="G104" s="17">
        <v>-0.31199301708565802</v>
      </c>
      <c r="H104" s="17">
        <v>-1.8575949183442101E-3</v>
      </c>
      <c r="I104" s="17">
        <v>1.9321604687437199</v>
      </c>
      <c r="J104" s="17">
        <v>-1.5398679941694</v>
      </c>
      <c r="K104" s="17">
        <v>-0.32327033734694899</v>
      </c>
      <c r="L104" s="17">
        <v>-2.4144040316334201</v>
      </c>
      <c r="M104" s="17">
        <v>1.0225639440073699</v>
      </c>
      <c r="N104" s="17">
        <v>0.908136844177727</v>
      </c>
      <c r="O104" s="17">
        <v>-0.40810295900936699</v>
      </c>
      <c r="P104" s="17">
        <v>0.41186942247025898</v>
      </c>
      <c r="Q104" s="17">
        <v>-1.7824798684088901</v>
      </c>
    </row>
    <row r="105" spans="2:67" ht="15" customHeight="1" x14ac:dyDescent="0.25">
      <c r="B105" s="41"/>
      <c r="C105" s="17">
        <v>3.6570565224214402</v>
      </c>
      <c r="D105" s="17">
        <v>-4.5187216620863904</v>
      </c>
      <c r="E105" s="17">
        <v>-0.29401158267238697</v>
      </c>
      <c r="F105" s="17">
        <v>3.5735850785943502</v>
      </c>
      <c r="G105" s="17">
        <v>1.59338626849915</v>
      </c>
      <c r="H105" s="17">
        <v>3.5154533999005402</v>
      </c>
      <c r="I105" s="17">
        <v>-21.717154719582901</v>
      </c>
      <c r="J105" s="17">
        <v>1.85073610781836</v>
      </c>
      <c r="K105" s="17">
        <v>-10.9056880139174</v>
      </c>
      <c r="L105" s="17">
        <v>0.75314857463728802</v>
      </c>
      <c r="M105" s="17">
        <v>-2.6382397275276901</v>
      </c>
      <c r="N105" s="17">
        <v>-5.7865666108706897</v>
      </c>
      <c r="O105" s="17">
        <v>-7.4357424285918299</v>
      </c>
      <c r="P105" s="17">
        <v>3.9627012364196799</v>
      </c>
      <c r="Q105" s="17">
        <v>-3.1503266027372301</v>
      </c>
    </row>
    <row r="106" spans="2:67" ht="15" customHeight="1" x14ac:dyDescent="0.25">
      <c r="B106" s="41"/>
      <c r="C106" s="17">
        <v>-2.1056984481868599</v>
      </c>
      <c r="D106" s="17">
        <v>-3.2984290663010198</v>
      </c>
      <c r="E106" s="17">
        <v>-3.11025933626606</v>
      </c>
      <c r="F106" s="17">
        <v>-4.3717759893434502</v>
      </c>
      <c r="G106" s="17">
        <v>1.87164597076627</v>
      </c>
      <c r="H106" s="17">
        <v>-3.1970374863714102</v>
      </c>
      <c r="I106" s="17">
        <v>-9.8979483235180492</v>
      </c>
      <c r="J106" s="17">
        <v>7.5544927893707001</v>
      </c>
      <c r="K106" s="17">
        <v>0.420958785021675</v>
      </c>
      <c r="L106" s="17">
        <v>1.1423305991974899</v>
      </c>
      <c r="M106" s="17">
        <v>-5.5904869058712103</v>
      </c>
      <c r="N106" s="17">
        <v>2.6647048789921799</v>
      </c>
      <c r="O106" s="17">
        <v>-4.3778491064075702</v>
      </c>
      <c r="P106" s="17">
        <v>-2.8214851139529999</v>
      </c>
      <c r="Q106" s="17">
        <v>0.39498964869693198</v>
      </c>
    </row>
    <row r="107" spans="2:67" ht="15" customHeight="1" x14ac:dyDescent="0.25">
      <c r="B107" s="41"/>
      <c r="C107" s="17">
        <v>3.8758180882541802</v>
      </c>
      <c r="D107" s="17">
        <v>-1.9021204553434901</v>
      </c>
      <c r="E107" s="17">
        <v>-8.3207125441363807</v>
      </c>
      <c r="F107" s="17">
        <v>-9.9829327373648002</v>
      </c>
      <c r="G107" s="17">
        <v>18.442927385080701</v>
      </c>
      <c r="H107" s="17">
        <v>-6.1790099292215404</v>
      </c>
      <c r="I107" s="17">
        <v>-9.2035432793343102</v>
      </c>
      <c r="J107" s="17">
        <v>-3.3950501907655499</v>
      </c>
      <c r="K107" s="17">
        <v>25.592321628253401</v>
      </c>
      <c r="L107" s="17">
        <v>-9.0650359744987892</v>
      </c>
      <c r="M107" s="17">
        <v>-24.059172190816302</v>
      </c>
      <c r="N107" s="17">
        <v>-19.903316168293401</v>
      </c>
      <c r="O107" s="17">
        <v>3.3173056672212198</v>
      </c>
      <c r="P107" s="17">
        <v>17.1632893203561</v>
      </c>
      <c r="Q107" s="17">
        <v>8.4286408928933501</v>
      </c>
    </row>
    <row r="108" spans="2:67" ht="15" customHeight="1" x14ac:dyDescent="0.25">
      <c r="B108" s="41"/>
      <c r="C108" s="17">
        <v>-23.3332419254935</v>
      </c>
      <c r="D108" s="17">
        <v>2.1551767330283198</v>
      </c>
      <c r="E108" s="17">
        <v>3.10380131716951</v>
      </c>
      <c r="F108" s="17">
        <v>8.2911003729547197</v>
      </c>
      <c r="G108" s="17">
        <v>8.1486092287508196</v>
      </c>
      <c r="H108" s="17">
        <v>-1.412870558039</v>
      </c>
      <c r="I108" s="17">
        <v>29.3321399317865</v>
      </c>
      <c r="J108" s="17">
        <v>-27.033602391124401</v>
      </c>
      <c r="K108" s="17">
        <v>-5.1685972907951401</v>
      </c>
      <c r="L108" s="17">
        <v>-21.171623560328101</v>
      </c>
      <c r="M108" s="17">
        <v>2.3033733890085699</v>
      </c>
      <c r="N108" s="17">
        <v>-13.6067761008975</v>
      </c>
      <c r="O108" s="17">
        <v>12.4341588496609</v>
      </c>
      <c r="P108" s="17">
        <v>0.181438916483389</v>
      </c>
      <c r="Q108" s="17">
        <v>-20.786338933788102</v>
      </c>
    </row>
    <row r="110" spans="2:67" ht="18.75" x14ac:dyDescent="0.25">
      <c r="B110" s="24" t="s">
        <v>115</v>
      </c>
      <c r="C110" s="3">
        <v>-14.8983623844536</v>
      </c>
      <c r="D110" s="3">
        <v>-3.2209261161526599</v>
      </c>
      <c r="E110" s="3">
        <v>-0.70234500549582601</v>
      </c>
      <c r="F110" s="3">
        <v>4.9157631045595602</v>
      </c>
      <c r="G110" s="3">
        <v>9.2860716293647805</v>
      </c>
      <c r="H110" s="3">
        <v>-1.3099580494511001</v>
      </c>
      <c r="I110" s="3">
        <v>-10.205201076893699</v>
      </c>
      <c r="J110" s="3">
        <v>-20.4686720716143</v>
      </c>
      <c r="K110" s="3">
        <v>-7.68291924101442</v>
      </c>
      <c r="L110" s="3">
        <v>-23.950188156022499</v>
      </c>
      <c r="M110" s="3">
        <v>-10.1095061926247</v>
      </c>
      <c r="N110" s="3">
        <v>-18.594815817538699</v>
      </c>
      <c r="O110" s="3">
        <v>-1.20454703768701</v>
      </c>
      <c r="P110" s="3">
        <v>12.9227421551047</v>
      </c>
      <c r="Q110" s="3">
        <v>-20.161208264579699</v>
      </c>
    </row>
    <row r="118" spans="2:108" x14ac:dyDescent="0.25"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spans="2:108" x14ac:dyDescent="0.25"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</row>
    <row r="120" spans="2:108" x14ac:dyDescent="0.25">
      <c r="B120" s="41" t="s">
        <v>112</v>
      </c>
      <c r="C120" s="3">
        <v>0.83858649771677096</v>
      </c>
      <c r="D120" s="3">
        <v>-3.8461196324136502</v>
      </c>
      <c r="E120" s="3">
        <v>-0.35466976601355099</v>
      </c>
      <c r="F120" s="3">
        <v>-0.651308020565741</v>
      </c>
      <c r="G120" s="3">
        <v>-1.87872636176685E-3</v>
      </c>
      <c r="H120" s="3">
        <v>0.50907369000375602</v>
      </c>
      <c r="I120" s="3">
        <v>-0.979236335172601</v>
      </c>
      <c r="J120" s="3">
        <v>0.379848931442402</v>
      </c>
      <c r="K120" s="3">
        <v>-2.1099964622468099</v>
      </c>
      <c r="L120" s="3">
        <v>2.84626411932449</v>
      </c>
      <c r="M120" s="3">
        <v>-0.55989299192478303</v>
      </c>
      <c r="N120" s="3">
        <v>-6.9857265833127098</v>
      </c>
      <c r="O120" s="3">
        <v>-2.4859982304204999</v>
      </c>
      <c r="P120" s="3">
        <v>-2.0914796676193199</v>
      </c>
      <c r="Q120" s="3">
        <v>-4.8692894899762802</v>
      </c>
      <c r="R120" s="3">
        <v>1.52920779685891</v>
      </c>
      <c r="S120" s="3">
        <v>-0.16595972220770899</v>
      </c>
      <c r="T120" s="3">
        <v>0.237661062081202</v>
      </c>
      <c r="U120" s="3">
        <v>-0.65598914782928197</v>
      </c>
      <c r="V120" s="3">
        <v>0.87795336555145898</v>
      </c>
      <c r="W120" s="3">
        <v>0.78014420689196395</v>
      </c>
      <c r="X120" s="3">
        <v>0.50974895059279002</v>
      </c>
      <c r="Y120" s="3">
        <v>-3.7666054430034701</v>
      </c>
      <c r="Z120" s="3">
        <v>-7.1009953018162699</v>
      </c>
      <c r="AA120" s="6">
        <v>2.64634828194629</v>
      </c>
      <c r="AB120" s="6">
        <v>-3.1137735701345099</v>
      </c>
      <c r="AC120" s="6">
        <v>-0.42822958669201799</v>
      </c>
      <c r="AD120" s="6">
        <v>-0.40376560877828399</v>
      </c>
      <c r="AE120" s="6">
        <v>0.28901065204685</v>
      </c>
      <c r="AF120" s="6">
        <v>0.238857616000031</v>
      </c>
      <c r="AG120" s="6">
        <v>0.107287752408771</v>
      </c>
      <c r="AH120" s="6">
        <v>-0.20825942819375101</v>
      </c>
      <c r="AI120" s="6">
        <v>-0.41193975739382899</v>
      </c>
      <c r="AJ120" s="6">
        <v>3.4090875416733397E-2</v>
      </c>
      <c r="AK120" s="6">
        <v>2.21893344030289</v>
      </c>
      <c r="AL120" s="3">
        <v>-0.97364144871275504</v>
      </c>
      <c r="AM120" s="3">
        <v>3.01878870764082</v>
      </c>
      <c r="AN120" s="3">
        <v>-0.30321358982820701</v>
      </c>
      <c r="AO120" s="3">
        <v>0.375111797270054</v>
      </c>
      <c r="AP120" s="3">
        <v>-1.6183595178537</v>
      </c>
      <c r="AQ120" s="3">
        <v>-2.0228215078045801</v>
      </c>
      <c r="AR120" s="3">
        <v>-1.1545845946553299</v>
      </c>
      <c r="AS120" s="3">
        <v>3.2599254254274701</v>
      </c>
      <c r="AT120" s="3">
        <v>-1.70388605259903</v>
      </c>
      <c r="AU120" s="3">
        <v>-1.225531274817</v>
      </c>
      <c r="AV120" s="3">
        <v>-2.60881504932129</v>
      </c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>
        <v>-0.106523930295283</v>
      </c>
      <c r="BH120" s="3">
        <v>-1.5439805656991199</v>
      </c>
      <c r="BI120" s="3">
        <v>-0.77376830434985699</v>
      </c>
      <c r="BJ120" s="3">
        <v>0.45691233181044899</v>
      </c>
      <c r="BK120" s="3">
        <v>6.0051674685443696E-3</v>
      </c>
      <c r="BL120" s="3">
        <v>-0.20084210944704201</v>
      </c>
      <c r="BM120" s="3">
        <v>-0.12350264235233099</v>
      </c>
      <c r="BN120" s="3">
        <v>1.11128309897661</v>
      </c>
      <c r="BO120" s="3">
        <v>0.325529604751917</v>
      </c>
      <c r="BP120" s="3">
        <v>4.3230556243990597</v>
      </c>
      <c r="BQ120" s="3">
        <v>3.85381744889852</v>
      </c>
      <c r="BR120" s="3">
        <v>-2.5480455866184599E-2</v>
      </c>
      <c r="BS120" s="3">
        <v>-2.2211232965166201</v>
      </c>
      <c r="BT120" s="3">
        <v>2.7171412297927202</v>
      </c>
      <c r="BU120" s="3">
        <v>-0.24143995655877901</v>
      </c>
      <c r="BV120" s="3">
        <v>0.30078088135904302</v>
      </c>
      <c r="BW120" s="3">
        <v>-2.00134652778054</v>
      </c>
      <c r="BX120" s="3">
        <v>-1.79267040404154</v>
      </c>
      <c r="BY120" s="3">
        <v>-1.02692835647229</v>
      </c>
      <c r="BZ120" s="3">
        <v>3.4490112979617198</v>
      </c>
      <c r="CA120" s="3">
        <v>0.51558252058128495</v>
      </c>
      <c r="CB120" s="3">
        <v>0.53812305576381303</v>
      </c>
      <c r="CC120" s="3">
        <v>-0.43522479195087799</v>
      </c>
      <c r="CD120" s="3">
        <v>6.7710935660915701E-3</v>
      </c>
      <c r="CE120" s="3">
        <v>-0.40347179570156499</v>
      </c>
      <c r="CF120" s="3">
        <v>-0.88506290407342003</v>
      </c>
      <c r="CG120" s="3">
        <v>0.403115844915446</v>
      </c>
      <c r="CH120" s="3">
        <v>-0.68035377777227801</v>
      </c>
      <c r="CI120" s="3">
        <v>-0.26121781932043198</v>
      </c>
      <c r="CJ120" s="3">
        <v>-1.1326835657422101</v>
      </c>
      <c r="CK120" s="3">
        <v>0.71505666962527104</v>
      </c>
      <c r="CL120" s="3">
        <v>-0.80304688293401205</v>
      </c>
      <c r="CM120" s="3">
        <v>8.4370162468430196E-2</v>
      </c>
      <c r="CN120" s="3">
        <v>1.5741596759788199</v>
      </c>
      <c r="CO120" s="3">
        <v>-3.3481516139120502</v>
      </c>
      <c r="CP120" s="3">
        <v>2.7688223934129099</v>
      </c>
      <c r="CQ120" s="3">
        <v>0.997665702404959</v>
      </c>
      <c r="CR120" s="3">
        <v>-1.70943440516322</v>
      </c>
      <c r="CS120" s="3">
        <v>-0.72421750540945995</v>
      </c>
      <c r="CT120" s="3">
        <v>-0.51808212267431697</v>
      </c>
      <c r="CU120" s="3">
        <v>-1.23248320070524</v>
      </c>
      <c r="CV120" s="3">
        <v>1.7178566966980899</v>
      </c>
      <c r="CW120" s="3">
        <v>-0.71200251785635604</v>
      </c>
      <c r="CX120" s="3">
        <v>-1.5533848438178799</v>
      </c>
      <c r="CY120" s="3">
        <v>-0.38332395670680502</v>
      </c>
      <c r="CZ120" s="3">
        <v>-0.53792110762345002</v>
      </c>
      <c r="DA120" s="3">
        <v>-0.302950107062264</v>
      </c>
      <c r="DB120" s="3">
        <v>-0.28626440933247199</v>
      </c>
      <c r="DC120" s="3">
        <v>0.58847763964940003</v>
      </c>
      <c r="DD120" s="3">
        <v>-0.50201282084461396</v>
      </c>
    </row>
    <row r="121" spans="2:108" x14ac:dyDescent="0.25">
      <c r="B121" s="41"/>
      <c r="C121" s="3">
        <v>-6.2044257958242498E-2</v>
      </c>
      <c r="D121" s="3">
        <v>0.49642576399952398</v>
      </c>
      <c r="E121" s="3">
        <v>-0.14894041389124901</v>
      </c>
      <c r="F121" s="3">
        <v>-0.239891237919517</v>
      </c>
      <c r="G121" s="3">
        <v>-0.107029062253943</v>
      </c>
      <c r="H121" s="3">
        <v>0.61518126137111795</v>
      </c>
      <c r="I121" s="3">
        <v>-1.3147670494777699</v>
      </c>
      <c r="J121" s="3">
        <v>-0.86960607648354804</v>
      </c>
      <c r="K121" s="3">
        <v>-0.80895756102529903</v>
      </c>
      <c r="L121" s="3">
        <v>-0.403656785743427</v>
      </c>
      <c r="M121" s="3">
        <v>0.18065384000648699</v>
      </c>
      <c r="N121" s="3">
        <v>1.4464270646411601</v>
      </c>
      <c r="O121" s="3">
        <v>-2.0719938204027102</v>
      </c>
      <c r="P121" s="3">
        <v>0.103336033071445</v>
      </c>
      <c r="Q121" s="3">
        <v>0.57346684757445598</v>
      </c>
      <c r="R121" s="3">
        <v>0.54310989229208995</v>
      </c>
      <c r="S121" s="3">
        <v>-0.36440104003554502</v>
      </c>
      <c r="T121" s="3">
        <v>-0.55906033624505103</v>
      </c>
      <c r="U121" s="3">
        <v>0.44713608530015903</v>
      </c>
      <c r="V121" s="3">
        <v>0.85467733708056004</v>
      </c>
      <c r="W121" s="3">
        <v>9.1516856655909903E-2</v>
      </c>
      <c r="X121" s="3">
        <v>0.55385070730921304</v>
      </c>
      <c r="Y121" s="3">
        <v>0.72961013830350196</v>
      </c>
      <c r="Z121" s="3">
        <v>1.1850726371479099</v>
      </c>
      <c r="AA121" s="6">
        <v>-1.33028009270147</v>
      </c>
      <c r="AB121" s="6">
        <v>-0.15360755951226901</v>
      </c>
      <c r="AC121" s="6">
        <v>0.36696884031868499</v>
      </c>
      <c r="AD121" s="6">
        <v>-0.13604083437443501</v>
      </c>
      <c r="AE121" s="6">
        <v>0.60763447585521002</v>
      </c>
      <c r="AF121" s="6">
        <v>0.51532842857168004</v>
      </c>
      <c r="AG121" s="6">
        <v>-0.17457825584140799</v>
      </c>
      <c r="AH121" s="6">
        <v>0.67934022185568699</v>
      </c>
      <c r="AI121" s="6">
        <v>-0.44559066164489097</v>
      </c>
      <c r="AJ121" s="6">
        <v>-0.13822506026537101</v>
      </c>
      <c r="AK121" s="6">
        <v>0.28884047472011298</v>
      </c>
      <c r="AL121" s="3">
        <v>-0.39251229074788302</v>
      </c>
      <c r="AM121" s="3">
        <v>-0.71174822055347797</v>
      </c>
      <c r="AN121" s="3">
        <v>0.58134724756892497</v>
      </c>
      <c r="AO121" s="3">
        <v>0.17808489145475401</v>
      </c>
      <c r="AP121" s="3">
        <v>-0.131819224934108</v>
      </c>
      <c r="AQ121" s="3">
        <v>-0.52995490032916004</v>
      </c>
      <c r="AR121" s="3">
        <v>-0.28821589111124202</v>
      </c>
      <c r="AS121" s="3">
        <v>-0.27956938514935198</v>
      </c>
      <c r="AT121" s="3">
        <v>-1.16405777704893</v>
      </c>
      <c r="AU121" s="3">
        <v>-2.3473244572298501E-2</v>
      </c>
      <c r="AV121" s="3">
        <v>6.4831630339122898E-2</v>
      </c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>
        <v>0.46520058434983502</v>
      </c>
      <c r="BH121" s="3">
        <v>-0.59756204512049305</v>
      </c>
      <c r="BI121" s="3">
        <v>-0.56048349189922497</v>
      </c>
      <c r="BJ121" s="3">
        <v>0.411119162282642</v>
      </c>
      <c r="BK121" s="3">
        <v>-0.71128464513770495</v>
      </c>
      <c r="BL121" s="3">
        <v>0.44710998986225597</v>
      </c>
      <c r="BM121" s="3">
        <v>-0.47288066364790599</v>
      </c>
      <c r="BN121" s="3">
        <v>-0.50591405308757298</v>
      </c>
      <c r="BO121" s="3">
        <v>-0.19299669047298901</v>
      </c>
      <c r="BP121" s="3">
        <v>-1.6678643649146201</v>
      </c>
      <c r="BQ121" s="3">
        <v>-1.4148767764228201</v>
      </c>
      <c r="BR121" s="3">
        <v>0.406947343152532</v>
      </c>
      <c r="BS121" s="3">
        <v>0.661015720992574</v>
      </c>
      <c r="BT121" s="3">
        <v>2.8705410794168801E-2</v>
      </c>
      <c r="BU121" s="3">
        <v>-0.30788626220739101</v>
      </c>
      <c r="BV121" s="3">
        <v>0.89420876857054099</v>
      </c>
      <c r="BW121" s="3">
        <v>-0.97073731149740194</v>
      </c>
      <c r="BX121" s="3">
        <v>-9.9526750524742302E-2</v>
      </c>
      <c r="BY121" s="3">
        <v>0.318357434602628</v>
      </c>
      <c r="BZ121" s="3">
        <v>-1.7301930924342499</v>
      </c>
      <c r="CA121" s="3">
        <v>0.483522568571081</v>
      </c>
      <c r="CB121" s="3">
        <v>-0.89990439445030401</v>
      </c>
      <c r="CC121" s="3">
        <v>1.04792046796784</v>
      </c>
      <c r="CD121" s="3">
        <v>0.34876869338831101</v>
      </c>
      <c r="CE121" s="3">
        <v>-0.49063821315644002</v>
      </c>
      <c r="CF121" s="3">
        <v>0.90610518283701302</v>
      </c>
      <c r="CG121" s="3">
        <v>-0.69995041865984398</v>
      </c>
      <c r="CH121" s="3">
        <v>4.2656991266894199E-2</v>
      </c>
      <c r="CI121" s="3">
        <v>-0.69314881071116596</v>
      </c>
      <c r="CJ121" s="3">
        <v>0.23354777596169601</v>
      </c>
      <c r="CK121" s="3">
        <v>-0.52162299904046605</v>
      </c>
      <c r="CL121" s="3">
        <v>-0.76971629731999602</v>
      </c>
      <c r="CM121" s="3">
        <v>0.20207344314328299</v>
      </c>
      <c r="CN121" s="3">
        <v>-0.50789087872456795</v>
      </c>
      <c r="CO121" s="3">
        <v>-0.52630664801937999</v>
      </c>
      <c r="CP121" s="3">
        <v>-1.85567135122621</v>
      </c>
      <c r="CQ121" s="3">
        <v>-0.15887988889701199</v>
      </c>
      <c r="CR121" s="3">
        <v>1.70828733740196</v>
      </c>
      <c r="CS121" s="3">
        <v>0.10378776433799999</v>
      </c>
      <c r="CT121" s="3">
        <v>9.4877157916246901E-2</v>
      </c>
      <c r="CU121" s="3">
        <v>1.0156644091265801</v>
      </c>
      <c r="CV121" s="3">
        <v>-1.4880113445785499E-2</v>
      </c>
      <c r="CW121" s="3">
        <v>1.7499616627036401</v>
      </c>
      <c r="CX121" s="3">
        <v>-0.75541065287547404</v>
      </c>
      <c r="CY121" s="3">
        <v>-0.13359320258271901</v>
      </c>
      <c r="CZ121" s="3">
        <v>-0.407083625063625</v>
      </c>
      <c r="DA121" s="3">
        <v>1.2678068571969801</v>
      </c>
      <c r="DB121" s="3">
        <v>0.85882600520423102</v>
      </c>
      <c r="DC121" s="3">
        <v>-0.16061162928693301</v>
      </c>
      <c r="DD121" s="3">
        <v>-0.66363022674120098</v>
      </c>
    </row>
    <row r="122" spans="2:108" x14ac:dyDescent="0.25">
      <c r="B122" s="41"/>
      <c r="C122" s="3">
        <v>-0.78578474606871795</v>
      </c>
      <c r="D122" s="3">
        <v>0.92806998936095098</v>
      </c>
      <c r="E122" s="3">
        <v>0.386887369321265</v>
      </c>
      <c r="F122" s="3">
        <v>0.54891366320972201</v>
      </c>
      <c r="G122" s="3">
        <v>-0.361170289271874</v>
      </c>
      <c r="H122" s="3">
        <v>-3.4233722461135797E-2</v>
      </c>
      <c r="I122" s="3">
        <v>-1.81940017458714</v>
      </c>
      <c r="J122" s="3">
        <v>-0.67506249908662397</v>
      </c>
      <c r="K122" s="3">
        <v>0.480950624715487</v>
      </c>
      <c r="L122" s="3">
        <v>-0.26158280846918802</v>
      </c>
      <c r="M122" s="3">
        <v>0.87210183895447302</v>
      </c>
      <c r="N122" s="3">
        <v>2.2746083962997501</v>
      </c>
      <c r="O122" s="3">
        <v>-0.138542158043443</v>
      </c>
      <c r="P122" s="3">
        <v>-0.12048716266206901</v>
      </c>
      <c r="Q122" s="3">
        <v>0.86696488132388505</v>
      </c>
      <c r="R122" s="3">
        <v>-0.37471978621971802</v>
      </c>
      <c r="S122" s="3">
        <v>0.22944655412139101</v>
      </c>
      <c r="T122" s="3">
        <v>-0.39141993208070402</v>
      </c>
      <c r="U122" s="3">
        <v>0.72864344784619595</v>
      </c>
      <c r="V122" s="3">
        <v>0.61173426069052605</v>
      </c>
      <c r="W122" s="3">
        <v>0.22257140593639399</v>
      </c>
      <c r="X122" s="3">
        <v>7.1302562468138195E-2</v>
      </c>
      <c r="Y122" s="3">
        <v>-0.12293522605457</v>
      </c>
      <c r="Z122" s="3">
        <v>2.9757535201421899</v>
      </c>
      <c r="AA122" s="6">
        <v>-1.39118900311035</v>
      </c>
      <c r="AB122" s="6">
        <v>-2.1530829084732499</v>
      </c>
      <c r="AC122" s="6">
        <v>0.84535062398715</v>
      </c>
      <c r="AD122" s="6">
        <v>-0.320078499880533</v>
      </c>
      <c r="AE122" s="6">
        <v>0.42970623471574299</v>
      </c>
      <c r="AF122" s="6">
        <v>-0.63166490980735102</v>
      </c>
      <c r="AG122" s="6">
        <v>0.76455136736645901</v>
      </c>
      <c r="AH122" s="6">
        <v>1.1358556011234</v>
      </c>
      <c r="AI122" s="6">
        <v>0.44277881062637198</v>
      </c>
      <c r="AJ122" s="6">
        <v>5.30033624004062E-2</v>
      </c>
      <c r="AK122" s="6">
        <v>1.7119721105740601E-2</v>
      </c>
      <c r="AL122" s="3">
        <v>0.64443427578166701</v>
      </c>
      <c r="AM122" s="3">
        <v>-1.23884422854156</v>
      </c>
      <c r="AN122" s="3">
        <v>7.3269790996403406E-2</v>
      </c>
      <c r="AO122" s="3">
        <v>-0.71812012302862205</v>
      </c>
      <c r="AP122" s="3">
        <v>0.68714674016887001</v>
      </c>
      <c r="AQ122" s="3">
        <v>0.24770595366836201</v>
      </c>
      <c r="AR122" s="3">
        <v>0.457711353294178</v>
      </c>
      <c r="AS122" s="3">
        <v>-1.6080949558953599</v>
      </c>
      <c r="AT122" s="3">
        <v>0.71856885814919402</v>
      </c>
      <c r="AU122" s="3">
        <v>-0.24537942102312499</v>
      </c>
      <c r="AV122" s="3">
        <v>1.63804785196878</v>
      </c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>
        <v>0.41446588896794501</v>
      </c>
      <c r="BH122" s="3">
        <v>0.18257112282551599</v>
      </c>
      <c r="BI122" s="3">
        <v>-0.40902989894946501</v>
      </c>
      <c r="BJ122" s="3">
        <v>0.177299646111305</v>
      </c>
      <c r="BK122" s="3">
        <v>-1.0828391367909</v>
      </c>
      <c r="BL122" s="3">
        <v>0.35018580149065198</v>
      </c>
      <c r="BM122" s="3">
        <v>0.28609314302377098</v>
      </c>
      <c r="BN122" s="3">
        <v>-0.81905324763508403</v>
      </c>
      <c r="BO122" s="3">
        <v>-0.45578196627668899</v>
      </c>
      <c r="BP122" s="3">
        <v>-1.1337522936900699</v>
      </c>
      <c r="BQ122" s="3">
        <v>-0.157477500570362</v>
      </c>
      <c r="BR122" s="3">
        <v>2.2585837106142299</v>
      </c>
      <c r="BS122" s="3">
        <v>0.47732813456673501</v>
      </c>
      <c r="BT122" s="3">
        <v>0.21678604183695399</v>
      </c>
      <c r="BU122" s="3">
        <v>-0.13988830880286801</v>
      </c>
      <c r="BV122" s="3">
        <v>-1.21948812241868</v>
      </c>
      <c r="BW122" s="3">
        <v>-1.55338514258697</v>
      </c>
      <c r="BX122" s="3">
        <v>1.2192628865455399</v>
      </c>
      <c r="BY122" s="3">
        <v>1.41817891833575</v>
      </c>
      <c r="BZ122" s="3">
        <v>-1.79091156410306</v>
      </c>
      <c r="CA122" s="3">
        <v>0.49235649723358699</v>
      </c>
      <c r="CB122" s="3">
        <v>-1.2301940172638199</v>
      </c>
      <c r="CC122" s="3">
        <v>8.5100122097091405E-2</v>
      </c>
      <c r="CD122" s="3">
        <v>-0.28713364580325101</v>
      </c>
      <c r="CE122" s="3">
        <v>0.782669287014085</v>
      </c>
      <c r="CF122" s="3">
        <v>-0.55383154441592397</v>
      </c>
      <c r="CG122" s="3">
        <v>-0.16441114385604499</v>
      </c>
      <c r="CH122" s="3">
        <v>0.33044616243207398</v>
      </c>
      <c r="CI122" s="3">
        <v>0.30973085255129301</v>
      </c>
      <c r="CJ122" s="3">
        <v>0.90685721329368396</v>
      </c>
      <c r="CK122" s="3">
        <v>-0.75757359293373305</v>
      </c>
      <c r="CL122" s="3">
        <v>-0.52151965609961903</v>
      </c>
      <c r="CM122" s="3">
        <v>-0.44743178820112001</v>
      </c>
      <c r="CN122" s="3">
        <v>0.48419681290541799</v>
      </c>
      <c r="CO122" s="3">
        <v>0.31045641217325098</v>
      </c>
      <c r="CP122" s="3">
        <v>-1.3482664293447899</v>
      </c>
      <c r="CQ122" s="3">
        <v>-0.71696958774081099</v>
      </c>
      <c r="CR122" s="3">
        <v>2.0704840764274901</v>
      </c>
      <c r="CS122" s="3">
        <v>-0.25775884056732201</v>
      </c>
      <c r="CT122" s="3">
        <v>-0.23104248485720899</v>
      </c>
      <c r="CU122" s="3">
        <v>2.1317446937548099</v>
      </c>
      <c r="CV122" s="3">
        <v>-1.3894834678319301</v>
      </c>
      <c r="CW122" s="3">
        <v>1.9160620084926201</v>
      </c>
      <c r="CX122" s="3">
        <v>2.1395011847216701</v>
      </c>
      <c r="CY122" s="3">
        <v>0.26009532092471699</v>
      </c>
      <c r="CZ122" s="3">
        <v>0.40375033785822201</v>
      </c>
      <c r="DA122" s="3">
        <v>-0.32265743856990903</v>
      </c>
      <c r="DB122" s="3">
        <v>-0.29110931523778599</v>
      </c>
      <c r="DC122" s="3">
        <v>-0.39195783019125802</v>
      </c>
      <c r="DD122" s="3">
        <v>-0.45384825576635901</v>
      </c>
    </row>
    <row r="123" spans="2:108" x14ac:dyDescent="0.25">
      <c r="B123" s="41"/>
      <c r="C123" s="3">
        <v>-0.14601493060277099</v>
      </c>
      <c r="D123" s="3">
        <v>1.7127431362502099</v>
      </c>
      <c r="E123" s="3">
        <v>-0.55947521061124905</v>
      </c>
      <c r="F123" s="3">
        <v>0.29669183503558799</v>
      </c>
      <c r="G123" s="3">
        <v>-9.6032096863757702E-2</v>
      </c>
      <c r="H123" s="3">
        <v>-0.123575513108464</v>
      </c>
      <c r="I123" s="3">
        <v>0.125096021022603</v>
      </c>
      <c r="J123" s="3">
        <v>-0.67188282992531001</v>
      </c>
      <c r="K123" s="3">
        <v>1.51138759787384</v>
      </c>
      <c r="L123" s="3">
        <v>-0.58638730468993205</v>
      </c>
      <c r="M123" s="3">
        <v>0.80737043953693799</v>
      </c>
      <c r="N123" s="3">
        <v>5.8622690010745302</v>
      </c>
      <c r="O123" s="3">
        <v>-0.83477435822794999</v>
      </c>
      <c r="P123" s="3">
        <v>-1.47691934602041</v>
      </c>
      <c r="Q123" s="3">
        <v>0.52402748551851097</v>
      </c>
      <c r="R123" s="3">
        <v>-0.66807151691300604</v>
      </c>
      <c r="S123" s="3">
        <v>0.19177188136453499</v>
      </c>
      <c r="T123" s="3">
        <v>0.39669948518522902</v>
      </c>
      <c r="U123" s="3">
        <v>1.39375346765346</v>
      </c>
      <c r="V123" s="3">
        <v>1.8933089330408499E-2</v>
      </c>
      <c r="W123" s="3">
        <v>5.9242513596101803E-2</v>
      </c>
      <c r="X123" s="3">
        <v>0.48978150951119798</v>
      </c>
      <c r="Y123" s="3">
        <v>0.41340864259578602</v>
      </c>
      <c r="Z123" s="3">
        <v>5.0969206447246096</v>
      </c>
      <c r="AA123" s="6">
        <v>-1.38225064768536</v>
      </c>
      <c r="AB123" s="6">
        <v>-1.8764586028293699</v>
      </c>
      <c r="AC123" s="6">
        <v>0.36416050759659302</v>
      </c>
      <c r="AD123" s="6">
        <v>1.1539546824985301</v>
      </c>
      <c r="AE123" s="6">
        <v>0.65512290930269601</v>
      </c>
      <c r="AF123" s="6">
        <v>0.39498831968553</v>
      </c>
      <c r="AG123" s="6">
        <v>-0.16808888004448</v>
      </c>
      <c r="AH123" s="6">
        <v>2.9812780317684799E-2</v>
      </c>
      <c r="AI123" s="6">
        <v>0.59564165706850802</v>
      </c>
      <c r="AJ123" s="6">
        <v>1.29424435975886</v>
      </c>
      <c r="AK123" s="6">
        <v>1.9969227685650599</v>
      </c>
      <c r="AL123" s="3">
        <v>-0.68047848611121198</v>
      </c>
      <c r="AM123" s="3">
        <v>0.63234508266619105</v>
      </c>
      <c r="AN123" s="3">
        <v>-0.41175679741295301</v>
      </c>
      <c r="AO123" s="3">
        <v>0.66018262467467603</v>
      </c>
      <c r="AP123" s="3">
        <v>0.73816556612436401</v>
      </c>
      <c r="AQ123" s="3">
        <v>1.76599766363847</v>
      </c>
      <c r="AR123" s="3">
        <v>0.44910124728372502</v>
      </c>
      <c r="AS123" s="3">
        <v>-0.14535349587577701</v>
      </c>
      <c r="AT123" s="3">
        <v>0.24393956608084499</v>
      </c>
      <c r="AU123" s="3">
        <v>-0.61132361711558403</v>
      </c>
      <c r="AV123" s="3">
        <v>1.0442264476489</v>
      </c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>
        <v>-0.66818501834171096</v>
      </c>
      <c r="BH123" s="3">
        <v>0.29439649508489801</v>
      </c>
      <c r="BI123" s="3">
        <v>1.00864253927336</v>
      </c>
      <c r="BJ123" s="3">
        <v>-8.3432742947008406E-2</v>
      </c>
      <c r="BK123" s="3">
        <v>1.0119377601633099</v>
      </c>
      <c r="BL123" s="3">
        <v>0.80990360265113104</v>
      </c>
      <c r="BM123" s="3">
        <v>1.3407181009885001</v>
      </c>
      <c r="BN123" s="3">
        <v>-0.270849968939328</v>
      </c>
      <c r="BO123" s="3">
        <v>-1.73491779802074</v>
      </c>
      <c r="BP123" s="3">
        <v>-0.95300982190993599</v>
      </c>
      <c r="BQ123" s="3">
        <v>-1.3592754352170799</v>
      </c>
      <c r="BR123" s="3">
        <v>2.0172458375992202</v>
      </c>
      <c r="BS123" s="3">
        <v>-0.79287349538545804</v>
      </c>
      <c r="BT123" s="3">
        <v>-0.44253287631779298</v>
      </c>
      <c r="BU123" s="3">
        <v>-0.22671831802619799</v>
      </c>
      <c r="BV123" s="3">
        <v>0.57225953535888796</v>
      </c>
      <c r="BW123" s="3">
        <v>-0.26077485504887699</v>
      </c>
      <c r="BX123" s="3">
        <v>1.08662858787964</v>
      </c>
      <c r="BY123" s="3">
        <v>3.2531608725398802</v>
      </c>
      <c r="BZ123" s="3">
        <v>0.14276188163740999</v>
      </c>
      <c r="CA123" s="3">
        <v>0.33803799163687498</v>
      </c>
      <c r="CB123" s="3">
        <v>0.31269088223861202</v>
      </c>
      <c r="CC123" s="3">
        <v>-5.0239074565368899E-2</v>
      </c>
      <c r="CD123" s="3">
        <v>-0.250953449019924</v>
      </c>
      <c r="CE123" s="3">
        <v>0.68528250453730599</v>
      </c>
      <c r="CF123" s="3">
        <v>1.2264606405448499</v>
      </c>
      <c r="CG123" s="3">
        <v>0.69982524674635704</v>
      </c>
      <c r="CH123" s="3">
        <v>1.2521129844374099</v>
      </c>
      <c r="CI123" s="3">
        <v>0.72410390237984601</v>
      </c>
      <c r="CJ123" s="3">
        <v>1.35800747928537</v>
      </c>
      <c r="CK123" s="3">
        <v>-1.0247069263116899</v>
      </c>
      <c r="CL123" s="3">
        <v>-0.497222184415887</v>
      </c>
      <c r="CM123" s="3">
        <v>0.76109336034782205</v>
      </c>
      <c r="CN123" s="3">
        <v>1.2045165354084499</v>
      </c>
      <c r="CO123" s="3">
        <v>0.40315866956708701</v>
      </c>
      <c r="CP123" s="3">
        <v>-2.4681526161045202</v>
      </c>
      <c r="CQ123" s="3">
        <v>0.97058223744066596</v>
      </c>
      <c r="CR123" s="3">
        <v>-0.27436639354483999</v>
      </c>
      <c r="CS123" s="3">
        <v>0.81899040398089795</v>
      </c>
      <c r="CT123" s="3">
        <v>-3.0421410369181501E-2</v>
      </c>
      <c r="CU123" s="3">
        <v>0.81146310529785204</v>
      </c>
      <c r="CV123" s="3">
        <v>-1.67523786386923</v>
      </c>
      <c r="CW123" s="3">
        <v>1.4608924844172799</v>
      </c>
      <c r="CX123" s="3">
        <v>5.2655046081157098</v>
      </c>
      <c r="CY123" s="3">
        <v>0.36265679052495498</v>
      </c>
      <c r="CZ123" s="3">
        <v>-5.19381655222571E-2</v>
      </c>
      <c r="DA123" s="3">
        <v>1.1083087907282401</v>
      </c>
      <c r="DB123" s="3">
        <v>1.4078555947965901</v>
      </c>
      <c r="DC123" s="3">
        <v>0.67838921118401196</v>
      </c>
      <c r="DD123" s="3">
        <v>1.23923657603383</v>
      </c>
    </row>
    <row r="124" spans="2:108" x14ac:dyDescent="0.25">
      <c r="B124" s="41"/>
      <c r="C124" s="3">
        <v>-8.5459895712467496E-2</v>
      </c>
      <c r="D124" s="3">
        <v>-0.71290837511498795</v>
      </c>
      <c r="E124" s="3">
        <v>8.1387047598580897E-2</v>
      </c>
      <c r="F124" s="3">
        <v>0.35321174372321301</v>
      </c>
      <c r="G124" s="3">
        <v>-0.10743508114209301</v>
      </c>
      <c r="H124" s="3">
        <v>4.2881359118539797E-2</v>
      </c>
      <c r="I124" s="3">
        <v>6.6261278003464996</v>
      </c>
      <c r="J124" s="3">
        <v>-0.72503180808520395</v>
      </c>
      <c r="K124" s="3">
        <v>-0.81927939421395202</v>
      </c>
      <c r="L124" s="3">
        <v>4.39512125468167</v>
      </c>
      <c r="M124" s="3">
        <v>-0.80242010779639805</v>
      </c>
      <c r="N124" s="3">
        <v>-0.22584789896230101</v>
      </c>
      <c r="O124" s="3">
        <v>-0.75265823079395699</v>
      </c>
      <c r="P124" s="3">
        <v>-1.20956570370927</v>
      </c>
      <c r="Q124" s="3">
        <v>-0.66996814979855301</v>
      </c>
      <c r="R124" s="3">
        <v>-0.33092008008878898</v>
      </c>
      <c r="S124" s="3">
        <v>0.64265840620848602</v>
      </c>
      <c r="T124" s="3">
        <v>1.9465664307993898E-2</v>
      </c>
      <c r="U124" s="3">
        <v>0.47028077353556103</v>
      </c>
      <c r="V124" s="3">
        <v>0.18457123816354701</v>
      </c>
      <c r="W124" s="3">
        <v>-0.808416707022937</v>
      </c>
      <c r="X124" s="3">
        <v>-0.28480487451613901</v>
      </c>
      <c r="Y124" s="3">
        <v>2.0562974038170401</v>
      </c>
      <c r="Z124" s="3">
        <v>0.20564983363491601</v>
      </c>
      <c r="AA124" s="6">
        <v>3.6336411823924499</v>
      </c>
      <c r="AB124" s="6">
        <v>0.65712302622207996</v>
      </c>
      <c r="AC124" s="6">
        <v>-0.78334715333149996</v>
      </c>
      <c r="AD124" s="6">
        <v>0.30222135282948298</v>
      </c>
      <c r="AE124" s="6">
        <v>-0.19436285589232699</v>
      </c>
      <c r="AF124" s="6">
        <v>0.32090749810298702</v>
      </c>
      <c r="AG124" s="6">
        <v>-0.11485467579754401</v>
      </c>
      <c r="AH124" s="6">
        <v>0.237438215489296</v>
      </c>
      <c r="AI124" s="6">
        <v>0.38516802914204101</v>
      </c>
      <c r="AJ124" s="6">
        <v>-0.253333067440071</v>
      </c>
      <c r="AK124" s="6">
        <v>-0.754158753387424</v>
      </c>
      <c r="AL124" s="3">
        <v>0.15992373195564899</v>
      </c>
      <c r="AM124" s="3">
        <v>1.0121356127129999</v>
      </c>
      <c r="AN124" s="3">
        <v>0.22190062157457199</v>
      </c>
      <c r="AO124" s="3">
        <v>-0.125304030555213</v>
      </c>
      <c r="AP124" s="3">
        <v>-0.54095556172374104</v>
      </c>
      <c r="AQ124" s="3">
        <v>0.365492032495429</v>
      </c>
      <c r="AR124" s="3">
        <v>0.65813547729501098</v>
      </c>
      <c r="AS124" s="3">
        <v>1.2097204015887899</v>
      </c>
      <c r="AT124" s="3">
        <v>-1.46958463132873</v>
      </c>
      <c r="AU124" s="3">
        <v>-0.59872252095930401</v>
      </c>
      <c r="AV124" s="3">
        <v>-3.4172884691512699</v>
      </c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>
        <v>-2.4336764074892199</v>
      </c>
      <c r="BH124" s="3">
        <v>-0.71867907360782401</v>
      </c>
      <c r="BI124" s="3">
        <v>0.410690007868382</v>
      </c>
      <c r="BJ124" s="3">
        <v>0.31453663378347901</v>
      </c>
      <c r="BK124" s="3">
        <v>0.359251937185814</v>
      </c>
      <c r="BL124" s="3">
        <v>0.70887342925691799</v>
      </c>
      <c r="BM124" s="3">
        <v>-1.2984997488188199</v>
      </c>
      <c r="BN124" s="3">
        <v>0.52610200132056395</v>
      </c>
      <c r="BO124" s="3">
        <v>-0.222630976301112</v>
      </c>
      <c r="BP124" s="3">
        <v>0.134562948134647</v>
      </c>
      <c r="BQ124" s="3">
        <v>-0.70222913768064199</v>
      </c>
      <c r="BR124" s="3">
        <v>-5.1602602061457397</v>
      </c>
      <c r="BS124" s="3">
        <v>-0.57456521214601897</v>
      </c>
      <c r="BT124" s="3">
        <v>-0.29466082518905201</v>
      </c>
      <c r="BU124" s="3">
        <v>9.5157814773885699E-2</v>
      </c>
      <c r="BV124" s="3">
        <v>-0.31176183741459002</v>
      </c>
      <c r="BW124" s="3">
        <v>5.8493737675027999</v>
      </c>
      <c r="BX124" s="3">
        <v>-0.58522976409499605</v>
      </c>
      <c r="BY124" s="3">
        <v>2.9716277547307399</v>
      </c>
      <c r="BZ124" s="3">
        <v>4.0444551652377001</v>
      </c>
      <c r="CA124" s="3">
        <v>-0.32701113584125902</v>
      </c>
      <c r="CB124" s="3">
        <v>-0.23223567236324799</v>
      </c>
      <c r="CC124" s="3">
        <v>-0.35741369285142599</v>
      </c>
      <c r="CD124" s="3">
        <v>0.26868043947111597</v>
      </c>
      <c r="CE124" s="3">
        <v>0.48980361586822302</v>
      </c>
      <c r="CF124" s="3">
        <v>0.45996243105389001</v>
      </c>
      <c r="CG124" s="3">
        <v>0.459220666493662</v>
      </c>
      <c r="CH124" s="3">
        <v>0.82710706226734199</v>
      </c>
      <c r="CI124" s="3">
        <v>-6.4234586901421404E-3</v>
      </c>
      <c r="CJ124" s="3">
        <v>0.37339052921900501</v>
      </c>
      <c r="CK124" s="3">
        <v>-0.24022657793459301</v>
      </c>
      <c r="CL124" s="3">
        <v>-0.74609354773882197</v>
      </c>
      <c r="CM124" s="3">
        <v>0.43676484362093398</v>
      </c>
      <c r="CN124" s="3">
        <v>2.8320463599277002</v>
      </c>
      <c r="CO124" s="3">
        <v>1.47266398555543</v>
      </c>
      <c r="CP124" s="3">
        <v>-1.7290178761714099</v>
      </c>
      <c r="CQ124" s="3">
        <v>0.26665390017778001</v>
      </c>
      <c r="CR124" s="3">
        <v>-2.7662523732383901</v>
      </c>
      <c r="CS124" s="3">
        <v>-0.99040176894315002</v>
      </c>
      <c r="CT124" s="3">
        <v>0.417293725453104</v>
      </c>
      <c r="CU124" s="3">
        <v>-1.08858745570211</v>
      </c>
      <c r="CV124" s="3">
        <v>2.1622328987579702</v>
      </c>
      <c r="CW124" s="3">
        <v>-2.3445790174294099</v>
      </c>
      <c r="CX124" s="3">
        <v>0.488130654288979</v>
      </c>
      <c r="CY124" s="3">
        <v>0.68165651551118001</v>
      </c>
      <c r="CZ124" s="3">
        <v>0.49950221715347398</v>
      </c>
      <c r="DA124" s="3">
        <v>0.19336066661178899</v>
      </c>
      <c r="DB124" s="3">
        <v>-8.9914576009648695E-2</v>
      </c>
      <c r="DC124" s="3">
        <v>0.13664165322097399</v>
      </c>
      <c r="DD124" s="3">
        <v>0.49657071207108899</v>
      </c>
    </row>
    <row r="125" spans="2:108" x14ac:dyDescent="0.25">
      <c r="B125" s="41"/>
      <c r="C125" s="3">
        <v>0.65843437741252697</v>
      </c>
      <c r="D125" s="3">
        <v>-0.32931127592565601</v>
      </c>
      <c r="E125" s="3">
        <v>-0.483937499299681</v>
      </c>
      <c r="F125" s="3">
        <v>-0.21373057823198799</v>
      </c>
      <c r="G125" s="3">
        <v>-0.31151915323978002</v>
      </c>
      <c r="H125" s="3">
        <v>0.78474615934811198</v>
      </c>
      <c r="I125" s="3">
        <v>-1.3455037955259099</v>
      </c>
      <c r="J125" s="3">
        <v>-0.63374758433928502</v>
      </c>
      <c r="K125" s="3">
        <v>0.83171910054448495</v>
      </c>
      <c r="L125" s="3">
        <v>-1.7077866300825499</v>
      </c>
      <c r="M125" s="3">
        <v>0.80151515659506101</v>
      </c>
      <c r="N125" s="3">
        <v>1.49694779087964</v>
      </c>
      <c r="O125" s="3">
        <v>2.1190787911419502</v>
      </c>
      <c r="P125" s="3">
        <v>0.392944342645831</v>
      </c>
      <c r="Q125" s="3">
        <v>1.3412105034722199</v>
      </c>
      <c r="R125" s="3">
        <v>0.30214371544727597</v>
      </c>
      <c r="S125" s="3">
        <v>-7.1732755906732296E-2</v>
      </c>
      <c r="T125" s="3">
        <v>1.06066519727455</v>
      </c>
      <c r="U125" s="3">
        <v>0.841596466112561</v>
      </c>
      <c r="V125" s="3">
        <v>-0.72276719566807601</v>
      </c>
      <c r="W125" s="3">
        <v>-0.478265325442015</v>
      </c>
      <c r="X125" s="3">
        <v>-0.42311858426152299</v>
      </c>
      <c r="Y125" s="3">
        <v>-0.54679408142036701</v>
      </c>
      <c r="Z125" s="3">
        <v>2.2592233331104801</v>
      </c>
      <c r="AA125" s="6">
        <v>-1.1313286036404699</v>
      </c>
      <c r="AB125" s="6">
        <v>-1.26192627490584</v>
      </c>
      <c r="AC125" s="6">
        <v>0.33001825875096102</v>
      </c>
      <c r="AD125" s="6">
        <v>-0.29792300634985802</v>
      </c>
      <c r="AE125" s="6">
        <v>-0.82472657654303505</v>
      </c>
      <c r="AF125" s="6">
        <v>-0.131549578641068</v>
      </c>
      <c r="AG125" s="6">
        <v>-0.72645645360042799</v>
      </c>
      <c r="AH125" s="6">
        <v>1.0143154853013401</v>
      </c>
      <c r="AI125" s="6">
        <v>-0.10863301224550299</v>
      </c>
      <c r="AJ125" s="6">
        <v>-0.27354967215012199</v>
      </c>
      <c r="AK125" s="6">
        <v>0.85236020553756398</v>
      </c>
      <c r="AL125" s="3">
        <v>0.268313952558212</v>
      </c>
      <c r="AM125" s="3">
        <v>-1.1655019063980301</v>
      </c>
      <c r="AN125" s="3">
        <v>0.747358068652755</v>
      </c>
      <c r="AO125" s="3">
        <v>-0.44614101975993797</v>
      </c>
      <c r="AP125" s="3">
        <v>-1.06873713953698</v>
      </c>
      <c r="AQ125" s="3">
        <v>0.93087000272358</v>
      </c>
      <c r="AR125" s="3">
        <v>0.29209541655822302</v>
      </c>
      <c r="AS125" s="3">
        <v>-0.38483336611235403</v>
      </c>
      <c r="AT125" s="3">
        <v>1.0954114478896999</v>
      </c>
      <c r="AU125" s="3">
        <v>-0.52941380490038503</v>
      </c>
      <c r="AV125" s="3">
        <v>2.00036573406347</v>
      </c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>
        <v>2.2152504132178699</v>
      </c>
      <c r="BH125" s="3">
        <v>1.02891501413791</v>
      </c>
      <c r="BI125" s="3">
        <v>0.62281723184888105</v>
      </c>
      <c r="BJ125" s="3">
        <v>0.21866621335146399</v>
      </c>
      <c r="BK125" s="3">
        <v>0.94943235136903104</v>
      </c>
      <c r="BL125" s="3">
        <v>0.62246087278923001</v>
      </c>
      <c r="BM125" s="3">
        <v>1.10187288885416</v>
      </c>
      <c r="BN125" s="3">
        <v>0.95940208564408203</v>
      </c>
      <c r="BO125" s="3">
        <v>0.141697248191402</v>
      </c>
      <c r="BP125" s="3">
        <v>-1.8961569882709</v>
      </c>
      <c r="BQ125" s="3">
        <v>0.684736106928307</v>
      </c>
      <c r="BR125" s="3">
        <v>2.2895431407917899</v>
      </c>
      <c r="BS125" s="3">
        <v>0.32978909875982598</v>
      </c>
      <c r="BT125" s="3">
        <v>0.22459565170207299</v>
      </c>
      <c r="BU125" s="3">
        <v>0.36556222589010801</v>
      </c>
      <c r="BV125" s="3">
        <v>3.5901458641340998E-2</v>
      </c>
      <c r="BW125" s="3">
        <v>-2.5305951525299299</v>
      </c>
      <c r="BX125" s="3">
        <v>1.6210791605210799</v>
      </c>
      <c r="BY125" s="3">
        <v>-0.14623071433217599</v>
      </c>
      <c r="BZ125" s="3">
        <v>-0.58396375756864605</v>
      </c>
      <c r="CA125" s="3">
        <v>0.19406271863612601</v>
      </c>
      <c r="CB125" s="3">
        <v>0.48655600557498702</v>
      </c>
      <c r="CC125" s="3">
        <v>-0.42548900897313302</v>
      </c>
      <c r="CD125" s="3">
        <v>0.27896830289775698</v>
      </c>
      <c r="CE125" s="3">
        <v>-0.40900626056490602</v>
      </c>
      <c r="CF125" s="3">
        <v>-0.27898726473194602</v>
      </c>
      <c r="CG125" s="3">
        <v>0.13316371856275999</v>
      </c>
      <c r="CH125" s="3">
        <v>6.9995753817253301E-2</v>
      </c>
      <c r="CI125" s="3">
        <v>-0.39455512941413401</v>
      </c>
      <c r="CJ125" s="3">
        <v>0.24224495716969399</v>
      </c>
      <c r="CK125" s="3">
        <v>1.1057229543317399</v>
      </c>
      <c r="CL125" s="3">
        <v>-9.6898327239671594E-2</v>
      </c>
      <c r="CM125" s="3">
        <v>0.90494693138024096</v>
      </c>
      <c r="CN125" s="3">
        <v>0.10041626956991</v>
      </c>
      <c r="CO125" s="3">
        <v>-1.70660695711474</v>
      </c>
      <c r="CP125" s="3">
        <v>-0.94952343448136101</v>
      </c>
      <c r="CQ125" s="3">
        <v>-3.1634990115074701E-2</v>
      </c>
      <c r="CR125" s="3">
        <v>-0.80083419201344097</v>
      </c>
      <c r="CS125" s="3">
        <v>-0.118190446093975</v>
      </c>
      <c r="CT125" s="3">
        <v>-0.46553527825858998</v>
      </c>
      <c r="CU125" s="3">
        <v>3.4604418005570001E-2</v>
      </c>
      <c r="CV125" s="3">
        <v>-0.51020702186128697</v>
      </c>
      <c r="CW125" s="3">
        <v>0.48384476241809199</v>
      </c>
      <c r="CX125" s="3">
        <v>1.7530377327719799</v>
      </c>
      <c r="CY125" s="3">
        <v>0.77968548544389404</v>
      </c>
      <c r="CZ125" s="3">
        <v>-0.60956663790802801</v>
      </c>
      <c r="DA125" s="3">
        <v>-0.56279364305488799</v>
      </c>
      <c r="DB125" s="3">
        <v>0.44471619382921002</v>
      </c>
      <c r="DC125" s="3">
        <v>-0.88232317351219502</v>
      </c>
      <c r="DD125" s="3">
        <v>-0.37489107991339798</v>
      </c>
    </row>
    <row r="126" spans="2:108" x14ac:dyDescent="0.25">
      <c r="B126" s="41"/>
      <c r="C126" s="3">
        <v>0.69347457122655798</v>
      </c>
      <c r="D126" s="3">
        <v>0.86746555737029096</v>
      </c>
      <c r="E126" s="3">
        <v>0.86862225363147205</v>
      </c>
      <c r="F126" s="3">
        <v>0.19663157584178301</v>
      </c>
      <c r="G126" s="3">
        <v>0.920183507245112</v>
      </c>
      <c r="H126" s="3">
        <v>7.6922760023879003E-2</v>
      </c>
      <c r="I126" s="3">
        <v>-2.1708914125164202E-3</v>
      </c>
      <c r="J126" s="3">
        <v>0.33338746860642099</v>
      </c>
      <c r="K126" s="3">
        <v>-3.21359827366099</v>
      </c>
      <c r="L126" s="3">
        <v>2.9907904133292802</v>
      </c>
      <c r="M126" s="3">
        <v>2.1157899576708199</v>
      </c>
      <c r="N126" s="3">
        <v>-10.283017627764201</v>
      </c>
      <c r="O126" s="3">
        <v>-4.4510291218254503</v>
      </c>
      <c r="P126" s="3">
        <v>-0.64481823828673601</v>
      </c>
      <c r="Q126" s="3">
        <v>-2.0904417219181601</v>
      </c>
      <c r="R126" s="3">
        <v>0.86101169813262701</v>
      </c>
      <c r="S126" s="3">
        <v>-1.98031096671096</v>
      </c>
      <c r="T126" s="3">
        <v>-0.57705462851211398</v>
      </c>
      <c r="U126" s="3">
        <v>-1.7109457050841199</v>
      </c>
      <c r="V126" s="3">
        <v>6.2704737368442396E-3</v>
      </c>
      <c r="W126" s="3">
        <v>0.66392494523358203</v>
      </c>
      <c r="X126" s="3">
        <v>-0.273980024162155</v>
      </c>
      <c r="Y126" s="3">
        <v>-2.39929514855702</v>
      </c>
      <c r="Z126" s="3">
        <v>-10.434774066331901</v>
      </c>
      <c r="AA126" s="6">
        <v>1.4972071797614701</v>
      </c>
      <c r="AB126" s="6">
        <v>-7.6136592674332704E-2</v>
      </c>
      <c r="AC126" s="6">
        <v>-2.4123723389029701</v>
      </c>
      <c r="AD126" s="6">
        <v>-0.101405964957345</v>
      </c>
      <c r="AE126" s="6">
        <v>2.2995324618542998</v>
      </c>
      <c r="AF126" s="6">
        <v>1.4956480585430101</v>
      </c>
      <c r="AG126" s="6">
        <v>-0.55546240391838997</v>
      </c>
      <c r="AH126" s="6">
        <v>-9.1198872645816397E-3</v>
      </c>
      <c r="AI126" s="6">
        <v>-1.0031577559956599</v>
      </c>
      <c r="AJ126" s="6">
        <v>0.29301747447203702</v>
      </c>
      <c r="AK126" s="6">
        <v>0.429478178305648</v>
      </c>
      <c r="AL126" s="3">
        <v>-3.0326534793592401</v>
      </c>
      <c r="AM126" s="3">
        <v>5.9633647310246802</v>
      </c>
      <c r="AN126" s="3">
        <v>-1.45994432484073</v>
      </c>
      <c r="AO126" s="3">
        <v>-1.1540370333697501</v>
      </c>
      <c r="AP126" s="3">
        <v>-1.25413806120432</v>
      </c>
      <c r="AQ126" s="3">
        <v>-2.6720519895232901</v>
      </c>
      <c r="AR126" s="3">
        <v>-3.3092538816090999</v>
      </c>
      <c r="AS126" s="3">
        <v>-1.84990705435586</v>
      </c>
      <c r="AT126" s="3">
        <v>-1.7070945976627201</v>
      </c>
      <c r="AU126" s="3">
        <v>-8.3317551694686298E-2</v>
      </c>
      <c r="AV126" s="3">
        <v>-3.6300236344477401</v>
      </c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>
        <v>-2.8834458958809002</v>
      </c>
      <c r="BH126" s="3">
        <v>-1.8447810949855501</v>
      </c>
      <c r="BI126" s="3">
        <v>-1.8138949084136</v>
      </c>
      <c r="BJ126" s="3">
        <v>0.99084692470595803</v>
      </c>
      <c r="BK126" s="3">
        <v>-0.52082400420188102</v>
      </c>
      <c r="BL126" s="3">
        <v>0.79157747082775898</v>
      </c>
      <c r="BM126" s="3">
        <v>0.10076286882136599</v>
      </c>
      <c r="BN126" s="3">
        <v>1.7788236122039101</v>
      </c>
      <c r="BO126" s="3">
        <v>2.5311526001606102</v>
      </c>
      <c r="BP126" s="3">
        <v>7.8528092193641701</v>
      </c>
      <c r="BQ126" s="3">
        <v>3.2856943694096601</v>
      </c>
      <c r="BR126" s="3">
        <v>-1.7563069191252501</v>
      </c>
      <c r="BS126" s="3">
        <v>-3.3655823364114199</v>
      </c>
      <c r="BT126" s="3">
        <v>5.0099561375359896</v>
      </c>
      <c r="BU126" s="3">
        <v>1.1364308244354799</v>
      </c>
      <c r="BV126" s="3">
        <v>1.2639404301055599</v>
      </c>
      <c r="BW126" s="3">
        <v>0.26177180725448301</v>
      </c>
      <c r="BX126" s="3">
        <v>-3.0461445694471698</v>
      </c>
      <c r="BY126" s="3">
        <v>-0.22494087741407301</v>
      </c>
      <c r="BZ126" s="3">
        <v>3.32967361442264</v>
      </c>
      <c r="CA126" s="3">
        <v>-1.51924324255554</v>
      </c>
      <c r="CB126" s="3">
        <v>0.108360900177484</v>
      </c>
      <c r="CC126" s="3">
        <v>0.15393702071010901</v>
      </c>
      <c r="CD126" s="3">
        <v>0.32519472356128598</v>
      </c>
      <c r="CE126" s="3">
        <v>-1.3432163203696199</v>
      </c>
      <c r="CF126" s="3">
        <v>-1.6533542331425699</v>
      </c>
      <c r="CG126" s="3">
        <v>1.46760395913645</v>
      </c>
      <c r="CH126" s="3">
        <v>1.22382986940337</v>
      </c>
      <c r="CI126" s="3">
        <v>4.7390873008456898E-3</v>
      </c>
      <c r="CJ126" s="3">
        <v>-0.728198380713314</v>
      </c>
      <c r="CK126" s="3">
        <v>-2.91035002723854E-2</v>
      </c>
      <c r="CL126" s="3">
        <v>0.55545995645080104</v>
      </c>
      <c r="CM126" s="3">
        <v>-1.0465647054088401</v>
      </c>
      <c r="CN126" s="3">
        <v>0.16756925279573001</v>
      </c>
      <c r="CO126" s="3">
        <v>-1.77674241811144</v>
      </c>
      <c r="CP126" s="3">
        <v>6.62425494369998</v>
      </c>
      <c r="CQ126" s="3">
        <v>0.76245359051796702</v>
      </c>
      <c r="CR126" s="3">
        <v>6.1607323224901096</v>
      </c>
      <c r="CS126" s="3">
        <v>-1.53999942758552</v>
      </c>
      <c r="CT126" s="3">
        <v>2.2939381972707</v>
      </c>
      <c r="CU126" s="3">
        <v>-0.14433279078257599</v>
      </c>
      <c r="CV126" s="3">
        <v>1.9358804989353899</v>
      </c>
      <c r="CW126" s="3">
        <v>-0.25336175062266902</v>
      </c>
      <c r="CX126" s="3">
        <v>-6.3928959606282003</v>
      </c>
      <c r="CY126" s="3">
        <v>-1.15740423131683</v>
      </c>
      <c r="CZ126" s="3">
        <v>-0.205307679539945</v>
      </c>
      <c r="DA126" s="3">
        <v>0.18993775565264101</v>
      </c>
      <c r="DB126" s="3">
        <v>-0.38139564629839501</v>
      </c>
      <c r="DC126" s="3">
        <v>3.5706030573634902</v>
      </c>
      <c r="DD126" s="3">
        <v>-0.34509142220557598</v>
      </c>
    </row>
    <row r="127" spans="2:108" x14ac:dyDescent="0.25">
      <c r="B127" s="41"/>
      <c r="C127" s="3">
        <v>-1.2851715896186899</v>
      </c>
      <c r="D127" s="3">
        <v>1.87974824924331</v>
      </c>
      <c r="E127" s="3">
        <v>0.81530103093389406</v>
      </c>
      <c r="F127" s="3">
        <v>0.42518346771162702</v>
      </c>
      <c r="G127" s="3">
        <v>0.91455117310596301</v>
      </c>
      <c r="H127" s="3">
        <v>0.40743161199845201</v>
      </c>
      <c r="I127" s="3">
        <v>4.5229159881983403</v>
      </c>
      <c r="J127" s="3">
        <v>-2.6223787149912501</v>
      </c>
      <c r="K127" s="3">
        <v>0.47270328234731601</v>
      </c>
      <c r="L127" s="3">
        <v>4.7693840883808303</v>
      </c>
      <c r="M127" s="3">
        <v>3.3504967318200198</v>
      </c>
      <c r="N127" s="3">
        <v>-1.9955656709365399</v>
      </c>
      <c r="O127" s="3">
        <v>4.54287051894116</v>
      </c>
      <c r="P127" s="3">
        <v>-1.69678827073822</v>
      </c>
      <c r="Q127" s="3">
        <v>2.40876141829381</v>
      </c>
      <c r="R127" s="3">
        <v>-1.4134084760471699</v>
      </c>
      <c r="S127" s="3">
        <v>-1.47004360200168E-2</v>
      </c>
      <c r="T127" s="3">
        <v>-0.63751750701584398</v>
      </c>
      <c r="U127" s="3">
        <v>-1.6501360602192401</v>
      </c>
      <c r="V127" s="3">
        <v>-0.24304359591835101</v>
      </c>
      <c r="W127" s="3">
        <v>-2.3219186687670699</v>
      </c>
      <c r="X127" s="3">
        <v>-1.8962565120392501</v>
      </c>
      <c r="Y127" s="3">
        <v>4.5335106189672096</v>
      </c>
      <c r="Z127" s="3">
        <v>-1.9569870423106599</v>
      </c>
      <c r="AA127" s="6">
        <v>0.55523737629811198</v>
      </c>
      <c r="AB127" s="6">
        <v>2.44715808584017</v>
      </c>
      <c r="AC127" s="6">
        <v>-2.2190856747534999</v>
      </c>
      <c r="AD127" s="6">
        <v>-1.47365903573242</v>
      </c>
      <c r="AE127" s="6">
        <v>0.96728814504391802</v>
      </c>
      <c r="AF127" s="6">
        <v>0.98305417918503302</v>
      </c>
      <c r="AG127" s="6">
        <v>-0.60983160447760898</v>
      </c>
      <c r="AH127" s="6">
        <v>-0.61867264341406802</v>
      </c>
      <c r="AI127" s="6">
        <v>-1.5743804647369399</v>
      </c>
      <c r="AJ127" s="6">
        <v>-1.87930164602556</v>
      </c>
      <c r="AK127" s="6">
        <v>-5.1146819085379303</v>
      </c>
      <c r="AL127" s="3">
        <v>-9.10987605017443E-2</v>
      </c>
      <c r="AM127" s="3">
        <v>0.42761389904686797</v>
      </c>
      <c r="AN127" s="3">
        <v>0.22679845144654001</v>
      </c>
      <c r="AO127" s="3">
        <v>-1.72275755725028</v>
      </c>
      <c r="AP127" s="3">
        <v>-0.25481063474233301</v>
      </c>
      <c r="AQ127" s="3">
        <v>0.11367277590701599</v>
      </c>
      <c r="AR127" s="3">
        <v>-0.39854374497369499</v>
      </c>
      <c r="AS127" s="3">
        <v>-1.3371811931328601</v>
      </c>
      <c r="AT127" s="3">
        <v>1.49536824086248</v>
      </c>
      <c r="AU127" s="3">
        <v>-0.405415660675711</v>
      </c>
      <c r="AV127" s="3">
        <v>-1.9110441945226899</v>
      </c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>
        <v>-1.0426343384985299</v>
      </c>
      <c r="BH127" s="3">
        <v>-1.1713861945321</v>
      </c>
      <c r="BI127" s="3">
        <v>-0.231599247422729</v>
      </c>
      <c r="BJ127" s="3">
        <v>1.22917079331338</v>
      </c>
      <c r="BK127" s="3">
        <v>-0.31782604634732498</v>
      </c>
      <c r="BL127" s="3">
        <v>-0.63751649223010998</v>
      </c>
      <c r="BM127" s="3">
        <v>-0.70193527907971498</v>
      </c>
      <c r="BN127" s="3">
        <v>-0.61259148692086396</v>
      </c>
      <c r="BO127" s="3">
        <v>0.92921442630027995</v>
      </c>
      <c r="BP127" s="3">
        <v>0.31544664551790302</v>
      </c>
      <c r="BQ127" s="3">
        <v>0.33991003746860299</v>
      </c>
      <c r="BR127" s="3">
        <v>2.19438641607471</v>
      </c>
      <c r="BS127" s="3">
        <v>-0.93745558379946003</v>
      </c>
      <c r="BT127" s="3">
        <v>0.44080818010890099</v>
      </c>
      <c r="BU127" s="3">
        <v>0.49087511439011999</v>
      </c>
      <c r="BV127" s="3">
        <v>0.64853897657086701</v>
      </c>
      <c r="BW127" s="3">
        <v>4.8081136991445099</v>
      </c>
      <c r="BX127" s="3">
        <v>0.44744298227993601</v>
      </c>
      <c r="BY127" s="3">
        <v>1.87661645250194</v>
      </c>
      <c r="BZ127" s="3">
        <v>5.2960794464811203</v>
      </c>
      <c r="CA127" s="3">
        <v>-1.2841991797799699</v>
      </c>
      <c r="CB127" s="3">
        <v>-0.52822173407945106</v>
      </c>
      <c r="CC127" s="3">
        <v>1.2871752061055499</v>
      </c>
      <c r="CD127" s="3">
        <v>0.26261748320531603</v>
      </c>
      <c r="CE127" s="3">
        <v>-0.82365179165481595</v>
      </c>
      <c r="CF127" s="3">
        <v>-3.26000795232595</v>
      </c>
      <c r="CG127" s="3">
        <v>0.274397083453777</v>
      </c>
      <c r="CH127" s="3">
        <v>1.5708194902519701</v>
      </c>
      <c r="CI127" s="3">
        <v>-0.86318281441524403</v>
      </c>
      <c r="CJ127" s="3">
        <v>0.72187759565268705</v>
      </c>
      <c r="CK127" s="3">
        <v>-0.93866724046904204</v>
      </c>
      <c r="CL127" s="3">
        <v>1.40599889067818</v>
      </c>
      <c r="CM127" s="3">
        <v>-0.75965104798518102</v>
      </c>
      <c r="CN127" s="3">
        <v>-0.54791364183769697</v>
      </c>
      <c r="CO127" s="3">
        <v>4.4919670262530698</v>
      </c>
      <c r="CP127" s="3">
        <v>1.34160417699084</v>
      </c>
      <c r="CQ127" s="3">
        <v>-1.32358481517093</v>
      </c>
      <c r="CR127" s="3">
        <v>4.6730533457061698</v>
      </c>
      <c r="CS127" s="3">
        <v>-1.22286192607387</v>
      </c>
      <c r="CT127" s="3">
        <v>0.96611736368947498</v>
      </c>
      <c r="CU127" s="3">
        <v>0.45424932140137497</v>
      </c>
      <c r="CV127" s="3">
        <v>6.1362586831741304</v>
      </c>
      <c r="CW127" s="3">
        <v>-2.8358442641846899</v>
      </c>
      <c r="CX127" s="3">
        <v>-0.53484730809348602</v>
      </c>
      <c r="CY127" s="3">
        <v>-1.2783925766309401</v>
      </c>
      <c r="CZ127" s="3">
        <v>0.65306830426917895</v>
      </c>
      <c r="DA127" s="3">
        <v>0.20948426870971101</v>
      </c>
      <c r="DB127" s="3">
        <v>-0.80919553923376497</v>
      </c>
      <c r="DC127" s="3">
        <v>1.49145604132714</v>
      </c>
      <c r="DD127" s="3">
        <v>-0.56428807464138497</v>
      </c>
    </row>
    <row r="128" spans="2:108" x14ac:dyDescent="0.25">
      <c r="B128" s="41"/>
      <c r="C128" s="3">
        <v>0.76380453074857502</v>
      </c>
      <c r="D128" s="3">
        <v>-3.07334088012164</v>
      </c>
      <c r="E128" s="3">
        <v>0.36473391064516397</v>
      </c>
      <c r="F128" s="3">
        <v>-4.1775001018787297E-2</v>
      </c>
      <c r="G128" s="3">
        <v>-0.115806515060176</v>
      </c>
      <c r="H128" s="3">
        <v>-7.67702011067211E-2</v>
      </c>
      <c r="I128" s="3">
        <v>-6.3530436190418698</v>
      </c>
      <c r="J128" s="3">
        <v>0.109238365399146</v>
      </c>
      <c r="K128" s="3">
        <v>-3.2392250600008499</v>
      </c>
      <c r="L128" s="3">
        <v>2.4301336122989201</v>
      </c>
      <c r="M128" s="3">
        <v>2.84041534199612</v>
      </c>
      <c r="N128" s="3">
        <v>-6.9828702858927096</v>
      </c>
      <c r="O128" s="3">
        <v>-2.5652469794737001</v>
      </c>
      <c r="P128" s="3">
        <v>-1.23300760746806</v>
      </c>
      <c r="Q128" s="3">
        <v>-4.8759655605296102</v>
      </c>
      <c r="R128" s="3">
        <v>1.0629902137565901</v>
      </c>
      <c r="S128" s="3">
        <v>1.0966632504620399</v>
      </c>
      <c r="T128" s="3">
        <v>-0.55391665702753301</v>
      </c>
      <c r="U128" s="3">
        <v>0.301901951861406</v>
      </c>
      <c r="V128" s="3">
        <v>-0.20285586357088201</v>
      </c>
      <c r="W128" s="3">
        <v>0.126193743005593</v>
      </c>
      <c r="X128" s="3">
        <v>0.110409786287659</v>
      </c>
      <c r="Y128" s="3">
        <v>0.48198058489216</v>
      </c>
      <c r="Z128" s="3">
        <v>-6.6569337150394698</v>
      </c>
      <c r="AA128" s="6">
        <v>0.43674381831458903</v>
      </c>
      <c r="AB128" s="6">
        <v>-0.74105747019905499</v>
      </c>
      <c r="AC128" s="6">
        <v>0.80587747197799697</v>
      </c>
      <c r="AD128" s="6">
        <v>4.9540327298610697E-3</v>
      </c>
      <c r="AE128" s="6">
        <v>-0.25957410051660301</v>
      </c>
      <c r="AF128" s="6">
        <v>0.17242597606931401</v>
      </c>
      <c r="AG128" s="6">
        <v>5.1808391667369502E-2</v>
      </c>
      <c r="AH128" s="6">
        <v>0.47539207745082401</v>
      </c>
      <c r="AI128" s="6">
        <v>-0.26191747719069303</v>
      </c>
      <c r="AJ128" s="6">
        <v>-0.30896206743330501</v>
      </c>
      <c r="AK128" s="6">
        <v>-1.0372425155118501</v>
      </c>
      <c r="AL128" s="3">
        <v>0.112306513612338</v>
      </c>
      <c r="AM128" s="3">
        <v>0.35665346780443702</v>
      </c>
      <c r="AN128" s="3">
        <v>0.40420265936023803</v>
      </c>
      <c r="AO128" s="3">
        <v>0.42580437708426999</v>
      </c>
      <c r="AP128" s="3">
        <v>-1.2127898971822599</v>
      </c>
      <c r="AQ128" s="3">
        <v>-0.61157970901391501</v>
      </c>
      <c r="AR128" s="3">
        <v>-0.26277634902006197</v>
      </c>
      <c r="AS128" s="3">
        <v>1.0872323124249099</v>
      </c>
      <c r="AT128" s="3">
        <v>-1.0519402347445701</v>
      </c>
      <c r="AU128" s="3">
        <v>-0.85689178589303605</v>
      </c>
      <c r="AV128" s="3">
        <v>-0.32502455675840097</v>
      </c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>
        <v>2.60817217896005</v>
      </c>
      <c r="BH128" s="3">
        <v>-0.47043797069307303</v>
      </c>
      <c r="BI128" s="3">
        <v>-0.23879178975028301</v>
      </c>
      <c r="BJ128" s="3">
        <v>0.31865356179849302</v>
      </c>
      <c r="BK128" s="3">
        <v>-5.8213604268431696E-3</v>
      </c>
      <c r="BL128" s="3">
        <v>0.72592463102123495</v>
      </c>
      <c r="BM128" s="3">
        <v>0.757260306343153</v>
      </c>
      <c r="BN128" s="3">
        <v>0.23445731314127499</v>
      </c>
      <c r="BO128" s="3">
        <v>0.63714259095421499</v>
      </c>
      <c r="BP128" s="3">
        <v>5.9871023402107898E-2</v>
      </c>
      <c r="BQ128" s="3">
        <v>1.4702919652879201</v>
      </c>
      <c r="BR128" s="3">
        <v>3.2246546287538802</v>
      </c>
      <c r="BS128" s="3">
        <v>-0.187910199840086</v>
      </c>
      <c r="BT128" s="3">
        <v>1.79988986225047</v>
      </c>
      <c r="BU128" s="3">
        <v>0.19884566141142401</v>
      </c>
      <c r="BV128" s="3">
        <v>-0.50005055442018298</v>
      </c>
      <c r="BW128" s="3">
        <v>-6.6369498819013097</v>
      </c>
      <c r="BX128" s="3">
        <v>-3.367445757894</v>
      </c>
      <c r="BY128" s="3">
        <v>-1.03952087225719</v>
      </c>
      <c r="BZ128" s="3">
        <v>2.1770717620070599</v>
      </c>
      <c r="CA128" s="3">
        <v>0.302200630674899</v>
      </c>
      <c r="CB128" s="3">
        <v>-0.61772037040351802</v>
      </c>
      <c r="CC128" s="3">
        <v>-0.23764812054213499</v>
      </c>
      <c r="CD128" s="3">
        <v>0.236633919860049</v>
      </c>
      <c r="CE128" s="3">
        <v>-5.5084953775375103E-2</v>
      </c>
      <c r="CF128" s="3">
        <v>-0.48413549643653098</v>
      </c>
      <c r="CG128" s="3">
        <v>0.210367713052416</v>
      </c>
      <c r="CH128" s="3">
        <v>-0.54262627425133403</v>
      </c>
      <c r="CI128" s="3">
        <v>0.31588467831330502</v>
      </c>
      <c r="CJ128" s="3">
        <v>-0.82875959244642905</v>
      </c>
      <c r="CK128" s="3">
        <v>0.56179606228525303</v>
      </c>
      <c r="CL128" s="3">
        <v>-1.30447446279474</v>
      </c>
      <c r="CM128" s="3">
        <v>-0.238579288286042</v>
      </c>
      <c r="CN128" s="3">
        <v>1.11183337377015</v>
      </c>
      <c r="CO128" s="3">
        <v>0.32018317627847798</v>
      </c>
      <c r="CP128" s="3">
        <v>2.0953840482315802</v>
      </c>
      <c r="CQ128" s="3">
        <v>0.619525781752579</v>
      </c>
      <c r="CR128" s="3">
        <v>4.8839864064408598</v>
      </c>
      <c r="CS128" s="3">
        <v>0.95739266103882104</v>
      </c>
      <c r="CT128" s="3">
        <v>0.77706879393071804</v>
      </c>
      <c r="CU128" s="3">
        <v>0.86481302994439402</v>
      </c>
      <c r="CV128" s="3">
        <v>2.1678368581114</v>
      </c>
      <c r="CW128" s="3">
        <v>-0.60633131675353402</v>
      </c>
      <c r="CX128" s="3">
        <v>-4.3883912269978502</v>
      </c>
      <c r="CY128" s="3">
        <v>-3.8236874994128499E-2</v>
      </c>
      <c r="CZ128" s="3">
        <v>0.26350466787176702</v>
      </c>
      <c r="DA128" s="3">
        <v>-0.23876741259085699</v>
      </c>
      <c r="DB128" s="3">
        <v>-0.39156552024421598</v>
      </c>
      <c r="DC128" s="3">
        <v>1.65249193486952</v>
      </c>
      <c r="DD128" s="3">
        <v>-6.4302905763500603E-2</v>
      </c>
    </row>
    <row r="129" spans="2:108" x14ac:dyDescent="0.25">
      <c r="B129" s="41"/>
      <c r="C129" s="3">
        <v>-0.34188481436206403</v>
      </c>
      <c r="D129" s="3">
        <v>1.3128851567417199</v>
      </c>
      <c r="E129" s="3">
        <v>0.96947075818315098</v>
      </c>
      <c r="F129" s="3">
        <v>-7.6968799652024106E-2</v>
      </c>
      <c r="G129" s="3">
        <v>0.42175305119715401</v>
      </c>
      <c r="H129" s="3">
        <v>-0.42975543421781198</v>
      </c>
      <c r="I129" s="3">
        <v>-6.6753258145494003</v>
      </c>
      <c r="J129" s="3">
        <v>0.55984768570847099</v>
      </c>
      <c r="K129" s="3">
        <v>-0.11119464798783001</v>
      </c>
      <c r="L129" s="3">
        <v>-1.9298284656709399</v>
      </c>
      <c r="M129" s="3">
        <v>-1.3667876097760701</v>
      </c>
      <c r="N129" s="3">
        <v>-5.7529637101658198</v>
      </c>
      <c r="O129" s="3">
        <v>-0.77347554881124003</v>
      </c>
      <c r="P129" s="3">
        <v>0.50783725375540001</v>
      </c>
      <c r="Q129" s="3">
        <v>2.1688783598825898</v>
      </c>
      <c r="R129" s="3">
        <v>-8.3948622544352106E-2</v>
      </c>
      <c r="S129" s="3">
        <v>-2.1374394457336798</v>
      </c>
      <c r="T129" s="3">
        <v>-0.44328321140569399</v>
      </c>
      <c r="U129" s="3">
        <v>-1.05993647801341</v>
      </c>
      <c r="V129" s="3">
        <v>-0.73027956646639303</v>
      </c>
      <c r="W129" s="3">
        <v>-0.63734354112763303</v>
      </c>
      <c r="X129" s="3">
        <v>-0.24303719176246399</v>
      </c>
      <c r="Y129" s="3">
        <v>-3.4658102937028201</v>
      </c>
      <c r="Z129" s="3">
        <v>-5.57825577276527</v>
      </c>
      <c r="AA129" s="6">
        <v>-2.5773160499187702</v>
      </c>
      <c r="AB129" s="6">
        <v>-2.5342532139846399</v>
      </c>
      <c r="AC129" s="6">
        <v>0.461462712058611</v>
      </c>
      <c r="AD129" s="6">
        <v>-5.3746163637746001E-2</v>
      </c>
      <c r="AE129" s="6">
        <v>0.73130495364275006</v>
      </c>
      <c r="AF129" s="6">
        <v>0.75725837717498801</v>
      </c>
      <c r="AG129" s="6">
        <v>-0.35447297007759998</v>
      </c>
      <c r="AH129" s="6">
        <v>0.14957260972574701</v>
      </c>
      <c r="AI129" s="6">
        <v>-1.2045216501763401</v>
      </c>
      <c r="AJ129" s="6">
        <v>0.41154395252336401</v>
      </c>
      <c r="AK129" s="6">
        <v>2.1915610113861299</v>
      </c>
      <c r="AL129" s="3">
        <v>-2.0711767310034599</v>
      </c>
      <c r="AM129" s="3">
        <v>3.0817286229630101</v>
      </c>
      <c r="AN129" s="3">
        <v>-0.63595421330544499</v>
      </c>
      <c r="AO129" s="3">
        <v>-1.67756405121126</v>
      </c>
      <c r="AP129" s="3">
        <v>-0.46301044981193301</v>
      </c>
      <c r="AQ129" s="3">
        <v>-1.9376747043693401</v>
      </c>
      <c r="AR129" s="3">
        <v>-2.00930224457466</v>
      </c>
      <c r="AS129" s="3">
        <v>-0.95249645809327699</v>
      </c>
      <c r="AT129" s="3">
        <v>-1.6198986970045399</v>
      </c>
      <c r="AU129" s="3">
        <v>9.9859065940956601E-2</v>
      </c>
      <c r="AV129" s="3">
        <v>0.74933406856796503</v>
      </c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>
        <v>-3.1694106041467802</v>
      </c>
      <c r="BH129" s="3">
        <v>8.5084055973395301E-2</v>
      </c>
      <c r="BI129" s="3">
        <v>-1.21454057605651</v>
      </c>
      <c r="BJ129" s="3">
        <v>0.59149675649738498</v>
      </c>
      <c r="BK129" s="3">
        <v>-1.12977800082116</v>
      </c>
      <c r="BL129" s="3">
        <v>-0.89878964318883203</v>
      </c>
      <c r="BM129" s="3">
        <v>0.58460260234094796</v>
      </c>
      <c r="BN129" s="3">
        <v>0.87242684294494999</v>
      </c>
      <c r="BO129" s="3">
        <v>1.6996271173169</v>
      </c>
      <c r="BP129" s="3">
        <v>4.08351044534934</v>
      </c>
      <c r="BQ129" s="3">
        <v>1.1393684857908</v>
      </c>
      <c r="BR129" s="3">
        <v>1.5798916198291</v>
      </c>
      <c r="BS129" s="3">
        <v>-1.9026213276938799</v>
      </c>
      <c r="BT129" s="3">
        <v>0.27089320863372601</v>
      </c>
      <c r="BU129" s="3">
        <v>0.69138218082144298</v>
      </c>
      <c r="BV129" s="3">
        <v>-2.43817135171536E-2</v>
      </c>
      <c r="BW129" s="3">
        <v>-6.9691035477321002</v>
      </c>
      <c r="BX129" s="3">
        <v>-0.46923203612567099</v>
      </c>
      <c r="BY129" s="3">
        <v>0.123457508737071</v>
      </c>
      <c r="BZ129" s="3">
        <v>-2.3220212095093502</v>
      </c>
      <c r="CA129" s="3">
        <v>-1.05712186320015</v>
      </c>
      <c r="CB129" s="3">
        <v>-1.15798302430053</v>
      </c>
      <c r="CC129" s="3">
        <v>0.75523456632060004</v>
      </c>
      <c r="CD129" s="3">
        <v>0.137495857772164</v>
      </c>
      <c r="CE129" s="3">
        <v>-1.0947314045560499</v>
      </c>
      <c r="CF129" s="3">
        <v>-1.30425425945574</v>
      </c>
      <c r="CG129" s="3">
        <v>-0.27417458291207902</v>
      </c>
      <c r="CH129" s="3">
        <v>-4.6423914301511597E-2</v>
      </c>
      <c r="CI129" s="3">
        <v>-0.31395727727569001</v>
      </c>
      <c r="CJ129" s="3">
        <v>-0.612213315809917</v>
      </c>
      <c r="CK129" s="3">
        <v>0.137538038138833</v>
      </c>
      <c r="CL129" s="3">
        <v>1.6055278109909901</v>
      </c>
      <c r="CM129" s="3">
        <v>-1.36462827243789</v>
      </c>
      <c r="CN129" s="3">
        <v>-1.6564861502636501</v>
      </c>
      <c r="CO129" s="3">
        <v>-3.3588093377184598</v>
      </c>
      <c r="CP129" s="3">
        <v>1.6598134309950501</v>
      </c>
      <c r="CQ129" s="3">
        <v>-0.51382489729762104</v>
      </c>
      <c r="CR129" s="3">
        <v>0.49615836599269397</v>
      </c>
      <c r="CS129" s="3">
        <v>-1.7393099135913199</v>
      </c>
      <c r="CT129" s="3">
        <v>1.22930267045431</v>
      </c>
      <c r="CU129" s="3">
        <v>0.22510853695316599</v>
      </c>
      <c r="CV129" s="3">
        <v>-2.8994411727940599</v>
      </c>
      <c r="CW129" s="3">
        <v>2.2569344243330698</v>
      </c>
      <c r="CX129" s="3">
        <v>2.5623179573492099</v>
      </c>
      <c r="CY129" s="3">
        <v>-1.1117465733071901</v>
      </c>
      <c r="CZ129" s="3">
        <v>-0.86915091939967104</v>
      </c>
      <c r="DA129" s="3">
        <v>-0.27809887250986598</v>
      </c>
      <c r="DB129" s="3">
        <v>0.37774326144923198</v>
      </c>
      <c r="DC129" s="3">
        <v>0.12953336614711</v>
      </c>
      <c r="DD129" s="3">
        <v>-0.754234028563328</v>
      </c>
    </row>
    <row r="130" spans="2:108" x14ac:dyDescent="0.25">
      <c r="B130" s="41"/>
      <c r="C130" s="3">
        <v>-0.304304372667767</v>
      </c>
      <c r="D130" s="3">
        <v>-2.3699049378032302</v>
      </c>
      <c r="E130" s="3">
        <v>1.22985647225006</v>
      </c>
      <c r="F130" s="3">
        <v>0.48482577958223499</v>
      </c>
      <c r="G130" s="3">
        <v>-1.55610435975815E-2</v>
      </c>
      <c r="H130" s="3">
        <v>-0.44126737485249101</v>
      </c>
      <c r="I130" s="3">
        <v>3.2793974139250199</v>
      </c>
      <c r="J130" s="3">
        <v>1.83998363946863E-2</v>
      </c>
      <c r="K130" s="3">
        <v>-2.3991201047711699</v>
      </c>
      <c r="L130" s="3">
        <v>3.8044909720890598</v>
      </c>
      <c r="M130" s="3">
        <v>-5.7225355207311202E-2</v>
      </c>
      <c r="N130" s="3">
        <v>0.55810840253444605</v>
      </c>
      <c r="O130" s="3">
        <v>-1.1684376521325699</v>
      </c>
      <c r="P130" s="3">
        <v>-0.74916879773271605</v>
      </c>
      <c r="Q130" s="3">
        <v>-0.91183558808485099</v>
      </c>
      <c r="R130" s="3">
        <v>-0.41515098728983102</v>
      </c>
      <c r="S130" s="3">
        <v>1.07512825436282</v>
      </c>
      <c r="T130" s="3">
        <v>-0.81080058817467304</v>
      </c>
      <c r="U130" s="3">
        <v>-0.19977137700689501</v>
      </c>
      <c r="V130" s="3">
        <v>-0.23192327209475699</v>
      </c>
      <c r="W130" s="3">
        <v>-1.41483804665633</v>
      </c>
      <c r="X130" s="3">
        <v>-0.78015994159327595</v>
      </c>
      <c r="Y130" s="3">
        <v>3.03490965327775</v>
      </c>
      <c r="Z130" s="3">
        <v>0.92153071581254697</v>
      </c>
      <c r="AA130" s="6">
        <v>2.3394804671566001</v>
      </c>
      <c r="AB130" s="6">
        <v>1.7827774211437699</v>
      </c>
      <c r="AC130" s="6">
        <v>0.78505275083583803</v>
      </c>
      <c r="AD130" s="6">
        <v>-0.42595800666980499</v>
      </c>
      <c r="AE130" s="6">
        <v>-1.5343371393212699</v>
      </c>
      <c r="AF130" s="6">
        <v>0.79109663650739503</v>
      </c>
      <c r="AG130" s="6">
        <v>-0.133597421412504</v>
      </c>
      <c r="AH130" s="6">
        <v>-0.62662680702231499</v>
      </c>
      <c r="AI130" s="6">
        <v>-9.4618122333831198E-2</v>
      </c>
      <c r="AJ130" s="6">
        <v>-1.25880731690698</v>
      </c>
      <c r="AK130" s="6">
        <v>-3.2827921282277099</v>
      </c>
      <c r="AL130" s="3">
        <v>1.22274532962051</v>
      </c>
      <c r="AM130" s="3">
        <v>0.59102575470631002</v>
      </c>
      <c r="AN130" s="3">
        <v>0.27557931684651799</v>
      </c>
      <c r="AO130" s="3">
        <v>8.1501727678669394E-2</v>
      </c>
      <c r="AP130" s="3">
        <v>-1.10591931196852</v>
      </c>
      <c r="AQ130" s="3">
        <v>-0.95579485494502603</v>
      </c>
      <c r="AR130" s="3">
        <v>-1.6586983338274498E-2</v>
      </c>
      <c r="AS130" s="3">
        <v>1.7409000602959199</v>
      </c>
      <c r="AT130" s="3">
        <v>0.43913992033772198</v>
      </c>
      <c r="AU130" s="3">
        <v>-0.92467970689799905</v>
      </c>
      <c r="AV130" s="3">
        <v>-0.825985041719838</v>
      </c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>
        <v>-1.30405424096891</v>
      </c>
      <c r="BH130" s="3">
        <v>0.24592553211714799</v>
      </c>
      <c r="BI130" s="3">
        <v>-2.6766248517217199E-2</v>
      </c>
      <c r="BJ130" s="3">
        <v>0.13493853198286701</v>
      </c>
      <c r="BK130" s="3">
        <v>-4.05136799361831E-2</v>
      </c>
      <c r="BL130" s="3">
        <v>-7.9339254183550104E-2</v>
      </c>
      <c r="BM130" s="3">
        <v>-1.85739586284415</v>
      </c>
      <c r="BN130" s="3">
        <v>-3.8775078266202301E-2</v>
      </c>
      <c r="BO130" s="3">
        <v>1.2550797220715699</v>
      </c>
      <c r="BP130" s="3">
        <v>-2.0568025680392599</v>
      </c>
      <c r="BQ130" s="3">
        <v>-0.60602322529616004</v>
      </c>
      <c r="BR130" s="3">
        <v>-5.55838359886046</v>
      </c>
      <c r="BS130" s="3">
        <v>0.55872028323797496</v>
      </c>
      <c r="BT130" s="3">
        <v>-1.65361580701305</v>
      </c>
      <c r="BU130" s="3">
        <v>0.89184468120159399</v>
      </c>
      <c r="BV130" s="3">
        <v>-0.67057367611413898</v>
      </c>
      <c r="BW130" s="3">
        <v>3.1910311923274501</v>
      </c>
      <c r="BX130" s="3">
        <v>-2.8587521332387702</v>
      </c>
      <c r="BY130" s="3">
        <v>1.31319209835592</v>
      </c>
      <c r="BZ130" s="3">
        <v>3.3538373102540402</v>
      </c>
      <c r="CA130" s="3">
        <v>-0.78209032481365204</v>
      </c>
      <c r="CB130" s="3">
        <v>-0.70395942013995205</v>
      </c>
      <c r="CC130" s="3">
        <v>-0.41864628943938198</v>
      </c>
      <c r="CD130" s="3">
        <v>0.18378314113725799</v>
      </c>
      <c r="CE130" s="3">
        <v>4.5124480758046897E-4</v>
      </c>
      <c r="CF130" s="3">
        <v>0.56036513112363695</v>
      </c>
      <c r="CG130" s="3">
        <v>-0.33813721861046803</v>
      </c>
      <c r="CH130" s="3">
        <v>-0.19497891082513</v>
      </c>
      <c r="CI130" s="3">
        <v>-0.50728024379068803</v>
      </c>
      <c r="CJ130" s="3">
        <v>-0.90097457165170902</v>
      </c>
      <c r="CK130" s="3">
        <v>0.37496717465704898</v>
      </c>
      <c r="CL130" s="3">
        <v>0.21546268820086201</v>
      </c>
      <c r="CM130" s="3">
        <v>-0.25916927282722702</v>
      </c>
      <c r="CN130" s="3">
        <v>0.89292499280562998</v>
      </c>
      <c r="CO130" s="3">
        <v>2.6236592298430299</v>
      </c>
      <c r="CP130" s="3">
        <v>-1.8028865322666601</v>
      </c>
      <c r="CQ130" s="3">
        <v>-0.96852412328561299</v>
      </c>
      <c r="CR130" s="3">
        <v>0.91750210855869496</v>
      </c>
      <c r="CS130" s="3">
        <v>-0.82517597074786897</v>
      </c>
      <c r="CT130" s="3">
        <v>1.4327837982429199</v>
      </c>
      <c r="CU130" s="3">
        <v>-1.05121612841176</v>
      </c>
      <c r="CV130" s="3">
        <v>3.13378486737497</v>
      </c>
      <c r="CW130" s="3">
        <v>-3.9072430205445499</v>
      </c>
      <c r="CX130" s="3">
        <v>-1.8517122401174999</v>
      </c>
      <c r="CY130" s="3">
        <v>0.114967646479868</v>
      </c>
      <c r="CZ130" s="3">
        <v>0.20494837748622</v>
      </c>
      <c r="DA130" s="3">
        <v>-7.5621671911675306E-2</v>
      </c>
      <c r="DB130" s="3">
        <v>-0.59061458532925404</v>
      </c>
      <c r="DC130" s="3">
        <v>7.2175258171857701E-2</v>
      </c>
      <c r="DD130" s="3">
        <v>0.23276160551008199</v>
      </c>
    </row>
    <row r="131" spans="2:108" x14ac:dyDescent="0.25">
      <c r="B131" s="41"/>
      <c r="C131" s="3">
        <v>0.58075420216921503</v>
      </c>
      <c r="D131" s="3">
        <v>-2.16810475913223</v>
      </c>
      <c r="E131" s="3">
        <v>-0.84516291110741804</v>
      </c>
      <c r="F131" s="3">
        <v>-0.32469586820909402</v>
      </c>
      <c r="G131" s="3">
        <v>-0.13243855546407399</v>
      </c>
      <c r="H131" s="3">
        <v>0.12993274246494699</v>
      </c>
      <c r="I131" s="3">
        <v>-3.4149047179994998</v>
      </c>
      <c r="J131" s="3">
        <v>0.15961346106861601</v>
      </c>
      <c r="K131" s="3">
        <v>-1.6510688257999699</v>
      </c>
      <c r="L131" s="3">
        <v>-0.25285058040617198</v>
      </c>
      <c r="M131" s="3">
        <v>1.5365350536911899</v>
      </c>
      <c r="N131" s="3">
        <v>-5.4242663018186503</v>
      </c>
      <c r="O131" s="3">
        <v>-1.3479999690415401</v>
      </c>
      <c r="P131" s="3">
        <v>0.21750003691286299</v>
      </c>
      <c r="Q131" s="3">
        <v>-4.8184949545059199</v>
      </c>
      <c r="R131" s="3">
        <v>0.72151197745491102</v>
      </c>
      <c r="S131" s="3">
        <v>1.3961046372552599</v>
      </c>
      <c r="T131" s="3">
        <v>0.13726864077009901</v>
      </c>
      <c r="U131" s="3">
        <v>0.356277564707704</v>
      </c>
      <c r="V131" s="3">
        <v>0.32504822537542399</v>
      </c>
      <c r="W131" s="3">
        <v>0.92543945797516702</v>
      </c>
      <c r="X131" s="3">
        <v>0.35092870904248302</v>
      </c>
      <c r="Y131" s="3">
        <v>1.2509261910092999</v>
      </c>
      <c r="Z131" s="3">
        <v>-5.53760699185489</v>
      </c>
      <c r="AA131" s="6">
        <v>2.1847759831120901</v>
      </c>
      <c r="AB131" s="6">
        <v>2.2682486959712498</v>
      </c>
      <c r="AC131" s="6">
        <v>-0.165858324788658</v>
      </c>
      <c r="AD131" s="6">
        <v>0.14171286706540101</v>
      </c>
      <c r="AE131" s="6">
        <v>-0.37261530199008602</v>
      </c>
      <c r="AF131" s="6">
        <v>-0.86595481146305098</v>
      </c>
      <c r="AG131" s="6">
        <v>0.52639526604343101</v>
      </c>
      <c r="AH131" s="6">
        <v>-8.4861948020927502E-2</v>
      </c>
      <c r="AI131" s="6">
        <v>0.30995074312026499</v>
      </c>
      <c r="AJ131" s="6">
        <v>-3.4415792799319202E-2</v>
      </c>
      <c r="AK131" s="6">
        <v>-1.17813334144688</v>
      </c>
      <c r="AL131" s="3">
        <v>0.74596518029146297</v>
      </c>
      <c r="AM131" s="3">
        <v>-1.8086997620011001</v>
      </c>
      <c r="AN131" s="3">
        <v>0.55068521029530204</v>
      </c>
      <c r="AO131" s="3">
        <v>1.4570037062537899</v>
      </c>
      <c r="AP131" s="3">
        <v>0.18062466084540499</v>
      </c>
      <c r="AQ131" s="3">
        <v>1.03438042322424</v>
      </c>
      <c r="AR131" s="3">
        <v>1.7456191176526501</v>
      </c>
      <c r="AS131" s="3">
        <v>1.23511672059561</v>
      </c>
      <c r="AT131" s="3">
        <v>-2.72364166996294</v>
      </c>
      <c r="AU131" s="3">
        <v>0.18670079500332101</v>
      </c>
      <c r="AV131" s="3">
        <v>-2.62670238640397</v>
      </c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>
        <v>2.7141637892439499</v>
      </c>
      <c r="BH131" s="3">
        <v>-0.48794674563548501</v>
      </c>
      <c r="BI131" s="3">
        <v>0.41961629939205197</v>
      </c>
      <c r="BJ131" s="3">
        <v>-0.77100680943694999</v>
      </c>
      <c r="BK131" s="3">
        <v>0.37928840149799697</v>
      </c>
      <c r="BL131" s="3">
        <v>0.61243230933750303</v>
      </c>
      <c r="BM131" s="3">
        <v>0.57169823232755901</v>
      </c>
      <c r="BN131" s="3">
        <v>-0.73608013474641698</v>
      </c>
      <c r="BO131" s="3">
        <v>-1.3223302675304001</v>
      </c>
      <c r="BP131" s="3">
        <v>-1.6605073024143799</v>
      </c>
      <c r="BQ131" s="3">
        <v>-0.62910547232603298</v>
      </c>
      <c r="BR131" s="3">
        <v>2.5013979526377601</v>
      </c>
      <c r="BS131" s="3">
        <v>1.72580922826303</v>
      </c>
      <c r="BT131" s="3">
        <v>1.3347367605110001</v>
      </c>
      <c r="BU131" s="3">
        <v>-0.85885057689041699</v>
      </c>
      <c r="BV131" s="3">
        <v>-0.11900034756247301</v>
      </c>
      <c r="BW131" s="3">
        <v>-3.0218429408708598</v>
      </c>
      <c r="BX131" s="3">
        <v>-1.69289607748127</v>
      </c>
      <c r="BY131" s="3">
        <v>-1.6464953259972599</v>
      </c>
      <c r="BZ131" s="3">
        <v>-4.0315524810956703E-2</v>
      </c>
      <c r="CA131" s="3">
        <v>0.75474776221542905</v>
      </c>
      <c r="CB131" s="3">
        <v>0.554365713347863</v>
      </c>
      <c r="CC131" s="3">
        <v>-0.26511089264049098</v>
      </c>
      <c r="CD131" s="3">
        <v>-0.104142903954518</v>
      </c>
      <c r="CE131" s="3">
        <v>0.54498820243840396</v>
      </c>
      <c r="CF131" s="3">
        <v>-1.8469368990114102E-2</v>
      </c>
      <c r="CG131" s="3">
        <v>0.122837182564349</v>
      </c>
      <c r="CH131" s="3">
        <v>-0.68394937695248603</v>
      </c>
      <c r="CI131" s="3">
        <v>0.50161215334975395</v>
      </c>
      <c r="CJ131" s="3">
        <v>-0.158022451502771</v>
      </c>
      <c r="CK131" s="3">
        <v>0.24430399014217999</v>
      </c>
      <c r="CL131" s="3">
        <v>-2.2353651743168599</v>
      </c>
      <c r="CM131" s="3">
        <v>0.33353047395165197</v>
      </c>
      <c r="CN131" s="3">
        <v>2.1922667388675299</v>
      </c>
      <c r="CO131" s="3">
        <v>1.4659045116251701</v>
      </c>
      <c r="CP131" s="3">
        <v>1.18668326034604</v>
      </c>
      <c r="CQ131" s="3">
        <v>0.96364876061689297</v>
      </c>
      <c r="CR131" s="3">
        <v>2.4135532628021799</v>
      </c>
      <c r="CS131" s="3">
        <v>2.0881570943543601</v>
      </c>
      <c r="CT131" s="3">
        <v>-0.74400956144089803</v>
      </c>
      <c r="CU131" s="3">
        <v>-0.45568196501986102</v>
      </c>
      <c r="CV131" s="3">
        <v>2.56037081564036</v>
      </c>
      <c r="CW131" s="3">
        <v>-0.54040966081415898</v>
      </c>
      <c r="CX131" s="3">
        <v>-2.7788052027500099</v>
      </c>
      <c r="CY131" s="3">
        <v>0.20213701880912199</v>
      </c>
      <c r="CZ131" s="3">
        <v>0.61125012575589899</v>
      </c>
      <c r="DA131" s="3">
        <v>-0.111963853778481</v>
      </c>
      <c r="DB131" s="3">
        <v>-0.299568832221562</v>
      </c>
      <c r="DC131" s="3">
        <v>0.690240577349579</v>
      </c>
      <c r="DD131" s="3">
        <v>0.21618039868389</v>
      </c>
    </row>
    <row r="132" spans="2:108" x14ac:dyDescent="0.25">
      <c r="B132" s="41"/>
      <c r="C132" s="3">
        <v>-0.94179084369999999</v>
      </c>
      <c r="D132" s="3">
        <v>3.7497190408323902</v>
      </c>
      <c r="E132" s="3">
        <v>1.3136719926948399</v>
      </c>
      <c r="F132" s="3">
        <v>0.79448389659319196</v>
      </c>
      <c r="G132" s="3">
        <v>0.92529189531062295</v>
      </c>
      <c r="H132" s="3">
        <v>0.37467668784200298</v>
      </c>
      <c r="I132" s="3">
        <v>-1.02991456505683</v>
      </c>
      <c r="J132" s="3">
        <v>-1.3171879856653701</v>
      </c>
      <c r="K132" s="3">
        <v>-0.59201053932226</v>
      </c>
      <c r="L132" s="3">
        <v>-2.7925330300628599</v>
      </c>
      <c r="M132" s="3">
        <v>0.610017295798294</v>
      </c>
      <c r="N132" s="3">
        <v>1.6446579377756601</v>
      </c>
      <c r="O132" s="3">
        <v>-3.5319709738437499</v>
      </c>
      <c r="P132" s="3">
        <v>1.00877511774687</v>
      </c>
      <c r="Q132" s="3">
        <v>3.9154445082373801</v>
      </c>
      <c r="R132" s="3">
        <v>-0.64996960926010605</v>
      </c>
      <c r="S132" s="3">
        <v>-0.52060230041375999</v>
      </c>
      <c r="T132" s="3">
        <v>2.3490551927177398E-3</v>
      </c>
      <c r="U132" s="3">
        <v>-0.72031299483754496</v>
      </c>
      <c r="V132" s="3">
        <v>-0.72975791552090696</v>
      </c>
      <c r="W132" s="3">
        <v>-1.08902908445549</v>
      </c>
      <c r="X132" s="3">
        <v>-0.57439362493749102</v>
      </c>
      <c r="Y132" s="3">
        <v>0.40831511180588398</v>
      </c>
      <c r="Z132" s="3">
        <v>1.94946878588352</v>
      </c>
      <c r="AA132" s="6">
        <v>-0.29166191925860901</v>
      </c>
      <c r="AB132" s="6">
        <v>0.85216893356342505</v>
      </c>
      <c r="AC132" s="6">
        <v>-0.34505259249171399</v>
      </c>
      <c r="AD132" s="6">
        <v>-0.22426675867554499</v>
      </c>
      <c r="AE132" s="6">
        <v>0.83517596477510303</v>
      </c>
      <c r="AF132" s="6">
        <v>1.03503659974989</v>
      </c>
      <c r="AG132" s="6">
        <v>-0.579609137229398</v>
      </c>
      <c r="AH132" s="6">
        <v>0.72522220868252996</v>
      </c>
      <c r="AI132" s="6">
        <v>-1.35342312896009</v>
      </c>
      <c r="AJ132" s="6">
        <v>0.59812704883622303</v>
      </c>
      <c r="AK132" s="6">
        <v>0.74429851418220705</v>
      </c>
      <c r="AL132" s="3">
        <v>-1.2639796980898901</v>
      </c>
      <c r="AM132" s="3">
        <v>0.32269565000008199</v>
      </c>
      <c r="AN132" s="3">
        <v>-0.39338496985136501</v>
      </c>
      <c r="AO132" s="3">
        <v>-0.69241206350252704</v>
      </c>
      <c r="AP132" s="3">
        <v>0.34130547803796601</v>
      </c>
      <c r="AQ132" s="3">
        <v>0.46794793858218098</v>
      </c>
      <c r="AR132" s="3">
        <v>0.52078671761300299</v>
      </c>
      <c r="AS132" s="3">
        <v>-3.0987338701280298</v>
      </c>
      <c r="AT132" s="3">
        <v>-1.8134535575650701</v>
      </c>
      <c r="AU132" s="3">
        <v>1.7528229723350901</v>
      </c>
      <c r="AV132" s="3">
        <v>0.417210778473247</v>
      </c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>
        <v>-1.2070668905642801</v>
      </c>
      <c r="BH132" s="3">
        <v>0.97615117148123098</v>
      </c>
      <c r="BI132" s="3">
        <v>0.57139435996268695</v>
      </c>
      <c r="BJ132" s="3">
        <v>0.254534389670936</v>
      </c>
      <c r="BK132" s="3">
        <v>7.9927690103122298E-2</v>
      </c>
      <c r="BL132" s="3">
        <v>0.98251902461401697</v>
      </c>
      <c r="BM132" s="3">
        <v>0.62069410811385495</v>
      </c>
      <c r="BN132" s="3">
        <v>-1.3555245363656301</v>
      </c>
      <c r="BO132" s="3">
        <v>0.89753682314092098</v>
      </c>
      <c r="BP132" s="3">
        <v>0.56366434414274902</v>
      </c>
      <c r="BQ132" s="3">
        <v>-2.5730403247146598</v>
      </c>
      <c r="BR132" s="3">
        <v>-0.88265430837060199</v>
      </c>
      <c r="BS132" s="3">
        <v>2.0016214115699899E-2</v>
      </c>
      <c r="BT132" s="3">
        <v>-1.47236494628958</v>
      </c>
      <c r="BU132" s="3">
        <v>0.82909421161952501</v>
      </c>
      <c r="BV132" s="3">
        <v>-4.6728691381045101E-2</v>
      </c>
      <c r="BW132" s="3">
        <v>-0.57664373515553902</v>
      </c>
      <c r="BX132" s="3">
        <v>-0.97962567655638</v>
      </c>
      <c r="BY132" s="3">
        <v>1.6950254543649901</v>
      </c>
      <c r="BZ132" s="3">
        <v>-1.41481210177554</v>
      </c>
      <c r="CA132" s="3">
        <v>-1.3363741260684401</v>
      </c>
      <c r="CB132" s="3">
        <v>-0.66615550676100599</v>
      </c>
      <c r="CC132" s="3">
        <v>0.84181843038195303</v>
      </c>
      <c r="CD132" s="3">
        <v>-0.20076008197411299</v>
      </c>
      <c r="CE132" s="3">
        <v>0.19435702967554699</v>
      </c>
      <c r="CF132" s="3">
        <v>-0.217044682078984</v>
      </c>
      <c r="CG132" s="3">
        <v>0.90034055496876497</v>
      </c>
      <c r="CH132" s="3">
        <v>1.3485381286540099</v>
      </c>
      <c r="CI132" s="3">
        <v>-6.8446791180038102E-2</v>
      </c>
      <c r="CJ132" s="3">
        <v>0.785489932970583</v>
      </c>
      <c r="CK132" s="3">
        <v>-0.681251318861953</v>
      </c>
      <c r="CL132" s="3">
        <v>0.37928832785090499</v>
      </c>
      <c r="CM132" s="3">
        <v>-0.216280218016422</v>
      </c>
      <c r="CN132" s="3">
        <v>0.44112212693973801</v>
      </c>
      <c r="CO132" s="3">
        <v>0.74600275191846199</v>
      </c>
      <c r="CP132" s="3">
        <v>-1.9639829766633701</v>
      </c>
      <c r="CQ132" s="3">
        <v>-0.99520860825734203</v>
      </c>
      <c r="CR132" s="3">
        <v>3.7687667553002799</v>
      </c>
      <c r="CS132" s="3">
        <v>-0.36529134818122599</v>
      </c>
      <c r="CT132" s="3">
        <v>2.0401219647655502</v>
      </c>
      <c r="CU132" s="3">
        <v>1.0260684250161101</v>
      </c>
      <c r="CV132" s="3">
        <v>-2.6162367634741801</v>
      </c>
      <c r="CW132" s="3">
        <v>2.5676168626442601</v>
      </c>
      <c r="CX132" s="3">
        <v>1.1227054992464101</v>
      </c>
      <c r="CY132" s="3">
        <v>-0.86548506687250604</v>
      </c>
      <c r="CZ132" s="3">
        <v>0.44089151281424799</v>
      </c>
      <c r="DA132" s="3">
        <v>0.23912745921452</v>
      </c>
      <c r="DB132" s="3">
        <v>1.8849811526253499</v>
      </c>
      <c r="DC132" s="3">
        <v>0.81999968702807802</v>
      </c>
      <c r="DD132" s="3">
        <v>-0.29363934798575297</v>
      </c>
    </row>
    <row r="133" spans="2:108" x14ac:dyDescent="0.25">
      <c r="B133" s="41"/>
      <c r="C133" s="3">
        <v>1.08430815087099</v>
      </c>
      <c r="D133" s="3">
        <v>0.351411486724101</v>
      </c>
      <c r="E133" s="3">
        <v>-0.34546306290977502</v>
      </c>
      <c r="F133" s="3">
        <v>-0.462843321511828</v>
      </c>
      <c r="G133" s="3">
        <v>7.4624599477949001E-3</v>
      </c>
      <c r="H133" s="3">
        <v>0.13158285008860501</v>
      </c>
      <c r="I133" s="3">
        <v>0.45331424173812301</v>
      </c>
      <c r="J133" s="3">
        <v>1.0566770847106599</v>
      </c>
      <c r="K133" s="3">
        <v>0.53774540421679595</v>
      </c>
      <c r="L133" s="3">
        <v>0.324916298894738</v>
      </c>
      <c r="M133" s="3">
        <v>-0.17856299533022901</v>
      </c>
      <c r="N133" s="3">
        <v>-8.0314556392307104</v>
      </c>
      <c r="O133" s="3">
        <v>4.9842075478379497</v>
      </c>
      <c r="P133" s="3">
        <v>0.643395525361662</v>
      </c>
      <c r="Q133" s="3">
        <v>-6.5840159691220507E-2</v>
      </c>
      <c r="R133" s="3">
        <v>1.3710258675339899</v>
      </c>
      <c r="S133" s="3">
        <v>-0.208041946541553</v>
      </c>
      <c r="T133" s="3">
        <v>0.30935501341646598</v>
      </c>
      <c r="U133" s="3">
        <v>0.134637239943628</v>
      </c>
      <c r="V133" s="3">
        <v>-3.5466902798953502E-2</v>
      </c>
      <c r="W133" s="3">
        <v>0.84786843431706704</v>
      </c>
      <c r="X133" s="3">
        <v>1.1487275755106601</v>
      </c>
      <c r="Y133" s="3">
        <v>-0.64704925080158304</v>
      </c>
      <c r="Z133" s="3">
        <v>-7.9874195002638704</v>
      </c>
      <c r="AA133" s="6">
        <v>0.117928352478551</v>
      </c>
      <c r="AB133" s="6">
        <v>-0.31064704961453299</v>
      </c>
      <c r="AC133" s="6">
        <v>-1.0307489842554001</v>
      </c>
      <c r="AD133" s="6">
        <v>1.0283382288004801</v>
      </c>
      <c r="AE133" s="6">
        <v>1.14354764621118</v>
      </c>
      <c r="AF133" s="6">
        <v>5.0492892318244997E-2</v>
      </c>
      <c r="AG133" s="6">
        <v>0.43277056154840898</v>
      </c>
      <c r="AH133" s="6">
        <v>0.89661041880769898</v>
      </c>
      <c r="AI133" s="6">
        <v>0.10535799172987299</v>
      </c>
      <c r="AJ133" s="6">
        <v>1.07260946171543</v>
      </c>
      <c r="AK133" s="6">
        <v>0.91416956282143802</v>
      </c>
      <c r="AL133" s="3">
        <v>0.44650085680628498</v>
      </c>
      <c r="AM133" s="3">
        <v>1.9759002795912</v>
      </c>
      <c r="AN133" s="3">
        <v>2.7318649797443299E-2</v>
      </c>
      <c r="AO133" s="3">
        <v>0.43933283912267501</v>
      </c>
      <c r="AP133" s="3">
        <v>-0.61521045073561997</v>
      </c>
      <c r="AQ133" s="3">
        <v>-0.28984511262527501</v>
      </c>
      <c r="AR133" s="3">
        <v>-0.22017496791396199</v>
      </c>
      <c r="AS133" s="3">
        <v>1.4308585390131501</v>
      </c>
      <c r="AT133" s="3">
        <v>1.7732240729937001</v>
      </c>
      <c r="AU133" s="3">
        <v>-3.6339178861509398E-2</v>
      </c>
      <c r="AV133" s="3">
        <v>1.1309550808508499</v>
      </c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>
        <v>1.38729612592809</v>
      </c>
      <c r="BH133" s="3">
        <v>-1.1047876569071899</v>
      </c>
      <c r="BI133" s="3">
        <v>7.2027178720312598E-2</v>
      </c>
      <c r="BJ133" s="3">
        <v>0.32612856912876298</v>
      </c>
      <c r="BK133" s="3">
        <v>0.16613002264785101</v>
      </c>
      <c r="BL133" s="3">
        <v>-6.4545085724746001E-3</v>
      </c>
      <c r="BM133" s="3">
        <v>0.76214159025137496</v>
      </c>
      <c r="BN133" s="3">
        <v>1.39674986795159</v>
      </c>
      <c r="BO133" s="3">
        <v>-0.93154588717555897</v>
      </c>
      <c r="BP133" s="3">
        <v>4.78878386732279</v>
      </c>
      <c r="BQ133" s="3">
        <v>2.1118888674099701</v>
      </c>
      <c r="BR133" s="3">
        <v>1.4761069388429799</v>
      </c>
      <c r="BS133" s="3">
        <v>-1.64198380181879</v>
      </c>
      <c r="BT133" s="3">
        <v>1.7829916850429199</v>
      </c>
      <c r="BU133" s="3">
        <v>-0.375220705101244</v>
      </c>
      <c r="BV133" s="3">
        <v>8.2953437402625493E-2</v>
      </c>
      <c r="BW133" s="3">
        <v>0.13309679602372501</v>
      </c>
      <c r="BX133" s="3">
        <v>0.64028057861884802</v>
      </c>
      <c r="BY133" s="3">
        <v>-3.6069817404748801E-2</v>
      </c>
      <c r="BZ133" s="3">
        <v>0.11659632893380401</v>
      </c>
      <c r="CA133" s="3">
        <v>0.85869617320712899</v>
      </c>
      <c r="CB133" s="3">
        <v>0.32526055362952</v>
      </c>
      <c r="CC133" s="3">
        <v>-0.15387705831394999</v>
      </c>
      <c r="CD133" s="3">
        <v>0.51689587146756599</v>
      </c>
      <c r="CE133" s="3">
        <v>1.2916242868578001E-2</v>
      </c>
      <c r="CF133" s="3">
        <v>0.78099854767458499</v>
      </c>
      <c r="CG133" s="3">
        <v>0.90078852608629401</v>
      </c>
      <c r="CH133" s="3">
        <v>-0.10852658282366399</v>
      </c>
      <c r="CI133" s="3">
        <v>0.87869529709100203</v>
      </c>
      <c r="CJ133" s="3">
        <v>-0.15973939600276399</v>
      </c>
      <c r="CK133" s="3">
        <v>7.9536253330497395E-2</v>
      </c>
      <c r="CL133" s="3">
        <v>0.26089334759465999</v>
      </c>
      <c r="CM133" s="3">
        <v>0.22689833283111099</v>
      </c>
      <c r="CN133" s="3">
        <v>0.15491933247049899</v>
      </c>
      <c r="CO133" s="3">
        <v>-0.762590070509364</v>
      </c>
      <c r="CP133" s="3">
        <v>3.7078992008635301</v>
      </c>
      <c r="CQ133" s="3">
        <v>0.99203073233455197</v>
      </c>
      <c r="CR133" s="3">
        <v>0.75967888022791397</v>
      </c>
      <c r="CS133" s="3">
        <v>0.61788853946279698</v>
      </c>
      <c r="CT133" s="3">
        <v>-0.74873747627069898</v>
      </c>
      <c r="CU133" s="3">
        <v>-0.20004203291373299</v>
      </c>
      <c r="CV133" s="3">
        <v>0.87748335421808099</v>
      </c>
      <c r="CW133" s="3">
        <v>-3.0354921410552902E-3</v>
      </c>
      <c r="CX133" s="3">
        <v>1.3950875275446499</v>
      </c>
      <c r="CY133" s="3">
        <v>0.22122240932877099</v>
      </c>
      <c r="CZ133" s="3">
        <v>0.37772454043189702</v>
      </c>
      <c r="DA133" s="3">
        <v>-8.1565765695149103E-2</v>
      </c>
      <c r="DB133" s="3">
        <v>-0.40252421115228998</v>
      </c>
      <c r="DC133" s="3">
        <v>0.34464118659653298</v>
      </c>
      <c r="DD133" s="3">
        <v>0.119331011725186</v>
      </c>
    </row>
    <row r="134" spans="2:108" x14ac:dyDescent="0.25">
      <c r="B134" s="41"/>
      <c r="C134" s="3">
        <v>-1.47511191482424</v>
      </c>
      <c r="D134" s="3">
        <v>2.1165861978823899</v>
      </c>
      <c r="E134" s="3">
        <v>1.2357696294059799</v>
      </c>
      <c r="F134" s="3">
        <v>0.96988925506611401</v>
      </c>
      <c r="G134" s="3">
        <v>0.75087798232936098</v>
      </c>
      <c r="H134" s="3">
        <v>-0.20142422323920001</v>
      </c>
      <c r="I134" s="3">
        <v>-0.81225505469283199</v>
      </c>
      <c r="J134" s="3">
        <v>-1.04289298844756</v>
      </c>
      <c r="K134" s="3">
        <v>-2.5532182890231101</v>
      </c>
      <c r="L134" s="3">
        <v>-2.28092823668702</v>
      </c>
      <c r="M134" s="3">
        <v>0.16635848241030099</v>
      </c>
      <c r="N134" s="3">
        <v>2.2622309426985701</v>
      </c>
      <c r="O134" s="3">
        <v>-5.6654852923121002</v>
      </c>
      <c r="P134" s="3">
        <v>0.93975066437521204</v>
      </c>
      <c r="Q134" s="3">
        <v>1.60262450011267</v>
      </c>
      <c r="R134" s="3">
        <v>-1.9141188862331799</v>
      </c>
      <c r="S134" s="3">
        <v>-2.0990256903126499</v>
      </c>
      <c r="T134" s="3">
        <v>-0.97787468030449298</v>
      </c>
      <c r="U134" s="3">
        <v>-1.45206982608311</v>
      </c>
      <c r="V134" s="3">
        <v>-0.13863375216301399</v>
      </c>
      <c r="W134" s="3">
        <v>-1.0756677161989101</v>
      </c>
      <c r="X134" s="3">
        <v>-1.9647255849732701</v>
      </c>
      <c r="Y134" s="3">
        <v>1.0841922313010199</v>
      </c>
      <c r="Z134" s="3">
        <v>2.1143599209738699</v>
      </c>
      <c r="AA134" s="6">
        <v>-0.47009277499610402</v>
      </c>
      <c r="AB134" s="6">
        <v>1.32985297474727</v>
      </c>
      <c r="AC134" s="6">
        <v>0.17641042278935001</v>
      </c>
      <c r="AD134" s="6">
        <v>-1.0828880634246201</v>
      </c>
      <c r="AE134" s="6">
        <v>8.6054781620827497E-2</v>
      </c>
      <c r="AF134" s="6">
        <v>1.1833259118952599</v>
      </c>
      <c r="AG134" s="6">
        <v>-0.726467463629208</v>
      </c>
      <c r="AH134" s="6">
        <v>-1.3260442867781901</v>
      </c>
      <c r="AI134" s="6">
        <v>-1.22187639517808</v>
      </c>
      <c r="AJ134" s="6">
        <v>-1.0746840569576599</v>
      </c>
      <c r="AK134" s="6">
        <v>-2.3249445724435001</v>
      </c>
      <c r="AL134" s="3">
        <v>-2.8673474630755602</v>
      </c>
      <c r="AM134" s="3">
        <v>0.932296099414477</v>
      </c>
      <c r="AN134" s="3">
        <v>-1.13090550131496</v>
      </c>
      <c r="AO134" s="3">
        <v>-2.25383365806525</v>
      </c>
      <c r="AP134" s="3">
        <v>3.2074611779493098E-2</v>
      </c>
      <c r="AQ134" s="3">
        <v>-0.91311133721695503</v>
      </c>
      <c r="AR134" s="3">
        <v>-2.1106667237721002</v>
      </c>
      <c r="AS134" s="3">
        <v>-3.8750653060957001</v>
      </c>
      <c r="AT134" s="3">
        <v>-3.8452826933269302</v>
      </c>
      <c r="AU134" s="3">
        <v>-8.05121905335376E-2</v>
      </c>
      <c r="AV134" s="3">
        <v>-3.3632285698784399</v>
      </c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>
        <v>-4.8775346876147196</v>
      </c>
      <c r="BH134" s="3">
        <v>0.213221877895346</v>
      </c>
      <c r="BI134" s="3">
        <v>-1.6313594879955</v>
      </c>
      <c r="BJ134" s="3">
        <v>5.6750753184518499E-2</v>
      </c>
      <c r="BK134" s="3">
        <v>-1.2015216690881401</v>
      </c>
      <c r="BL134" s="3">
        <v>0.77175359933929799</v>
      </c>
      <c r="BM134" s="3">
        <v>-0.64779763174530702</v>
      </c>
      <c r="BN134" s="3">
        <v>-0.74833165672436597</v>
      </c>
      <c r="BO134" s="3">
        <v>2.0129073801490698</v>
      </c>
      <c r="BP134" s="3">
        <v>-1.1362625856776001</v>
      </c>
      <c r="BQ134" s="3">
        <v>-2.6141425723682898</v>
      </c>
      <c r="BR134" s="3">
        <v>-4.0523661968738098</v>
      </c>
      <c r="BS134" s="3">
        <v>0.89868793857180795</v>
      </c>
      <c r="BT134" s="3">
        <v>-0.46755476839010601</v>
      </c>
      <c r="BU134" s="3">
        <v>1.60202021843233</v>
      </c>
      <c r="BV134" s="3">
        <v>1.2233123471481</v>
      </c>
      <c r="BW134" s="3">
        <v>8.2121414305225293E-2</v>
      </c>
      <c r="BX134" s="3">
        <v>-2.3131172536401601</v>
      </c>
      <c r="BY134" s="3">
        <v>0.18654986358300801</v>
      </c>
      <c r="BZ134" s="3">
        <v>-2.3849595541850199</v>
      </c>
      <c r="CA134" s="3">
        <v>-2.90485091915565</v>
      </c>
      <c r="CB134" s="3">
        <v>-0.82604634302857305</v>
      </c>
      <c r="CC134" s="3">
        <v>0.973205432938551</v>
      </c>
      <c r="CD134" s="3">
        <v>-0.36245112754509201</v>
      </c>
      <c r="CE134" s="3">
        <v>-1.4702519530874301</v>
      </c>
      <c r="CF134" s="3">
        <v>-2.37123214716916</v>
      </c>
      <c r="CG134" s="3">
        <v>-0.36513221471420498</v>
      </c>
      <c r="CH134" s="3">
        <v>1.7528666602124101</v>
      </c>
      <c r="CI134" s="3">
        <v>-1.38390240730575</v>
      </c>
      <c r="CJ134" s="3">
        <v>0.424596129888968</v>
      </c>
      <c r="CK134" s="3">
        <v>-0.60866254982748202</v>
      </c>
      <c r="CL134" s="3">
        <v>0.54026663235011296</v>
      </c>
      <c r="CM134" s="3">
        <v>-1.5559284064883601</v>
      </c>
      <c r="CN134" s="3">
        <v>-0.57380777312863296</v>
      </c>
      <c r="CO134" s="3">
        <v>1.0159897580788999</v>
      </c>
      <c r="CP134" s="3">
        <v>-2.0042632319468101</v>
      </c>
      <c r="CQ134" s="3">
        <v>-1.4104221319433901</v>
      </c>
      <c r="CR134" s="3">
        <v>5.1744148793514002</v>
      </c>
      <c r="CS134" s="3">
        <v>-2.1051577031266202</v>
      </c>
      <c r="CT134" s="3">
        <v>3.0568058872981001</v>
      </c>
      <c r="CU134" s="3">
        <v>-0.187917080363839</v>
      </c>
      <c r="CV134" s="3">
        <v>-1.4078954723766299</v>
      </c>
      <c r="CW134" s="3">
        <v>0.78429449629830295</v>
      </c>
      <c r="CX134" s="3">
        <v>-1.46658175691572</v>
      </c>
      <c r="CY134" s="3">
        <v>-1.41514292804178</v>
      </c>
      <c r="CZ134" s="3">
        <v>-1.04407332296899</v>
      </c>
      <c r="DA134" s="3">
        <v>0.63155539734531296</v>
      </c>
      <c r="DB134" s="3">
        <v>0.72473622764540002</v>
      </c>
      <c r="DC134" s="3">
        <v>1.11690703034329</v>
      </c>
      <c r="DD134" s="3">
        <v>-0.63679754275681999</v>
      </c>
    </row>
    <row r="135" spans="2:108" x14ac:dyDescent="0.25"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</row>
    <row r="136" spans="2:108" ht="18.75" x14ac:dyDescent="0.25">
      <c r="B136" s="24" t="s">
        <v>113</v>
      </c>
      <c r="C136" s="3">
        <v>-1.17672178533789</v>
      </c>
      <c r="D136" s="3">
        <v>0.201487669679529</v>
      </c>
      <c r="E136" s="3">
        <v>2.2911544472237702</v>
      </c>
      <c r="F136" s="3">
        <v>0.70832989428749404</v>
      </c>
      <c r="G136" s="3">
        <v>1.0535932342128</v>
      </c>
      <c r="H136" s="3">
        <v>-4.0627236627569098E-2</v>
      </c>
      <c r="I136" s="3">
        <v>5.3352618756891603</v>
      </c>
      <c r="J136" s="3">
        <v>-3.8474543911254702</v>
      </c>
      <c r="K136" s="3">
        <v>-6.1793344225756002</v>
      </c>
      <c r="L136" s="3">
        <v>10.562242938691099</v>
      </c>
      <c r="M136" s="3">
        <v>5.9389983804097701</v>
      </c>
      <c r="N136" s="3">
        <v>-10.560124056476001</v>
      </c>
      <c r="O136" s="3">
        <v>-3.3036744928445998</v>
      </c>
      <c r="P136" s="3">
        <v>-3.3977864762774601</v>
      </c>
      <c r="Q136" s="3">
        <v>-1.56206335515085</v>
      </c>
      <c r="R136" s="3">
        <v>-1.01486032133032</v>
      </c>
      <c r="S136" s="3">
        <v>-0.84163670924252998</v>
      </c>
      <c r="T136" s="3">
        <v>-2.2210726391710001</v>
      </c>
      <c r="U136" s="3">
        <v>-1.8223748736499099</v>
      </c>
      <c r="V136" s="3">
        <v>-0.58119621794338505</v>
      </c>
      <c r="W136" s="3">
        <v>-3.1616257649580901</v>
      </c>
      <c r="X136" s="3">
        <v>-2.5305273177652401</v>
      </c>
      <c r="Y136" s="3">
        <v>5.4405866011730897</v>
      </c>
      <c r="Z136" s="3">
        <v>-9.8274878601745002</v>
      </c>
      <c r="AA136" s="6">
        <v>5.2407310783480803</v>
      </c>
      <c r="AB136" s="6">
        <v>2.24998998202061</v>
      </c>
      <c r="AC136" s="6">
        <v>-2.1532724211841598</v>
      </c>
      <c r="AD136" s="6">
        <v>-1.4619025940799899</v>
      </c>
      <c r="AE136" s="6">
        <v>1.3897426863473299</v>
      </c>
      <c r="AF136" s="6">
        <v>2.65162129871789</v>
      </c>
      <c r="AG136" s="6">
        <v>-1.81668903263527</v>
      </c>
      <c r="AH136" s="6">
        <v>6.7075261170335201E-2</v>
      </c>
      <c r="AI136" s="6">
        <v>-2.6273858221308699</v>
      </c>
      <c r="AJ136" s="6">
        <v>-2.0516321529345398</v>
      </c>
      <c r="AK136" s="6">
        <v>-5.1240364532155001</v>
      </c>
      <c r="AL136" s="3">
        <v>-2.9839540560992801</v>
      </c>
      <c r="AM136" s="3">
        <v>5.5932351616176001</v>
      </c>
      <c r="AN136" s="3">
        <v>-0.84693543663720505</v>
      </c>
      <c r="AO136" s="3">
        <v>-2.5215189218603502</v>
      </c>
      <c r="AP136" s="3">
        <v>-3.1524488731059499</v>
      </c>
      <c r="AQ136" s="3">
        <v>-2.4162941292059301</v>
      </c>
      <c r="AR136" s="3">
        <v>-2.5508455297747199</v>
      </c>
      <c r="AS136" s="3">
        <v>-1.8134808242110001</v>
      </c>
      <c r="AT136" s="3">
        <v>-4.8434409189737</v>
      </c>
      <c r="AU136" s="3">
        <v>-2.1407126258701101</v>
      </c>
      <c r="AV136" s="3">
        <v>-8.3955629393776601</v>
      </c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>
        <v>-4.5166750280516696</v>
      </c>
      <c r="BH136" s="3">
        <v>-3.0916513685471698</v>
      </c>
      <c r="BI136" s="3">
        <v>-1.8947684650223999</v>
      </c>
      <c r="BJ136" s="3">
        <v>1.9504342325475701</v>
      </c>
      <c r="BK136" s="3">
        <v>-1.0718873693264299</v>
      </c>
      <c r="BL136" s="3">
        <v>1.9249139801463899</v>
      </c>
      <c r="BM136" s="3">
        <v>-1.70444488485997</v>
      </c>
      <c r="BN136" s="3">
        <v>0.164187096547316</v>
      </c>
      <c r="BO136" s="3">
        <v>3.98298393629678</v>
      </c>
      <c r="BP136" s="3">
        <v>3.5737051653665799</v>
      </c>
      <c r="BQ136" s="3">
        <v>0.19050784075532901</v>
      </c>
      <c r="BR136" s="3">
        <v>-2.6373076877965498</v>
      </c>
      <c r="BS136" s="3">
        <v>-2.3363299085232598</v>
      </c>
      <c r="BT136" s="3">
        <v>4.0112755677332297</v>
      </c>
      <c r="BU136" s="3">
        <v>2.06096014589383</v>
      </c>
      <c r="BV136" s="3">
        <v>0.76606685871761804</v>
      </c>
      <c r="BW136" s="3">
        <v>4.9830028492618501</v>
      </c>
      <c r="BX136" s="3">
        <v>-5.6377175716474603</v>
      </c>
      <c r="BY136" s="3">
        <v>5.5430426877529104</v>
      </c>
      <c r="BZ136" s="3">
        <v>10.377134704579101</v>
      </c>
      <c r="CA136" s="3">
        <v>-3.4650254903870299</v>
      </c>
      <c r="CB136" s="3">
        <v>-2.4746798823111802</v>
      </c>
      <c r="CC136" s="3">
        <v>1.47516091745915</v>
      </c>
      <c r="CD136" s="3">
        <v>0.22892434482128801</v>
      </c>
      <c r="CE136" s="3">
        <v>-1.6942617297090601</v>
      </c>
      <c r="CF136" s="3">
        <v>-2.6261674180947199</v>
      </c>
      <c r="CG136" s="3">
        <v>1.26941829769967</v>
      </c>
      <c r="CH136" s="3">
        <v>2.9133108120795699</v>
      </c>
      <c r="CI136" s="3">
        <v>-1.52184214948291</v>
      </c>
      <c r="CJ136" s="3">
        <v>-0.28136347211925999</v>
      </c>
      <c r="CK136" s="3">
        <v>-1.074699706022</v>
      </c>
      <c r="CL136" s="3">
        <v>-0.48165722353510898</v>
      </c>
      <c r="CM136" s="3">
        <v>-1.4772184423627499</v>
      </c>
      <c r="CN136" s="3">
        <v>4.1746694448925101</v>
      </c>
      <c r="CO136" s="3">
        <v>4.3756584049404799</v>
      </c>
      <c r="CP136" s="3">
        <v>2.0907132222135498</v>
      </c>
      <c r="CQ136" s="3">
        <v>-1.0462532877530699</v>
      </c>
      <c r="CR136" s="3">
        <v>12.878531130759701</v>
      </c>
      <c r="CS136" s="3">
        <v>-3.31611892810681</v>
      </c>
      <c r="CT136" s="3">
        <v>4.9759530746597296</v>
      </c>
      <c r="CU136" s="3">
        <v>-0.14254776769816299</v>
      </c>
      <c r="CV136" s="3">
        <v>9.5790331177013108</v>
      </c>
      <c r="CW136" s="3">
        <v>-3.9592303908335702</v>
      </c>
      <c r="CX136" s="3">
        <v>-4.9621429582020999</v>
      </c>
      <c r="CY136" s="3">
        <v>-1.69748974616147</v>
      </c>
      <c r="CZ136" s="3">
        <v>0.15531937526183701</v>
      </c>
      <c r="DA136" s="3">
        <v>0.571013277636644</v>
      </c>
      <c r="DB136" s="3">
        <v>-0.35447580283162</v>
      </c>
      <c r="DC136" s="3">
        <v>4.7011636758534596</v>
      </c>
      <c r="DD136" s="3">
        <v>-0.94355982100607505</v>
      </c>
    </row>
    <row r="137" spans="2:108" x14ac:dyDescent="0.25"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</row>
    <row r="138" spans="2:108" x14ac:dyDescent="0.25"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</row>
    <row r="139" spans="2:108" ht="15" customHeight="1" x14ac:dyDescent="0.25">
      <c r="B139" s="3"/>
      <c r="C139" s="42" t="s">
        <v>118</v>
      </c>
      <c r="D139" s="43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</row>
    <row r="140" spans="2:108" x14ac:dyDescent="0.25">
      <c r="B140" s="3"/>
      <c r="C140" s="27" t="s">
        <v>116</v>
      </c>
      <c r="D140" s="27" t="s">
        <v>117</v>
      </c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</row>
    <row r="141" spans="2:108" x14ac:dyDescent="0.25">
      <c r="B141" s="37" t="s">
        <v>0</v>
      </c>
      <c r="C141" s="16">
        <v>8</v>
      </c>
      <c r="D141" s="16">
        <v>-0.31528178341826801</v>
      </c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</row>
    <row r="142" spans="2:108" x14ac:dyDescent="0.25">
      <c r="B142" s="32" t="s">
        <v>1</v>
      </c>
      <c r="C142" s="26">
        <v>11</v>
      </c>
      <c r="D142" s="26">
        <v>-4.91373871614325</v>
      </c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spans="2:108" x14ac:dyDescent="0.25">
      <c r="B143" s="34" t="s">
        <v>2</v>
      </c>
      <c r="C143" s="16">
        <v>9</v>
      </c>
      <c r="D143" s="16">
        <v>0.70801884022456496</v>
      </c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</row>
    <row r="144" spans="2:108" x14ac:dyDescent="0.25">
      <c r="B144" s="37" t="s">
        <v>3</v>
      </c>
      <c r="C144" s="16">
        <v>8</v>
      </c>
      <c r="D144" s="16">
        <v>-5.0049157353826999E-2</v>
      </c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</row>
    <row r="145" spans="2:37" x14ac:dyDescent="0.25">
      <c r="B145" s="31" t="s">
        <v>4</v>
      </c>
      <c r="C145" s="38">
        <v>8</v>
      </c>
      <c r="D145" s="38">
        <v>-2.50269227731305</v>
      </c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</row>
    <row r="146" spans="2:37" x14ac:dyDescent="0.25">
      <c r="B146" s="36" t="s">
        <v>5</v>
      </c>
      <c r="C146" s="16">
        <v>9</v>
      </c>
      <c r="D146" s="16">
        <v>-1.6481231402782299</v>
      </c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</row>
    <row r="147" spans="2:37" x14ac:dyDescent="0.25">
      <c r="B147" s="36" t="s">
        <v>6</v>
      </c>
      <c r="C147" s="16">
        <v>9</v>
      </c>
      <c r="D147" s="16">
        <v>-1.01270603251437</v>
      </c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</row>
    <row r="148" spans="2:37" x14ac:dyDescent="0.25">
      <c r="B148" s="31" t="s">
        <v>121</v>
      </c>
      <c r="C148" s="16">
        <v>7</v>
      </c>
      <c r="D148" s="16">
        <v>-3.1042168014415301</v>
      </c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</row>
    <row r="149" spans="2:37" x14ac:dyDescent="0.25"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</row>
    <row r="150" spans="2:37" x14ac:dyDescent="0.25"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</row>
    <row r="151" spans="2:37" x14ac:dyDescent="0.25"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</row>
    <row r="152" spans="2:37" x14ac:dyDescent="0.25"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</row>
    <row r="153" spans="2:37" x14ac:dyDescent="0.25"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</row>
    <row r="154" spans="2:37" x14ac:dyDescent="0.25"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</row>
    <row r="155" spans="2:37" x14ac:dyDescent="0.25"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</row>
    <row r="156" spans="2:37" x14ac:dyDescent="0.25"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</row>
    <row r="157" spans="2:37" x14ac:dyDescent="0.25"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</row>
    <row r="158" spans="2:37" x14ac:dyDescent="0.25"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</row>
    <row r="159" spans="2:37" x14ac:dyDescent="0.25"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</row>
    <row r="160" spans="2:37" x14ac:dyDescent="0.25"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</row>
    <row r="161" spans="27:37" x14ac:dyDescent="0.25"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</row>
    <row r="162" spans="27:37" x14ac:dyDescent="0.25"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</row>
    <row r="163" spans="27:37" x14ac:dyDescent="0.25"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</row>
    <row r="164" spans="27:37" x14ac:dyDescent="0.25"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</row>
    <row r="165" spans="27:37" x14ac:dyDescent="0.25"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</row>
    <row r="166" spans="27:37" x14ac:dyDescent="0.25"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</row>
    <row r="167" spans="27:37" x14ac:dyDescent="0.25"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</row>
    <row r="168" spans="27:37" x14ac:dyDescent="0.25"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</row>
    <row r="169" spans="27:37" x14ac:dyDescent="0.25"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</row>
    <row r="170" spans="27:37" x14ac:dyDescent="0.25"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</row>
    <row r="171" spans="27:37" x14ac:dyDescent="0.25"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</row>
    <row r="172" spans="27:37" x14ac:dyDescent="0.25"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</row>
    <row r="173" spans="27:37" x14ac:dyDescent="0.25"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</row>
    <row r="174" spans="27:37" x14ac:dyDescent="0.25"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</row>
    <row r="175" spans="27:37" x14ac:dyDescent="0.25"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</row>
    <row r="176" spans="27:37" x14ac:dyDescent="0.25"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</row>
    <row r="177" spans="27:37" x14ac:dyDescent="0.25"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</row>
    <row r="178" spans="27:37" x14ac:dyDescent="0.25"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</row>
    <row r="179" spans="27:37" x14ac:dyDescent="0.25"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</row>
    <row r="180" spans="27:37" x14ac:dyDescent="0.25"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</row>
    <row r="181" spans="27:37" x14ac:dyDescent="0.25"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</row>
    <row r="182" spans="27:37" x14ac:dyDescent="0.25"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</row>
    <row r="183" spans="27:37" x14ac:dyDescent="0.25"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</row>
    <row r="184" spans="27:37" x14ac:dyDescent="0.25"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</row>
    <row r="185" spans="27:37" x14ac:dyDescent="0.25"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</row>
    <row r="186" spans="27:37" x14ac:dyDescent="0.25"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</row>
    <row r="187" spans="27:37" x14ac:dyDescent="0.25"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</row>
    <row r="188" spans="27:37" x14ac:dyDescent="0.25"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</row>
    <row r="189" spans="27:37" x14ac:dyDescent="0.25"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</row>
    <row r="190" spans="27:37" x14ac:dyDescent="0.25"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</row>
    <row r="191" spans="27:37" x14ac:dyDescent="0.25"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</row>
    <row r="192" spans="27:37" x14ac:dyDescent="0.25"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</row>
    <row r="193" spans="27:37" x14ac:dyDescent="0.25"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</row>
    <row r="194" spans="27:37" x14ac:dyDescent="0.25"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</row>
    <row r="195" spans="27:37" x14ac:dyDescent="0.25"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</row>
    <row r="196" spans="27:37" x14ac:dyDescent="0.25"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</row>
  </sheetData>
  <mergeCells count="9">
    <mergeCell ref="BS1:BT1"/>
    <mergeCell ref="BH1:BO2"/>
    <mergeCell ref="B120:B134"/>
    <mergeCell ref="B101:B108"/>
    <mergeCell ref="C139:D139"/>
    <mergeCell ref="O1:Y1"/>
    <mergeCell ref="C1:M1"/>
    <mergeCell ref="AA1:AK1"/>
    <mergeCell ref="AO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</dc:creator>
  <cp:lastModifiedBy>2</cp:lastModifiedBy>
  <dcterms:created xsi:type="dcterms:W3CDTF">2018-11-20T10:38:43Z</dcterms:created>
  <dcterms:modified xsi:type="dcterms:W3CDTF">2019-03-21T05:43:16Z</dcterms:modified>
</cp:coreProperties>
</file>