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202300"/>
  <mc:AlternateContent xmlns:mc="http://schemas.openxmlformats.org/markup-compatibility/2006">
    <mc:Choice Requires="x15">
      <x15ac:absPath xmlns:x15ac="http://schemas.microsoft.com/office/spreadsheetml/2010/11/ac" url="C:\wslshare\github\inherited_anemias\step13_HPO_TDA\"/>
    </mc:Choice>
  </mc:AlternateContent>
  <xr:revisionPtr revIDLastSave="0" documentId="13_ncr:1_{0E096C91-2669-4CB0-B434-E194B5FDE39D}" xr6:coauthVersionLast="47" xr6:coauthVersionMax="47" xr10:uidLastSave="{00000000-0000-0000-0000-000000000000}"/>
  <bookViews>
    <workbookView xWindow="-120" yWindow="-120" windowWidth="29040" windowHeight="15720" xr2:uid="{715AF21C-6545-4ED6-B12C-C181A04A2B21}"/>
  </bookViews>
  <sheets>
    <sheet name="Anemia199HPOBands" sheetId="1" r:id="rId1"/>
    <sheet name="listVar" sheetId="2" r:id="rId2"/>
    <sheet name="pt_HPO_TDA" sheetId="3" r:id="rId3"/>
    <sheet name="HOOK" sheetId="4" r:id="rId4"/>
  </sheets>
  <definedNames>
    <definedName name="_xlnm._FilterDatabase" localSheetId="0" hidden="1">Anemia199HPOBands!$A$1:$J$264</definedName>
  </definedNames>
  <calcPr calcId="191029"/>
  <pivotCaches>
    <pivotCache cacheId="0" r:id="rId5"/>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M6" i="2" l="1"/>
  <c r="AM9" i="2"/>
  <c r="AM14" i="2"/>
  <c r="AM18" i="2"/>
  <c r="AM21" i="2"/>
  <c r="AM26" i="2"/>
  <c r="AM33" i="2"/>
  <c r="AM38" i="2"/>
  <c r="AM45" i="2"/>
  <c r="AM50" i="2"/>
  <c r="AM57" i="2"/>
  <c r="AM62" i="2"/>
  <c r="AM69" i="2"/>
  <c r="AM74" i="2"/>
  <c r="AM81" i="2"/>
  <c r="AM86" i="2"/>
  <c r="AM93" i="2"/>
  <c r="AM98" i="2"/>
  <c r="AM105" i="2"/>
  <c r="AM110" i="2"/>
  <c r="AM117" i="2"/>
  <c r="AM122" i="2"/>
  <c r="AM129" i="2"/>
  <c r="AM134" i="2"/>
  <c r="AM141" i="2"/>
  <c r="AM146" i="2"/>
  <c r="AM153" i="2"/>
  <c r="AM158" i="2"/>
  <c r="AM165" i="2"/>
  <c r="AM170" i="2"/>
  <c r="AM177" i="2"/>
  <c r="AM182" i="2"/>
  <c r="AM189" i="2"/>
  <c r="AM194" i="2"/>
  <c r="AM201" i="2"/>
  <c r="AM206" i="2"/>
  <c r="AM213" i="2"/>
  <c r="AM218" i="2"/>
  <c r="AM225" i="2"/>
  <c r="AM230" i="2"/>
  <c r="AM237" i="2"/>
  <c r="AM242" i="2"/>
  <c r="AM249" i="2"/>
  <c r="AM254" i="2"/>
  <c r="AM261" i="2"/>
  <c r="AK3" i="2"/>
  <c r="AM3" i="2" s="1"/>
  <c r="AK4" i="2"/>
  <c r="AM4" i="2" s="1"/>
  <c r="AK5" i="2"/>
  <c r="AM5" i="2" s="1"/>
  <c r="AK6" i="2"/>
  <c r="AK7" i="2"/>
  <c r="AM7" i="2" s="1"/>
  <c r="AK8" i="2"/>
  <c r="AM8" i="2" s="1"/>
  <c r="AK9" i="2"/>
  <c r="AK10" i="2"/>
  <c r="AM10" i="2" s="1"/>
  <c r="AK11" i="2"/>
  <c r="AM11" i="2" s="1"/>
  <c r="AK12" i="2"/>
  <c r="AM12" i="2" s="1"/>
  <c r="AK13" i="2"/>
  <c r="AM13" i="2" s="1"/>
  <c r="AK14" i="2"/>
  <c r="AK15" i="2"/>
  <c r="AM15" i="2" s="1"/>
  <c r="AK16" i="2"/>
  <c r="AM16" i="2" s="1"/>
  <c r="AK17" i="2"/>
  <c r="AM17" i="2" s="1"/>
  <c r="AK18" i="2"/>
  <c r="AK19" i="2"/>
  <c r="AM19" i="2" s="1"/>
  <c r="AK20" i="2"/>
  <c r="AM20" i="2" s="1"/>
  <c r="AK21" i="2"/>
  <c r="AK22" i="2"/>
  <c r="AM22" i="2" s="1"/>
  <c r="AK23" i="2"/>
  <c r="AM23" i="2" s="1"/>
  <c r="AK24" i="2"/>
  <c r="AM24" i="2" s="1"/>
  <c r="AK25" i="2"/>
  <c r="AM25" i="2" s="1"/>
  <c r="AK26" i="2"/>
  <c r="AK27" i="2"/>
  <c r="AM27" i="2" s="1"/>
  <c r="AK28" i="2"/>
  <c r="AM28" i="2" s="1"/>
  <c r="AK29" i="2"/>
  <c r="AM29" i="2" s="1"/>
  <c r="AK30" i="2"/>
  <c r="AM30" i="2" s="1"/>
  <c r="AK31" i="2"/>
  <c r="AM31" i="2" s="1"/>
  <c r="AK32" i="2"/>
  <c r="AM32" i="2" s="1"/>
  <c r="AK33" i="2"/>
  <c r="AK34" i="2"/>
  <c r="AM34" i="2" s="1"/>
  <c r="AK35" i="2"/>
  <c r="AM35" i="2" s="1"/>
  <c r="AK36" i="2"/>
  <c r="AM36" i="2" s="1"/>
  <c r="AK37" i="2"/>
  <c r="AM37" i="2" s="1"/>
  <c r="AK38" i="2"/>
  <c r="AK39" i="2"/>
  <c r="AM39" i="2" s="1"/>
  <c r="AK40" i="2"/>
  <c r="AM40" i="2" s="1"/>
  <c r="AK41" i="2"/>
  <c r="AM41" i="2" s="1"/>
  <c r="AK42" i="2"/>
  <c r="AM42" i="2" s="1"/>
  <c r="AK43" i="2"/>
  <c r="AM43" i="2" s="1"/>
  <c r="AK44" i="2"/>
  <c r="AM44" i="2" s="1"/>
  <c r="AK45" i="2"/>
  <c r="AK46" i="2"/>
  <c r="AM46" i="2" s="1"/>
  <c r="AK47" i="2"/>
  <c r="AM47" i="2" s="1"/>
  <c r="AK48" i="2"/>
  <c r="AM48" i="2" s="1"/>
  <c r="AK49" i="2"/>
  <c r="AM49" i="2" s="1"/>
  <c r="AK50" i="2"/>
  <c r="AK51" i="2"/>
  <c r="AM51" i="2" s="1"/>
  <c r="AK52" i="2"/>
  <c r="AM52" i="2" s="1"/>
  <c r="AK53" i="2"/>
  <c r="AM53" i="2" s="1"/>
  <c r="AK54" i="2"/>
  <c r="AM54" i="2" s="1"/>
  <c r="AK55" i="2"/>
  <c r="AM55" i="2" s="1"/>
  <c r="AK56" i="2"/>
  <c r="AM56" i="2" s="1"/>
  <c r="AK57" i="2"/>
  <c r="AK58" i="2"/>
  <c r="AM58" i="2" s="1"/>
  <c r="AK59" i="2"/>
  <c r="AM59" i="2" s="1"/>
  <c r="AK60" i="2"/>
  <c r="AM60" i="2" s="1"/>
  <c r="AK61" i="2"/>
  <c r="AM61" i="2" s="1"/>
  <c r="AK62" i="2"/>
  <c r="AK63" i="2"/>
  <c r="AM63" i="2" s="1"/>
  <c r="AK64" i="2"/>
  <c r="AM64" i="2" s="1"/>
  <c r="AK65" i="2"/>
  <c r="AM65" i="2" s="1"/>
  <c r="AK66" i="2"/>
  <c r="AM66" i="2" s="1"/>
  <c r="AK67" i="2"/>
  <c r="AM67" i="2" s="1"/>
  <c r="AK68" i="2"/>
  <c r="AM68" i="2" s="1"/>
  <c r="AK69" i="2"/>
  <c r="AK70" i="2"/>
  <c r="AM70" i="2" s="1"/>
  <c r="AK71" i="2"/>
  <c r="AM71" i="2" s="1"/>
  <c r="AK72" i="2"/>
  <c r="AM72" i="2" s="1"/>
  <c r="AK73" i="2"/>
  <c r="AM73" i="2" s="1"/>
  <c r="AK74" i="2"/>
  <c r="AK75" i="2"/>
  <c r="AM75" i="2" s="1"/>
  <c r="AK76" i="2"/>
  <c r="AM76" i="2" s="1"/>
  <c r="AK77" i="2"/>
  <c r="AM77" i="2" s="1"/>
  <c r="AK78" i="2"/>
  <c r="AM78" i="2" s="1"/>
  <c r="AK79" i="2"/>
  <c r="AM79" i="2" s="1"/>
  <c r="AK80" i="2"/>
  <c r="AM80" i="2" s="1"/>
  <c r="AK81" i="2"/>
  <c r="AK82" i="2"/>
  <c r="AM82" i="2" s="1"/>
  <c r="AK83" i="2"/>
  <c r="AM83" i="2" s="1"/>
  <c r="AK84" i="2"/>
  <c r="AM84" i="2" s="1"/>
  <c r="AK85" i="2"/>
  <c r="AM85" i="2" s="1"/>
  <c r="AK86" i="2"/>
  <c r="AK87" i="2"/>
  <c r="AM87" i="2" s="1"/>
  <c r="AK88" i="2"/>
  <c r="AM88" i="2" s="1"/>
  <c r="AK89" i="2"/>
  <c r="AM89" i="2" s="1"/>
  <c r="AK90" i="2"/>
  <c r="AM90" i="2" s="1"/>
  <c r="AK91" i="2"/>
  <c r="AM91" i="2" s="1"/>
  <c r="AK92" i="2"/>
  <c r="AM92" i="2" s="1"/>
  <c r="AK93" i="2"/>
  <c r="AK94" i="2"/>
  <c r="AM94" i="2" s="1"/>
  <c r="AK95" i="2"/>
  <c r="AM95" i="2" s="1"/>
  <c r="AK96" i="2"/>
  <c r="AM96" i="2" s="1"/>
  <c r="AK97" i="2"/>
  <c r="AM97" i="2" s="1"/>
  <c r="AK98" i="2"/>
  <c r="AK99" i="2"/>
  <c r="AM99" i="2" s="1"/>
  <c r="AK100" i="2"/>
  <c r="AM100" i="2" s="1"/>
  <c r="AK101" i="2"/>
  <c r="AM101" i="2" s="1"/>
  <c r="AK102" i="2"/>
  <c r="AM102" i="2" s="1"/>
  <c r="AK103" i="2"/>
  <c r="AM103" i="2" s="1"/>
  <c r="AK104" i="2"/>
  <c r="AM104" i="2" s="1"/>
  <c r="AK105" i="2"/>
  <c r="AK106" i="2"/>
  <c r="AM106" i="2" s="1"/>
  <c r="AK107" i="2"/>
  <c r="AM107" i="2" s="1"/>
  <c r="AK108" i="2"/>
  <c r="AM108" i="2" s="1"/>
  <c r="AK109" i="2"/>
  <c r="AM109" i="2" s="1"/>
  <c r="AK110" i="2"/>
  <c r="AK111" i="2"/>
  <c r="AM111" i="2" s="1"/>
  <c r="AK112" i="2"/>
  <c r="AM112" i="2" s="1"/>
  <c r="AK113" i="2"/>
  <c r="AM113" i="2" s="1"/>
  <c r="AK114" i="2"/>
  <c r="AM114" i="2" s="1"/>
  <c r="AK115" i="2"/>
  <c r="AM115" i="2" s="1"/>
  <c r="AK116" i="2"/>
  <c r="AM116" i="2" s="1"/>
  <c r="AK117" i="2"/>
  <c r="AK118" i="2"/>
  <c r="AM118" i="2" s="1"/>
  <c r="AK119" i="2"/>
  <c r="AM119" i="2" s="1"/>
  <c r="AK120" i="2"/>
  <c r="AM120" i="2" s="1"/>
  <c r="AK121" i="2"/>
  <c r="AM121" i="2" s="1"/>
  <c r="AK122" i="2"/>
  <c r="AK123" i="2"/>
  <c r="AM123" i="2" s="1"/>
  <c r="AK124" i="2"/>
  <c r="AM124" i="2" s="1"/>
  <c r="AK125" i="2"/>
  <c r="AM125" i="2" s="1"/>
  <c r="AK126" i="2"/>
  <c r="AM126" i="2" s="1"/>
  <c r="AK127" i="2"/>
  <c r="AM127" i="2" s="1"/>
  <c r="AK128" i="2"/>
  <c r="AM128" i="2" s="1"/>
  <c r="AK129" i="2"/>
  <c r="AK130" i="2"/>
  <c r="AM130" i="2" s="1"/>
  <c r="AK131" i="2"/>
  <c r="AM131" i="2" s="1"/>
  <c r="AK132" i="2"/>
  <c r="AM132" i="2" s="1"/>
  <c r="AK133" i="2"/>
  <c r="AM133" i="2" s="1"/>
  <c r="AK134" i="2"/>
  <c r="AK135" i="2"/>
  <c r="AM135" i="2" s="1"/>
  <c r="AK136" i="2"/>
  <c r="AM136" i="2" s="1"/>
  <c r="AK137" i="2"/>
  <c r="AM137" i="2" s="1"/>
  <c r="AK138" i="2"/>
  <c r="AM138" i="2" s="1"/>
  <c r="AK139" i="2"/>
  <c r="AM139" i="2" s="1"/>
  <c r="AK140" i="2"/>
  <c r="AM140" i="2" s="1"/>
  <c r="AK141" i="2"/>
  <c r="AK142" i="2"/>
  <c r="AM142" i="2" s="1"/>
  <c r="AK143" i="2"/>
  <c r="AM143" i="2" s="1"/>
  <c r="AK144" i="2"/>
  <c r="AM144" i="2" s="1"/>
  <c r="AK145" i="2"/>
  <c r="AM145" i="2" s="1"/>
  <c r="AK146" i="2"/>
  <c r="AK147" i="2"/>
  <c r="AM147" i="2" s="1"/>
  <c r="AK148" i="2"/>
  <c r="AM148" i="2" s="1"/>
  <c r="AK149" i="2"/>
  <c r="AM149" i="2" s="1"/>
  <c r="AK150" i="2"/>
  <c r="AM150" i="2" s="1"/>
  <c r="AK151" i="2"/>
  <c r="AM151" i="2" s="1"/>
  <c r="AK152" i="2"/>
  <c r="AM152" i="2" s="1"/>
  <c r="AK153" i="2"/>
  <c r="AK154" i="2"/>
  <c r="AM154" i="2" s="1"/>
  <c r="AK155" i="2"/>
  <c r="AM155" i="2" s="1"/>
  <c r="AK156" i="2"/>
  <c r="AM156" i="2" s="1"/>
  <c r="AK157" i="2"/>
  <c r="AM157" i="2" s="1"/>
  <c r="AK158" i="2"/>
  <c r="AK159" i="2"/>
  <c r="AM159" i="2" s="1"/>
  <c r="AK160" i="2"/>
  <c r="AM160" i="2" s="1"/>
  <c r="AK161" i="2"/>
  <c r="AM161" i="2" s="1"/>
  <c r="AK162" i="2"/>
  <c r="AM162" i="2" s="1"/>
  <c r="AK163" i="2"/>
  <c r="AM163" i="2" s="1"/>
  <c r="AK164" i="2"/>
  <c r="AM164" i="2" s="1"/>
  <c r="AK165" i="2"/>
  <c r="AK166" i="2"/>
  <c r="AM166" i="2" s="1"/>
  <c r="AK167" i="2"/>
  <c r="AM167" i="2" s="1"/>
  <c r="AK168" i="2"/>
  <c r="AM168" i="2" s="1"/>
  <c r="AK169" i="2"/>
  <c r="AM169" i="2" s="1"/>
  <c r="AK170" i="2"/>
  <c r="AK171" i="2"/>
  <c r="AM171" i="2" s="1"/>
  <c r="AK172" i="2"/>
  <c r="AM172" i="2" s="1"/>
  <c r="AK173" i="2"/>
  <c r="AM173" i="2" s="1"/>
  <c r="AK174" i="2"/>
  <c r="AM174" i="2" s="1"/>
  <c r="AK175" i="2"/>
  <c r="AM175" i="2" s="1"/>
  <c r="AK176" i="2"/>
  <c r="AM176" i="2" s="1"/>
  <c r="AK177" i="2"/>
  <c r="AK178" i="2"/>
  <c r="AM178" i="2" s="1"/>
  <c r="AK179" i="2"/>
  <c r="AM179" i="2" s="1"/>
  <c r="AK180" i="2"/>
  <c r="AM180" i="2" s="1"/>
  <c r="AK181" i="2"/>
  <c r="AM181" i="2" s="1"/>
  <c r="AK182" i="2"/>
  <c r="AK183" i="2"/>
  <c r="AM183" i="2" s="1"/>
  <c r="AK184" i="2"/>
  <c r="AM184" i="2" s="1"/>
  <c r="AK185" i="2"/>
  <c r="AM185" i="2" s="1"/>
  <c r="AK186" i="2"/>
  <c r="AM186" i="2" s="1"/>
  <c r="AK187" i="2"/>
  <c r="AM187" i="2" s="1"/>
  <c r="AK188" i="2"/>
  <c r="AM188" i="2" s="1"/>
  <c r="AK189" i="2"/>
  <c r="AK190" i="2"/>
  <c r="AM190" i="2" s="1"/>
  <c r="AK191" i="2"/>
  <c r="AM191" i="2" s="1"/>
  <c r="AK192" i="2"/>
  <c r="AM192" i="2" s="1"/>
  <c r="AK193" i="2"/>
  <c r="AM193" i="2" s="1"/>
  <c r="AK194" i="2"/>
  <c r="AK195" i="2"/>
  <c r="AM195" i="2" s="1"/>
  <c r="AK196" i="2"/>
  <c r="AM196" i="2" s="1"/>
  <c r="AK197" i="2"/>
  <c r="AM197" i="2" s="1"/>
  <c r="AK198" i="2"/>
  <c r="AM198" i="2" s="1"/>
  <c r="AK199" i="2"/>
  <c r="AM199" i="2" s="1"/>
  <c r="AK200" i="2"/>
  <c r="AM200" i="2" s="1"/>
  <c r="AK201" i="2"/>
  <c r="AK202" i="2"/>
  <c r="AM202" i="2" s="1"/>
  <c r="AK203" i="2"/>
  <c r="AM203" i="2" s="1"/>
  <c r="AK204" i="2"/>
  <c r="AM204" i="2" s="1"/>
  <c r="AK205" i="2"/>
  <c r="AM205" i="2" s="1"/>
  <c r="AK206" i="2"/>
  <c r="AK207" i="2"/>
  <c r="AM207" i="2" s="1"/>
  <c r="AK208" i="2"/>
  <c r="AM208" i="2" s="1"/>
  <c r="AK209" i="2"/>
  <c r="AM209" i="2" s="1"/>
  <c r="AK210" i="2"/>
  <c r="AM210" i="2" s="1"/>
  <c r="AK211" i="2"/>
  <c r="AM211" i="2" s="1"/>
  <c r="AK212" i="2"/>
  <c r="AM212" i="2" s="1"/>
  <c r="AK213" i="2"/>
  <c r="AK214" i="2"/>
  <c r="AM214" i="2" s="1"/>
  <c r="AK215" i="2"/>
  <c r="AM215" i="2" s="1"/>
  <c r="AK216" i="2"/>
  <c r="AM216" i="2" s="1"/>
  <c r="AK217" i="2"/>
  <c r="AM217" i="2" s="1"/>
  <c r="AK218" i="2"/>
  <c r="AK219" i="2"/>
  <c r="AM219" i="2" s="1"/>
  <c r="AK220" i="2"/>
  <c r="AM220" i="2" s="1"/>
  <c r="AK221" i="2"/>
  <c r="AM221" i="2" s="1"/>
  <c r="AK222" i="2"/>
  <c r="AM222" i="2" s="1"/>
  <c r="AK223" i="2"/>
  <c r="AM223" i="2" s="1"/>
  <c r="AK224" i="2"/>
  <c r="AM224" i="2" s="1"/>
  <c r="AK225" i="2"/>
  <c r="AK226" i="2"/>
  <c r="AM226" i="2" s="1"/>
  <c r="AK227" i="2"/>
  <c r="AM227" i="2" s="1"/>
  <c r="AK228" i="2"/>
  <c r="AM228" i="2" s="1"/>
  <c r="AK229" i="2"/>
  <c r="AM229" i="2" s="1"/>
  <c r="AK230" i="2"/>
  <c r="AK231" i="2"/>
  <c r="AM231" i="2" s="1"/>
  <c r="AK232" i="2"/>
  <c r="AM232" i="2" s="1"/>
  <c r="AK233" i="2"/>
  <c r="AM233" i="2" s="1"/>
  <c r="AK234" i="2"/>
  <c r="AM234" i="2" s="1"/>
  <c r="AK235" i="2"/>
  <c r="AM235" i="2" s="1"/>
  <c r="AK236" i="2"/>
  <c r="AM236" i="2" s="1"/>
  <c r="AK237" i="2"/>
  <c r="AK238" i="2"/>
  <c r="AM238" i="2" s="1"/>
  <c r="AK239" i="2"/>
  <c r="AM239" i="2" s="1"/>
  <c r="AK240" i="2"/>
  <c r="AM240" i="2" s="1"/>
  <c r="AK241" i="2"/>
  <c r="AM241" i="2" s="1"/>
  <c r="AK242" i="2"/>
  <c r="AK243" i="2"/>
  <c r="AM243" i="2" s="1"/>
  <c r="AK244" i="2"/>
  <c r="AM244" i="2" s="1"/>
  <c r="AK245" i="2"/>
  <c r="AM245" i="2" s="1"/>
  <c r="AK246" i="2"/>
  <c r="AM246" i="2" s="1"/>
  <c r="AK247" i="2"/>
  <c r="AM247" i="2" s="1"/>
  <c r="AK248" i="2"/>
  <c r="AM248" i="2" s="1"/>
  <c r="AK249" i="2"/>
  <c r="AK250" i="2"/>
  <c r="AM250" i="2" s="1"/>
  <c r="AK251" i="2"/>
  <c r="AM251" i="2" s="1"/>
  <c r="AK252" i="2"/>
  <c r="AM252" i="2" s="1"/>
  <c r="AK253" i="2"/>
  <c r="AM253" i="2" s="1"/>
  <c r="AK254" i="2"/>
  <c r="AK255" i="2"/>
  <c r="AM255" i="2" s="1"/>
  <c r="AK256" i="2"/>
  <c r="AM256" i="2" s="1"/>
  <c r="AK257" i="2"/>
  <c r="AM257" i="2" s="1"/>
  <c r="AK258" i="2"/>
  <c r="AM258" i="2" s="1"/>
  <c r="AK259" i="2"/>
  <c r="AM259" i="2" s="1"/>
  <c r="AK260" i="2"/>
  <c r="AM260" i="2" s="1"/>
  <c r="AK261" i="2"/>
  <c r="AK262" i="2"/>
  <c r="AM262" i="2" s="1"/>
  <c r="AK263" i="2"/>
  <c r="AM263" i="2" s="1"/>
  <c r="AK264" i="2"/>
  <c r="AM264" i="2" s="1"/>
  <c r="AF3" i="2"/>
  <c r="AF5" i="2"/>
  <c r="AF6" i="2"/>
  <c r="AF13" i="2"/>
  <c r="AF14" i="2"/>
  <c r="AF18" i="2"/>
  <c r="AF25" i="2"/>
  <c r="AF26" i="2"/>
  <c r="AF27" i="2"/>
  <c r="AF29" i="2"/>
  <c r="AF30" i="2"/>
  <c r="AF37" i="2"/>
  <c r="AF38" i="2"/>
  <c r="AF42" i="2"/>
  <c r="AF49" i="2"/>
  <c r="AF50" i="2"/>
  <c r="AF51" i="2"/>
  <c r="AF53" i="2"/>
  <c r="AF54" i="2"/>
  <c r="AF61" i="2"/>
  <c r="AF62" i="2"/>
  <c r="AF66" i="2"/>
  <c r="AF73" i="2"/>
  <c r="AF74" i="2"/>
  <c r="AF75" i="2"/>
  <c r="AF77" i="2"/>
  <c r="AF78" i="2"/>
  <c r="AF85" i="2"/>
  <c r="AF86" i="2"/>
  <c r="AF90" i="2"/>
  <c r="AF97" i="2"/>
  <c r="AF98" i="2"/>
  <c r="AF99" i="2"/>
  <c r="AF101" i="2"/>
  <c r="AF102" i="2"/>
  <c r="AF109" i="2"/>
  <c r="AF110" i="2"/>
  <c r="AF114" i="2"/>
  <c r="AF121" i="2"/>
  <c r="AF122" i="2"/>
  <c r="AF123" i="2"/>
  <c r="AF125" i="2"/>
  <c r="AF126" i="2"/>
  <c r="AF133" i="2"/>
  <c r="AF134" i="2"/>
  <c r="AF138" i="2"/>
  <c r="AF145" i="2"/>
  <c r="AF146" i="2"/>
  <c r="AF147" i="2"/>
  <c r="AF149" i="2"/>
  <c r="AF150" i="2"/>
  <c r="AF157" i="2"/>
  <c r="AF158" i="2"/>
  <c r="AF162" i="2"/>
  <c r="AF169" i="2"/>
  <c r="AF170" i="2"/>
  <c r="AF171" i="2"/>
  <c r="AF173" i="2"/>
  <c r="AF174" i="2"/>
  <c r="AF181" i="2"/>
  <c r="AF182" i="2"/>
  <c r="AF186" i="2"/>
  <c r="AF193" i="2"/>
  <c r="AF194" i="2"/>
  <c r="AF195" i="2"/>
  <c r="AF197" i="2"/>
  <c r="AF198" i="2"/>
  <c r="AF200" i="2"/>
  <c r="AF205" i="2"/>
  <c r="AF206" i="2"/>
  <c r="AF210" i="2"/>
  <c r="AF212" i="2"/>
  <c r="AF217" i="2"/>
  <c r="AF218" i="2"/>
  <c r="AF219" i="2"/>
  <c r="AF222" i="2"/>
  <c r="AF224" i="2"/>
  <c r="AF229" i="2"/>
  <c r="AF234" i="2"/>
  <c r="AF235" i="2"/>
  <c r="AF236" i="2"/>
  <c r="AF241" i="2"/>
  <c r="AF246" i="2"/>
  <c r="AF248" i="2"/>
  <c r="AF253" i="2"/>
  <c r="AF254" i="2"/>
  <c r="AF255" i="2"/>
  <c r="AF257" i="2"/>
  <c r="AF258" i="2"/>
  <c r="AF259" i="2"/>
  <c r="AD3" i="2"/>
  <c r="AD4" i="2"/>
  <c r="AF4" i="2" s="1"/>
  <c r="AD5" i="2"/>
  <c r="AD6" i="2"/>
  <c r="AD7" i="2"/>
  <c r="AF7" i="2" s="1"/>
  <c r="AD8" i="2"/>
  <c r="AF8" i="2" s="1"/>
  <c r="AD9" i="2"/>
  <c r="AF9" i="2" s="1"/>
  <c r="AD10" i="2"/>
  <c r="AF10" i="2" s="1"/>
  <c r="AD11" i="2"/>
  <c r="AF11" i="2" s="1"/>
  <c r="AD12" i="2"/>
  <c r="AF12" i="2" s="1"/>
  <c r="AD13" i="2"/>
  <c r="AD14" i="2"/>
  <c r="AD15" i="2"/>
  <c r="AF15" i="2" s="1"/>
  <c r="AD16" i="2"/>
  <c r="AF16" i="2" s="1"/>
  <c r="AD17" i="2"/>
  <c r="AF17" i="2" s="1"/>
  <c r="AD18" i="2"/>
  <c r="AD19" i="2"/>
  <c r="AF19" i="2" s="1"/>
  <c r="AD20" i="2"/>
  <c r="AF20" i="2" s="1"/>
  <c r="AD21" i="2"/>
  <c r="AF21" i="2" s="1"/>
  <c r="AD22" i="2"/>
  <c r="AF22" i="2" s="1"/>
  <c r="AD23" i="2"/>
  <c r="AF23" i="2" s="1"/>
  <c r="AD24" i="2"/>
  <c r="AF24" i="2" s="1"/>
  <c r="AD25" i="2"/>
  <c r="AD26" i="2"/>
  <c r="AD27" i="2"/>
  <c r="AD28" i="2"/>
  <c r="AF28" i="2" s="1"/>
  <c r="AD29" i="2"/>
  <c r="AD30" i="2"/>
  <c r="AD31" i="2"/>
  <c r="AF31" i="2" s="1"/>
  <c r="AD32" i="2"/>
  <c r="AF32" i="2" s="1"/>
  <c r="AD33" i="2"/>
  <c r="AF33" i="2" s="1"/>
  <c r="AD34" i="2"/>
  <c r="AF34" i="2" s="1"/>
  <c r="AD35" i="2"/>
  <c r="AF35" i="2" s="1"/>
  <c r="AD36" i="2"/>
  <c r="AF36" i="2" s="1"/>
  <c r="AD37" i="2"/>
  <c r="AD38" i="2"/>
  <c r="AD39" i="2"/>
  <c r="AF39" i="2" s="1"/>
  <c r="AD40" i="2"/>
  <c r="AF40" i="2" s="1"/>
  <c r="AD41" i="2"/>
  <c r="AF41" i="2" s="1"/>
  <c r="AD42" i="2"/>
  <c r="AD43" i="2"/>
  <c r="AF43" i="2" s="1"/>
  <c r="AD44" i="2"/>
  <c r="AF44" i="2" s="1"/>
  <c r="AD45" i="2"/>
  <c r="AF45" i="2" s="1"/>
  <c r="AD46" i="2"/>
  <c r="AF46" i="2" s="1"/>
  <c r="AD47" i="2"/>
  <c r="AF47" i="2" s="1"/>
  <c r="AD48" i="2"/>
  <c r="AF48" i="2" s="1"/>
  <c r="AD49" i="2"/>
  <c r="AD50" i="2"/>
  <c r="AD51" i="2"/>
  <c r="AD52" i="2"/>
  <c r="AF52" i="2" s="1"/>
  <c r="AD53" i="2"/>
  <c r="AD54" i="2"/>
  <c r="AD55" i="2"/>
  <c r="AF55" i="2" s="1"/>
  <c r="AD56" i="2"/>
  <c r="AF56" i="2" s="1"/>
  <c r="AD57" i="2"/>
  <c r="AF57" i="2" s="1"/>
  <c r="AD58" i="2"/>
  <c r="AF58" i="2" s="1"/>
  <c r="AD59" i="2"/>
  <c r="AF59" i="2" s="1"/>
  <c r="AD60" i="2"/>
  <c r="AF60" i="2" s="1"/>
  <c r="AD61" i="2"/>
  <c r="AD62" i="2"/>
  <c r="AD63" i="2"/>
  <c r="AF63" i="2" s="1"/>
  <c r="AD64" i="2"/>
  <c r="AF64" i="2" s="1"/>
  <c r="AD65" i="2"/>
  <c r="AF65" i="2" s="1"/>
  <c r="AD66" i="2"/>
  <c r="AD67" i="2"/>
  <c r="AF67" i="2" s="1"/>
  <c r="AD68" i="2"/>
  <c r="AF68" i="2" s="1"/>
  <c r="AD69" i="2"/>
  <c r="AF69" i="2" s="1"/>
  <c r="AD70" i="2"/>
  <c r="AF70" i="2" s="1"/>
  <c r="AD71" i="2"/>
  <c r="AF71" i="2" s="1"/>
  <c r="AD72" i="2"/>
  <c r="AF72" i="2" s="1"/>
  <c r="AD73" i="2"/>
  <c r="AD74" i="2"/>
  <c r="AD75" i="2"/>
  <c r="AD76" i="2"/>
  <c r="AF76" i="2" s="1"/>
  <c r="AD77" i="2"/>
  <c r="AD78" i="2"/>
  <c r="AD79" i="2"/>
  <c r="AF79" i="2" s="1"/>
  <c r="AD80" i="2"/>
  <c r="AF80" i="2" s="1"/>
  <c r="AD81" i="2"/>
  <c r="AF81" i="2" s="1"/>
  <c r="AD82" i="2"/>
  <c r="AF82" i="2" s="1"/>
  <c r="AD83" i="2"/>
  <c r="AF83" i="2" s="1"/>
  <c r="AD84" i="2"/>
  <c r="AF84" i="2" s="1"/>
  <c r="AD85" i="2"/>
  <c r="AD86" i="2"/>
  <c r="AD87" i="2"/>
  <c r="AF87" i="2" s="1"/>
  <c r="AD88" i="2"/>
  <c r="AF88" i="2" s="1"/>
  <c r="AD89" i="2"/>
  <c r="AF89" i="2" s="1"/>
  <c r="AD90" i="2"/>
  <c r="AD91" i="2"/>
  <c r="AF91" i="2" s="1"/>
  <c r="AD92" i="2"/>
  <c r="AF92" i="2" s="1"/>
  <c r="AD93" i="2"/>
  <c r="AF93" i="2" s="1"/>
  <c r="AD94" i="2"/>
  <c r="AF94" i="2" s="1"/>
  <c r="AD95" i="2"/>
  <c r="AF95" i="2" s="1"/>
  <c r="AD96" i="2"/>
  <c r="AF96" i="2" s="1"/>
  <c r="AD97" i="2"/>
  <c r="AD98" i="2"/>
  <c r="AD99" i="2"/>
  <c r="AD100" i="2"/>
  <c r="AF100" i="2" s="1"/>
  <c r="AD101" i="2"/>
  <c r="AD102" i="2"/>
  <c r="AD103" i="2"/>
  <c r="AF103" i="2" s="1"/>
  <c r="AD104" i="2"/>
  <c r="AF104" i="2" s="1"/>
  <c r="AD105" i="2"/>
  <c r="AF105" i="2" s="1"/>
  <c r="AD106" i="2"/>
  <c r="AF106" i="2" s="1"/>
  <c r="AD107" i="2"/>
  <c r="AF107" i="2" s="1"/>
  <c r="AD108" i="2"/>
  <c r="AF108" i="2" s="1"/>
  <c r="AD109" i="2"/>
  <c r="AD110" i="2"/>
  <c r="AD111" i="2"/>
  <c r="AF111" i="2" s="1"/>
  <c r="AD112" i="2"/>
  <c r="AF112" i="2" s="1"/>
  <c r="AD113" i="2"/>
  <c r="AF113" i="2" s="1"/>
  <c r="AD114" i="2"/>
  <c r="AD115" i="2"/>
  <c r="AF115" i="2" s="1"/>
  <c r="AD116" i="2"/>
  <c r="AF116" i="2" s="1"/>
  <c r="AD117" i="2"/>
  <c r="AF117" i="2" s="1"/>
  <c r="AD118" i="2"/>
  <c r="AF118" i="2" s="1"/>
  <c r="AD119" i="2"/>
  <c r="AF119" i="2" s="1"/>
  <c r="AD120" i="2"/>
  <c r="AF120" i="2" s="1"/>
  <c r="AD121" i="2"/>
  <c r="AD122" i="2"/>
  <c r="AD123" i="2"/>
  <c r="AD124" i="2"/>
  <c r="AF124" i="2" s="1"/>
  <c r="AD125" i="2"/>
  <c r="AD126" i="2"/>
  <c r="AD127" i="2"/>
  <c r="AF127" i="2" s="1"/>
  <c r="AD128" i="2"/>
  <c r="AF128" i="2" s="1"/>
  <c r="AD129" i="2"/>
  <c r="AF129" i="2" s="1"/>
  <c r="AD130" i="2"/>
  <c r="AF130" i="2" s="1"/>
  <c r="AD131" i="2"/>
  <c r="AF131" i="2" s="1"/>
  <c r="AD132" i="2"/>
  <c r="AF132" i="2" s="1"/>
  <c r="AD133" i="2"/>
  <c r="AD134" i="2"/>
  <c r="AD135" i="2"/>
  <c r="AF135" i="2" s="1"/>
  <c r="AD136" i="2"/>
  <c r="AF136" i="2" s="1"/>
  <c r="AD137" i="2"/>
  <c r="AF137" i="2" s="1"/>
  <c r="AD138" i="2"/>
  <c r="AD139" i="2"/>
  <c r="AF139" i="2" s="1"/>
  <c r="AD140" i="2"/>
  <c r="AF140" i="2" s="1"/>
  <c r="AD141" i="2"/>
  <c r="AF141" i="2" s="1"/>
  <c r="AD142" i="2"/>
  <c r="AF142" i="2" s="1"/>
  <c r="AD143" i="2"/>
  <c r="AF143" i="2" s="1"/>
  <c r="AD144" i="2"/>
  <c r="AF144" i="2" s="1"/>
  <c r="AD145" i="2"/>
  <c r="AD146" i="2"/>
  <c r="AD147" i="2"/>
  <c r="AD148" i="2"/>
  <c r="AF148" i="2" s="1"/>
  <c r="AD149" i="2"/>
  <c r="AD150" i="2"/>
  <c r="AD151" i="2"/>
  <c r="AF151" i="2" s="1"/>
  <c r="AD152" i="2"/>
  <c r="AF152" i="2" s="1"/>
  <c r="AD153" i="2"/>
  <c r="AF153" i="2" s="1"/>
  <c r="AD154" i="2"/>
  <c r="AF154" i="2" s="1"/>
  <c r="AD155" i="2"/>
  <c r="AF155" i="2" s="1"/>
  <c r="AD156" i="2"/>
  <c r="AF156" i="2" s="1"/>
  <c r="AD157" i="2"/>
  <c r="AD158" i="2"/>
  <c r="AD159" i="2"/>
  <c r="AF159" i="2" s="1"/>
  <c r="AD160" i="2"/>
  <c r="AF160" i="2" s="1"/>
  <c r="AD161" i="2"/>
  <c r="AF161" i="2" s="1"/>
  <c r="AD162" i="2"/>
  <c r="AD163" i="2"/>
  <c r="AF163" i="2" s="1"/>
  <c r="AD164" i="2"/>
  <c r="AF164" i="2" s="1"/>
  <c r="AD165" i="2"/>
  <c r="AF165" i="2" s="1"/>
  <c r="AD166" i="2"/>
  <c r="AF166" i="2" s="1"/>
  <c r="AD167" i="2"/>
  <c r="AF167" i="2" s="1"/>
  <c r="AD168" i="2"/>
  <c r="AF168" i="2" s="1"/>
  <c r="AD169" i="2"/>
  <c r="AD170" i="2"/>
  <c r="AD171" i="2"/>
  <c r="AD172" i="2"/>
  <c r="AF172" i="2" s="1"/>
  <c r="AD173" i="2"/>
  <c r="AD174" i="2"/>
  <c r="AD175" i="2"/>
  <c r="AF175" i="2" s="1"/>
  <c r="AD176" i="2"/>
  <c r="AF176" i="2" s="1"/>
  <c r="AD177" i="2"/>
  <c r="AF177" i="2" s="1"/>
  <c r="AD178" i="2"/>
  <c r="AF178" i="2" s="1"/>
  <c r="AD179" i="2"/>
  <c r="AF179" i="2" s="1"/>
  <c r="AD180" i="2"/>
  <c r="AF180" i="2" s="1"/>
  <c r="AD181" i="2"/>
  <c r="AD182" i="2"/>
  <c r="AD183" i="2"/>
  <c r="AF183" i="2" s="1"/>
  <c r="AD184" i="2"/>
  <c r="AF184" i="2" s="1"/>
  <c r="AD185" i="2"/>
  <c r="AF185" i="2" s="1"/>
  <c r="AD186" i="2"/>
  <c r="AD187" i="2"/>
  <c r="AF187" i="2" s="1"/>
  <c r="AD188" i="2"/>
  <c r="AF188" i="2" s="1"/>
  <c r="AD189" i="2"/>
  <c r="AF189" i="2" s="1"/>
  <c r="AD190" i="2"/>
  <c r="AF190" i="2" s="1"/>
  <c r="AD191" i="2"/>
  <c r="AF191" i="2" s="1"/>
  <c r="AD192" i="2"/>
  <c r="AF192" i="2" s="1"/>
  <c r="AD193" i="2"/>
  <c r="AD194" i="2"/>
  <c r="AD195" i="2"/>
  <c r="AD196" i="2"/>
  <c r="AF196" i="2" s="1"/>
  <c r="AD197" i="2"/>
  <c r="AD198" i="2"/>
  <c r="AD199" i="2"/>
  <c r="AF199" i="2" s="1"/>
  <c r="AD200" i="2"/>
  <c r="AD201" i="2"/>
  <c r="AF201" i="2" s="1"/>
  <c r="AD202" i="2"/>
  <c r="AF202" i="2" s="1"/>
  <c r="AD203" i="2"/>
  <c r="AF203" i="2" s="1"/>
  <c r="AD204" i="2"/>
  <c r="AF204" i="2" s="1"/>
  <c r="AD205" i="2"/>
  <c r="AD206" i="2"/>
  <c r="AD207" i="2"/>
  <c r="AF207" i="2" s="1"/>
  <c r="AD208" i="2"/>
  <c r="AF208" i="2" s="1"/>
  <c r="AD209" i="2"/>
  <c r="AF209" i="2" s="1"/>
  <c r="AD210" i="2"/>
  <c r="AD211" i="2"/>
  <c r="AF211" i="2" s="1"/>
  <c r="AD212" i="2"/>
  <c r="AD213" i="2"/>
  <c r="AF213" i="2" s="1"/>
  <c r="AD214" i="2"/>
  <c r="AF214" i="2" s="1"/>
  <c r="AD215" i="2"/>
  <c r="AF215" i="2" s="1"/>
  <c r="AD216" i="2"/>
  <c r="AF216" i="2" s="1"/>
  <c r="AD217" i="2"/>
  <c r="AD218" i="2"/>
  <c r="AD219" i="2"/>
  <c r="AD220" i="2"/>
  <c r="AF220" i="2" s="1"/>
  <c r="AD221" i="2"/>
  <c r="AF221" i="2" s="1"/>
  <c r="AD222" i="2"/>
  <c r="AD223" i="2"/>
  <c r="AF223" i="2" s="1"/>
  <c r="AD224" i="2"/>
  <c r="AD225" i="2"/>
  <c r="AF225" i="2" s="1"/>
  <c r="AD226" i="2"/>
  <c r="AF226" i="2" s="1"/>
  <c r="AD227" i="2"/>
  <c r="AF227" i="2" s="1"/>
  <c r="AD228" i="2"/>
  <c r="AF228" i="2" s="1"/>
  <c r="AD229" i="2"/>
  <c r="AD230" i="2"/>
  <c r="AF230" i="2" s="1"/>
  <c r="AD231" i="2"/>
  <c r="AF231" i="2" s="1"/>
  <c r="AD232" i="2"/>
  <c r="AF232" i="2" s="1"/>
  <c r="AD233" i="2"/>
  <c r="AF233" i="2" s="1"/>
  <c r="AD234" i="2"/>
  <c r="AD235" i="2"/>
  <c r="AD236" i="2"/>
  <c r="AD237" i="2"/>
  <c r="AF237" i="2" s="1"/>
  <c r="AD238" i="2"/>
  <c r="AF238" i="2" s="1"/>
  <c r="AD239" i="2"/>
  <c r="AF239" i="2" s="1"/>
  <c r="AD240" i="2"/>
  <c r="AF240" i="2" s="1"/>
  <c r="AD241" i="2"/>
  <c r="AD242" i="2"/>
  <c r="AF242" i="2" s="1"/>
  <c r="AD243" i="2"/>
  <c r="AF243" i="2" s="1"/>
  <c r="AD244" i="2"/>
  <c r="AF244" i="2" s="1"/>
  <c r="AD245" i="2"/>
  <c r="AF245" i="2" s="1"/>
  <c r="AD246" i="2"/>
  <c r="AD247" i="2"/>
  <c r="AF247" i="2" s="1"/>
  <c r="AD248" i="2"/>
  <c r="AD249" i="2"/>
  <c r="AF249" i="2" s="1"/>
  <c r="AD250" i="2"/>
  <c r="AF250" i="2" s="1"/>
  <c r="AD251" i="2"/>
  <c r="AF251" i="2" s="1"/>
  <c r="AD252" i="2"/>
  <c r="AF252" i="2" s="1"/>
  <c r="AD253" i="2"/>
  <c r="AD254" i="2"/>
  <c r="AD255" i="2"/>
  <c r="AD256" i="2"/>
  <c r="AF256" i="2" s="1"/>
  <c r="AD257" i="2"/>
  <c r="AD258" i="2"/>
  <c r="AD259" i="2"/>
  <c r="AD260" i="2"/>
  <c r="AF260" i="2" s="1"/>
  <c r="AD261" i="2"/>
  <c r="AF261" i="2" s="1"/>
  <c r="AD262" i="2"/>
  <c r="AF262" i="2" s="1"/>
  <c r="AD263" i="2"/>
  <c r="AF263" i="2" s="1"/>
  <c r="AD264" i="2"/>
  <c r="AF264" i="2" s="1"/>
  <c r="Y4" i="2"/>
  <c r="Y5" i="2"/>
  <c r="Y6" i="2"/>
  <c r="Y7" i="2"/>
  <c r="Y10" i="2"/>
  <c r="Y14" i="2"/>
  <c r="Y16" i="2"/>
  <c r="Y17" i="2"/>
  <c r="Y18" i="2"/>
  <c r="Y21" i="2"/>
  <c r="Y22" i="2"/>
  <c r="Y29" i="2"/>
  <c r="Y30" i="2"/>
  <c r="Y31" i="2"/>
  <c r="Y33" i="2"/>
  <c r="Y41" i="2"/>
  <c r="Y42" i="2"/>
  <c r="Y43" i="2"/>
  <c r="Y45" i="2"/>
  <c r="Y46" i="2"/>
  <c r="Y47" i="2"/>
  <c r="Y50" i="2"/>
  <c r="Y53" i="2"/>
  <c r="Y64" i="2"/>
  <c r="Y65" i="2"/>
  <c r="Y66" i="2"/>
  <c r="Y74" i="2"/>
  <c r="Y76" i="2"/>
  <c r="Y77" i="2"/>
  <c r="Y78" i="2"/>
  <c r="Y79" i="2"/>
  <c r="Y86" i="2"/>
  <c r="Y88" i="2"/>
  <c r="Y89" i="2"/>
  <c r="Y90" i="2"/>
  <c r="Y93" i="2"/>
  <c r="Y101" i="2"/>
  <c r="Y102" i="2"/>
  <c r="Y103" i="2"/>
  <c r="Y105" i="2"/>
  <c r="Y113" i="2"/>
  <c r="Y114" i="2"/>
  <c r="Y115" i="2"/>
  <c r="Y117" i="2"/>
  <c r="Y118" i="2"/>
  <c r="Y119" i="2"/>
  <c r="Y122" i="2"/>
  <c r="Y125" i="2"/>
  <c r="Y136" i="2"/>
  <c r="Y137" i="2"/>
  <c r="Y138" i="2"/>
  <c r="Y146" i="2"/>
  <c r="Y148" i="2"/>
  <c r="Y149" i="2"/>
  <c r="Y150" i="2"/>
  <c r="Y151" i="2"/>
  <c r="Y158" i="2"/>
  <c r="Y160" i="2"/>
  <c r="Y161" i="2"/>
  <c r="Y162" i="2"/>
  <c r="Y165" i="2"/>
  <c r="Y173" i="2"/>
  <c r="Y174" i="2"/>
  <c r="Y175" i="2"/>
  <c r="Y177" i="2"/>
  <c r="Y185" i="2"/>
  <c r="Y186" i="2"/>
  <c r="Y187" i="2"/>
  <c r="Y189" i="2"/>
  <c r="Y190" i="2"/>
  <c r="Y191" i="2"/>
  <c r="Y194" i="2"/>
  <c r="Y197" i="2"/>
  <c r="Y208" i="2"/>
  <c r="Y209" i="2"/>
  <c r="Y210" i="2"/>
  <c r="Y218" i="2"/>
  <c r="Y220" i="2"/>
  <c r="Y221" i="2"/>
  <c r="Y222" i="2"/>
  <c r="Y223" i="2"/>
  <c r="Y230" i="2"/>
  <c r="Y232" i="2"/>
  <c r="Y233" i="2"/>
  <c r="Y234" i="2"/>
  <c r="Y237" i="2"/>
  <c r="Y245" i="2"/>
  <c r="Y246" i="2"/>
  <c r="Y247" i="2"/>
  <c r="Y249" i="2"/>
  <c r="Y257" i="2"/>
  <c r="Y258" i="2"/>
  <c r="Y259" i="2"/>
  <c r="Y261" i="2"/>
  <c r="Y262" i="2"/>
  <c r="Y263" i="2"/>
  <c r="W3" i="2"/>
  <c r="Y3" i="2" s="1"/>
  <c r="W4" i="2"/>
  <c r="W5" i="2"/>
  <c r="W6" i="2"/>
  <c r="W7" i="2"/>
  <c r="W8" i="2"/>
  <c r="Y8" i="2" s="1"/>
  <c r="W9" i="2"/>
  <c r="Y9" i="2" s="1"/>
  <c r="W10" i="2"/>
  <c r="W11" i="2"/>
  <c r="Y11" i="2" s="1"/>
  <c r="W12" i="2"/>
  <c r="Y12" i="2" s="1"/>
  <c r="W13" i="2"/>
  <c r="Y13" i="2" s="1"/>
  <c r="W14" i="2"/>
  <c r="W15" i="2"/>
  <c r="Y15" i="2" s="1"/>
  <c r="W16" i="2"/>
  <c r="W17" i="2"/>
  <c r="W18" i="2"/>
  <c r="W19" i="2"/>
  <c r="Y19" i="2" s="1"/>
  <c r="W20" i="2"/>
  <c r="Y20" i="2" s="1"/>
  <c r="W21" i="2"/>
  <c r="W22" i="2"/>
  <c r="W23" i="2"/>
  <c r="Y23" i="2" s="1"/>
  <c r="W24" i="2"/>
  <c r="Y24" i="2" s="1"/>
  <c r="W25" i="2"/>
  <c r="Y25" i="2" s="1"/>
  <c r="W26" i="2"/>
  <c r="Y26" i="2" s="1"/>
  <c r="W27" i="2"/>
  <c r="Y27" i="2" s="1"/>
  <c r="W28" i="2"/>
  <c r="Y28" i="2" s="1"/>
  <c r="W29" i="2"/>
  <c r="W30" i="2"/>
  <c r="W31" i="2"/>
  <c r="W32" i="2"/>
  <c r="Y32" i="2" s="1"/>
  <c r="W33" i="2"/>
  <c r="W34" i="2"/>
  <c r="Y34" i="2" s="1"/>
  <c r="W35" i="2"/>
  <c r="Y35" i="2" s="1"/>
  <c r="W36" i="2"/>
  <c r="Y36" i="2" s="1"/>
  <c r="W37" i="2"/>
  <c r="Y37" i="2" s="1"/>
  <c r="W38" i="2"/>
  <c r="Y38" i="2" s="1"/>
  <c r="W39" i="2"/>
  <c r="Y39" i="2" s="1"/>
  <c r="W40" i="2"/>
  <c r="Y40" i="2" s="1"/>
  <c r="W41" i="2"/>
  <c r="W42" i="2"/>
  <c r="W43" i="2"/>
  <c r="W44" i="2"/>
  <c r="Y44" i="2" s="1"/>
  <c r="W45" i="2"/>
  <c r="W46" i="2"/>
  <c r="W47" i="2"/>
  <c r="W48" i="2"/>
  <c r="Y48" i="2" s="1"/>
  <c r="W49" i="2"/>
  <c r="Y49" i="2" s="1"/>
  <c r="W50" i="2"/>
  <c r="W51" i="2"/>
  <c r="Y51" i="2" s="1"/>
  <c r="W52" i="2"/>
  <c r="Y52" i="2" s="1"/>
  <c r="W53" i="2"/>
  <c r="W54" i="2"/>
  <c r="Y54" i="2" s="1"/>
  <c r="W55" i="2"/>
  <c r="Y55" i="2" s="1"/>
  <c r="W56" i="2"/>
  <c r="Y56" i="2" s="1"/>
  <c r="W57" i="2"/>
  <c r="Y57" i="2" s="1"/>
  <c r="W58" i="2"/>
  <c r="Y58" i="2" s="1"/>
  <c r="W59" i="2"/>
  <c r="Y59" i="2" s="1"/>
  <c r="W60" i="2"/>
  <c r="Y60" i="2" s="1"/>
  <c r="W61" i="2"/>
  <c r="Y61" i="2" s="1"/>
  <c r="W62" i="2"/>
  <c r="Y62" i="2" s="1"/>
  <c r="W63" i="2"/>
  <c r="Y63" i="2" s="1"/>
  <c r="W64" i="2"/>
  <c r="W65" i="2"/>
  <c r="W66" i="2"/>
  <c r="W67" i="2"/>
  <c r="Y67" i="2" s="1"/>
  <c r="W68" i="2"/>
  <c r="Y68" i="2" s="1"/>
  <c r="W69" i="2"/>
  <c r="Y69" i="2" s="1"/>
  <c r="W70" i="2"/>
  <c r="Y70" i="2" s="1"/>
  <c r="W71" i="2"/>
  <c r="Y71" i="2" s="1"/>
  <c r="W72" i="2"/>
  <c r="Y72" i="2" s="1"/>
  <c r="W73" i="2"/>
  <c r="Y73" i="2" s="1"/>
  <c r="W74" i="2"/>
  <c r="W75" i="2"/>
  <c r="Y75" i="2" s="1"/>
  <c r="W76" i="2"/>
  <c r="W77" i="2"/>
  <c r="W78" i="2"/>
  <c r="W79" i="2"/>
  <c r="W80" i="2"/>
  <c r="Y80" i="2" s="1"/>
  <c r="W81" i="2"/>
  <c r="Y81" i="2" s="1"/>
  <c r="W82" i="2"/>
  <c r="Y82" i="2" s="1"/>
  <c r="W83" i="2"/>
  <c r="Y83" i="2" s="1"/>
  <c r="W84" i="2"/>
  <c r="Y84" i="2" s="1"/>
  <c r="W85" i="2"/>
  <c r="Y85" i="2" s="1"/>
  <c r="W86" i="2"/>
  <c r="W87" i="2"/>
  <c r="Y87" i="2" s="1"/>
  <c r="W88" i="2"/>
  <c r="W89" i="2"/>
  <c r="W90" i="2"/>
  <c r="W91" i="2"/>
  <c r="Y91" i="2" s="1"/>
  <c r="W92" i="2"/>
  <c r="Y92" i="2" s="1"/>
  <c r="W93" i="2"/>
  <c r="W94" i="2"/>
  <c r="Y94" i="2" s="1"/>
  <c r="W95" i="2"/>
  <c r="Y95" i="2" s="1"/>
  <c r="W96" i="2"/>
  <c r="Y96" i="2" s="1"/>
  <c r="W97" i="2"/>
  <c r="Y97" i="2" s="1"/>
  <c r="W98" i="2"/>
  <c r="Y98" i="2" s="1"/>
  <c r="W99" i="2"/>
  <c r="Y99" i="2" s="1"/>
  <c r="W100" i="2"/>
  <c r="Y100" i="2" s="1"/>
  <c r="W101" i="2"/>
  <c r="W102" i="2"/>
  <c r="W103" i="2"/>
  <c r="W104" i="2"/>
  <c r="Y104" i="2" s="1"/>
  <c r="W105" i="2"/>
  <c r="W106" i="2"/>
  <c r="Y106" i="2" s="1"/>
  <c r="W107" i="2"/>
  <c r="Y107" i="2" s="1"/>
  <c r="W108" i="2"/>
  <c r="Y108" i="2" s="1"/>
  <c r="W109" i="2"/>
  <c r="Y109" i="2" s="1"/>
  <c r="W110" i="2"/>
  <c r="Y110" i="2" s="1"/>
  <c r="W111" i="2"/>
  <c r="Y111" i="2" s="1"/>
  <c r="W112" i="2"/>
  <c r="Y112" i="2" s="1"/>
  <c r="W113" i="2"/>
  <c r="W114" i="2"/>
  <c r="W115" i="2"/>
  <c r="W116" i="2"/>
  <c r="Y116" i="2" s="1"/>
  <c r="W117" i="2"/>
  <c r="W118" i="2"/>
  <c r="W119" i="2"/>
  <c r="W120" i="2"/>
  <c r="Y120" i="2" s="1"/>
  <c r="W121" i="2"/>
  <c r="Y121" i="2" s="1"/>
  <c r="W122" i="2"/>
  <c r="W123" i="2"/>
  <c r="Y123" i="2" s="1"/>
  <c r="W124" i="2"/>
  <c r="Y124" i="2" s="1"/>
  <c r="W125" i="2"/>
  <c r="W126" i="2"/>
  <c r="Y126" i="2" s="1"/>
  <c r="W127" i="2"/>
  <c r="Y127" i="2" s="1"/>
  <c r="W128" i="2"/>
  <c r="Y128" i="2" s="1"/>
  <c r="W129" i="2"/>
  <c r="Y129" i="2" s="1"/>
  <c r="W130" i="2"/>
  <c r="Y130" i="2" s="1"/>
  <c r="W131" i="2"/>
  <c r="Y131" i="2" s="1"/>
  <c r="W132" i="2"/>
  <c r="Y132" i="2" s="1"/>
  <c r="W133" i="2"/>
  <c r="Y133" i="2" s="1"/>
  <c r="W134" i="2"/>
  <c r="Y134" i="2" s="1"/>
  <c r="W135" i="2"/>
  <c r="Y135" i="2" s="1"/>
  <c r="W136" i="2"/>
  <c r="W137" i="2"/>
  <c r="W138" i="2"/>
  <c r="W139" i="2"/>
  <c r="Y139" i="2" s="1"/>
  <c r="W140" i="2"/>
  <c r="Y140" i="2" s="1"/>
  <c r="W141" i="2"/>
  <c r="Y141" i="2" s="1"/>
  <c r="W142" i="2"/>
  <c r="Y142" i="2" s="1"/>
  <c r="W143" i="2"/>
  <c r="Y143" i="2" s="1"/>
  <c r="W144" i="2"/>
  <c r="Y144" i="2" s="1"/>
  <c r="W145" i="2"/>
  <c r="Y145" i="2" s="1"/>
  <c r="W146" i="2"/>
  <c r="W147" i="2"/>
  <c r="Y147" i="2" s="1"/>
  <c r="W148" i="2"/>
  <c r="W149" i="2"/>
  <c r="W150" i="2"/>
  <c r="W151" i="2"/>
  <c r="W152" i="2"/>
  <c r="Y152" i="2" s="1"/>
  <c r="W153" i="2"/>
  <c r="Y153" i="2" s="1"/>
  <c r="W154" i="2"/>
  <c r="Y154" i="2" s="1"/>
  <c r="W155" i="2"/>
  <c r="Y155" i="2" s="1"/>
  <c r="W156" i="2"/>
  <c r="Y156" i="2" s="1"/>
  <c r="W157" i="2"/>
  <c r="Y157" i="2" s="1"/>
  <c r="W158" i="2"/>
  <c r="W159" i="2"/>
  <c r="Y159" i="2" s="1"/>
  <c r="W160" i="2"/>
  <c r="W161" i="2"/>
  <c r="W162" i="2"/>
  <c r="W163" i="2"/>
  <c r="Y163" i="2" s="1"/>
  <c r="W164" i="2"/>
  <c r="Y164" i="2" s="1"/>
  <c r="W165" i="2"/>
  <c r="W166" i="2"/>
  <c r="Y166" i="2" s="1"/>
  <c r="W167" i="2"/>
  <c r="Y167" i="2" s="1"/>
  <c r="W168" i="2"/>
  <c r="Y168" i="2" s="1"/>
  <c r="W169" i="2"/>
  <c r="Y169" i="2" s="1"/>
  <c r="W170" i="2"/>
  <c r="Y170" i="2" s="1"/>
  <c r="W171" i="2"/>
  <c r="Y171" i="2" s="1"/>
  <c r="W172" i="2"/>
  <c r="Y172" i="2" s="1"/>
  <c r="W173" i="2"/>
  <c r="W174" i="2"/>
  <c r="W175" i="2"/>
  <c r="W176" i="2"/>
  <c r="Y176" i="2" s="1"/>
  <c r="W177" i="2"/>
  <c r="W178" i="2"/>
  <c r="Y178" i="2" s="1"/>
  <c r="W179" i="2"/>
  <c r="Y179" i="2" s="1"/>
  <c r="W180" i="2"/>
  <c r="Y180" i="2" s="1"/>
  <c r="W181" i="2"/>
  <c r="Y181" i="2" s="1"/>
  <c r="W182" i="2"/>
  <c r="Y182" i="2" s="1"/>
  <c r="W183" i="2"/>
  <c r="Y183" i="2" s="1"/>
  <c r="W184" i="2"/>
  <c r="Y184" i="2" s="1"/>
  <c r="W185" i="2"/>
  <c r="W186" i="2"/>
  <c r="W187" i="2"/>
  <c r="W188" i="2"/>
  <c r="Y188" i="2" s="1"/>
  <c r="W189" i="2"/>
  <c r="W190" i="2"/>
  <c r="W191" i="2"/>
  <c r="W192" i="2"/>
  <c r="Y192" i="2" s="1"/>
  <c r="W193" i="2"/>
  <c r="Y193" i="2" s="1"/>
  <c r="W194" i="2"/>
  <c r="W195" i="2"/>
  <c r="Y195" i="2" s="1"/>
  <c r="W196" i="2"/>
  <c r="Y196" i="2" s="1"/>
  <c r="W197" i="2"/>
  <c r="W198" i="2"/>
  <c r="Y198" i="2" s="1"/>
  <c r="W199" i="2"/>
  <c r="Y199" i="2" s="1"/>
  <c r="W200" i="2"/>
  <c r="Y200" i="2" s="1"/>
  <c r="W201" i="2"/>
  <c r="Y201" i="2" s="1"/>
  <c r="W202" i="2"/>
  <c r="Y202" i="2" s="1"/>
  <c r="W203" i="2"/>
  <c r="Y203" i="2" s="1"/>
  <c r="W204" i="2"/>
  <c r="Y204" i="2" s="1"/>
  <c r="W205" i="2"/>
  <c r="Y205" i="2" s="1"/>
  <c r="W206" i="2"/>
  <c r="Y206" i="2" s="1"/>
  <c r="W207" i="2"/>
  <c r="Y207" i="2" s="1"/>
  <c r="W208" i="2"/>
  <c r="W209" i="2"/>
  <c r="W210" i="2"/>
  <c r="W211" i="2"/>
  <c r="Y211" i="2" s="1"/>
  <c r="W212" i="2"/>
  <c r="Y212" i="2" s="1"/>
  <c r="W213" i="2"/>
  <c r="Y213" i="2" s="1"/>
  <c r="W214" i="2"/>
  <c r="Y214" i="2" s="1"/>
  <c r="W215" i="2"/>
  <c r="Y215" i="2" s="1"/>
  <c r="W216" i="2"/>
  <c r="Y216" i="2" s="1"/>
  <c r="W217" i="2"/>
  <c r="Y217" i="2" s="1"/>
  <c r="W218" i="2"/>
  <c r="W219" i="2"/>
  <c r="Y219" i="2" s="1"/>
  <c r="W220" i="2"/>
  <c r="W221" i="2"/>
  <c r="W222" i="2"/>
  <c r="W223" i="2"/>
  <c r="W224" i="2"/>
  <c r="Y224" i="2" s="1"/>
  <c r="W225" i="2"/>
  <c r="Y225" i="2" s="1"/>
  <c r="W226" i="2"/>
  <c r="Y226" i="2" s="1"/>
  <c r="W227" i="2"/>
  <c r="Y227" i="2" s="1"/>
  <c r="W228" i="2"/>
  <c r="Y228" i="2" s="1"/>
  <c r="W229" i="2"/>
  <c r="Y229" i="2" s="1"/>
  <c r="W230" i="2"/>
  <c r="W231" i="2"/>
  <c r="Y231" i="2" s="1"/>
  <c r="W232" i="2"/>
  <c r="W233" i="2"/>
  <c r="W234" i="2"/>
  <c r="W235" i="2"/>
  <c r="Y235" i="2" s="1"/>
  <c r="W236" i="2"/>
  <c r="Y236" i="2" s="1"/>
  <c r="W237" i="2"/>
  <c r="W238" i="2"/>
  <c r="Y238" i="2" s="1"/>
  <c r="W239" i="2"/>
  <c r="Y239" i="2" s="1"/>
  <c r="W240" i="2"/>
  <c r="Y240" i="2" s="1"/>
  <c r="W241" i="2"/>
  <c r="Y241" i="2" s="1"/>
  <c r="W242" i="2"/>
  <c r="Y242" i="2" s="1"/>
  <c r="W243" i="2"/>
  <c r="Y243" i="2" s="1"/>
  <c r="W244" i="2"/>
  <c r="Y244" i="2" s="1"/>
  <c r="W245" i="2"/>
  <c r="W246" i="2"/>
  <c r="W247" i="2"/>
  <c r="W248" i="2"/>
  <c r="Y248" i="2" s="1"/>
  <c r="W249" i="2"/>
  <c r="W250" i="2"/>
  <c r="Y250" i="2" s="1"/>
  <c r="W251" i="2"/>
  <c r="Y251" i="2" s="1"/>
  <c r="W252" i="2"/>
  <c r="Y252" i="2" s="1"/>
  <c r="W253" i="2"/>
  <c r="Y253" i="2" s="1"/>
  <c r="W254" i="2"/>
  <c r="Y254" i="2" s="1"/>
  <c r="W255" i="2"/>
  <c r="Y255" i="2" s="1"/>
  <c r="W256" i="2"/>
  <c r="Y256" i="2" s="1"/>
  <c r="W257" i="2"/>
  <c r="W258" i="2"/>
  <c r="W259" i="2"/>
  <c r="W260" i="2"/>
  <c r="Y260" i="2" s="1"/>
  <c r="W261" i="2"/>
  <c r="W262" i="2"/>
  <c r="W263" i="2"/>
  <c r="W264" i="2"/>
  <c r="Y264" i="2" s="1"/>
  <c r="R3" i="2"/>
  <c r="R5" i="2"/>
  <c r="R6" i="2"/>
  <c r="R13" i="2"/>
  <c r="R14" i="2"/>
  <c r="R15" i="2"/>
  <c r="R16" i="2"/>
  <c r="R18" i="2"/>
  <c r="R25" i="2"/>
  <c r="R26" i="2"/>
  <c r="R27" i="2"/>
  <c r="R28" i="2"/>
  <c r="R29" i="2"/>
  <c r="R32" i="2"/>
  <c r="R39" i="2"/>
  <c r="R40" i="2"/>
  <c r="R41" i="2"/>
  <c r="R42" i="2"/>
  <c r="R52" i="2"/>
  <c r="R53" i="2"/>
  <c r="R54" i="2"/>
  <c r="R56" i="2"/>
  <c r="R64" i="2"/>
  <c r="R65" i="2"/>
  <c r="R66" i="2"/>
  <c r="R68" i="2"/>
  <c r="R69" i="2"/>
  <c r="R77" i="2"/>
  <c r="R78" i="2"/>
  <c r="R80" i="2"/>
  <c r="R81" i="2"/>
  <c r="R82" i="2"/>
  <c r="R85" i="2"/>
  <c r="R90" i="2"/>
  <c r="R92" i="2"/>
  <c r="R93" i="2"/>
  <c r="R94" i="2"/>
  <c r="R95" i="2"/>
  <c r="R97" i="2"/>
  <c r="R121" i="2"/>
  <c r="R123" i="2"/>
  <c r="R124" i="2"/>
  <c r="R133" i="2"/>
  <c r="R134" i="2"/>
  <c r="R136" i="2"/>
  <c r="R137" i="2"/>
  <c r="R145" i="2"/>
  <c r="R146" i="2"/>
  <c r="R147" i="2"/>
  <c r="R149" i="2"/>
  <c r="R150" i="2"/>
  <c r="R157" i="2"/>
  <c r="R158" i="2"/>
  <c r="R159" i="2"/>
  <c r="R160" i="2"/>
  <c r="R162" i="2"/>
  <c r="R169" i="2"/>
  <c r="R170" i="2"/>
  <c r="R171" i="2"/>
  <c r="R172" i="2"/>
  <c r="R173" i="2"/>
  <c r="R176" i="2"/>
  <c r="R183" i="2"/>
  <c r="R184" i="2"/>
  <c r="R185" i="2"/>
  <c r="R186" i="2"/>
  <c r="R196" i="2"/>
  <c r="R197" i="2"/>
  <c r="R198" i="2"/>
  <c r="R200" i="2"/>
  <c r="R208" i="2"/>
  <c r="R209" i="2"/>
  <c r="R210" i="2"/>
  <c r="R212" i="2"/>
  <c r="R213" i="2"/>
  <c r="R221" i="2"/>
  <c r="R222" i="2"/>
  <c r="R224" i="2"/>
  <c r="R225" i="2"/>
  <c r="R226" i="2"/>
  <c r="R229" i="2"/>
  <c r="R234" i="2"/>
  <c r="R235" i="2"/>
  <c r="R236" i="2"/>
  <c r="R237" i="2"/>
  <c r="R238" i="2"/>
  <c r="R241" i="2"/>
  <c r="R246" i="2"/>
  <c r="R247" i="2"/>
  <c r="R248" i="2"/>
  <c r="R249" i="2"/>
  <c r="R250" i="2"/>
  <c r="R253" i="2"/>
  <c r="R258" i="2"/>
  <c r="R259" i="2"/>
  <c r="R260" i="2"/>
  <c r="R261" i="2"/>
  <c r="R262" i="2"/>
  <c r="P3" i="2"/>
  <c r="P4" i="2"/>
  <c r="R4" i="2" s="1"/>
  <c r="P5" i="2"/>
  <c r="P6" i="2"/>
  <c r="P7" i="2"/>
  <c r="R7" i="2" s="1"/>
  <c r="P8" i="2"/>
  <c r="R8" i="2" s="1"/>
  <c r="P9" i="2"/>
  <c r="R9" i="2" s="1"/>
  <c r="P10" i="2"/>
  <c r="R10" i="2" s="1"/>
  <c r="P11" i="2"/>
  <c r="R11" i="2" s="1"/>
  <c r="P12" i="2"/>
  <c r="R12" i="2" s="1"/>
  <c r="P13" i="2"/>
  <c r="P14" i="2"/>
  <c r="P15" i="2"/>
  <c r="P16" i="2"/>
  <c r="P17" i="2"/>
  <c r="R17" i="2" s="1"/>
  <c r="P18" i="2"/>
  <c r="P19" i="2"/>
  <c r="R19" i="2" s="1"/>
  <c r="P20" i="2"/>
  <c r="R20" i="2" s="1"/>
  <c r="P21" i="2"/>
  <c r="R21" i="2" s="1"/>
  <c r="P22" i="2"/>
  <c r="R22" i="2" s="1"/>
  <c r="P23" i="2"/>
  <c r="R23" i="2" s="1"/>
  <c r="P24" i="2"/>
  <c r="R24" i="2" s="1"/>
  <c r="P25" i="2"/>
  <c r="P26" i="2"/>
  <c r="P27" i="2"/>
  <c r="P28" i="2"/>
  <c r="P29" i="2"/>
  <c r="P30" i="2"/>
  <c r="R30" i="2" s="1"/>
  <c r="P31" i="2"/>
  <c r="R31" i="2" s="1"/>
  <c r="P32" i="2"/>
  <c r="P33" i="2"/>
  <c r="R33" i="2" s="1"/>
  <c r="P34" i="2"/>
  <c r="R34" i="2" s="1"/>
  <c r="P35" i="2"/>
  <c r="R35" i="2" s="1"/>
  <c r="P36" i="2"/>
  <c r="R36" i="2" s="1"/>
  <c r="P37" i="2"/>
  <c r="R37" i="2" s="1"/>
  <c r="P38" i="2"/>
  <c r="R38" i="2" s="1"/>
  <c r="P39" i="2"/>
  <c r="P40" i="2"/>
  <c r="P41" i="2"/>
  <c r="P42" i="2"/>
  <c r="P43" i="2"/>
  <c r="R43" i="2" s="1"/>
  <c r="P44" i="2"/>
  <c r="R44" i="2" s="1"/>
  <c r="P45" i="2"/>
  <c r="R45" i="2" s="1"/>
  <c r="P46" i="2"/>
  <c r="R46" i="2" s="1"/>
  <c r="P47" i="2"/>
  <c r="R47" i="2" s="1"/>
  <c r="P48" i="2"/>
  <c r="R48" i="2" s="1"/>
  <c r="P49" i="2"/>
  <c r="R49" i="2" s="1"/>
  <c r="P50" i="2"/>
  <c r="R50" i="2" s="1"/>
  <c r="P51" i="2"/>
  <c r="R51" i="2" s="1"/>
  <c r="P52" i="2"/>
  <c r="P53" i="2"/>
  <c r="P54" i="2"/>
  <c r="P55" i="2"/>
  <c r="R55" i="2" s="1"/>
  <c r="P56" i="2"/>
  <c r="P57" i="2"/>
  <c r="R57" i="2" s="1"/>
  <c r="P58" i="2"/>
  <c r="R58" i="2" s="1"/>
  <c r="P59" i="2"/>
  <c r="R59" i="2" s="1"/>
  <c r="P60" i="2"/>
  <c r="R60" i="2" s="1"/>
  <c r="P61" i="2"/>
  <c r="R61" i="2" s="1"/>
  <c r="P62" i="2"/>
  <c r="R62" i="2" s="1"/>
  <c r="P63" i="2"/>
  <c r="R63" i="2" s="1"/>
  <c r="P64" i="2"/>
  <c r="P65" i="2"/>
  <c r="P66" i="2"/>
  <c r="P67" i="2"/>
  <c r="R67" i="2" s="1"/>
  <c r="P68" i="2"/>
  <c r="P69" i="2"/>
  <c r="P70" i="2"/>
  <c r="R70" i="2" s="1"/>
  <c r="P71" i="2"/>
  <c r="R71" i="2" s="1"/>
  <c r="P72" i="2"/>
  <c r="R72" i="2" s="1"/>
  <c r="P73" i="2"/>
  <c r="R73" i="2" s="1"/>
  <c r="P74" i="2"/>
  <c r="R74" i="2" s="1"/>
  <c r="P75" i="2"/>
  <c r="R75" i="2" s="1"/>
  <c r="P76" i="2"/>
  <c r="R76" i="2" s="1"/>
  <c r="P77" i="2"/>
  <c r="P78" i="2"/>
  <c r="P79" i="2"/>
  <c r="R79" i="2" s="1"/>
  <c r="P80" i="2"/>
  <c r="P81" i="2"/>
  <c r="P82" i="2"/>
  <c r="P83" i="2"/>
  <c r="R83" i="2" s="1"/>
  <c r="P84" i="2"/>
  <c r="R84" i="2" s="1"/>
  <c r="P85" i="2"/>
  <c r="P86" i="2"/>
  <c r="R86" i="2" s="1"/>
  <c r="P87" i="2"/>
  <c r="R87" i="2" s="1"/>
  <c r="P88" i="2"/>
  <c r="R88" i="2" s="1"/>
  <c r="P89" i="2"/>
  <c r="R89" i="2" s="1"/>
  <c r="P90" i="2"/>
  <c r="P91" i="2"/>
  <c r="R91" i="2" s="1"/>
  <c r="P92" i="2"/>
  <c r="P93" i="2"/>
  <c r="P94" i="2"/>
  <c r="P95" i="2"/>
  <c r="P96" i="2"/>
  <c r="R96" i="2" s="1"/>
  <c r="P97" i="2"/>
  <c r="P98" i="2"/>
  <c r="R98" i="2" s="1"/>
  <c r="P99" i="2"/>
  <c r="R99" i="2" s="1"/>
  <c r="P100" i="2"/>
  <c r="R100" i="2" s="1"/>
  <c r="P101" i="2"/>
  <c r="R101" i="2" s="1"/>
  <c r="P102" i="2"/>
  <c r="R102" i="2" s="1"/>
  <c r="P103" i="2"/>
  <c r="R103" i="2" s="1"/>
  <c r="P104" i="2"/>
  <c r="R104" i="2" s="1"/>
  <c r="P105" i="2"/>
  <c r="R105" i="2" s="1"/>
  <c r="P106" i="2"/>
  <c r="R106" i="2" s="1"/>
  <c r="P107" i="2"/>
  <c r="R107" i="2" s="1"/>
  <c r="P108" i="2"/>
  <c r="R108" i="2" s="1"/>
  <c r="P109" i="2"/>
  <c r="R109" i="2" s="1"/>
  <c r="P110" i="2"/>
  <c r="R110" i="2" s="1"/>
  <c r="P111" i="2"/>
  <c r="R111" i="2" s="1"/>
  <c r="P112" i="2"/>
  <c r="R112" i="2" s="1"/>
  <c r="P113" i="2"/>
  <c r="R113" i="2" s="1"/>
  <c r="P114" i="2"/>
  <c r="R114" i="2" s="1"/>
  <c r="P115" i="2"/>
  <c r="R115" i="2" s="1"/>
  <c r="P116" i="2"/>
  <c r="R116" i="2" s="1"/>
  <c r="P117" i="2"/>
  <c r="R117" i="2" s="1"/>
  <c r="P118" i="2"/>
  <c r="R118" i="2" s="1"/>
  <c r="P119" i="2"/>
  <c r="R119" i="2" s="1"/>
  <c r="P120" i="2"/>
  <c r="R120" i="2" s="1"/>
  <c r="P121" i="2"/>
  <c r="P122" i="2"/>
  <c r="R122" i="2" s="1"/>
  <c r="P123" i="2"/>
  <c r="P124" i="2"/>
  <c r="P125" i="2"/>
  <c r="R125" i="2" s="1"/>
  <c r="P126" i="2"/>
  <c r="R126" i="2" s="1"/>
  <c r="P127" i="2"/>
  <c r="R127" i="2" s="1"/>
  <c r="P128" i="2"/>
  <c r="R128" i="2" s="1"/>
  <c r="P129" i="2"/>
  <c r="R129" i="2" s="1"/>
  <c r="P130" i="2"/>
  <c r="R130" i="2" s="1"/>
  <c r="P131" i="2"/>
  <c r="R131" i="2" s="1"/>
  <c r="P132" i="2"/>
  <c r="R132" i="2" s="1"/>
  <c r="P133" i="2"/>
  <c r="P134" i="2"/>
  <c r="P135" i="2"/>
  <c r="R135" i="2" s="1"/>
  <c r="P136" i="2"/>
  <c r="P137" i="2"/>
  <c r="P138" i="2"/>
  <c r="R138" i="2" s="1"/>
  <c r="P139" i="2"/>
  <c r="R139" i="2" s="1"/>
  <c r="P140" i="2"/>
  <c r="R140" i="2" s="1"/>
  <c r="P141" i="2"/>
  <c r="R141" i="2" s="1"/>
  <c r="P142" i="2"/>
  <c r="R142" i="2" s="1"/>
  <c r="P143" i="2"/>
  <c r="R143" i="2" s="1"/>
  <c r="P144" i="2"/>
  <c r="R144" i="2" s="1"/>
  <c r="P145" i="2"/>
  <c r="P146" i="2"/>
  <c r="P147" i="2"/>
  <c r="P148" i="2"/>
  <c r="R148" i="2" s="1"/>
  <c r="P149" i="2"/>
  <c r="P150" i="2"/>
  <c r="P151" i="2"/>
  <c r="R151" i="2" s="1"/>
  <c r="P152" i="2"/>
  <c r="R152" i="2" s="1"/>
  <c r="P153" i="2"/>
  <c r="R153" i="2" s="1"/>
  <c r="P154" i="2"/>
  <c r="R154" i="2" s="1"/>
  <c r="P155" i="2"/>
  <c r="R155" i="2" s="1"/>
  <c r="P156" i="2"/>
  <c r="R156" i="2" s="1"/>
  <c r="P157" i="2"/>
  <c r="P158" i="2"/>
  <c r="P159" i="2"/>
  <c r="P160" i="2"/>
  <c r="P161" i="2"/>
  <c r="R161" i="2" s="1"/>
  <c r="P162" i="2"/>
  <c r="P163" i="2"/>
  <c r="R163" i="2" s="1"/>
  <c r="P164" i="2"/>
  <c r="R164" i="2" s="1"/>
  <c r="P165" i="2"/>
  <c r="R165" i="2" s="1"/>
  <c r="P166" i="2"/>
  <c r="R166" i="2" s="1"/>
  <c r="P167" i="2"/>
  <c r="R167" i="2" s="1"/>
  <c r="P168" i="2"/>
  <c r="R168" i="2" s="1"/>
  <c r="P169" i="2"/>
  <c r="P170" i="2"/>
  <c r="P171" i="2"/>
  <c r="P172" i="2"/>
  <c r="P173" i="2"/>
  <c r="P174" i="2"/>
  <c r="R174" i="2" s="1"/>
  <c r="P175" i="2"/>
  <c r="R175" i="2" s="1"/>
  <c r="P176" i="2"/>
  <c r="P177" i="2"/>
  <c r="R177" i="2" s="1"/>
  <c r="P178" i="2"/>
  <c r="R178" i="2" s="1"/>
  <c r="P179" i="2"/>
  <c r="R179" i="2" s="1"/>
  <c r="P180" i="2"/>
  <c r="R180" i="2" s="1"/>
  <c r="P181" i="2"/>
  <c r="R181" i="2" s="1"/>
  <c r="P182" i="2"/>
  <c r="R182" i="2" s="1"/>
  <c r="P183" i="2"/>
  <c r="P184" i="2"/>
  <c r="P185" i="2"/>
  <c r="P186" i="2"/>
  <c r="P187" i="2"/>
  <c r="R187" i="2" s="1"/>
  <c r="P188" i="2"/>
  <c r="R188" i="2" s="1"/>
  <c r="P189" i="2"/>
  <c r="R189" i="2" s="1"/>
  <c r="P190" i="2"/>
  <c r="R190" i="2" s="1"/>
  <c r="P191" i="2"/>
  <c r="R191" i="2" s="1"/>
  <c r="P192" i="2"/>
  <c r="R192" i="2" s="1"/>
  <c r="P193" i="2"/>
  <c r="R193" i="2" s="1"/>
  <c r="P194" i="2"/>
  <c r="R194" i="2" s="1"/>
  <c r="P195" i="2"/>
  <c r="R195" i="2" s="1"/>
  <c r="P196" i="2"/>
  <c r="P197" i="2"/>
  <c r="P198" i="2"/>
  <c r="P199" i="2"/>
  <c r="R199" i="2" s="1"/>
  <c r="P200" i="2"/>
  <c r="P201" i="2"/>
  <c r="R201" i="2" s="1"/>
  <c r="P202" i="2"/>
  <c r="R202" i="2" s="1"/>
  <c r="P203" i="2"/>
  <c r="R203" i="2" s="1"/>
  <c r="P204" i="2"/>
  <c r="R204" i="2" s="1"/>
  <c r="P205" i="2"/>
  <c r="R205" i="2" s="1"/>
  <c r="P206" i="2"/>
  <c r="R206" i="2" s="1"/>
  <c r="P207" i="2"/>
  <c r="R207" i="2" s="1"/>
  <c r="P208" i="2"/>
  <c r="P209" i="2"/>
  <c r="P210" i="2"/>
  <c r="P211" i="2"/>
  <c r="R211" i="2" s="1"/>
  <c r="P212" i="2"/>
  <c r="P213" i="2"/>
  <c r="P214" i="2"/>
  <c r="R214" i="2" s="1"/>
  <c r="P215" i="2"/>
  <c r="R215" i="2" s="1"/>
  <c r="P216" i="2"/>
  <c r="R216" i="2" s="1"/>
  <c r="P217" i="2"/>
  <c r="R217" i="2" s="1"/>
  <c r="P218" i="2"/>
  <c r="R218" i="2" s="1"/>
  <c r="P219" i="2"/>
  <c r="R219" i="2" s="1"/>
  <c r="P220" i="2"/>
  <c r="R220" i="2" s="1"/>
  <c r="P221" i="2"/>
  <c r="P222" i="2"/>
  <c r="P223" i="2"/>
  <c r="R223" i="2" s="1"/>
  <c r="P224" i="2"/>
  <c r="P225" i="2"/>
  <c r="P226" i="2"/>
  <c r="P227" i="2"/>
  <c r="R227" i="2" s="1"/>
  <c r="P228" i="2"/>
  <c r="R228" i="2" s="1"/>
  <c r="P229" i="2"/>
  <c r="P230" i="2"/>
  <c r="R230" i="2" s="1"/>
  <c r="P231" i="2"/>
  <c r="R231" i="2" s="1"/>
  <c r="P232" i="2"/>
  <c r="R232" i="2" s="1"/>
  <c r="P233" i="2"/>
  <c r="R233" i="2" s="1"/>
  <c r="P234" i="2"/>
  <c r="P235" i="2"/>
  <c r="P236" i="2"/>
  <c r="P237" i="2"/>
  <c r="P238" i="2"/>
  <c r="P239" i="2"/>
  <c r="R239" i="2" s="1"/>
  <c r="P240" i="2"/>
  <c r="R240" i="2" s="1"/>
  <c r="P241" i="2"/>
  <c r="P242" i="2"/>
  <c r="R242" i="2" s="1"/>
  <c r="P243" i="2"/>
  <c r="R243" i="2" s="1"/>
  <c r="P244" i="2"/>
  <c r="R244" i="2" s="1"/>
  <c r="P245" i="2"/>
  <c r="R245" i="2" s="1"/>
  <c r="P246" i="2"/>
  <c r="P247" i="2"/>
  <c r="P248" i="2"/>
  <c r="P249" i="2"/>
  <c r="P250" i="2"/>
  <c r="P251" i="2"/>
  <c r="R251" i="2" s="1"/>
  <c r="P252" i="2"/>
  <c r="R252" i="2" s="1"/>
  <c r="P253" i="2"/>
  <c r="P254" i="2"/>
  <c r="R254" i="2" s="1"/>
  <c r="P255" i="2"/>
  <c r="R255" i="2" s="1"/>
  <c r="P256" i="2"/>
  <c r="R256" i="2" s="1"/>
  <c r="P257" i="2"/>
  <c r="R257" i="2" s="1"/>
  <c r="P258" i="2"/>
  <c r="P259" i="2"/>
  <c r="P260" i="2"/>
  <c r="P261" i="2"/>
  <c r="P262" i="2"/>
  <c r="P263" i="2"/>
  <c r="R263" i="2" s="1"/>
  <c r="P264" i="2"/>
  <c r="R264" i="2" s="1"/>
  <c r="AK2" i="2"/>
  <c r="AM2" i="2" s="1"/>
  <c r="AD2" i="2"/>
  <c r="AF2" i="2" s="1"/>
  <c r="W2" i="2"/>
  <c r="Y2" i="2" s="1"/>
  <c r="P2" i="2"/>
  <c r="R2" i="2" s="1"/>
  <c r="I3" i="2"/>
  <c r="K3" i="2" s="1"/>
  <c r="I4" i="2"/>
  <c r="K4" i="2" s="1"/>
  <c r="I5" i="2"/>
  <c r="K5" i="2" s="1"/>
  <c r="I6" i="2"/>
  <c r="K6" i="2" s="1"/>
  <c r="I7" i="2"/>
  <c r="K7" i="2" s="1"/>
  <c r="I8" i="2"/>
  <c r="K8" i="2" s="1"/>
  <c r="I9" i="2"/>
  <c r="K9" i="2" s="1"/>
  <c r="I10" i="2"/>
  <c r="K10" i="2" s="1"/>
  <c r="I11" i="2"/>
  <c r="K11" i="2" s="1"/>
  <c r="I12" i="2"/>
  <c r="K12" i="2" s="1"/>
  <c r="I13" i="2"/>
  <c r="K13" i="2" s="1"/>
  <c r="I14" i="2"/>
  <c r="K14" i="2" s="1"/>
  <c r="I15" i="2"/>
  <c r="K15" i="2" s="1"/>
  <c r="I16" i="2"/>
  <c r="K16" i="2" s="1"/>
  <c r="I17" i="2"/>
  <c r="K17" i="2" s="1"/>
  <c r="I18" i="2"/>
  <c r="K18" i="2" s="1"/>
  <c r="I19" i="2"/>
  <c r="K19" i="2" s="1"/>
  <c r="I20" i="2"/>
  <c r="K20" i="2" s="1"/>
  <c r="I21" i="2"/>
  <c r="K21" i="2" s="1"/>
  <c r="I22" i="2"/>
  <c r="K22" i="2" s="1"/>
  <c r="I23" i="2"/>
  <c r="K23" i="2" s="1"/>
  <c r="I24" i="2"/>
  <c r="K24" i="2" s="1"/>
  <c r="I25" i="2"/>
  <c r="K25" i="2" s="1"/>
  <c r="I26" i="2"/>
  <c r="K26" i="2" s="1"/>
  <c r="I27" i="2"/>
  <c r="K27" i="2" s="1"/>
  <c r="I28" i="2"/>
  <c r="K28" i="2" s="1"/>
  <c r="I29" i="2"/>
  <c r="K29" i="2" s="1"/>
  <c r="I30" i="2"/>
  <c r="K30" i="2" s="1"/>
  <c r="I31" i="2"/>
  <c r="K31" i="2" s="1"/>
  <c r="I32" i="2"/>
  <c r="K32" i="2" s="1"/>
  <c r="I33" i="2"/>
  <c r="K33" i="2" s="1"/>
  <c r="I34" i="2"/>
  <c r="K34" i="2" s="1"/>
  <c r="I35" i="2"/>
  <c r="K35" i="2" s="1"/>
  <c r="I36" i="2"/>
  <c r="K36" i="2" s="1"/>
  <c r="I37" i="2"/>
  <c r="K37" i="2" s="1"/>
  <c r="I38" i="2"/>
  <c r="K38" i="2" s="1"/>
  <c r="I39" i="2"/>
  <c r="K39" i="2" s="1"/>
  <c r="I40" i="2"/>
  <c r="K40" i="2" s="1"/>
  <c r="I41" i="2"/>
  <c r="K41" i="2" s="1"/>
  <c r="I42" i="2"/>
  <c r="K42" i="2" s="1"/>
  <c r="I43" i="2"/>
  <c r="K43" i="2" s="1"/>
  <c r="I44" i="2"/>
  <c r="K44" i="2" s="1"/>
  <c r="I45" i="2"/>
  <c r="K45" i="2" s="1"/>
  <c r="I46" i="2"/>
  <c r="K46" i="2" s="1"/>
  <c r="I47" i="2"/>
  <c r="K47" i="2" s="1"/>
  <c r="I48" i="2"/>
  <c r="K48" i="2" s="1"/>
  <c r="I49" i="2"/>
  <c r="K49" i="2" s="1"/>
  <c r="I50" i="2"/>
  <c r="K50" i="2" s="1"/>
  <c r="I51" i="2"/>
  <c r="K51" i="2" s="1"/>
  <c r="I52" i="2"/>
  <c r="K52" i="2" s="1"/>
  <c r="I53" i="2"/>
  <c r="K53" i="2" s="1"/>
  <c r="I54" i="2"/>
  <c r="K54" i="2" s="1"/>
  <c r="I55" i="2"/>
  <c r="K55" i="2" s="1"/>
  <c r="I56" i="2"/>
  <c r="K56" i="2" s="1"/>
  <c r="I57" i="2"/>
  <c r="K57" i="2" s="1"/>
  <c r="I58" i="2"/>
  <c r="K58" i="2" s="1"/>
  <c r="I59" i="2"/>
  <c r="K59" i="2" s="1"/>
  <c r="I60" i="2"/>
  <c r="K60" i="2" s="1"/>
  <c r="I61" i="2"/>
  <c r="K61" i="2" s="1"/>
  <c r="I62" i="2"/>
  <c r="K62" i="2" s="1"/>
  <c r="I63" i="2"/>
  <c r="K63" i="2" s="1"/>
  <c r="I64" i="2"/>
  <c r="K64" i="2" s="1"/>
  <c r="I65" i="2"/>
  <c r="K65" i="2" s="1"/>
  <c r="I66" i="2"/>
  <c r="K66" i="2" s="1"/>
  <c r="I67" i="2"/>
  <c r="K67" i="2" s="1"/>
  <c r="I68" i="2"/>
  <c r="K68" i="2" s="1"/>
  <c r="I69" i="2"/>
  <c r="K69" i="2" s="1"/>
  <c r="I70" i="2"/>
  <c r="K70" i="2" s="1"/>
  <c r="I71" i="2"/>
  <c r="K71" i="2" s="1"/>
  <c r="I72" i="2"/>
  <c r="K72" i="2" s="1"/>
  <c r="I73" i="2"/>
  <c r="K73" i="2" s="1"/>
  <c r="I74" i="2"/>
  <c r="K74" i="2" s="1"/>
  <c r="I75" i="2"/>
  <c r="K75" i="2" s="1"/>
  <c r="I76" i="2"/>
  <c r="K76" i="2" s="1"/>
  <c r="I77" i="2"/>
  <c r="K77" i="2" s="1"/>
  <c r="I78" i="2"/>
  <c r="K78" i="2" s="1"/>
  <c r="I79" i="2"/>
  <c r="K79" i="2" s="1"/>
  <c r="I80" i="2"/>
  <c r="K80" i="2" s="1"/>
  <c r="I81" i="2"/>
  <c r="K81" i="2" s="1"/>
  <c r="I82" i="2"/>
  <c r="K82" i="2" s="1"/>
  <c r="I83" i="2"/>
  <c r="K83" i="2" s="1"/>
  <c r="I84" i="2"/>
  <c r="K84" i="2" s="1"/>
  <c r="I85" i="2"/>
  <c r="K85" i="2" s="1"/>
  <c r="I86" i="2"/>
  <c r="K86" i="2" s="1"/>
  <c r="I87" i="2"/>
  <c r="K87" i="2" s="1"/>
  <c r="I88" i="2"/>
  <c r="K88" i="2" s="1"/>
  <c r="I89" i="2"/>
  <c r="K89" i="2" s="1"/>
  <c r="I90" i="2"/>
  <c r="K90" i="2" s="1"/>
  <c r="I91" i="2"/>
  <c r="K91" i="2" s="1"/>
  <c r="I92" i="2"/>
  <c r="K92" i="2" s="1"/>
  <c r="I93" i="2"/>
  <c r="K93" i="2" s="1"/>
  <c r="I94" i="2"/>
  <c r="K94" i="2" s="1"/>
  <c r="I95" i="2"/>
  <c r="K95" i="2" s="1"/>
  <c r="I96" i="2"/>
  <c r="K96" i="2" s="1"/>
  <c r="I97" i="2"/>
  <c r="K97" i="2" s="1"/>
  <c r="I98" i="2"/>
  <c r="K98" i="2" s="1"/>
  <c r="I99" i="2"/>
  <c r="K99" i="2" s="1"/>
  <c r="I100" i="2"/>
  <c r="K100" i="2" s="1"/>
  <c r="I101" i="2"/>
  <c r="K101" i="2" s="1"/>
  <c r="I102" i="2"/>
  <c r="K102" i="2" s="1"/>
  <c r="I103" i="2"/>
  <c r="K103" i="2" s="1"/>
  <c r="I104" i="2"/>
  <c r="K104" i="2" s="1"/>
  <c r="I105" i="2"/>
  <c r="K105" i="2" s="1"/>
  <c r="I106" i="2"/>
  <c r="K106" i="2" s="1"/>
  <c r="I107" i="2"/>
  <c r="K107" i="2" s="1"/>
  <c r="I108" i="2"/>
  <c r="K108" i="2" s="1"/>
  <c r="I109" i="2"/>
  <c r="K109" i="2" s="1"/>
  <c r="I110" i="2"/>
  <c r="K110" i="2" s="1"/>
  <c r="I111" i="2"/>
  <c r="K111" i="2" s="1"/>
  <c r="I112" i="2"/>
  <c r="K112" i="2" s="1"/>
  <c r="I113" i="2"/>
  <c r="K113" i="2" s="1"/>
  <c r="I114" i="2"/>
  <c r="K114" i="2" s="1"/>
  <c r="I115" i="2"/>
  <c r="K115" i="2" s="1"/>
  <c r="I116" i="2"/>
  <c r="K116" i="2" s="1"/>
  <c r="I117" i="2"/>
  <c r="K117" i="2" s="1"/>
  <c r="I118" i="2"/>
  <c r="K118" i="2" s="1"/>
  <c r="I119" i="2"/>
  <c r="K119" i="2" s="1"/>
  <c r="I120" i="2"/>
  <c r="K120" i="2" s="1"/>
  <c r="I121" i="2"/>
  <c r="K121" i="2" s="1"/>
  <c r="I122" i="2"/>
  <c r="K122" i="2" s="1"/>
  <c r="I123" i="2"/>
  <c r="K123" i="2" s="1"/>
  <c r="I124" i="2"/>
  <c r="K124" i="2" s="1"/>
  <c r="I125" i="2"/>
  <c r="K125" i="2" s="1"/>
  <c r="I126" i="2"/>
  <c r="K126" i="2" s="1"/>
  <c r="I127" i="2"/>
  <c r="K127" i="2" s="1"/>
  <c r="I128" i="2"/>
  <c r="K128" i="2" s="1"/>
  <c r="I129" i="2"/>
  <c r="K129" i="2" s="1"/>
  <c r="I130" i="2"/>
  <c r="K130" i="2" s="1"/>
  <c r="I131" i="2"/>
  <c r="K131" i="2" s="1"/>
  <c r="I132" i="2"/>
  <c r="K132" i="2" s="1"/>
  <c r="I133" i="2"/>
  <c r="K133" i="2" s="1"/>
  <c r="I134" i="2"/>
  <c r="K134" i="2" s="1"/>
  <c r="I135" i="2"/>
  <c r="K135" i="2" s="1"/>
  <c r="I136" i="2"/>
  <c r="K136" i="2" s="1"/>
  <c r="I137" i="2"/>
  <c r="K137" i="2" s="1"/>
  <c r="I138" i="2"/>
  <c r="K138" i="2" s="1"/>
  <c r="I139" i="2"/>
  <c r="K139" i="2" s="1"/>
  <c r="I140" i="2"/>
  <c r="K140" i="2" s="1"/>
  <c r="I141" i="2"/>
  <c r="K141" i="2" s="1"/>
  <c r="I142" i="2"/>
  <c r="K142" i="2" s="1"/>
  <c r="I143" i="2"/>
  <c r="K143" i="2" s="1"/>
  <c r="I144" i="2"/>
  <c r="K144" i="2" s="1"/>
  <c r="I145" i="2"/>
  <c r="K145" i="2" s="1"/>
  <c r="I146" i="2"/>
  <c r="K146" i="2" s="1"/>
  <c r="I147" i="2"/>
  <c r="K147" i="2" s="1"/>
  <c r="I148" i="2"/>
  <c r="K148" i="2" s="1"/>
  <c r="I149" i="2"/>
  <c r="K149" i="2" s="1"/>
  <c r="I150" i="2"/>
  <c r="K150" i="2" s="1"/>
  <c r="I151" i="2"/>
  <c r="K151" i="2" s="1"/>
  <c r="I152" i="2"/>
  <c r="K152" i="2" s="1"/>
  <c r="I153" i="2"/>
  <c r="K153" i="2" s="1"/>
  <c r="I154" i="2"/>
  <c r="K154" i="2" s="1"/>
  <c r="I155" i="2"/>
  <c r="K155" i="2" s="1"/>
  <c r="I156" i="2"/>
  <c r="K156" i="2" s="1"/>
  <c r="I157" i="2"/>
  <c r="K157" i="2" s="1"/>
  <c r="I158" i="2"/>
  <c r="K158" i="2" s="1"/>
  <c r="I159" i="2"/>
  <c r="K159" i="2" s="1"/>
  <c r="I160" i="2"/>
  <c r="K160" i="2" s="1"/>
  <c r="I161" i="2"/>
  <c r="K161" i="2" s="1"/>
  <c r="I162" i="2"/>
  <c r="K162" i="2" s="1"/>
  <c r="I163" i="2"/>
  <c r="K163" i="2" s="1"/>
  <c r="I164" i="2"/>
  <c r="K164" i="2" s="1"/>
  <c r="I165" i="2"/>
  <c r="K165" i="2" s="1"/>
  <c r="I166" i="2"/>
  <c r="K166" i="2" s="1"/>
  <c r="I167" i="2"/>
  <c r="K167" i="2" s="1"/>
  <c r="I168" i="2"/>
  <c r="K168" i="2" s="1"/>
  <c r="I169" i="2"/>
  <c r="K169" i="2" s="1"/>
  <c r="I170" i="2"/>
  <c r="K170" i="2" s="1"/>
  <c r="I171" i="2"/>
  <c r="K171" i="2" s="1"/>
  <c r="I172" i="2"/>
  <c r="K172" i="2" s="1"/>
  <c r="I173" i="2"/>
  <c r="K173" i="2" s="1"/>
  <c r="I174" i="2"/>
  <c r="K174" i="2" s="1"/>
  <c r="I175" i="2"/>
  <c r="K175" i="2" s="1"/>
  <c r="I176" i="2"/>
  <c r="K176" i="2" s="1"/>
  <c r="I177" i="2"/>
  <c r="K177" i="2" s="1"/>
  <c r="I178" i="2"/>
  <c r="K178" i="2" s="1"/>
  <c r="I179" i="2"/>
  <c r="K179" i="2" s="1"/>
  <c r="I180" i="2"/>
  <c r="K180" i="2" s="1"/>
  <c r="I181" i="2"/>
  <c r="K181" i="2" s="1"/>
  <c r="I182" i="2"/>
  <c r="K182" i="2" s="1"/>
  <c r="I183" i="2"/>
  <c r="K183" i="2" s="1"/>
  <c r="I184" i="2"/>
  <c r="K184" i="2" s="1"/>
  <c r="I185" i="2"/>
  <c r="K185" i="2" s="1"/>
  <c r="I186" i="2"/>
  <c r="K186" i="2" s="1"/>
  <c r="I187" i="2"/>
  <c r="K187" i="2" s="1"/>
  <c r="I188" i="2"/>
  <c r="K188" i="2" s="1"/>
  <c r="I189" i="2"/>
  <c r="K189" i="2" s="1"/>
  <c r="I190" i="2"/>
  <c r="K190" i="2" s="1"/>
  <c r="I191" i="2"/>
  <c r="K191" i="2" s="1"/>
  <c r="I192" i="2"/>
  <c r="K192" i="2" s="1"/>
  <c r="I193" i="2"/>
  <c r="K193" i="2" s="1"/>
  <c r="I194" i="2"/>
  <c r="K194" i="2" s="1"/>
  <c r="I195" i="2"/>
  <c r="K195" i="2" s="1"/>
  <c r="I196" i="2"/>
  <c r="K196" i="2" s="1"/>
  <c r="I197" i="2"/>
  <c r="K197" i="2" s="1"/>
  <c r="I198" i="2"/>
  <c r="K198" i="2" s="1"/>
  <c r="I199" i="2"/>
  <c r="K199" i="2" s="1"/>
  <c r="I200" i="2"/>
  <c r="K200" i="2" s="1"/>
  <c r="I201" i="2"/>
  <c r="K201" i="2" s="1"/>
  <c r="I202" i="2"/>
  <c r="K202" i="2" s="1"/>
  <c r="I203" i="2"/>
  <c r="K203" i="2" s="1"/>
  <c r="I204" i="2"/>
  <c r="K204" i="2" s="1"/>
  <c r="I205" i="2"/>
  <c r="K205" i="2" s="1"/>
  <c r="I206" i="2"/>
  <c r="K206" i="2" s="1"/>
  <c r="I207" i="2"/>
  <c r="K207" i="2" s="1"/>
  <c r="I208" i="2"/>
  <c r="K208" i="2" s="1"/>
  <c r="I209" i="2"/>
  <c r="K209" i="2" s="1"/>
  <c r="I210" i="2"/>
  <c r="K210" i="2" s="1"/>
  <c r="I211" i="2"/>
  <c r="K211" i="2" s="1"/>
  <c r="I212" i="2"/>
  <c r="K212" i="2" s="1"/>
  <c r="I213" i="2"/>
  <c r="K213" i="2" s="1"/>
  <c r="I214" i="2"/>
  <c r="K214" i="2" s="1"/>
  <c r="I215" i="2"/>
  <c r="K215" i="2" s="1"/>
  <c r="I216" i="2"/>
  <c r="K216" i="2" s="1"/>
  <c r="I217" i="2"/>
  <c r="K217" i="2" s="1"/>
  <c r="I218" i="2"/>
  <c r="K218" i="2" s="1"/>
  <c r="I219" i="2"/>
  <c r="K219" i="2" s="1"/>
  <c r="I220" i="2"/>
  <c r="K220" i="2" s="1"/>
  <c r="I221" i="2"/>
  <c r="K221" i="2" s="1"/>
  <c r="I222" i="2"/>
  <c r="K222" i="2" s="1"/>
  <c r="I223" i="2"/>
  <c r="K223" i="2" s="1"/>
  <c r="I224" i="2"/>
  <c r="K224" i="2" s="1"/>
  <c r="I225" i="2"/>
  <c r="K225" i="2" s="1"/>
  <c r="I226" i="2"/>
  <c r="K226" i="2" s="1"/>
  <c r="I227" i="2"/>
  <c r="K227" i="2" s="1"/>
  <c r="I228" i="2"/>
  <c r="K228" i="2" s="1"/>
  <c r="I229" i="2"/>
  <c r="K229" i="2" s="1"/>
  <c r="I230" i="2"/>
  <c r="K230" i="2" s="1"/>
  <c r="I231" i="2"/>
  <c r="K231" i="2" s="1"/>
  <c r="I232" i="2"/>
  <c r="K232" i="2" s="1"/>
  <c r="I233" i="2"/>
  <c r="K233" i="2" s="1"/>
  <c r="I234" i="2"/>
  <c r="K234" i="2" s="1"/>
  <c r="I235" i="2"/>
  <c r="K235" i="2" s="1"/>
  <c r="I236" i="2"/>
  <c r="K236" i="2" s="1"/>
  <c r="I237" i="2"/>
  <c r="K237" i="2" s="1"/>
  <c r="I238" i="2"/>
  <c r="K238" i="2" s="1"/>
  <c r="I239" i="2"/>
  <c r="K239" i="2" s="1"/>
  <c r="I240" i="2"/>
  <c r="K240" i="2" s="1"/>
  <c r="I241" i="2"/>
  <c r="K241" i="2" s="1"/>
  <c r="I242" i="2"/>
  <c r="K242" i="2" s="1"/>
  <c r="I243" i="2"/>
  <c r="K243" i="2" s="1"/>
  <c r="I244" i="2"/>
  <c r="K244" i="2" s="1"/>
  <c r="I245" i="2"/>
  <c r="K245" i="2" s="1"/>
  <c r="I246" i="2"/>
  <c r="K246" i="2" s="1"/>
  <c r="I247" i="2"/>
  <c r="K247" i="2" s="1"/>
  <c r="I248" i="2"/>
  <c r="K248" i="2" s="1"/>
  <c r="I249" i="2"/>
  <c r="K249" i="2" s="1"/>
  <c r="I250" i="2"/>
  <c r="K250" i="2" s="1"/>
  <c r="I251" i="2"/>
  <c r="K251" i="2" s="1"/>
  <c r="I252" i="2"/>
  <c r="K252" i="2" s="1"/>
  <c r="I253" i="2"/>
  <c r="K253" i="2" s="1"/>
  <c r="I254" i="2"/>
  <c r="K254" i="2" s="1"/>
  <c r="I255" i="2"/>
  <c r="K255" i="2" s="1"/>
  <c r="I256" i="2"/>
  <c r="K256" i="2" s="1"/>
  <c r="I257" i="2"/>
  <c r="K257" i="2" s="1"/>
  <c r="I258" i="2"/>
  <c r="K258" i="2" s="1"/>
  <c r="I259" i="2"/>
  <c r="K259" i="2" s="1"/>
  <c r="I260" i="2"/>
  <c r="K260" i="2" s="1"/>
  <c r="I261" i="2"/>
  <c r="K261" i="2" s="1"/>
  <c r="I262" i="2"/>
  <c r="K262" i="2" s="1"/>
  <c r="I263" i="2"/>
  <c r="K263" i="2" s="1"/>
  <c r="I264" i="2"/>
  <c r="K264" i="2" s="1"/>
  <c r="I2" i="2"/>
  <c r="K2" i="2" s="1"/>
  <c r="J264" i="1"/>
  <c r="J263" i="1"/>
  <c r="J262" i="1"/>
  <c r="J261" i="1"/>
  <c r="J260" i="1"/>
  <c r="J259" i="1"/>
  <c r="J258" i="1"/>
  <c r="J257" i="1"/>
  <c r="J256" i="1"/>
  <c r="J255" i="1"/>
  <c r="J254" i="1"/>
  <c r="J253" i="1"/>
  <c r="J252" i="1"/>
  <c r="J251" i="1"/>
  <c r="J250" i="1"/>
  <c r="J249" i="1"/>
  <c r="J248" i="1"/>
  <c r="J247" i="1"/>
  <c r="J246" i="1"/>
  <c r="J245" i="1"/>
  <c r="J244" i="1"/>
  <c r="J243" i="1"/>
  <c r="J242" i="1"/>
  <c r="J241" i="1"/>
  <c r="J240" i="1"/>
  <c r="J239" i="1"/>
  <c r="J238" i="1"/>
  <c r="J237" i="1"/>
  <c r="J236" i="1"/>
  <c r="J235" i="1"/>
  <c r="J234" i="1"/>
  <c r="J233" i="1"/>
  <c r="J232" i="1"/>
  <c r="J231" i="1"/>
  <c r="J230" i="1"/>
  <c r="J229" i="1"/>
  <c r="J228" i="1"/>
  <c r="J227" i="1"/>
  <c r="J226" i="1"/>
  <c r="J225" i="1"/>
  <c r="J224" i="1"/>
  <c r="J223" i="1"/>
  <c r="J222" i="1"/>
  <c r="J221" i="1"/>
  <c r="J220" i="1"/>
  <c r="J219" i="1"/>
  <c r="J218" i="1"/>
  <c r="J217" i="1"/>
  <c r="J216" i="1"/>
  <c r="J215" i="1"/>
  <c r="J214" i="1"/>
  <c r="J213" i="1"/>
  <c r="J212" i="1"/>
  <c r="J211" i="1"/>
  <c r="J210" i="1"/>
  <c r="J209" i="1"/>
  <c r="J208" i="1"/>
  <c r="J207" i="1"/>
  <c r="J206" i="1"/>
  <c r="J205" i="1"/>
  <c r="J204" i="1"/>
  <c r="J203" i="1"/>
  <c r="J202" i="1"/>
  <c r="J201" i="1"/>
  <c r="J200" i="1"/>
  <c r="J199" i="1"/>
  <c r="J198" i="1"/>
  <c r="J197" i="1"/>
  <c r="J196" i="1"/>
  <c r="J195" i="1"/>
  <c r="J194" i="1"/>
  <c r="J193" i="1"/>
  <c r="J192" i="1"/>
  <c r="J191" i="1"/>
  <c r="J190" i="1"/>
  <c r="J189" i="1"/>
  <c r="J188" i="1"/>
  <c r="J187" i="1"/>
  <c r="J186" i="1"/>
  <c r="J185" i="1"/>
  <c r="J184" i="1"/>
  <c r="J183" i="1"/>
  <c r="J182" i="1"/>
  <c r="J181" i="1"/>
  <c r="J180" i="1"/>
  <c r="J179" i="1"/>
  <c r="J178" i="1"/>
  <c r="J177" i="1"/>
  <c r="J176" i="1"/>
  <c r="J175" i="1"/>
  <c r="J174" i="1"/>
  <c r="J173" i="1"/>
  <c r="J172" i="1"/>
  <c r="J171" i="1"/>
  <c r="J170" i="1"/>
  <c r="J169" i="1"/>
  <c r="J168" i="1"/>
  <c r="J167" i="1"/>
  <c r="J166" i="1"/>
  <c r="J165" i="1"/>
  <c r="J164" i="1"/>
  <c r="J163" i="1"/>
  <c r="J162" i="1"/>
  <c r="J161" i="1"/>
  <c r="J160" i="1"/>
  <c r="J159" i="1"/>
  <c r="J158" i="1"/>
  <c r="J157" i="1"/>
  <c r="J156" i="1"/>
  <c r="J155" i="1"/>
  <c r="J154" i="1"/>
  <c r="J153" i="1"/>
  <c r="J152" i="1"/>
  <c r="J151" i="1"/>
  <c r="J150" i="1"/>
  <c r="J149" i="1"/>
  <c r="J148" i="1"/>
  <c r="J147" i="1"/>
  <c r="J146" i="1"/>
  <c r="J145" i="1"/>
  <c r="J144" i="1"/>
  <c r="J143" i="1"/>
  <c r="J142" i="1"/>
  <c r="J141" i="1"/>
  <c r="J140" i="1"/>
  <c r="J139" i="1"/>
  <c r="J138" i="1"/>
  <c r="J137" i="1"/>
  <c r="J136" i="1"/>
  <c r="J135" i="1"/>
  <c r="J134" i="1"/>
  <c r="J133" i="1"/>
  <c r="J132" i="1"/>
  <c r="J131" i="1"/>
  <c r="J130" i="1"/>
  <c r="J129" i="1"/>
  <c r="J128" i="1"/>
  <c r="J127" i="1"/>
  <c r="J126" i="1"/>
  <c r="J125" i="1"/>
  <c r="J124" i="1"/>
  <c r="J123" i="1"/>
  <c r="J122" i="1"/>
  <c r="J121" i="1"/>
  <c r="J120" i="1"/>
  <c r="J119" i="1"/>
  <c r="J118" i="1"/>
  <c r="J117" i="1"/>
  <c r="J116" i="1"/>
  <c r="J115" i="1"/>
  <c r="J114" i="1"/>
  <c r="J113" i="1"/>
  <c r="J112" i="1"/>
  <c r="J111" i="1"/>
  <c r="J110" i="1"/>
  <c r="J109" i="1"/>
  <c r="J108" i="1"/>
  <c r="J107" i="1"/>
  <c r="J106" i="1"/>
  <c r="J105" i="1"/>
  <c r="J104" i="1"/>
  <c r="J103" i="1"/>
  <c r="J102" i="1"/>
  <c r="J101" i="1"/>
  <c r="J100" i="1"/>
  <c r="J99" i="1"/>
  <c r="J98" i="1"/>
  <c r="J97" i="1"/>
  <c r="J96" i="1"/>
  <c r="J95" i="1"/>
  <c r="J94" i="1"/>
  <c r="J93" i="1"/>
  <c r="J92" i="1"/>
  <c r="J91" i="1"/>
  <c r="J90" i="1"/>
  <c r="J89" i="1"/>
  <c r="J88" i="1"/>
  <c r="J87" i="1"/>
  <c r="J86" i="1"/>
  <c r="J85" i="1"/>
  <c r="J84" i="1"/>
  <c r="J83" i="1"/>
  <c r="J82" i="1"/>
  <c r="J81" i="1"/>
  <c r="J80" i="1"/>
  <c r="J79" i="1"/>
  <c r="J78" i="1"/>
  <c r="J77" i="1"/>
  <c r="J76" i="1"/>
  <c r="J75" i="1"/>
  <c r="J74" i="1"/>
  <c r="J73" i="1"/>
  <c r="J72" i="1"/>
  <c r="J71" i="1"/>
  <c r="J70" i="1"/>
  <c r="J69" i="1"/>
  <c r="J68" i="1"/>
  <c r="J67" i="1"/>
  <c r="J66" i="1"/>
  <c r="J65" i="1"/>
  <c r="J64" i="1"/>
  <c r="J63" i="1"/>
  <c r="J62" i="1"/>
  <c r="J61" i="1"/>
  <c r="J60" i="1"/>
  <c r="J59" i="1"/>
  <c r="J58" i="1"/>
  <c r="J57" i="1"/>
  <c r="J56" i="1"/>
  <c r="J55" i="1"/>
  <c r="J54" i="1"/>
  <c r="J53" i="1"/>
  <c r="J52" i="1"/>
  <c r="J51" i="1"/>
  <c r="J50" i="1"/>
  <c r="J49" i="1"/>
  <c r="J48" i="1"/>
  <c r="J47" i="1"/>
  <c r="J46" i="1"/>
  <c r="J45" i="1"/>
  <c r="J44" i="1"/>
  <c r="J43" i="1"/>
  <c r="J42" i="1"/>
  <c r="J41" i="1"/>
  <c r="J40" i="1"/>
  <c r="J39" i="1"/>
  <c r="J38" i="1"/>
  <c r="J37" i="1"/>
  <c r="J36" i="1"/>
  <c r="J35" i="1"/>
  <c r="J34" i="1"/>
  <c r="J33" i="1"/>
  <c r="J32" i="1"/>
  <c r="J31" i="1"/>
  <c r="J30" i="1"/>
  <c r="J29" i="1"/>
  <c r="J28" i="1"/>
  <c r="J27" i="1"/>
  <c r="J26" i="1"/>
  <c r="J25" i="1"/>
  <c r="J24" i="1"/>
  <c r="J23" i="1"/>
  <c r="J22" i="1"/>
  <c r="J21" i="1"/>
  <c r="J20" i="1"/>
  <c r="J19" i="1"/>
  <c r="J18" i="1"/>
  <c r="J17" i="1"/>
  <c r="J16" i="1"/>
  <c r="J15" i="1"/>
  <c r="J14" i="1"/>
  <c r="J13" i="1"/>
  <c r="J12" i="1"/>
  <c r="J11" i="1"/>
  <c r="J10" i="1"/>
  <c r="J9" i="1"/>
  <c r="J8" i="1"/>
  <c r="J7" i="1"/>
  <c r="J6" i="1"/>
  <c r="J5" i="1"/>
  <c r="J4" i="1"/>
  <c r="J3" i="1"/>
  <c r="J2" i="1"/>
  <c r="B3" i="2"/>
  <c r="D3" i="2" s="1"/>
  <c r="B4" i="2"/>
  <c r="D4" i="2" s="1"/>
  <c r="B5" i="2"/>
  <c r="D5" i="2" s="1"/>
  <c r="B6" i="2"/>
  <c r="D6" i="2" s="1"/>
  <c r="B7" i="2"/>
  <c r="D7" i="2" s="1"/>
  <c r="B8" i="2"/>
  <c r="D8" i="2" s="1"/>
  <c r="B9" i="2"/>
  <c r="D9" i="2" s="1"/>
  <c r="B10" i="2"/>
  <c r="D10" i="2" s="1"/>
  <c r="B11" i="2"/>
  <c r="D11" i="2" s="1"/>
  <c r="B12" i="2"/>
  <c r="D12" i="2" s="1"/>
  <c r="B13" i="2"/>
  <c r="D13" i="2" s="1"/>
  <c r="B14" i="2"/>
  <c r="D14" i="2" s="1"/>
  <c r="B15" i="2"/>
  <c r="D15" i="2" s="1"/>
  <c r="B16" i="2"/>
  <c r="D16" i="2" s="1"/>
  <c r="B17" i="2"/>
  <c r="D17" i="2" s="1"/>
  <c r="B18" i="2"/>
  <c r="D18" i="2" s="1"/>
  <c r="B19" i="2"/>
  <c r="D19" i="2" s="1"/>
  <c r="B20" i="2"/>
  <c r="D20" i="2" s="1"/>
  <c r="B21" i="2"/>
  <c r="D21" i="2" s="1"/>
  <c r="B22" i="2"/>
  <c r="D22" i="2" s="1"/>
  <c r="B23" i="2"/>
  <c r="D23" i="2" s="1"/>
  <c r="B24" i="2"/>
  <c r="D24" i="2" s="1"/>
  <c r="B25" i="2"/>
  <c r="D25" i="2" s="1"/>
  <c r="B26" i="2"/>
  <c r="D26" i="2" s="1"/>
  <c r="B27" i="2"/>
  <c r="D27" i="2" s="1"/>
  <c r="B28" i="2"/>
  <c r="D28" i="2" s="1"/>
  <c r="B29" i="2"/>
  <c r="D29" i="2" s="1"/>
  <c r="B30" i="2"/>
  <c r="D30" i="2" s="1"/>
  <c r="B31" i="2"/>
  <c r="D31" i="2" s="1"/>
  <c r="B32" i="2"/>
  <c r="D32" i="2" s="1"/>
  <c r="B33" i="2"/>
  <c r="D33" i="2" s="1"/>
  <c r="B34" i="2"/>
  <c r="D34" i="2" s="1"/>
  <c r="B35" i="2"/>
  <c r="D35" i="2" s="1"/>
  <c r="B36" i="2"/>
  <c r="D36" i="2" s="1"/>
  <c r="B37" i="2"/>
  <c r="D37" i="2" s="1"/>
  <c r="B38" i="2"/>
  <c r="D38" i="2" s="1"/>
  <c r="B39" i="2"/>
  <c r="D39" i="2" s="1"/>
  <c r="B40" i="2"/>
  <c r="D40" i="2" s="1"/>
  <c r="B41" i="2"/>
  <c r="D41" i="2" s="1"/>
  <c r="B42" i="2"/>
  <c r="D42" i="2" s="1"/>
  <c r="B43" i="2"/>
  <c r="D43" i="2" s="1"/>
  <c r="B44" i="2"/>
  <c r="D44" i="2" s="1"/>
  <c r="B45" i="2"/>
  <c r="D45" i="2" s="1"/>
  <c r="B46" i="2"/>
  <c r="D46" i="2" s="1"/>
  <c r="B47" i="2"/>
  <c r="D47" i="2" s="1"/>
  <c r="B48" i="2"/>
  <c r="D48" i="2" s="1"/>
  <c r="B49" i="2"/>
  <c r="D49" i="2" s="1"/>
  <c r="B50" i="2"/>
  <c r="D50" i="2" s="1"/>
  <c r="B51" i="2"/>
  <c r="D51" i="2" s="1"/>
  <c r="B52" i="2"/>
  <c r="D52" i="2" s="1"/>
  <c r="B53" i="2"/>
  <c r="D53" i="2" s="1"/>
  <c r="B54" i="2"/>
  <c r="D54" i="2" s="1"/>
  <c r="B55" i="2"/>
  <c r="D55" i="2" s="1"/>
  <c r="B56" i="2"/>
  <c r="D56" i="2" s="1"/>
  <c r="B57" i="2"/>
  <c r="D57" i="2" s="1"/>
  <c r="B58" i="2"/>
  <c r="D58" i="2" s="1"/>
  <c r="B59" i="2"/>
  <c r="D59" i="2" s="1"/>
  <c r="B60" i="2"/>
  <c r="D60" i="2" s="1"/>
  <c r="B61" i="2"/>
  <c r="D61" i="2" s="1"/>
  <c r="B62" i="2"/>
  <c r="D62" i="2" s="1"/>
  <c r="B63" i="2"/>
  <c r="D63" i="2" s="1"/>
  <c r="B64" i="2"/>
  <c r="D64" i="2" s="1"/>
  <c r="B65" i="2"/>
  <c r="D65" i="2" s="1"/>
  <c r="B66" i="2"/>
  <c r="D66" i="2" s="1"/>
  <c r="B67" i="2"/>
  <c r="D67" i="2" s="1"/>
  <c r="B68" i="2"/>
  <c r="D68" i="2" s="1"/>
  <c r="B69" i="2"/>
  <c r="D69" i="2" s="1"/>
  <c r="B70" i="2"/>
  <c r="D70" i="2" s="1"/>
  <c r="B71" i="2"/>
  <c r="D71" i="2" s="1"/>
  <c r="B72" i="2"/>
  <c r="D72" i="2" s="1"/>
  <c r="B73" i="2"/>
  <c r="D73" i="2" s="1"/>
  <c r="B74" i="2"/>
  <c r="D74" i="2" s="1"/>
  <c r="B75" i="2"/>
  <c r="D75" i="2" s="1"/>
  <c r="B76" i="2"/>
  <c r="D76" i="2" s="1"/>
  <c r="B77" i="2"/>
  <c r="D77" i="2" s="1"/>
  <c r="B78" i="2"/>
  <c r="D78" i="2" s="1"/>
  <c r="B79" i="2"/>
  <c r="D79" i="2" s="1"/>
  <c r="B80" i="2"/>
  <c r="D80" i="2" s="1"/>
  <c r="B81" i="2"/>
  <c r="D81" i="2" s="1"/>
  <c r="B82" i="2"/>
  <c r="D82" i="2" s="1"/>
  <c r="B83" i="2"/>
  <c r="D83" i="2" s="1"/>
  <c r="B84" i="2"/>
  <c r="D84" i="2" s="1"/>
  <c r="B85" i="2"/>
  <c r="D85" i="2" s="1"/>
  <c r="B86" i="2"/>
  <c r="D86" i="2" s="1"/>
  <c r="B87" i="2"/>
  <c r="D87" i="2" s="1"/>
  <c r="B88" i="2"/>
  <c r="D88" i="2" s="1"/>
  <c r="B89" i="2"/>
  <c r="D89" i="2" s="1"/>
  <c r="B90" i="2"/>
  <c r="D90" i="2" s="1"/>
  <c r="B91" i="2"/>
  <c r="D91" i="2" s="1"/>
  <c r="B92" i="2"/>
  <c r="D92" i="2" s="1"/>
  <c r="B93" i="2"/>
  <c r="D93" i="2" s="1"/>
  <c r="B94" i="2"/>
  <c r="D94" i="2" s="1"/>
  <c r="B95" i="2"/>
  <c r="D95" i="2" s="1"/>
  <c r="B96" i="2"/>
  <c r="D96" i="2" s="1"/>
  <c r="B97" i="2"/>
  <c r="D97" i="2" s="1"/>
  <c r="B98" i="2"/>
  <c r="D98" i="2" s="1"/>
  <c r="B99" i="2"/>
  <c r="D99" i="2" s="1"/>
  <c r="B100" i="2"/>
  <c r="D100" i="2" s="1"/>
  <c r="B101" i="2"/>
  <c r="D101" i="2" s="1"/>
  <c r="B102" i="2"/>
  <c r="D102" i="2" s="1"/>
  <c r="B103" i="2"/>
  <c r="D103" i="2" s="1"/>
  <c r="B104" i="2"/>
  <c r="D104" i="2" s="1"/>
  <c r="B105" i="2"/>
  <c r="D105" i="2" s="1"/>
  <c r="B106" i="2"/>
  <c r="D106" i="2" s="1"/>
  <c r="B107" i="2"/>
  <c r="D107" i="2" s="1"/>
  <c r="B108" i="2"/>
  <c r="D108" i="2" s="1"/>
  <c r="B109" i="2"/>
  <c r="D109" i="2" s="1"/>
  <c r="B110" i="2"/>
  <c r="D110" i="2" s="1"/>
  <c r="B111" i="2"/>
  <c r="D111" i="2" s="1"/>
  <c r="B112" i="2"/>
  <c r="D112" i="2" s="1"/>
  <c r="B113" i="2"/>
  <c r="D113" i="2" s="1"/>
  <c r="B114" i="2"/>
  <c r="D114" i="2" s="1"/>
  <c r="B115" i="2"/>
  <c r="D115" i="2" s="1"/>
  <c r="B116" i="2"/>
  <c r="D116" i="2" s="1"/>
  <c r="B117" i="2"/>
  <c r="D117" i="2" s="1"/>
  <c r="B118" i="2"/>
  <c r="D118" i="2" s="1"/>
  <c r="B119" i="2"/>
  <c r="D119" i="2" s="1"/>
  <c r="B120" i="2"/>
  <c r="D120" i="2" s="1"/>
  <c r="B121" i="2"/>
  <c r="D121" i="2" s="1"/>
  <c r="B122" i="2"/>
  <c r="D122" i="2" s="1"/>
  <c r="B123" i="2"/>
  <c r="D123" i="2" s="1"/>
  <c r="B124" i="2"/>
  <c r="D124" i="2" s="1"/>
  <c r="B125" i="2"/>
  <c r="D125" i="2" s="1"/>
  <c r="B126" i="2"/>
  <c r="D126" i="2" s="1"/>
  <c r="B127" i="2"/>
  <c r="D127" i="2" s="1"/>
  <c r="B128" i="2"/>
  <c r="D128" i="2" s="1"/>
  <c r="B129" i="2"/>
  <c r="D129" i="2" s="1"/>
  <c r="B130" i="2"/>
  <c r="D130" i="2" s="1"/>
  <c r="B131" i="2"/>
  <c r="D131" i="2" s="1"/>
  <c r="B132" i="2"/>
  <c r="D132" i="2" s="1"/>
  <c r="B133" i="2"/>
  <c r="D133" i="2" s="1"/>
  <c r="B134" i="2"/>
  <c r="D134" i="2" s="1"/>
  <c r="B135" i="2"/>
  <c r="D135" i="2" s="1"/>
  <c r="B136" i="2"/>
  <c r="D136" i="2" s="1"/>
  <c r="B137" i="2"/>
  <c r="D137" i="2" s="1"/>
  <c r="B138" i="2"/>
  <c r="D138" i="2" s="1"/>
  <c r="B139" i="2"/>
  <c r="D139" i="2" s="1"/>
  <c r="B140" i="2"/>
  <c r="D140" i="2" s="1"/>
  <c r="B141" i="2"/>
  <c r="D141" i="2" s="1"/>
  <c r="B142" i="2"/>
  <c r="D142" i="2" s="1"/>
  <c r="B143" i="2"/>
  <c r="D143" i="2" s="1"/>
  <c r="B144" i="2"/>
  <c r="D144" i="2" s="1"/>
  <c r="B145" i="2"/>
  <c r="D145" i="2" s="1"/>
  <c r="B146" i="2"/>
  <c r="D146" i="2" s="1"/>
  <c r="B147" i="2"/>
  <c r="D147" i="2" s="1"/>
  <c r="B148" i="2"/>
  <c r="D148" i="2" s="1"/>
  <c r="B149" i="2"/>
  <c r="D149" i="2" s="1"/>
  <c r="B150" i="2"/>
  <c r="D150" i="2" s="1"/>
  <c r="B151" i="2"/>
  <c r="D151" i="2" s="1"/>
  <c r="B152" i="2"/>
  <c r="D152" i="2" s="1"/>
  <c r="B153" i="2"/>
  <c r="D153" i="2" s="1"/>
  <c r="B154" i="2"/>
  <c r="D154" i="2" s="1"/>
  <c r="B155" i="2"/>
  <c r="D155" i="2" s="1"/>
  <c r="B156" i="2"/>
  <c r="D156" i="2" s="1"/>
  <c r="B157" i="2"/>
  <c r="D157" i="2" s="1"/>
  <c r="B158" i="2"/>
  <c r="D158" i="2" s="1"/>
  <c r="B159" i="2"/>
  <c r="D159" i="2" s="1"/>
  <c r="B160" i="2"/>
  <c r="D160" i="2" s="1"/>
  <c r="B161" i="2"/>
  <c r="D161" i="2" s="1"/>
  <c r="B162" i="2"/>
  <c r="D162" i="2" s="1"/>
  <c r="B163" i="2"/>
  <c r="D163" i="2" s="1"/>
  <c r="B164" i="2"/>
  <c r="D164" i="2" s="1"/>
  <c r="B165" i="2"/>
  <c r="D165" i="2" s="1"/>
  <c r="B166" i="2"/>
  <c r="D166" i="2" s="1"/>
  <c r="B167" i="2"/>
  <c r="D167" i="2" s="1"/>
  <c r="B168" i="2"/>
  <c r="D168" i="2" s="1"/>
  <c r="B169" i="2"/>
  <c r="D169" i="2" s="1"/>
  <c r="B170" i="2"/>
  <c r="D170" i="2" s="1"/>
  <c r="B171" i="2"/>
  <c r="D171" i="2" s="1"/>
  <c r="B172" i="2"/>
  <c r="D172" i="2" s="1"/>
  <c r="B173" i="2"/>
  <c r="D173" i="2" s="1"/>
  <c r="B174" i="2"/>
  <c r="D174" i="2" s="1"/>
  <c r="B175" i="2"/>
  <c r="D175" i="2" s="1"/>
  <c r="B176" i="2"/>
  <c r="D176" i="2" s="1"/>
  <c r="B177" i="2"/>
  <c r="D177" i="2" s="1"/>
  <c r="B178" i="2"/>
  <c r="D178" i="2" s="1"/>
  <c r="B179" i="2"/>
  <c r="D179" i="2" s="1"/>
  <c r="B180" i="2"/>
  <c r="D180" i="2" s="1"/>
  <c r="B181" i="2"/>
  <c r="D181" i="2" s="1"/>
  <c r="B182" i="2"/>
  <c r="D182" i="2" s="1"/>
  <c r="B183" i="2"/>
  <c r="D183" i="2" s="1"/>
  <c r="B184" i="2"/>
  <c r="D184" i="2" s="1"/>
  <c r="B185" i="2"/>
  <c r="D185" i="2" s="1"/>
  <c r="B186" i="2"/>
  <c r="D186" i="2" s="1"/>
  <c r="B187" i="2"/>
  <c r="D187" i="2" s="1"/>
  <c r="B188" i="2"/>
  <c r="D188" i="2" s="1"/>
  <c r="B189" i="2"/>
  <c r="D189" i="2" s="1"/>
  <c r="B190" i="2"/>
  <c r="D190" i="2" s="1"/>
  <c r="B191" i="2"/>
  <c r="D191" i="2" s="1"/>
  <c r="B192" i="2"/>
  <c r="D192" i="2" s="1"/>
  <c r="B193" i="2"/>
  <c r="D193" i="2" s="1"/>
  <c r="B194" i="2"/>
  <c r="D194" i="2" s="1"/>
  <c r="B195" i="2"/>
  <c r="D195" i="2" s="1"/>
  <c r="B196" i="2"/>
  <c r="D196" i="2" s="1"/>
  <c r="B197" i="2"/>
  <c r="D197" i="2" s="1"/>
  <c r="B198" i="2"/>
  <c r="D198" i="2" s="1"/>
  <c r="B199" i="2"/>
  <c r="D199" i="2" s="1"/>
  <c r="B200" i="2"/>
  <c r="D200" i="2" s="1"/>
  <c r="B201" i="2"/>
  <c r="D201" i="2" s="1"/>
  <c r="B202" i="2"/>
  <c r="D202" i="2" s="1"/>
  <c r="B203" i="2"/>
  <c r="D203" i="2" s="1"/>
  <c r="B204" i="2"/>
  <c r="D204" i="2" s="1"/>
  <c r="B205" i="2"/>
  <c r="D205" i="2" s="1"/>
  <c r="B206" i="2"/>
  <c r="D206" i="2" s="1"/>
  <c r="B207" i="2"/>
  <c r="D207" i="2" s="1"/>
  <c r="B208" i="2"/>
  <c r="D208" i="2" s="1"/>
  <c r="B209" i="2"/>
  <c r="D209" i="2" s="1"/>
  <c r="B210" i="2"/>
  <c r="D210" i="2" s="1"/>
  <c r="B211" i="2"/>
  <c r="D211" i="2" s="1"/>
  <c r="B212" i="2"/>
  <c r="D212" i="2" s="1"/>
  <c r="B213" i="2"/>
  <c r="D213" i="2" s="1"/>
  <c r="B214" i="2"/>
  <c r="D214" i="2" s="1"/>
  <c r="B215" i="2"/>
  <c r="D215" i="2" s="1"/>
  <c r="B216" i="2"/>
  <c r="D216" i="2" s="1"/>
  <c r="B217" i="2"/>
  <c r="D217" i="2" s="1"/>
  <c r="B218" i="2"/>
  <c r="D218" i="2" s="1"/>
  <c r="B219" i="2"/>
  <c r="D219" i="2" s="1"/>
  <c r="B220" i="2"/>
  <c r="D220" i="2" s="1"/>
  <c r="B221" i="2"/>
  <c r="D221" i="2" s="1"/>
  <c r="B222" i="2"/>
  <c r="D222" i="2" s="1"/>
  <c r="B223" i="2"/>
  <c r="D223" i="2" s="1"/>
  <c r="B224" i="2"/>
  <c r="D224" i="2" s="1"/>
  <c r="B225" i="2"/>
  <c r="D225" i="2" s="1"/>
  <c r="B226" i="2"/>
  <c r="D226" i="2" s="1"/>
  <c r="B227" i="2"/>
  <c r="D227" i="2" s="1"/>
  <c r="B228" i="2"/>
  <c r="D228" i="2" s="1"/>
  <c r="B229" i="2"/>
  <c r="D229" i="2" s="1"/>
  <c r="B230" i="2"/>
  <c r="D230" i="2" s="1"/>
  <c r="B231" i="2"/>
  <c r="D231" i="2" s="1"/>
  <c r="B232" i="2"/>
  <c r="D232" i="2" s="1"/>
  <c r="B233" i="2"/>
  <c r="D233" i="2" s="1"/>
  <c r="B234" i="2"/>
  <c r="D234" i="2" s="1"/>
  <c r="B235" i="2"/>
  <c r="D235" i="2" s="1"/>
  <c r="B236" i="2"/>
  <c r="D236" i="2" s="1"/>
  <c r="B237" i="2"/>
  <c r="D237" i="2" s="1"/>
  <c r="B238" i="2"/>
  <c r="D238" i="2" s="1"/>
  <c r="B239" i="2"/>
  <c r="D239" i="2" s="1"/>
  <c r="B240" i="2"/>
  <c r="D240" i="2" s="1"/>
  <c r="B241" i="2"/>
  <c r="D241" i="2" s="1"/>
  <c r="B242" i="2"/>
  <c r="D242" i="2" s="1"/>
  <c r="B243" i="2"/>
  <c r="D243" i="2" s="1"/>
  <c r="B244" i="2"/>
  <c r="D244" i="2" s="1"/>
  <c r="B245" i="2"/>
  <c r="D245" i="2" s="1"/>
  <c r="B246" i="2"/>
  <c r="D246" i="2" s="1"/>
  <c r="B247" i="2"/>
  <c r="D247" i="2" s="1"/>
  <c r="B248" i="2"/>
  <c r="D248" i="2" s="1"/>
  <c r="B249" i="2"/>
  <c r="D249" i="2" s="1"/>
  <c r="B250" i="2"/>
  <c r="D250" i="2" s="1"/>
  <c r="B251" i="2"/>
  <c r="D251" i="2" s="1"/>
  <c r="B252" i="2"/>
  <c r="D252" i="2" s="1"/>
  <c r="B253" i="2"/>
  <c r="D253" i="2" s="1"/>
  <c r="B254" i="2"/>
  <c r="D254" i="2" s="1"/>
  <c r="B255" i="2"/>
  <c r="D255" i="2" s="1"/>
  <c r="B256" i="2"/>
  <c r="D256" i="2" s="1"/>
  <c r="B257" i="2"/>
  <c r="D257" i="2" s="1"/>
  <c r="B258" i="2"/>
  <c r="D258" i="2" s="1"/>
  <c r="B259" i="2"/>
  <c r="D259" i="2" s="1"/>
  <c r="B260" i="2"/>
  <c r="D260" i="2" s="1"/>
  <c r="B261" i="2"/>
  <c r="D261" i="2" s="1"/>
  <c r="B262" i="2"/>
  <c r="D262" i="2" s="1"/>
  <c r="B263" i="2"/>
  <c r="D263" i="2" s="1"/>
  <c r="B264" i="2"/>
  <c r="D264" i="2" s="1"/>
  <c r="B2" i="2"/>
  <c r="D2" i="2" s="1"/>
  <c r="AN2" i="2" l="1"/>
  <c r="AG2" i="2"/>
  <c r="Z2" i="2"/>
  <c r="S2" i="2"/>
  <c r="L2" i="2"/>
  <c r="E2" i="2"/>
</calcChain>
</file>

<file path=xl/sharedStrings.xml><?xml version="1.0" encoding="utf-8"?>
<sst xmlns="http://schemas.openxmlformats.org/spreadsheetml/2006/main" count="4091" uniqueCount="456">
  <si>
    <t>Cluster 0</t>
  </si>
  <si>
    <t>Band 0</t>
  </si>
  <si>
    <t>ABCA1</t>
  </si>
  <si>
    <t>Band 1</t>
  </si>
  <si>
    <t>ANKS6</t>
  </si>
  <si>
    <t>Band 2</t>
  </si>
  <si>
    <t>ATP6V1B1</t>
  </si>
  <si>
    <t>Band 3</t>
  </si>
  <si>
    <t>BAAT</t>
  </si>
  <si>
    <t>Band 4</t>
  </si>
  <si>
    <t>CDIN1</t>
  </si>
  <si>
    <t>Band 5</t>
  </si>
  <si>
    <t>CP</t>
  </si>
  <si>
    <t>Band 6</t>
  </si>
  <si>
    <t>DDX41</t>
  </si>
  <si>
    <t>Band 7</t>
  </si>
  <si>
    <t>F9</t>
  </si>
  <si>
    <t>Band 8</t>
  </si>
  <si>
    <t>FARS2</t>
  </si>
  <si>
    <t>Band 9</t>
  </si>
  <si>
    <t>FMO3</t>
  </si>
  <si>
    <t>Band 10</t>
  </si>
  <si>
    <t>GLIS2</t>
  </si>
  <si>
    <t>Band 11</t>
  </si>
  <si>
    <t>HLA-DQA1</t>
  </si>
  <si>
    <t>Band 12</t>
  </si>
  <si>
    <t>KCNE1</t>
  </si>
  <si>
    <t>Band 13</t>
  </si>
  <si>
    <t>NAF1</t>
  </si>
  <si>
    <t>Band 14</t>
  </si>
  <si>
    <t>PNPO</t>
  </si>
  <si>
    <t>Band 15</t>
  </si>
  <si>
    <t>TERC</t>
  </si>
  <si>
    <t>Band 16</t>
  </si>
  <si>
    <t>VWF</t>
  </si>
  <si>
    <t>Band 17</t>
  </si>
  <si>
    <t>XK</t>
  </si>
  <si>
    <t>Band 18</t>
  </si>
  <si>
    <t>MT-TA</t>
  </si>
  <si>
    <t>Band 19</t>
  </si>
  <si>
    <t>MT-TR</t>
  </si>
  <si>
    <t>Band 20</t>
  </si>
  <si>
    <t>MT-TN</t>
  </si>
  <si>
    <t>Band 21</t>
  </si>
  <si>
    <t>MT-TD</t>
  </si>
  <si>
    <t>Band 22</t>
  </si>
  <si>
    <t>MT-TC</t>
  </si>
  <si>
    <t>Band 23</t>
  </si>
  <si>
    <t>MT-TE</t>
  </si>
  <si>
    <t>Band 24</t>
  </si>
  <si>
    <t>MT-TQ</t>
  </si>
  <si>
    <t>Band 25</t>
  </si>
  <si>
    <t>MT-TG</t>
  </si>
  <si>
    <t>Band 26</t>
  </si>
  <si>
    <t>MT-TH</t>
  </si>
  <si>
    <t>Band 27</t>
  </si>
  <si>
    <t>MT-TI</t>
  </si>
  <si>
    <t>Band 28</t>
  </si>
  <si>
    <t>MT-TL1</t>
  </si>
  <si>
    <t>Band 29</t>
  </si>
  <si>
    <t>MT-TL2</t>
  </si>
  <si>
    <t>Band 30</t>
  </si>
  <si>
    <t>MT-TK</t>
  </si>
  <si>
    <t>Band 31</t>
  </si>
  <si>
    <t>MT-TM</t>
  </si>
  <si>
    <t>Band 32</t>
  </si>
  <si>
    <t>MT-TF</t>
  </si>
  <si>
    <t>Band 33</t>
  </si>
  <si>
    <t>MT-TP</t>
  </si>
  <si>
    <t>Band 34</t>
  </si>
  <si>
    <t>MT-TS1</t>
  </si>
  <si>
    <t>Band 35</t>
  </si>
  <si>
    <t>MT-TS2</t>
  </si>
  <si>
    <t>Band 36</t>
  </si>
  <si>
    <t>MT-TT</t>
  </si>
  <si>
    <t>Band 37</t>
  </si>
  <si>
    <t>MT-TW</t>
  </si>
  <si>
    <t>Band 38</t>
  </si>
  <si>
    <t>MT-TY</t>
  </si>
  <si>
    <t>Band 39</t>
  </si>
  <si>
    <t>MT-TV</t>
  </si>
  <si>
    <t>Band 40</t>
  </si>
  <si>
    <t>MT-RNR1</t>
  </si>
  <si>
    <t>Band 41</t>
  </si>
  <si>
    <t>MT-RNR2</t>
  </si>
  <si>
    <t>Cluster 1</t>
  </si>
  <si>
    <t>ABCG8</t>
  </si>
  <si>
    <t>ACVRL1</t>
  </si>
  <si>
    <t>ALG8</t>
  </si>
  <si>
    <t>ALPL</t>
  </si>
  <si>
    <t>BTK</t>
  </si>
  <si>
    <t>CD40LG</t>
  </si>
  <si>
    <t>CD46</t>
  </si>
  <si>
    <t>CDAN1</t>
  </si>
  <si>
    <t>CEP164</t>
  </si>
  <si>
    <t>CEP83</t>
  </si>
  <si>
    <t>CFB</t>
  </si>
  <si>
    <t>COQ2</t>
  </si>
  <si>
    <t>DCDC2</t>
  </si>
  <si>
    <t>ELANE</t>
  </si>
  <si>
    <t>EPB42</t>
  </si>
  <si>
    <t>ETV6</t>
  </si>
  <si>
    <t>F8</t>
  </si>
  <si>
    <t>FAM111A</t>
  </si>
  <si>
    <t>FOXP3</t>
  </si>
  <si>
    <t>G6PC1</t>
  </si>
  <si>
    <t>G6PC3</t>
  </si>
  <si>
    <t>GLA</t>
  </si>
  <si>
    <t>HAMP</t>
  </si>
  <si>
    <t>HBA1</t>
  </si>
  <si>
    <t>HBA2</t>
  </si>
  <si>
    <t>HCFC1</t>
  </si>
  <si>
    <t>INVS</t>
  </si>
  <si>
    <t>KCNQ1</t>
  </si>
  <si>
    <t>LIPA</t>
  </si>
  <si>
    <t>LPIN2</t>
  </si>
  <si>
    <t>MMAA</t>
  </si>
  <si>
    <t>MMAB</t>
  </si>
  <si>
    <t>MMP1</t>
  </si>
  <si>
    <t>MTTP</t>
  </si>
  <si>
    <t>Band 42</t>
  </si>
  <si>
    <t>MUC1</t>
  </si>
  <si>
    <t>Band 43</t>
  </si>
  <si>
    <t>Band 44</t>
  </si>
  <si>
    <t>NEK8</t>
  </si>
  <si>
    <t>Band 45</t>
  </si>
  <si>
    <t>NPHP4</t>
  </si>
  <si>
    <t>Band 46</t>
  </si>
  <si>
    <t>PCCA</t>
  </si>
  <si>
    <t>Band 47</t>
  </si>
  <si>
    <t>PCCB</t>
  </si>
  <si>
    <t>Band 48</t>
  </si>
  <si>
    <t>PEPD</t>
  </si>
  <si>
    <t>Band 49</t>
  </si>
  <si>
    <t>Band 50</t>
  </si>
  <si>
    <t>REN</t>
  </si>
  <si>
    <t>Band 51</t>
  </si>
  <si>
    <t>SAMD9L</t>
  </si>
  <si>
    <t>Band 52</t>
  </si>
  <si>
    <t>SLC19A2</t>
  </si>
  <si>
    <t>Band 53</t>
  </si>
  <si>
    <t>SLC2A1</t>
  </si>
  <si>
    <t>Band 54</t>
  </si>
  <si>
    <t>SLC46A1</t>
  </si>
  <si>
    <t>Band 55</t>
  </si>
  <si>
    <t>SMPD1</t>
  </si>
  <si>
    <t>Band 56</t>
  </si>
  <si>
    <t>SURF1</t>
  </si>
  <si>
    <t>Band 57</t>
  </si>
  <si>
    <t>TFR2</t>
  </si>
  <si>
    <t>Band 58</t>
  </si>
  <si>
    <t>THBD</t>
  </si>
  <si>
    <t>Band 59</t>
  </si>
  <si>
    <t>Band 60</t>
  </si>
  <si>
    <t>WAS</t>
  </si>
  <si>
    <t>Band 61</t>
  </si>
  <si>
    <t>XPNPEP3</t>
  </si>
  <si>
    <t>Band 62</t>
  </si>
  <si>
    <t>MT-ATP8</t>
  </si>
  <si>
    <t>Band 63</t>
  </si>
  <si>
    <t>MT-ND4L</t>
  </si>
  <si>
    <t>Cluster 2</t>
  </si>
  <si>
    <t>ATP7B</t>
  </si>
  <si>
    <t>CFHR1</t>
  </si>
  <si>
    <t>CFHR3</t>
  </si>
  <si>
    <t>CFI</t>
  </si>
  <si>
    <t>CLCN7</t>
  </si>
  <si>
    <t>COG1</t>
  </si>
  <si>
    <t>COL3A1</t>
  </si>
  <si>
    <t>COL4A1</t>
  </si>
  <si>
    <t>COL7A1</t>
  </si>
  <si>
    <t>CTC1</t>
  </si>
  <si>
    <t>DKC1</t>
  </si>
  <si>
    <t>DNAJC21</t>
  </si>
  <si>
    <t>ENG</t>
  </si>
  <si>
    <t>FAH</t>
  </si>
  <si>
    <t>HLA-DQB1</t>
  </si>
  <si>
    <t>LYST</t>
  </si>
  <si>
    <t>MEN1</t>
  </si>
  <si>
    <t>MMADHC</t>
  </si>
  <si>
    <t>MTR</t>
  </si>
  <si>
    <t>MTRR</t>
  </si>
  <si>
    <t>NPHP3</t>
  </si>
  <si>
    <t>PLEC</t>
  </si>
  <si>
    <t>PRDX1</t>
  </si>
  <si>
    <t>RMRP</t>
  </si>
  <si>
    <t>SAMD9</t>
  </si>
  <si>
    <t>SBDS</t>
  </si>
  <si>
    <t>SLC25A13</t>
  </si>
  <si>
    <t>SLC4A1</t>
  </si>
  <si>
    <t>SLC7A7</t>
  </si>
  <si>
    <t>SMARCAL1</t>
  </si>
  <si>
    <t>SRP54</t>
  </si>
  <si>
    <t>STK11</t>
  </si>
  <si>
    <t>TGFB1</t>
  </si>
  <si>
    <t>TINF2</t>
  </si>
  <si>
    <t>UROS</t>
  </si>
  <si>
    <t>WDR19</t>
  </si>
  <si>
    <t>MT-ND3</t>
  </si>
  <si>
    <t>POLG2</t>
  </si>
  <si>
    <t>Cluster 3</t>
  </si>
  <si>
    <t>CFH</t>
  </si>
  <si>
    <t>GBA1</t>
  </si>
  <si>
    <t>HBB</t>
  </si>
  <si>
    <t>IFIH1</t>
  </si>
  <si>
    <t>LMBRD1</t>
  </si>
  <si>
    <t>MMACHC</t>
  </si>
  <si>
    <t>NPHP1</t>
  </si>
  <si>
    <t>RBM8A</t>
  </si>
  <si>
    <t>SLC37A4</t>
  </si>
  <si>
    <t>TMEM67</t>
  </si>
  <si>
    <t>TREX1</t>
  </si>
  <si>
    <t>MT-ATP6</t>
  </si>
  <si>
    <t>MT-CO2</t>
  </si>
  <si>
    <t>MT-CYB</t>
  </si>
  <si>
    <t>MT-ND2</t>
  </si>
  <si>
    <t>POLG</t>
  </si>
  <si>
    <t>Cluster 4</t>
  </si>
  <si>
    <t>RPL15</t>
  </si>
  <si>
    <t>RPL18</t>
  </si>
  <si>
    <t>RPL35</t>
  </si>
  <si>
    <t>RPL35A</t>
  </si>
  <si>
    <t>RPS10</t>
  </si>
  <si>
    <t>RPS15A</t>
  </si>
  <si>
    <t>RPS17</t>
  </si>
  <si>
    <t>RPS24</t>
  </si>
  <si>
    <t>RPS26</t>
  </si>
  <si>
    <t>RPS28</t>
  </si>
  <si>
    <t>RPS29</t>
  </si>
  <si>
    <t>RPS7</t>
  </si>
  <si>
    <t>TSR2</t>
  </si>
  <si>
    <t>Cluster 5</t>
  </si>
  <si>
    <t>C3</t>
  </si>
  <si>
    <t>SMAD4</t>
  </si>
  <si>
    <t>TERT</t>
  </si>
  <si>
    <t>Cluster 6</t>
  </si>
  <si>
    <t>RPL11</t>
  </si>
  <si>
    <t>RPL26</t>
  </si>
  <si>
    <t>RPL5</t>
  </si>
  <si>
    <t>RPS19</t>
  </si>
  <si>
    <t>Cluster 7</t>
  </si>
  <si>
    <t>MT-CO1</t>
  </si>
  <si>
    <t>Cluster 8</t>
  </si>
  <si>
    <t>ADA2</t>
  </si>
  <si>
    <t>GATA1</t>
  </si>
  <si>
    <t>Cluster 9</t>
  </si>
  <si>
    <t>BRIP1</t>
  </si>
  <si>
    <t>FANCB</t>
  </si>
  <si>
    <t>FANCF</t>
  </si>
  <si>
    <t>FANCG</t>
  </si>
  <si>
    <t>FANCI</t>
  </si>
  <si>
    <t>FANCL</t>
  </si>
  <si>
    <t>MAD2L2</t>
  </si>
  <si>
    <t>RAD51</t>
  </si>
  <si>
    <t>RAD51C</t>
  </si>
  <si>
    <t>RFWD3</t>
  </si>
  <si>
    <t>SLX4</t>
  </si>
  <si>
    <t>UBE2T</t>
  </si>
  <si>
    <t>XRCC2</t>
  </si>
  <si>
    <t>Cluster 10</t>
  </si>
  <si>
    <t>MT-CO3</t>
  </si>
  <si>
    <t>MT-ND1</t>
  </si>
  <si>
    <t>MT-ND4</t>
  </si>
  <si>
    <t>MT-ND5</t>
  </si>
  <si>
    <t>MT-ND6</t>
  </si>
  <si>
    <t>Cluster 11</t>
  </si>
  <si>
    <t>BRCA1</t>
  </si>
  <si>
    <t>BRCA2</t>
  </si>
  <si>
    <t>ERCC4</t>
  </si>
  <si>
    <t>FANCA</t>
  </si>
  <si>
    <t>FANCC</t>
  </si>
  <si>
    <t>FANCD2</t>
  </si>
  <si>
    <t>FANCE</t>
  </si>
  <si>
    <t>PALB2</t>
  </si>
  <si>
    <t>cluster</t>
  </si>
  <si>
    <t>band</t>
  </si>
  <si>
    <t>gene</t>
  </si>
  <si>
    <t>track</t>
  </si>
  <si>
    <t>node</t>
  </si>
  <si>
    <t>DBA</t>
  </si>
  <si>
    <t>disorder</t>
  </si>
  <si>
    <t>mtDNA</t>
  </si>
  <si>
    <t>FA</t>
  </si>
  <si>
    <t>alias</t>
  </si>
  <si>
    <t>FANCJ</t>
  </si>
  <si>
    <t>FANCP</t>
  </si>
  <si>
    <t>FANCT</t>
  </si>
  <si>
    <t>FANCU</t>
  </si>
  <si>
    <t>FANCV</t>
  </si>
  <si>
    <t>FANCW</t>
  </si>
  <si>
    <t>FANCQ</t>
  </si>
  <si>
    <t>elem</t>
  </si>
  <si>
    <t>delim</t>
  </si>
  <si>
    <t>,</t>
  </si>
  <si>
    <t>list</t>
  </si>
  <si>
    <t>['ABCA1','ANKS6','GLIS2','HLA-DQA1','KCNE1','NAF1','PNPO','TERC','VWF','XK','MT-TA','MT-TR','ATP6V1B1','MT-TN','MT-TD','MT-TC','MT-TE','MT-TQ','MT-TG','MT-TH','MT-TI','MT-TL1','MT-TL2','BAAT','MT-TK','MT-TM','MT-TF','MT-TP','MT-TS1','MT-TS2','MT-TT','MT-TW','MT-TY','MT-TV','CDIN1','MT-RNR1','MT-RNR2','CP','DDX41','F9','FARS2','FMO3','ABCA1','ABCG8','CDAN1','CDIN1','CEP164','CEP83','CFB','COQ2','CP','DCDC2','DDX41','ELANE','ACVRL1','EPB42','ETV6','F8','FAM111A','FARS2','FMO3','FOXP3','G6PC1','G6PC3','GLA','ALG8','HAMP','HBA1','HBA2','HCFC1','INVS','KCNQ1','LIPA','LPIN2','MMAA','MMAB','ALPL','MMP1','MTTP','MUC1','NAF1','NEK8','NPHP4','PCCA','PCCB','PEPD','PNPO','ANKS6','REN','SAMD9L','SLC19A2','SLC2A1','SLC46A1','SMPD1','SURF1','TFR2','THBD','VWF','BAAT','WAS','XPNPEP3','MT-ATP8','MT-ND4L','BTK','CD40LG','CD46','ACVRL1','ALG8','COL4A1','COL7A1','CTC1','DCDC2','DKC1','DNAJC21','ENG','FAH','FOXP3','G6PC3','ATP7B','GLA','HBA1','HLA-DQB1','LYST','MEN1','MMAA','MMAB','MMADHC','MMP1','MTR','CD46','MTRR','NPHP3','PCCA','PCCB','PEPD','PLEC','PRDX1','RMRP','SAMD9','SBDS','CFHR1','SLC25A13','SLC2A1','SLC4A1','SLC7A7','SMARCAL1','SRP54','STK11','TGFB1','TINF2','UROS','CFHR3','WAS','WDR19','MT-ND3','POLG2','CFI','CLCN7','COG1','COL3A1','CFH','CFI','MMACHC','MTR','MTRR','NPHP1','PRDX1','RBM8A','RMRP','SAMD9','SLC37A4','SLC7A7','COL3A1','SMARCAL1','TGFB1','TINF2','TMEM67','TREX1','WDR19','MT-ATP6','MT-CO2','MT-CYB','MT-ND2','CTC1','POLG','DKC1','DNAJC21','GBA1','HBB','IFIH1','LMBRD1','MT-ATP6','MT-CO1','MT-CO2','MT-CO1','MT-CO3','MT-ND1','MT-ND4','MT-ND5','MT-ND6','C3','GBA1','SLC37A4','SMAD4','TERT','TREX1','RPL15','RPL18','RPS29','RPS7','TSR2','RPL35','RPL35A','RPS10','RPS15A','RPS17','RPS24','RPS26','RPS28','RPL11','RPL15','RPS19','RPS24','RPS26','RPS28','RPS29','RPS7','TSR2','RPL18','RPL26','RPL35','RPL35A','RPL5','RPS10','RPS15A','RPS17','ADA2','GATA1','RPL26','BRIP1','FANCB','SLX4','UBE2T','XRCC2','FANCF','FANCG','FANCI','FANCL','MAD2L2','RAD51','RAD51C','RFWD3','BRCA1','BRCA2','RAD51C','ERCC4','FANCA','FANCB','FANCC','FANCD2','FANCE','PALB2','RAD51']</t>
  </si>
  <si>
    <t>Tangier disease</t>
  </si>
  <si>
    <t>Nephronophthisis 16</t>
  </si>
  <si>
    <t>Nephronophthisis 7</t>
  </si>
  <si>
    <t>Celiac disease, susceptibility to, 1</t>
  </si>
  <si>
    <t>Jervell and Lange-Nielsen syndrome 2</t>
  </si>
  <si>
    <t>Pulmonary fibrosis and/or bone marrow failure syndrome, telomere-related, 7</t>
  </si>
  <si>
    <t>Pyridoxal phosphate-responsive seizures</t>
  </si>
  <si>
    <t>Dyskeratosis congenita, autosomal dominant 1</t>
  </si>
  <si>
    <t>von Willebrand disease</t>
  </si>
  <si>
    <t>McLeod neuroacanthocytosis syndrome</t>
  </si>
  <si>
    <t>Renal tubular acidosis with progressive nerve deafness</t>
  </si>
  <si>
    <t>Bile acid conjugation defect 1</t>
  </si>
  <si>
    <t>Atypical hemolytic-uremic syndrome with thrombomodulin anomaly</t>
  </si>
  <si>
    <t>Congenital dyserythropoietic anemia type 1B</t>
  </si>
  <si>
    <t>Deficiency of ferroxidase</t>
  </si>
  <si>
    <t>DDX41-related hematologic malignancy predisposition syndrome</t>
  </si>
  <si>
    <t>Thrombocytopenia, X-linked, with or without dyserythropoietic anemia</t>
  </si>
  <si>
    <t>Vasculitis due to ADA2 deficiency</t>
  </si>
  <si>
    <t>Retinal vasculopathy with cerebral leukoencephalopathy and systemic manifestations</t>
  </si>
  <si>
    <t>Hereditary factor IX deficiency disease</t>
  </si>
  <si>
    <t>Hereditary factor VIII deficiency disease</t>
  </si>
  <si>
    <t>Autosomal dominant Kenny-Caffey syndrome</t>
  </si>
  <si>
    <t>Combined oxidative phosphorylation defect type 14</t>
  </si>
  <si>
    <t>Trimethylaminuria</t>
  </si>
  <si>
    <t>Sitosterolemia 1</t>
  </si>
  <si>
    <t>Congenital dyserythropoietic anemia, type I</t>
  </si>
  <si>
    <t>Nephronophthisis 15</t>
  </si>
  <si>
    <t>Nephronophthisis 18</t>
  </si>
  <si>
    <t>Atypical hemolytic-uremic syndrome with B factor anomaly</t>
  </si>
  <si>
    <t>Coenzyme Q10 deficiency, primary, 1</t>
  </si>
  <si>
    <t>Nephronophthisis 19</t>
  </si>
  <si>
    <t>Neutropenia, severe congenital, 1, autosomal dominant</t>
  </si>
  <si>
    <t>Telangiectasia, hereditary hemorrhagic, type 2</t>
  </si>
  <si>
    <t>Hereditary spherocytosis type 5</t>
  </si>
  <si>
    <t>Thrombocytopenia 5</t>
  </si>
  <si>
    <t>Insulin-dependent diabetes mellitus secretory diarrhea syndrome</t>
  </si>
  <si>
    <t>Glycogen storage disease due to glucose-6-phosphatase deficiency type IA</t>
  </si>
  <si>
    <t>Autosomal recessive severe congenital neutropenia due to G6PC3 deficiency</t>
  </si>
  <si>
    <t>Fabry disease</t>
  </si>
  <si>
    <t>ALG8 congenital disorder of glycosylation</t>
  </si>
  <si>
    <t>Hemochromatosis type 2B</t>
  </si>
  <si>
    <t>alpha Thalassemia</t>
  </si>
  <si>
    <t>beta Thalassemia</t>
  </si>
  <si>
    <t>Pulmonary fibrosis and/or bone marrow failure, Telomere-related, 1</t>
  </si>
  <si>
    <t>Juvenile polyposis/hereditary hemorrhagic telangiectasia syndrome</t>
  </si>
  <si>
    <t>Glucose-6-phosphate transport defect</t>
  </si>
  <si>
    <t>Gaucher disease</t>
  </si>
  <si>
    <t>Atypical hemolytic-uremic syndrome with C3 anomaly</t>
  </si>
  <si>
    <t>Methylmalonic acidemia with homocystinuria, type cblX</t>
  </si>
  <si>
    <t>Infantile nephronophthisis</t>
  </si>
  <si>
    <t>Jervell and Lange-Nielsen syndrome 1</t>
  </si>
  <si>
    <t>Cholesteryl ester storage disease</t>
  </si>
  <si>
    <t>Majeed syndrome</t>
  </si>
  <si>
    <t>Methylmalonic aciduria, cblA type</t>
  </si>
  <si>
    <t>Methylmalonic aciduria, cblB type</t>
  </si>
  <si>
    <t>Methylmalonic aciduria and homocystinuria type cblD</t>
  </si>
  <si>
    <t>Recessive dystrophic epidermolysis bullosa</t>
  </si>
  <si>
    <t>Methylcobalamin deficiency type cblG</t>
  </si>
  <si>
    <t>Methylcobalamin deficiency type cblE</t>
  </si>
  <si>
    <t>Nephronophthisis 3</t>
  </si>
  <si>
    <t>Multiple endocrine neoplasia, type 1</t>
  </si>
  <si>
    <t>Chediak-Higashi syndrome</t>
  </si>
  <si>
    <t>Tyrosinemia type I</t>
  </si>
  <si>
    <t>Telangiectasia, hereditary hemorrhagic, type 1</t>
  </si>
  <si>
    <t>Shwachman-Diamond syndrome 1</t>
  </si>
  <si>
    <t>Dyskeratosis congenita, X-linked</t>
  </si>
  <si>
    <t>Cerebroretinal microangiopathy with calcifications and cysts 1</t>
  </si>
  <si>
    <t>Brain small vessel disease 1 with or without ocular anomalies</t>
  </si>
  <si>
    <t>Infantile hypophosphatasia</t>
  </si>
  <si>
    <t>Abetalipoproteinaemia</t>
  </si>
  <si>
    <t>Tubulointerstitial kidney disease, autosomal dominant, 2</t>
  </si>
  <si>
    <t>Nephronophthisis 9</t>
  </si>
  <si>
    <t>Nephronophthisis 4</t>
  </si>
  <si>
    <t>Propionic acidemia</t>
  </si>
  <si>
    <t>Prolidase deficiency</t>
  </si>
  <si>
    <t>Familial juvenile hyperuricemic nephropathy type 2</t>
  </si>
  <si>
    <t>Ataxia-pancytopenia syndrome</t>
  </si>
  <si>
    <t>Megaloblastic anemia, thiamine-responsive, with diabetes mellitus and sensorineural deafness</t>
  </si>
  <si>
    <t>Childhood onset GLUT1 deficiency syndrome 2</t>
  </si>
  <si>
    <t>Congenital defect of folate absorption</t>
  </si>
  <si>
    <t>Niemann-Pick disease, type B</t>
  </si>
  <si>
    <t>Mitochondrial complex IV deficiency, nuclear type 1</t>
  </si>
  <si>
    <t>Hemochromatosis type 3</t>
  </si>
  <si>
    <t>Thrombocytopenia 1</t>
  </si>
  <si>
    <t>Hemolytic uremic syndrome, atypical, susceptibility to, 1</t>
  </si>
  <si>
    <t>Nephronophthisis-like nephropathy 1</t>
  </si>
  <si>
    <t>X-linked agammaglobulinemia</t>
  </si>
  <si>
    <t>Hyper-IgM syndrome type 1</t>
  </si>
  <si>
    <t>Atypical hemolytic-uremic syndrome with MCP/CD46 anomaly</t>
  </si>
  <si>
    <t>Wilson disease</t>
  </si>
  <si>
    <t>Epidermolysis bullosa simplex 5B, with muscular dystrophy</t>
  </si>
  <si>
    <t>Cobalamin C disease</t>
  </si>
  <si>
    <t>Metaphyseal dysplasia</t>
  </si>
  <si>
    <t>MIRAGE syndrome</t>
  </si>
  <si>
    <t>Lysinuric protein intolerance</t>
  </si>
  <si>
    <t>Schimke immuno-osseous dysplasia</t>
  </si>
  <si>
    <t>Peutz-Jeghers syndrome</t>
  </si>
  <si>
    <t>Diaphyseal dysplasia</t>
  </si>
  <si>
    <t>Dyskeratosis congenita</t>
  </si>
  <si>
    <t>Nephronophthisis 11</t>
  </si>
  <si>
    <t>Nephronophthisis 13</t>
  </si>
  <si>
    <t>Neonatal intrahepatic cholestasis due to citrin deficiency</t>
  </si>
  <si>
    <t>Renal tubular acidosis, distal, 4, with hemolytic anemia</t>
  </si>
  <si>
    <t>Cutaneous porphyria</t>
  </si>
  <si>
    <t>Atypical hemolytic-uremic syndrome with I factor anomaly</t>
  </si>
  <si>
    <t>Osteopetrosis</t>
  </si>
  <si>
    <t>COG1 congenital disorder of glycosylation</t>
  </si>
  <si>
    <t>Ehlers-Danlos syndrome, type 4</t>
  </si>
  <si>
    <t>Methylmalonic aciduria and homocystinuria type cblF</t>
  </si>
  <si>
    <t>Aicardi-Goutieres syndrome 7</t>
  </si>
  <si>
    <t>Nephronophthisis 1</t>
  </si>
  <si>
    <t>Radial aplasia-thrombocytopenia syndrome</t>
  </si>
  <si>
    <t>mtDNA depletion syndrome</t>
  </si>
  <si>
    <t>simple</t>
  </si>
  <si>
    <t>thalassemia</t>
  </si>
  <si>
    <t>CDA</t>
  </si>
  <si>
    <t>B12</t>
  </si>
  <si>
    <t>CoQ10</t>
  </si>
  <si>
    <t>OXPHOS</t>
  </si>
  <si>
    <t>B9</t>
  </si>
  <si>
    <t>Fe</t>
  </si>
  <si>
    <t>ECM</t>
  </si>
  <si>
    <t>G6P</t>
  </si>
  <si>
    <t>clot</t>
  </si>
  <si>
    <t>HS</t>
  </si>
  <si>
    <t>B6</t>
  </si>
  <si>
    <t>renal</t>
  </si>
  <si>
    <t>disorder.collate</t>
  </si>
  <si>
    <t>pt_index</t>
  </si>
  <si>
    <t>Row Labels</t>
  </si>
  <si>
    <t>(blank)</t>
  </si>
  <si>
    <t>Grand Total</t>
  </si>
  <si>
    <t>Count of pt_index</t>
  </si>
  <si>
    <t>numGeneHits_in_HPO_TDA_clusters</t>
  </si>
  <si>
    <t>HOOK</t>
  </si>
  <si>
    <t>Pearson</t>
  </si>
  <si>
    <t>Diamond-Blackfan anemia (erythroproiesis block)</t>
  </si>
  <si>
    <t>Fanconi anemia (translesion DNA repair)</t>
  </si>
  <si>
    <t>Nephronophthisis</t>
  </si>
  <si>
    <t>Cobalamin</t>
  </si>
  <si>
    <t>clotting</t>
  </si>
  <si>
    <t>extracellular matrix</t>
  </si>
  <si>
    <t>glucose-6-phosphate dehydrogenase pathway</t>
  </si>
  <si>
    <t>iron</t>
  </si>
  <si>
    <t xml:space="preserve">Pyridoxal phosphate </t>
  </si>
  <si>
    <t>POLG-related disorders</t>
  </si>
  <si>
    <t>hereditary spherocytosis</t>
  </si>
  <si>
    <t>Congenital dyserythropoietic anemia</t>
  </si>
  <si>
    <t>Folate</t>
  </si>
  <si>
    <t>geneListVar</t>
  </si>
  <si>
    <t>['Tangier disease','renal','renal','Celiac disease, susceptibility to, 1','Jervell and Lange-Nielsen syndrome 2','Pulmonary fibrosis and/or bone marrow failure syndrome, telomere-related, 7','B6','Dyskeratosis congenita, autosomal dominant 1','clot','McLeod neuroacanthocytosis syndrome','mtDNA','mtDNA','renal','mtDNA','mtDNA','mtDNA','mtDNA','mtDNA','mtDNA','mtDNA','mtDNA','mtDNA','mtDNA','Bile acid conjugation defect 1','mtDNA','mtDNA','mtDNA','mtDNA','mtDNA','mtDNA','mtDNA','mtDNA','mtDNA','mtDNA','CDA','mtDNA','mtDNA','Fe','DDX41-related hematologic malignancy predisposition syndrome','clot','OXPHOS','Trimethylaminuria','Tangier disease','Sitosterolemia 1','CDA','CDA','renal','renal','Atypical hemolytic-uremic syndrome with B factor anomaly','CoQ10','Fe','renal','DDX41-related hematologic malignancy predisposition syndrome','Neutropenia, severe congenital, 1, autosomal dominant','Telangiectasia, hereditary hemorrhagic, type 2','HS','clot','clot','Autosomal dominant Kenny-Caffey syndrome','OXPHOS','Trimethylaminuria','Insulin-dependent diabetes mellitus secretory diarrhea syndrome','G6P','G6P','Fabry disease','ALG8 congenital disorder of glycosylation','Hemochromatosis type 2B','thalassemia','thalassemia','B12','renal','Jervell and Lange-Nielsen syndrome 1','Cholesteryl ester storage disease','Majeed syndrome','B12','B12','Infantile hypophosphatasia','ECM','Abetalipoproteinaemia','renal','Pulmonary fibrosis and/or bone marrow failure syndrome, telomere-related, 7','renal','renal','Propionic acidemia','Propionic acidemia','Prolidase deficiency','B6','renal','Familial juvenile hyperuricemic nephropathy type 2','Ataxia-pancytopenia syndrome','Megaloblastic anemia, thiamine-responsive, with diabetes mellitus and sensorineural deafness','Childhood onset GLUT1 deficiency syndrome 2','B9','Niemann-Pick disease, type B','OXPHOS','Hemochromatosis type 3','Atypical hemolytic-uremic syndrome with thrombomodulin anomaly','clot','Bile acid conjugation defect 1','clot','renal','mtDNA','mtDNA','X-linked agammaglobulinemia','Hyper-IgM syndrome type 1','Atypical hemolytic-uremic syndrome with MCP/CD46 anomaly','Telangiectasia, hereditary hemorrhagic, type 2','ALG8 congenital disorder of glycosylation','Brain small vessel disease 1 with or without ocular anomalies','ECM','Cerebroretinal microangiopathy with calcifications and cysts 1','renal','Dyskeratosis congenita, X-linked','Shwachman-Diamond syndrome 1','Telangiectasia, hereditary hemorrhagic, type 1','Tyrosinemia type I','Insulin-dependent diabetes mellitus secretory diarrhea syndrome','G6P','Wilson disease','Fabry disease','thalassemia','Celiac disease, susceptibility to, 1','Chediak-Higashi syndrome','Multiple endocrine neoplasia, type 1','B12','B12','B12','ECM','B12','Atypical hemolytic-uremic syndrome with MCP/CD46 anomaly','B12','renal','Propionic acidemia','Propionic acidemia','Prolidase deficiency','ECM','B12','Metaphyseal dysplasia','MIRAGE syndrome','Shwachman-Diamond syndrome 1','Hemolytic uremic syndrome, atypical, susceptibility to, 1','Neonatal intrahepatic cholestasis due to citrin deficiency','Childhood onset GLUT1 deficiency syndrome 2','renal','Lysinuric protein intolerance','Schimke immuno-osseous dysplasia','Shwachman-Diamond syndrome 1','Peutz-Jeghers syndrome','Diaphyseal dysplasia','Dyskeratosis congenita','Cutaneous porphyria','Hemolytic uremic syndrome, atypical, susceptibility to, 1','clot','renal','mtDNA','mtDNA depletion syndrome','Atypical hemolytic-uremic syndrome with I factor anomaly','Osteopetrosis','COG1 congenital disorder of glycosylation','ECM','Hemolytic uremic syndrome, atypical, susceptibility to, 1','Atypical hemolytic-uremic syndrome with I factor anomaly','B12','B12','B12','renal','B12','clot','Metaphyseal dysplasia','MIRAGE syndrome','G6P','Lysinuric protein intolerance','ECM','Schimke immuno-osseous dysplasia','Diaphyseal dysplasia','Dyskeratosis congenita','renal','renal','renal','mtDNA','mtDNA','mtDNA','mtDNA','Cerebroretinal microangiopathy with calcifications and cysts 1','mtDNA depletion syndrome','Dyskeratosis congenita, X-linked','Shwachman-Diamond syndrome 1','Gaucher disease','thalassemia','Aicardi-Goutieres syndrome 7','B12','mtDNA','mtDNA','mtDNA','mtDNA','mtDNA','mtDNA','mtDNA','mtDNA','mtDNA','Atypical hemolytic-uremic syndrome with C3 anomaly','Gaucher disease','G6P','Juvenile polyposis/hereditary hemorrhagic telangiectasia syndrome','Pulmonary fibrosis and/or bone marrow failure, Telomere-related, 1','renal','DBA','DBA','DBA','DBA','DBA','DBA','DBA','DBA','DBA','DBA','DBA','DBA','DBA','DBA','DBA','DBA','DBA','DBA','DBA','DBA','DBA','DBA','DBA','DBA','DBA','DBA','DBA','DBA','DBA','DBA','Vasculitis due to ADA2 deficiency','clot','DBA','FA','FA','FA','FA','FA','FA','FA','FA','FA','FA','FA','FA','FA','FA','FA','FA','FA','FA','FA','FA','FA','FA','FA','FA']</t>
  </si>
  <si>
    <t>disorder_shortNameList</t>
  </si>
  <si>
    <t>trackListVar</t>
  </si>
  <si>
    <t>['1','1','1','1','1','1','1','1','1','1','1','1','1','1','1','1','1','1','1','1','1','1','1','1','1','1','1','1','1','1','1','1','1','1','1','1','1','1','1','1','1','1','1','1','1','1','1','1','1','1','1','1','1','1','1','1','1','1','1','1','1','1','1','1','1','1','1','1','1','1','1','1','1','1','1','1','1','1','1','1','1','1','1','1','1','1','1','1','1','1','1','1','1','1','1','1','1','1','1','1','1','1','1','1','1','1','1','1','1','1','1','1','1','1','1','1','1','1','1','1','1','1','1','1','1','1','1','1','1','1','1','1','1','1','1','1','1','1','1','1','1','1','1','1','1','1','1','1','1','1','1','1','1','1','1','1','1','1','1','1','1','1','1','1','1','1','1','1','1','1','1','1','1','1','1','1','1','1','1','1','1','1','1','1','1','1','1','1','1','1','1','1','1','1','1','1','1','1','1','1','1','1','1','1','1','1','2','2','2','2','2','2','2','2','2','2','2','2','2','2','2','2','2','2','2','2','2','2','2','2','2','2','2','2','2','2','2','2','2','3','3','3','3','3','3','3','3','3','3','3','3','3','3','3','3','3','3','3','3','3','3','3','3']</t>
  </si>
  <si>
    <t>['1','1','1','1','1','1','1','1','1','1','1','1','1','1','1','1','1','1','1','1','1','1','1','1','1','1','1','1','1','1','1','1','1','1','1','1','1','1','1','1','1','1','2','2','2','2','2','2','2','2','2','2','2','2','2','2','2','2','2','2','2','2','2','2','2','2','2','2','2','2','2','2','2','2','2','2','2','2','2','2','2','2','2','2','2','2','2','2','2','2','2','2','2','2','2','2','2','2','2','2','2','2','2','2','2','2','3','3','3','3','3','3','3','3','3','3','3','3','3','3','3','3','3','3','3','3','3','3','3','3','3','3','3','3','3','3','3','3','3','3','3','3','3','3','3','3','3','3','3','3','3','3','3','3','3','3','3','3','3','3','4','4','4','4','4','4','4','4','4','4','4','4','4','4','4','4','4','4','4','4','4','4','4','4','4','4','4','4','4','4','4','5','5','5','6','6','6','6','6','6','7','7','7','7','7','7','1','1','1','1','1','1','1','1','1','1','1','1','1','2','2','2','2','2','2','2','2','2','2','2','2','2','2','2','2','2','3','3','3','1','1','1','1','1','1','1','1','1','1','1','1','1','2','2','2','2','2','2','2','2','2','2','2']</t>
  </si>
  <si>
    <t>nodeListVar</t>
  </si>
  <si>
    <t>['Cluster 0','Cluster 0','Cluster 0','Cluster 0','Cluster 0','Cluster 0','Cluster 0','Cluster 0','Cluster 0','Cluster 0','Cluster 0','Cluster 0','Cluster 0','Cluster 0','Cluster 0','Cluster 0','Cluster 0','Cluster 0','Cluster 0','Cluster 0','Cluster 0','Cluster 0','Cluster 0','Cluster 0','Cluster 0','Cluster 0','Cluster 0','Cluster 0','Cluster 0','Cluster 0','Cluster 0','Cluster 0','Cluster 0','Cluster 0','Cluster 0','Cluster 0','Cluster 0','Cluster 0','Cluster 0','Cluster 0','Cluster 0','Cluster 0','Cluster 1','Cluster 1','Cluster 1','Cluster 1','Cluster 1','Cluster 1','Cluster 1','Cluster 1','Cluster 1','Cluster 1','Cluster 1','Cluster 1','Cluster 1','Cluster 1','Cluster 1','Cluster 1','Cluster 1','Cluster 1','Cluster 1','Cluster 1','Cluster 1','Cluster 1','Cluster 1','Cluster 1','Cluster 1','Cluster 1','Cluster 1','Cluster 1','Cluster 1','Cluster 1','Cluster 1','Cluster 1','Cluster 1','Cluster 1','Cluster 1','Cluster 1','Cluster 1','Cluster 1','Cluster 1','Cluster 1','Cluster 1','Cluster 1','Cluster 1','Cluster 1','Cluster 1','Cluster 1','Cluster 1','Cluster 1','Cluster 1','Cluster 1','Cluster 1','Cluster 1','Cluster 1','Cluster 1','Cluster 1','Cluster 1','Cluster 1','Cluster 1','Cluster 1','Cluster 1','Cluster 1','Cluster 1','Cluster 1','Cluster 1','Cluster 2','Cluster 2','Cluster 2','Cluster 2','Cluster 2','Cluster 2','Cluster 2','Cluster 2','Cluster 2','Cluster 2','Cluster 2','Cluster 2','Cluster 2','Cluster 2','Cluster 2','Cluster 2','Cluster 2','Cluster 2','Cluster 2','Cluster 2','Cluster 2','Cluster 2','Cluster 2','Cluster 2','Cluster 2','Cluster 2','Cluster 2','Cluster 2','Cluster 2','Cluster 2','Cluster 2','Cluster 2','Cluster 2','Cluster 2','Cluster 2','Cluster 2','Cluster 2','Cluster 2','Cluster 2','Cluster 2','Cluster 2','Cluster 2','Cluster 2','Cluster 2','Cluster 2','Cluster 2','Cluster 2','Cluster 2','Cluster 2','Cluster 2','Cluster 2','Cluster 2','Cluster 2','Cluster 2','Cluster 3','Cluster 3','Cluster 3','Cluster 3','Cluster 3','Cluster 3','Cluster 3','Cluster 3','Cluster 3','Cluster 3','Cluster 3','Cluster 3','Cluster 3','Cluster 3','Cluster 3','Cluster 3','Cluster 3','Cluster 3','Cluster 3','Cluster 3','Cluster 3','Cluster 3','Cluster 3','Cluster 3','Cluster 3','Cluster 3','Cluster 3','Cluster 3','Cluster 3','Cluster 3','Cluster 3','Cluster 7','Cluster 7','Cluster 7','Cluster 10','Cluster 10','Cluster 10','Cluster 10','Cluster 10','Cluster 10','Cluster 5','Cluster 5','Cluster 5','Cluster 5','Cluster 5','Cluster 5','Cluster 4','Cluster 4','Cluster 4','Cluster 4','Cluster 4','Cluster 4','Cluster 4','Cluster 4','Cluster 4','Cluster 4','Cluster 4','Cluster 4','Cluster 4','Cluster 6','Cluster 6','Cluster 6','Cluster 6','Cluster 6','Cluster 6','Cluster 6','Cluster 6','Cluster 6','Cluster 6','Cluster 6','Cluster 6','Cluster 6','Cluster 6','Cluster 6','Cluster 6','Cluster 6','Cluster 8','Cluster 8','Cluster 8','Cluster 9','Cluster 9','Cluster 9','Cluster 9','Cluster 9','Cluster 9','Cluster 9','Cluster 9','Cluster 9','Cluster 9','Cluster 9','Cluster 9','Cluster 9','Cluster 11','Cluster 11','Cluster 11','Cluster 11','Cluster 11','Cluster 11','Cluster 11','Cluster 11','Cluster 11','Cluster 11','Cluster 11']</t>
  </si>
  <si>
    <t>clusterListVar</t>
  </si>
  <si>
    <t>['Band 0','Band 1','Band 10','Band 11','Band 12','Band 13','Band 14','Band 15','Band 16','Band 17','Band 18','Band 19','Band 2','Band 20','Band 21','Band 22','Band 23','Band 24','Band 25','Band 26','Band 27','Band 28','Band 29','Band 3','Band 30','Band 31','Band 32','Band 33','Band 34','Band 35','Band 36','Band 37','Band 38','Band 39','Band 4','Band 40','Band 41','Band 5','Band 6','Band 7','Band 8','Band 9','Band 0','Band 1','Band 10','Band 11','Band 12','Band 13','Band 14','Band 15','Band 16','Band 17','Band 18','Band 19','Band 2','Band 20','Band 21','Band 22','Band 23','Band 24','Band 25','Band 26','Band 27','Band 28','Band 29','Band 3','Band 30','Band 31','Band 32','Band 33','Band 34','Band 35','Band 36','Band 37','Band 38','Band 39','Band 4','Band 40','Band 41','Band 42','Band 43','Band 44','Band 45','Band 46','Band 47','Band 48','Band 49','Band 5','Band 50','Band 51','Band 52','Band 53','Band 54','Band 55','Band 56','Band 57','Band 58','Band 59','Band 6','Band 60','Band 61','Band 62','Band 63','Band 7','Band 8','Band 9','Band 0','Band 1','Band 10','Band 11','Band 12','Band 13','Band 14','Band 15','Band 16','Band 17','Band 18','Band 19','Band 2','Band 20','Band 21','Band 22','Band 23','Band 24','Band 25','Band 26','Band 27','Band 28','Band 29','Band 3','Band 30','Band 31','Band 32','Band 33','Band 34','Band 35','Band 36','Band 37','Band 38','Band 39','Band 4','Band 40','Band 41','Band 42','Band 43','Band 44','Band 45','Band 46','Band 47','Band 48','Band 49','Band 5','Band 50','Band 51','Band 52','Band 53','Band 6','Band 7','Band 8','Band 9','Band 0','Band 1','Band 10','Band 11','Band 12','Band 13','Band 14','Band 15','Band 16','Band 17','Band 18','Band 19','Band 2','Band 20','Band 21','Band 22','Band 23','Band 24','Band 25','Band 26','Band 27','Band 28','Band 29','Band 3','Band 30','Band 4','Band 5','Band 6','Band 7','Band 8','Band 9','Band 0','Band 1','Band 2','Band 0','Band 1','Band 2','Band 3','Band 4','Band 5','Band 0','Band 1','Band 2','Band 3','Band 4','Band 5','Band 0','Band 1','Band 10','Band 11','Band 12','Band 2','Band 3','Band 4','Band 5','Band 6','Band 7','Band 8','Band 9','Band 0','Band 1','Band 10','Band 11','Band 12','Band 13','Band 14','Band 15','Band 16','Band 2','Band 3','Band 4','Band 5','Band 6','Band 7','Band 8','Band 9','Band 0','Band 1','Band 2','Band 0','Band 1','Band 10','Band 11','Band 12','Band 2','Band 3','Band 4','Band 5','Band 6','Band 7','Band 8','Band 9','Band 0','Band 1','Band 10','Band 2','Band 3','Band 4','Band 5','Band 6','Band 7','Band 8','Band 9']</t>
  </si>
  <si>
    <t>bandListVar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</si>
</sst>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s>
  <fills count="3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79998168889431442"/>
        <bgColor indexed="64"/>
      </patternFill>
    </fill>
    <fill>
      <patternFill patternType="solid">
        <fgColor theme="3" tint="0.89999084444715716"/>
        <bgColor indexed="64"/>
      </patternFill>
    </fill>
    <fill>
      <patternFill patternType="solid">
        <fgColor theme="9" tint="0.79998168889431442"/>
        <bgColor indexed="64"/>
      </patternFill>
    </fill>
    <fill>
      <patternFill patternType="solid">
        <fgColor rgb="FFFFFF00"/>
        <bgColor indexed="64"/>
      </patternFill>
    </fill>
    <fill>
      <patternFill patternType="solid">
        <fgColor theme="4" tint="0.79998168889431442"/>
        <bgColor indexed="64"/>
      </patternFill>
    </fill>
    <fill>
      <patternFill patternType="solid">
        <fgColor theme="8"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0" fontId="16" fillId="0" borderId="0" xfId="0" applyFont="1"/>
    <xf numFmtId="0" fontId="0" fillId="33" borderId="0" xfId="0" applyFill="1"/>
    <xf numFmtId="0" fontId="0" fillId="34" borderId="0" xfId="0" applyFill="1"/>
    <xf numFmtId="0" fontId="0" fillId="35" borderId="0" xfId="0" applyFill="1"/>
    <xf numFmtId="0" fontId="14" fillId="36" borderId="0" xfId="0" applyFont="1" applyFill="1"/>
    <xf numFmtId="0" fontId="0" fillId="0" borderId="0" xfId="0" pivotButton="1"/>
    <xf numFmtId="0" fontId="0" fillId="0" borderId="0" xfId="0" applyAlignment="1">
      <alignment horizontal="left"/>
    </xf>
    <xf numFmtId="0" fontId="16" fillId="37" borderId="0" xfId="0" applyFont="1" applyFill="1"/>
    <xf numFmtId="0" fontId="0" fillId="37" borderId="0" xfId="0" applyFill="1"/>
    <xf numFmtId="0" fontId="16" fillId="38"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anderlaan, Gary" refreshedDate="45623.926893518517" createdVersion="8" refreshedVersion="8" minRefreshableVersion="3" recordCount="267" xr:uid="{7C43A150-D933-4F54-9DCC-986687DBF3D3}">
  <cacheSource type="worksheet">
    <worksheetSource ref="I1:J1048576" sheet="Anemia199HPOBands"/>
  </cacheSource>
  <cacheFields count="2">
    <cacheField name="pt_index" numFmtId="0">
      <sharedItems containsString="0" containsBlank="1" containsNumber="1" containsInteger="1" minValue="1" maxValue="263"/>
    </cacheField>
    <cacheField name="disorder.collate" numFmtId="0">
      <sharedItems containsBlank="1" count="81">
        <s v="Tangier disease"/>
        <s v="renal"/>
        <s v="Celiac disease, susceptibility to, 1"/>
        <s v="Jervell and Lange-Nielsen syndrome 2"/>
        <s v="Pulmonary fibrosis and/or bone marrow failure syndrome, telomere-related, 7"/>
        <s v="B6"/>
        <s v="Dyskeratosis congenita, autosomal dominant 1"/>
        <s v="clot"/>
        <s v="McLeod neuroacanthocytosis syndrome"/>
        <s v="mtDNA"/>
        <s v="Bile acid conjugation defect 1"/>
        <s v="CDA"/>
        <s v="Fe"/>
        <s v="DDX41-related hematologic malignancy predisposition syndrome"/>
        <s v="OXPHOS"/>
        <s v="Trimethylaminuria"/>
        <s v="Sitosterolemia 1"/>
        <s v="Atypical hemolytic-uremic syndrome with B factor anomaly"/>
        <s v="CoQ10"/>
        <s v="Neutropenia, severe congenital, 1, autosomal dominant"/>
        <s v="Telangiectasia, hereditary hemorrhagic, type 2"/>
        <s v="HS"/>
        <s v="Autosomal dominant Kenny-Caffey syndrome"/>
        <s v="Insulin-dependent diabetes mellitus secretory diarrhea syndrome"/>
        <s v="G6P"/>
        <s v="Fabry disease"/>
        <s v="ALG8 congenital disorder of glycosylation"/>
        <s v="Hemochromatosis type 2B"/>
        <s v="thalassemia"/>
        <s v="B12"/>
        <s v="Jervell and Lange-Nielsen syndrome 1"/>
        <s v="Cholesteryl ester storage disease"/>
        <s v="Majeed syndrome"/>
        <s v="Infantile hypophosphatasia"/>
        <s v="ECM"/>
        <s v="Abetalipoproteinaemia"/>
        <s v="Propionic acidemia"/>
        <s v="Prolidase deficiency"/>
        <s v="Familial juvenile hyperuricemic nephropathy type 2"/>
        <s v="Ataxia-pancytopenia syndrome"/>
        <s v="Megaloblastic anemia, thiamine-responsive, with diabetes mellitus and sensorineural deafness"/>
        <s v="Childhood onset GLUT1 deficiency syndrome 2"/>
        <s v="B9"/>
        <s v="Niemann-Pick disease, type B"/>
        <s v="Hemochromatosis type 3"/>
        <s v="Atypical hemolytic-uremic syndrome with thrombomodulin anomaly"/>
        <s v="X-linked agammaglobulinemia"/>
        <s v="Hyper-IgM syndrome type 1"/>
        <s v="Atypical hemolytic-uremic syndrome with MCP/CD46 anomaly"/>
        <s v="Brain small vessel disease 1 with or without ocular anomalies"/>
        <s v="Cerebroretinal microangiopathy with calcifications and cysts 1"/>
        <s v="Dyskeratosis congenita, X-linked"/>
        <s v="Shwachman-Diamond syndrome 1"/>
        <s v="Telangiectasia, hereditary hemorrhagic, type 1"/>
        <s v="Tyrosinemia type I"/>
        <s v="Wilson disease"/>
        <s v="Chediak-Higashi syndrome"/>
        <s v="Multiple endocrine neoplasia, type 1"/>
        <s v="Metaphyseal dysplasia"/>
        <s v="MIRAGE syndrome"/>
        <s v="Hemolytic uremic syndrome, atypical, susceptibility to, 1"/>
        <s v="Neonatal intrahepatic cholestasis due to citrin deficiency"/>
        <s v="Lysinuric protein intolerance"/>
        <s v="Schimke immuno-osseous dysplasia"/>
        <s v="Peutz-Jeghers syndrome"/>
        <s v="Diaphyseal dysplasia"/>
        <s v="Dyskeratosis congenita"/>
        <s v="Cutaneous porphyria"/>
        <s v="mtDNA depletion syndrome"/>
        <s v="Atypical hemolytic-uremic syndrome with I factor anomaly"/>
        <s v="Osteopetrosis"/>
        <s v="COG1 congenital disorder of glycosylation"/>
        <s v="Gaucher disease"/>
        <s v="Aicardi-Goutieres syndrome 7"/>
        <s v="Atypical hemolytic-uremic syndrome with C3 anomaly"/>
        <s v="Juvenile polyposis/hereditary hemorrhagic telangiectasia syndrome"/>
        <s v="Pulmonary fibrosis and/or bone marrow failure, Telomere-related, 1"/>
        <s v="DBA"/>
        <s v="Vasculitis due to ADA2 deficiency"/>
        <s v="FA"/>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67">
  <r>
    <n v="1"/>
    <x v="0"/>
  </r>
  <r>
    <n v="2"/>
    <x v="1"/>
  </r>
  <r>
    <n v="3"/>
    <x v="1"/>
  </r>
  <r>
    <n v="4"/>
    <x v="2"/>
  </r>
  <r>
    <n v="5"/>
    <x v="3"/>
  </r>
  <r>
    <n v="6"/>
    <x v="4"/>
  </r>
  <r>
    <n v="7"/>
    <x v="5"/>
  </r>
  <r>
    <n v="8"/>
    <x v="6"/>
  </r>
  <r>
    <n v="9"/>
    <x v="7"/>
  </r>
  <r>
    <n v="10"/>
    <x v="8"/>
  </r>
  <r>
    <n v="11"/>
    <x v="9"/>
  </r>
  <r>
    <n v="12"/>
    <x v="9"/>
  </r>
  <r>
    <n v="13"/>
    <x v="1"/>
  </r>
  <r>
    <n v="14"/>
    <x v="9"/>
  </r>
  <r>
    <n v="15"/>
    <x v="9"/>
  </r>
  <r>
    <n v="16"/>
    <x v="9"/>
  </r>
  <r>
    <n v="17"/>
    <x v="9"/>
  </r>
  <r>
    <n v="18"/>
    <x v="9"/>
  </r>
  <r>
    <n v="19"/>
    <x v="9"/>
  </r>
  <r>
    <n v="20"/>
    <x v="9"/>
  </r>
  <r>
    <n v="21"/>
    <x v="9"/>
  </r>
  <r>
    <n v="22"/>
    <x v="9"/>
  </r>
  <r>
    <n v="23"/>
    <x v="9"/>
  </r>
  <r>
    <n v="24"/>
    <x v="10"/>
  </r>
  <r>
    <n v="25"/>
    <x v="9"/>
  </r>
  <r>
    <n v="26"/>
    <x v="9"/>
  </r>
  <r>
    <n v="27"/>
    <x v="9"/>
  </r>
  <r>
    <n v="28"/>
    <x v="9"/>
  </r>
  <r>
    <n v="29"/>
    <x v="9"/>
  </r>
  <r>
    <n v="30"/>
    <x v="9"/>
  </r>
  <r>
    <n v="31"/>
    <x v="9"/>
  </r>
  <r>
    <n v="32"/>
    <x v="9"/>
  </r>
  <r>
    <n v="33"/>
    <x v="9"/>
  </r>
  <r>
    <n v="34"/>
    <x v="9"/>
  </r>
  <r>
    <n v="35"/>
    <x v="11"/>
  </r>
  <r>
    <n v="36"/>
    <x v="9"/>
  </r>
  <r>
    <n v="37"/>
    <x v="9"/>
  </r>
  <r>
    <n v="38"/>
    <x v="12"/>
  </r>
  <r>
    <n v="39"/>
    <x v="13"/>
  </r>
  <r>
    <n v="40"/>
    <x v="7"/>
  </r>
  <r>
    <n v="41"/>
    <x v="14"/>
  </r>
  <r>
    <n v="42"/>
    <x v="15"/>
  </r>
  <r>
    <n v="43"/>
    <x v="0"/>
  </r>
  <r>
    <n v="44"/>
    <x v="16"/>
  </r>
  <r>
    <n v="45"/>
    <x v="11"/>
  </r>
  <r>
    <n v="46"/>
    <x v="11"/>
  </r>
  <r>
    <n v="47"/>
    <x v="1"/>
  </r>
  <r>
    <n v="48"/>
    <x v="1"/>
  </r>
  <r>
    <n v="49"/>
    <x v="17"/>
  </r>
  <r>
    <n v="50"/>
    <x v="18"/>
  </r>
  <r>
    <n v="51"/>
    <x v="12"/>
  </r>
  <r>
    <n v="52"/>
    <x v="1"/>
  </r>
  <r>
    <n v="53"/>
    <x v="13"/>
  </r>
  <r>
    <n v="54"/>
    <x v="19"/>
  </r>
  <r>
    <n v="55"/>
    <x v="20"/>
  </r>
  <r>
    <n v="56"/>
    <x v="21"/>
  </r>
  <r>
    <n v="57"/>
    <x v="7"/>
  </r>
  <r>
    <n v="58"/>
    <x v="7"/>
  </r>
  <r>
    <n v="59"/>
    <x v="22"/>
  </r>
  <r>
    <n v="60"/>
    <x v="14"/>
  </r>
  <r>
    <n v="61"/>
    <x v="15"/>
  </r>
  <r>
    <n v="62"/>
    <x v="23"/>
  </r>
  <r>
    <n v="63"/>
    <x v="24"/>
  </r>
  <r>
    <n v="64"/>
    <x v="24"/>
  </r>
  <r>
    <n v="65"/>
    <x v="25"/>
  </r>
  <r>
    <n v="66"/>
    <x v="26"/>
  </r>
  <r>
    <n v="67"/>
    <x v="27"/>
  </r>
  <r>
    <n v="68"/>
    <x v="28"/>
  </r>
  <r>
    <n v="69"/>
    <x v="28"/>
  </r>
  <r>
    <n v="70"/>
    <x v="29"/>
  </r>
  <r>
    <n v="71"/>
    <x v="1"/>
  </r>
  <r>
    <n v="72"/>
    <x v="30"/>
  </r>
  <r>
    <n v="73"/>
    <x v="31"/>
  </r>
  <r>
    <n v="74"/>
    <x v="32"/>
  </r>
  <r>
    <n v="75"/>
    <x v="29"/>
  </r>
  <r>
    <n v="76"/>
    <x v="29"/>
  </r>
  <r>
    <n v="77"/>
    <x v="33"/>
  </r>
  <r>
    <n v="78"/>
    <x v="34"/>
  </r>
  <r>
    <n v="79"/>
    <x v="35"/>
  </r>
  <r>
    <n v="80"/>
    <x v="1"/>
  </r>
  <r>
    <n v="81"/>
    <x v="4"/>
  </r>
  <r>
    <n v="82"/>
    <x v="1"/>
  </r>
  <r>
    <n v="83"/>
    <x v="1"/>
  </r>
  <r>
    <n v="84"/>
    <x v="36"/>
  </r>
  <r>
    <n v="85"/>
    <x v="36"/>
  </r>
  <r>
    <n v="86"/>
    <x v="37"/>
  </r>
  <r>
    <n v="87"/>
    <x v="5"/>
  </r>
  <r>
    <n v="88"/>
    <x v="1"/>
  </r>
  <r>
    <n v="89"/>
    <x v="38"/>
  </r>
  <r>
    <n v="90"/>
    <x v="39"/>
  </r>
  <r>
    <n v="91"/>
    <x v="40"/>
  </r>
  <r>
    <n v="92"/>
    <x v="41"/>
  </r>
  <r>
    <n v="93"/>
    <x v="42"/>
  </r>
  <r>
    <n v="94"/>
    <x v="43"/>
  </r>
  <r>
    <n v="95"/>
    <x v="14"/>
  </r>
  <r>
    <n v="96"/>
    <x v="44"/>
  </r>
  <r>
    <n v="97"/>
    <x v="45"/>
  </r>
  <r>
    <n v="98"/>
    <x v="7"/>
  </r>
  <r>
    <n v="99"/>
    <x v="10"/>
  </r>
  <r>
    <n v="100"/>
    <x v="7"/>
  </r>
  <r>
    <n v="101"/>
    <x v="1"/>
  </r>
  <r>
    <n v="102"/>
    <x v="9"/>
  </r>
  <r>
    <n v="103"/>
    <x v="9"/>
  </r>
  <r>
    <n v="104"/>
    <x v="46"/>
  </r>
  <r>
    <n v="105"/>
    <x v="47"/>
  </r>
  <r>
    <n v="106"/>
    <x v="48"/>
  </r>
  <r>
    <n v="107"/>
    <x v="20"/>
  </r>
  <r>
    <n v="108"/>
    <x v="26"/>
  </r>
  <r>
    <n v="109"/>
    <x v="49"/>
  </r>
  <r>
    <n v="110"/>
    <x v="34"/>
  </r>
  <r>
    <n v="111"/>
    <x v="50"/>
  </r>
  <r>
    <n v="112"/>
    <x v="1"/>
  </r>
  <r>
    <n v="113"/>
    <x v="51"/>
  </r>
  <r>
    <n v="114"/>
    <x v="52"/>
  </r>
  <r>
    <n v="115"/>
    <x v="53"/>
  </r>
  <r>
    <n v="116"/>
    <x v="54"/>
  </r>
  <r>
    <n v="117"/>
    <x v="23"/>
  </r>
  <r>
    <n v="118"/>
    <x v="24"/>
  </r>
  <r>
    <n v="119"/>
    <x v="55"/>
  </r>
  <r>
    <n v="120"/>
    <x v="25"/>
  </r>
  <r>
    <n v="121"/>
    <x v="28"/>
  </r>
  <r>
    <n v="122"/>
    <x v="2"/>
  </r>
  <r>
    <n v="123"/>
    <x v="56"/>
  </r>
  <r>
    <n v="124"/>
    <x v="57"/>
  </r>
  <r>
    <n v="125"/>
    <x v="29"/>
  </r>
  <r>
    <n v="126"/>
    <x v="29"/>
  </r>
  <r>
    <n v="127"/>
    <x v="29"/>
  </r>
  <r>
    <n v="128"/>
    <x v="34"/>
  </r>
  <r>
    <n v="129"/>
    <x v="29"/>
  </r>
  <r>
    <n v="130"/>
    <x v="48"/>
  </r>
  <r>
    <n v="131"/>
    <x v="29"/>
  </r>
  <r>
    <n v="132"/>
    <x v="1"/>
  </r>
  <r>
    <n v="133"/>
    <x v="36"/>
  </r>
  <r>
    <n v="134"/>
    <x v="36"/>
  </r>
  <r>
    <n v="135"/>
    <x v="37"/>
  </r>
  <r>
    <n v="136"/>
    <x v="34"/>
  </r>
  <r>
    <n v="137"/>
    <x v="29"/>
  </r>
  <r>
    <n v="138"/>
    <x v="58"/>
  </r>
  <r>
    <n v="139"/>
    <x v="59"/>
  </r>
  <r>
    <n v="140"/>
    <x v="52"/>
  </r>
  <r>
    <n v="141"/>
    <x v="60"/>
  </r>
  <r>
    <n v="142"/>
    <x v="61"/>
  </r>
  <r>
    <n v="143"/>
    <x v="41"/>
  </r>
  <r>
    <n v="144"/>
    <x v="1"/>
  </r>
  <r>
    <n v="145"/>
    <x v="62"/>
  </r>
  <r>
    <n v="146"/>
    <x v="63"/>
  </r>
  <r>
    <n v="147"/>
    <x v="52"/>
  </r>
  <r>
    <n v="148"/>
    <x v="64"/>
  </r>
  <r>
    <n v="149"/>
    <x v="65"/>
  </r>
  <r>
    <n v="150"/>
    <x v="66"/>
  </r>
  <r>
    <n v="151"/>
    <x v="67"/>
  </r>
  <r>
    <n v="152"/>
    <x v="60"/>
  </r>
  <r>
    <n v="153"/>
    <x v="7"/>
  </r>
  <r>
    <n v="154"/>
    <x v="1"/>
  </r>
  <r>
    <n v="155"/>
    <x v="9"/>
  </r>
  <r>
    <n v="156"/>
    <x v="68"/>
  </r>
  <r>
    <n v="157"/>
    <x v="69"/>
  </r>
  <r>
    <n v="158"/>
    <x v="70"/>
  </r>
  <r>
    <n v="159"/>
    <x v="71"/>
  </r>
  <r>
    <n v="160"/>
    <x v="34"/>
  </r>
  <r>
    <n v="161"/>
    <x v="60"/>
  </r>
  <r>
    <n v="162"/>
    <x v="69"/>
  </r>
  <r>
    <n v="163"/>
    <x v="29"/>
  </r>
  <r>
    <n v="164"/>
    <x v="29"/>
  </r>
  <r>
    <n v="165"/>
    <x v="29"/>
  </r>
  <r>
    <n v="166"/>
    <x v="1"/>
  </r>
  <r>
    <n v="167"/>
    <x v="29"/>
  </r>
  <r>
    <n v="168"/>
    <x v="7"/>
  </r>
  <r>
    <n v="169"/>
    <x v="58"/>
  </r>
  <r>
    <n v="170"/>
    <x v="59"/>
  </r>
  <r>
    <n v="171"/>
    <x v="24"/>
  </r>
  <r>
    <n v="172"/>
    <x v="62"/>
  </r>
  <r>
    <n v="173"/>
    <x v="34"/>
  </r>
  <r>
    <n v="174"/>
    <x v="63"/>
  </r>
  <r>
    <n v="175"/>
    <x v="65"/>
  </r>
  <r>
    <n v="176"/>
    <x v="66"/>
  </r>
  <r>
    <n v="177"/>
    <x v="1"/>
  </r>
  <r>
    <n v="178"/>
    <x v="1"/>
  </r>
  <r>
    <n v="179"/>
    <x v="1"/>
  </r>
  <r>
    <n v="180"/>
    <x v="9"/>
  </r>
  <r>
    <n v="181"/>
    <x v="9"/>
  </r>
  <r>
    <n v="182"/>
    <x v="9"/>
  </r>
  <r>
    <n v="183"/>
    <x v="9"/>
  </r>
  <r>
    <n v="184"/>
    <x v="50"/>
  </r>
  <r>
    <n v="185"/>
    <x v="68"/>
  </r>
  <r>
    <n v="186"/>
    <x v="51"/>
  </r>
  <r>
    <n v="187"/>
    <x v="52"/>
  </r>
  <r>
    <n v="188"/>
    <x v="72"/>
  </r>
  <r>
    <n v="189"/>
    <x v="28"/>
  </r>
  <r>
    <n v="190"/>
    <x v="73"/>
  </r>
  <r>
    <n v="191"/>
    <x v="29"/>
  </r>
  <r>
    <n v="192"/>
    <x v="9"/>
  </r>
  <r>
    <n v="193"/>
    <x v="9"/>
  </r>
  <r>
    <n v="194"/>
    <x v="9"/>
  </r>
  <r>
    <n v="195"/>
    <x v="9"/>
  </r>
  <r>
    <n v="196"/>
    <x v="9"/>
  </r>
  <r>
    <n v="197"/>
    <x v="9"/>
  </r>
  <r>
    <n v="198"/>
    <x v="9"/>
  </r>
  <r>
    <n v="199"/>
    <x v="9"/>
  </r>
  <r>
    <n v="200"/>
    <x v="9"/>
  </r>
  <r>
    <n v="201"/>
    <x v="74"/>
  </r>
  <r>
    <n v="202"/>
    <x v="72"/>
  </r>
  <r>
    <n v="203"/>
    <x v="24"/>
  </r>
  <r>
    <n v="204"/>
    <x v="75"/>
  </r>
  <r>
    <n v="205"/>
    <x v="76"/>
  </r>
  <r>
    <n v="206"/>
    <x v="1"/>
  </r>
  <r>
    <n v="207"/>
    <x v="77"/>
  </r>
  <r>
    <n v="208"/>
    <x v="77"/>
  </r>
  <r>
    <n v="209"/>
    <x v="77"/>
  </r>
  <r>
    <n v="210"/>
    <x v="77"/>
  </r>
  <r>
    <n v="211"/>
    <x v="77"/>
  </r>
  <r>
    <n v="212"/>
    <x v="77"/>
  </r>
  <r>
    <n v="213"/>
    <x v="77"/>
  </r>
  <r>
    <n v="214"/>
    <x v="77"/>
  </r>
  <r>
    <n v="215"/>
    <x v="77"/>
  </r>
  <r>
    <n v="216"/>
    <x v="77"/>
  </r>
  <r>
    <n v="217"/>
    <x v="77"/>
  </r>
  <r>
    <n v="218"/>
    <x v="77"/>
  </r>
  <r>
    <n v="219"/>
    <x v="77"/>
  </r>
  <r>
    <n v="220"/>
    <x v="77"/>
  </r>
  <r>
    <n v="221"/>
    <x v="77"/>
  </r>
  <r>
    <n v="222"/>
    <x v="77"/>
  </r>
  <r>
    <n v="223"/>
    <x v="77"/>
  </r>
  <r>
    <n v="224"/>
    <x v="77"/>
  </r>
  <r>
    <n v="225"/>
    <x v="77"/>
  </r>
  <r>
    <n v="226"/>
    <x v="77"/>
  </r>
  <r>
    <n v="227"/>
    <x v="77"/>
  </r>
  <r>
    <n v="228"/>
    <x v="77"/>
  </r>
  <r>
    <n v="229"/>
    <x v="77"/>
  </r>
  <r>
    <n v="230"/>
    <x v="77"/>
  </r>
  <r>
    <n v="231"/>
    <x v="77"/>
  </r>
  <r>
    <n v="232"/>
    <x v="77"/>
  </r>
  <r>
    <n v="233"/>
    <x v="77"/>
  </r>
  <r>
    <n v="234"/>
    <x v="77"/>
  </r>
  <r>
    <n v="235"/>
    <x v="77"/>
  </r>
  <r>
    <n v="236"/>
    <x v="77"/>
  </r>
  <r>
    <n v="237"/>
    <x v="78"/>
  </r>
  <r>
    <n v="238"/>
    <x v="7"/>
  </r>
  <r>
    <n v="239"/>
    <x v="77"/>
  </r>
  <r>
    <n v="240"/>
    <x v="79"/>
  </r>
  <r>
    <n v="241"/>
    <x v="79"/>
  </r>
  <r>
    <n v="242"/>
    <x v="79"/>
  </r>
  <r>
    <n v="243"/>
    <x v="79"/>
  </r>
  <r>
    <n v="244"/>
    <x v="79"/>
  </r>
  <r>
    <n v="245"/>
    <x v="79"/>
  </r>
  <r>
    <n v="246"/>
    <x v="79"/>
  </r>
  <r>
    <n v="247"/>
    <x v="79"/>
  </r>
  <r>
    <n v="248"/>
    <x v="79"/>
  </r>
  <r>
    <n v="249"/>
    <x v="79"/>
  </r>
  <r>
    <n v="250"/>
    <x v="79"/>
  </r>
  <r>
    <n v="251"/>
    <x v="79"/>
  </r>
  <r>
    <n v="252"/>
    <x v="79"/>
  </r>
  <r>
    <n v="253"/>
    <x v="79"/>
  </r>
  <r>
    <n v="254"/>
    <x v="79"/>
  </r>
  <r>
    <n v="255"/>
    <x v="79"/>
  </r>
  <r>
    <n v="256"/>
    <x v="79"/>
  </r>
  <r>
    <n v="257"/>
    <x v="79"/>
  </r>
  <r>
    <n v="258"/>
    <x v="79"/>
  </r>
  <r>
    <n v="259"/>
    <x v="79"/>
  </r>
  <r>
    <n v="260"/>
    <x v="79"/>
  </r>
  <r>
    <n v="261"/>
    <x v="79"/>
  </r>
  <r>
    <n v="262"/>
    <x v="79"/>
  </r>
  <r>
    <n v="263"/>
    <x v="79"/>
  </r>
  <r>
    <m/>
    <x v="80"/>
  </r>
  <r>
    <m/>
    <x v="80"/>
  </r>
  <r>
    <m/>
    <x v="80"/>
  </r>
  <r>
    <m/>
    <x v="8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0F054A5-34B6-4F76-A432-3B55B0B72780}"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85" firstHeaderRow="1" firstDataRow="1" firstDataCol="1"/>
  <pivotFields count="2">
    <pivotField dataField="1" showAll="0"/>
    <pivotField axis="axisRow" showAll="0">
      <items count="82">
        <item x="35"/>
        <item x="73"/>
        <item x="26"/>
        <item x="39"/>
        <item x="17"/>
        <item x="74"/>
        <item x="69"/>
        <item x="48"/>
        <item x="45"/>
        <item x="22"/>
        <item x="29"/>
        <item x="5"/>
        <item x="42"/>
        <item x="10"/>
        <item x="49"/>
        <item x="11"/>
        <item x="2"/>
        <item x="50"/>
        <item x="56"/>
        <item x="41"/>
        <item x="31"/>
        <item x="7"/>
        <item x="71"/>
        <item x="18"/>
        <item x="67"/>
        <item x="77"/>
        <item x="13"/>
        <item x="65"/>
        <item x="66"/>
        <item x="6"/>
        <item x="51"/>
        <item x="34"/>
        <item x="79"/>
        <item x="25"/>
        <item x="38"/>
        <item x="12"/>
        <item x="24"/>
        <item x="72"/>
        <item x="27"/>
        <item x="44"/>
        <item x="60"/>
        <item x="21"/>
        <item x="47"/>
        <item x="33"/>
        <item x="23"/>
        <item x="30"/>
        <item x="3"/>
        <item x="75"/>
        <item x="62"/>
        <item x="32"/>
        <item x="8"/>
        <item x="40"/>
        <item x="58"/>
        <item x="59"/>
        <item x="9"/>
        <item x="68"/>
        <item x="57"/>
        <item x="61"/>
        <item x="19"/>
        <item x="43"/>
        <item x="70"/>
        <item x="14"/>
        <item x="64"/>
        <item x="37"/>
        <item x="36"/>
        <item x="4"/>
        <item x="76"/>
        <item x="1"/>
        <item x="63"/>
        <item x="52"/>
        <item x="16"/>
        <item x="0"/>
        <item x="53"/>
        <item x="20"/>
        <item x="28"/>
        <item x="15"/>
        <item x="54"/>
        <item x="78"/>
        <item x="55"/>
        <item x="46"/>
        <item x="80"/>
        <item t="default"/>
      </items>
    </pivotField>
  </pivotFields>
  <rowFields count="1">
    <field x="1"/>
  </rowFields>
  <rowItems count="8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t="grand">
      <x/>
    </i>
  </rowItems>
  <colItems count="1">
    <i/>
  </colItems>
  <dataFields count="1">
    <dataField name="Count of pt_index" fld="0" subtotal="count" baseField="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05D50B-B9B0-4F93-9DF7-AF59B26C07AA}">
  <dimension ref="A1:J264"/>
  <sheetViews>
    <sheetView tabSelected="1" zoomScale="115" zoomScaleNormal="115" workbookViewId="0">
      <pane ySplit="1" topLeftCell="A2" activePane="bottomLeft" state="frozen"/>
      <selection pane="bottomLeft"/>
    </sheetView>
  </sheetViews>
  <sheetFormatPr defaultRowHeight="15" x14ac:dyDescent="0.25"/>
  <cols>
    <col min="1" max="1" width="5.42578125" bestFit="1" customWidth="1"/>
    <col min="2" max="2" width="5.5703125" bestFit="1" customWidth="1"/>
    <col min="3" max="4" width="0" hidden="1" customWidth="1"/>
    <col min="5" max="5" width="12.140625" bestFit="1" customWidth="1"/>
    <col min="6" max="6" width="0" hidden="1" customWidth="1"/>
    <col min="7" max="7" width="87.7109375" hidden="1" customWidth="1"/>
    <col min="8" max="8" width="0" hidden="1" customWidth="1"/>
    <col min="9" max="9" width="8.7109375" hidden="1" customWidth="1"/>
    <col min="10" max="10" width="19" customWidth="1"/>
  </cols>
  <sheetData>
    <row r="1" spans="1:10" s="1" customFormat="1" x14ac:dyDescent="0.25">
      <c r="A1" s="1" t="s">
        <v>277</v>
      </c>
      <c r="B1" s="1" t="s">
        <v>278</v>
      </c>
      <c r="C1" s="1" t="s">
        <v>274</v>
      </c>
      <c r="D1" s="1" t="s">
        <v>275</v>
      </c>
      <c r="E1" s="1" t="s">
        <v>276</v>
      </c>
      <c r="F1" s="1" t="s">
        <v>283</v>
      </c>
      <c r="G1" s="1" t="s">
        <v>280</v>
      </c>
      <c r="H1" s="1" t="s">
        <v>409</v>
      </c>
      <c r="I1" s="1" t="s">
        <v>424</v>
      </c>
      <c r="J1" s="1" t="s">
        <v>423</v>
      </c>
    </row>
    <row r="2" spans="1:10" s="2" customFormat="1" x14ac:dyDescent="0.25">
      <c r="A2" s="2">
        <v>1</v>
      </c>
      <c r="B2" s="2">
        <v>1</v>
      </c>
      <c r="C2" s="2" t="s">
        <v>0</v>
      </c>
      <c r="D2" s="2" t="s">
        <v>1</v>
      </c>
      <c r="E2" s="2" t="s">
        <v>2</v>
      </c>
      <c r="G2" s="2" t="s">
        <v>296</v>
      </c>
      <c r="I2" s="2">
        <v>1</v>
      </c>
      <c r="J2" s="2" t="str">
        <f t="shared" ref="J2:J65" si="0">IF(H2="",G2,H2)</f>
        <v>Tangier disease</v>
      </c>
    </row>
    <row r="3" spans="1:10" s="2" customFormat="1" x14ac:dyDescent="0.25">
      <c r="A3" s="2">
        <v>1</v>
      </c>
      <c r="B3" s="2">
        <v>1</v>
      </c>
      <c r="C3" s="2" t="s">
        <v>0</v>
      </c>
      <c r="D3" s="2" t="s">
        <v>3</v>
      </c>
      <c r="E3" s="2" t="s">
        <v>4</v>
      </c>
      <c r="G3" s="2" t="s">
        <v>297</v>
      </c>
      <c r="H3" s="2" t="s">
        <v>422</v>
      </c>
      <c r="I3" s="2">
        <v>2</v>
      </c>
      <c r="J3" s="2" t="str">
        <f t="shared" si="0"/>
        <v>renal</v>
      </c>
    </row>
    <row r="4" spans="1:10" s="2" customFormat="1" x14ac:dyDescent="0.25">
      <c r="A4" s="2">
        <v>1</v>
      </c>
      <c r="B4" s="2">
        <v>1</v>
      </c>
      <c r="C4" s="2" t="s">
        <v>0</v>
      </c>
      <c r="D4" s="2" t="s">
        <v>21</v>
      </c>
      <c r="E4" s="2" t="s">
        <v>22</v>
      </c>
      <c r="G4" s="2" t="s">
        <v>298</v>
      </c>
      <c r="H4" s="2" t="s">
        <v>422</v>
      </c>
      <c r="I4" s="2">
        <v>3</v>
      </c>
      <c r="J4" s="2" t="str">
        <f t="shared" si="0"/>
        <v>renal</v>
      </c>
    </row>
    <row r="5" spans="1:10" s="2" customFormat="1" x14ac:dyDescent="0.25">
      <c r="A5" s="2">
        <v>1</v>
      </c>
      <c r="B5" s="2">
        <v>1</v>
      </c>
      <c r="C5" s="2" t="s">
        <v>0</v>
      </c>
      <c r="D5" s="2" t="s">
        <v>23</v>
      </c>
      <c r="E5" s="2" t="s">
        <v>24</v>
      </c>
      <c r="G5" s="2" t="s">
        <v>299</v>
      </c>
      <c r="I5" s="2">
        <v>4</v>
      </c>
      <c r="J5" s="2" t="str">
        <f t="shared" si="0"/>
        <v>Celiac disease, susceptibility to, 1</v>
      </c>
    </row>
    <row r="6" spans="1:10" s="2" customFormat="1" x14ac:dyDescent="0.25">
      <c r="A6" s="2">
        <v>1</v>
      </c>
      <c r="B6" s="2">
        <v>1</v>
      </c>
      <c r="C6" s="2" t="s">
        <v>0</v>
      </c>
      <c r="D6" s="2" t="s">
        <v>25</v>
      </c>
      <c r="E6" s="2" t="s">
        <v>26</v>
      </c>
      <c r="G6" s="2" t="s">
        <v>300</v>
      </c>
      <c r="I6" s="2">
        <v>5</v>
      </c>
      <c r="J6" s="2" t="str">
        <f t="shared" si="0"/>
        <v>Jervell and Lange-Nielsen syndrome 2</v>
      </c>
    </row>
    <row r="7" spans="1:10" s="2" customFormat="1" x14ac:dyDescent="0.25">
      <c r="A7" s="2">
        <v>1</v>
      </c>
      <c r="B7" s="2">
        <v>1</v>
      </c>
      <c r="C7" s="2" t="s">
        <v>0</v>
      </c>
      <c r="D7" s="2" t="s">
        <v>27</v>
      </c>
      <c r="E7" s="2" t="s">
        <v>28</v>
      </c>
      <c r="G7" s="2" t="s">
        <v>301</v>
      </c>
      <c r="I7" s="2">
        <v>6</v>
      </c>
      <c r="J7" s="2" t="str">
        <f t="shared" si="0"/>
        <v>Pulmonary fibrosis and/or bone marrow failure syndrome, telomere-related, 7</v>
      </c>
    </row>
    <row r="8" spans="1:10" s="2" customFormat="1" x14ac:dyDescent="0.25">
      <c r="A8" s="2">
        <v>1</v>
      </c>
      <c r="B8" s="2">
        <v>1</v>
      </c>
      <c r="C8" s="2" t="s">
        <v>0</v>
      </c>
      <c r="D8" s="2" t="s">
        <v>29</v>
      </c>
      <c r="E8" s="2" t="s">
        <v>30</v>
      </c>
      <c r="G8" s="2" t="s">
        <v>302</v>
      </c>
      <c r="H8" s="2" t="s">
        <v>421</v>
      </c>
      <c r="I8" s="2">
        <v>7</v>
      </c>
      <c r="J8" s="2" t="str">
        <f t="shared" si="0"/>
        <v>B6</v>
      </c>
    </row>
    <row r="9" spans="1:10" s="2" customFormat="1" x14ac:dyDescent="0.25">
      <c r="A9" s="2">
        <v>1</v>
      </c>
      <c r="B9" s="2">
        <v>1</v>
      </c>
      <c r="C9" s="2" t="s">
        <v>0</v>
      </c>
      <c r="D9" s="2" t="s">
        <v>31</v>
      </c>
      <c r="E9" s="2" t="s">
        <v>32</v>
      </c>
      <c r="G9" s="2" t="s">
        <v>303</v>
      </c>
      <c r="I9" s="2">
        <v>8</v>
      </c>
      <c r="J9" s="2" t="str">
        <f t="shared" si="0"/>
        <v>Dyskeratosis congenita, autosomal dominant 1</v>
      </c>
    </row>
    <row r="10" spans="1:10" s="2" customFormat="1" x14ac:dyDescent="0.25">
      <c r="A10" s="2">
        <v>1</v>
      </c>
      <c r="B10" s="2">
        <v>1</v>
      </c>
      <c r="C10" s="2" t="s">
        <v>0</v>
      </c>
      <c r="D10" s="2" t="s">
        <v>33</v>
      </c>
      <c r="E10" s="2" t="s">
        <v>34</v>
      </c>
      <c r="G10" s="2" t="s">
        <v>304</v>
      </c>
      <c r="H10" s="2" t="s">
        <v>419</v>
      </c>
      <c r="I10" s="2">
        <v>9</v>
      </c>
      <c r="J10" s="2" t="str">
        <f t="shared" si="0"/>
        <v>clot</v>
      </c>
    </row>
    <row r="11" spans="1:10" s="2" customFormat="1" x14ac:dyDescent="0.25">
      <c r="A11" s="2">
        <v>1</v>
      </c>
      <c r="B11" s="2">
        <v>1</v>
      </c>
      <c r="C11" s="2" t="s">
        <v>0</v>
      </c>
      <c r="D11" s="2" t="s">
        <v>35</v>
      </c>
      <c r="E11" s="2" t="s">
        <v>36</v>
      </c>
      <c r="G11" s="2" t="s">
        <v>305</v>
      </c>
      <c r="I11" s="2">
        <v>10</v>
      </c>
      <c r="J11" s="2" t="str">
        <f t="shared" si="0"/>
        <v>McLeod neuroacanthocytosis syndrome</v>
      </c>
    </row>
    <row r="12" spans="1:10" s="2" customFormat="1" x14ac:dyDescent="0.25">
      <c r="A12" s="2">
        <v>1</v>
      </c>
      <c r="B12" s="2">
        <v>1</v>
      </c>
      <c r="C12" s="2" t="s">
        <v>0</v>
      </c>
      <c r="D12" s="2" t="s">
        <v>37</v>
      </c>
      <c r="E12" s="2" t="s">
        <v>38</v>
      </c>
      <c r="G12" s="2" t="s">
        <v>281</v>
      </c>
      <c r="H12" s="2" t="s">
        <v>281</v>
      </c>
      <c r="I12" s="2">
        <v>11</v>
      </c>
      <c r="J12" s="2" t="str">
        <f t="shared" si="0"/>
        <v>mtDNA</v>
      </c>
    </row>
    <row r="13" spans="1:10" s="2" customFormat="1" x14ac:dyDescent="0.25">
      <c r="A13" s="2">
        <v>1</v>
      </c>
      <c r="B13" s="2">
        <v>1</v>
      </c>
      <c r="C13" s="2" t="s">
        <v>0</v>
      </c>
      <c r="D13" s="2" t="s">
        <v>39</v>
      </c>
      <c r="E13" s="2" t="s">
        <v>40</v>
      </c>
      <c r="G13" s="2" t="s">
        <v>281</v>
      </c>
      <c r="H13" s="2" t="s">
        <v>281</v>
      </c>
      <c r="I13" s="2">
        <v>12</v>
      </c>
      <c r="J13" s="2" t="str">
        <f t="shared" si="0"/>
        <v>mtDNA</v>
      </c>
    </row>
    <row r="14" spans="1:10" s="2" customFormat="1" x14ac:dyDescent="0.25">
      <c r="A14" s="2">
        <v>1</v>
      </c>
      <c r="B14" s="2">
        <v>1</v>
      </c>
      <c r="C14" s="2" t="s">
        <v>0</v>
      </c>
      <c r="D14" s="2" t="s">
        <v>5</v>
      </c>
      <c r="E14" s="2" t="s">
        <v>6</v>
      </c>
      <c r="G14" s="2" t="s">
        <v>306</v>
      </c>
      <c r="H14" s="2" t="s">
        <v>422</v>
      </c>
      <c r="I14" s="2">
        <v>13</v>
      </c>
      <c r="J14" s="2" t="str">
        <f t="shared" si="0"/>
        <v>renal</v>
      </c>
    </row>
    <row r="15" spans="1:10" s="2" customFormat="1" x14ac:dyDescent="0.25">
      <c r="A15" s="2">
        <v>1</v>
      </c>
      <c r="B15" s="2">
        <v>1</v>
      </c>
      <c r="C15" s="2" t="s">
        <v>0</v>
      </c>
      <c r="D15" s="2" t="s">
        <v>41</v>
      </c>
      <c r="E15" s="2" t="s">
        <v>42</v>
      </c>
      <c r="G15" s="2" t="s">
        <v>281</v>
      </c>
      <c r="H15" s="2" t="s">
        <v>281</v>
      </c>
      <c r="I15" s="2">
        <v>14</v>
      </c>
      <c r="J15" s="2" t="str">
        <f t="shared" si="0"/>
        <v>mtDNA</v>
      </c>
    </row>
    <row r="16" spans="1:10" s="2" customFormat="1" x14ac:dyDescent="0.25">
      <c r="A16" s="2">
        <v>1</v>
      </c>
      <c r="B16" s="2">
        <v>1</v>
      </c>
      <c r="C16" s="2" t="s">
        <v>0</v>
      </c>
      <c r="D16" s="2" t="s">
        <v>43</v>
      </c>
      <c r="E16" s="2" t="s">
        <v>44</v>
      </c>
      <c r="G16" s="2" t="s">
        <v>281</v>
      </c>
      <c r="H16" s="2" t="s">
        <v>281</v>
      </c>
      <c r="I16" s="2">
        <v>15</v>
      </c>
      <c r="J16" s="2" t="str">
        <f t="shared" si="0"/>
        <v>mtDNA</v>
      </c>
    </row>
    <row r="17" spans="1:10" s="2" customFormat="1" x14ac:dyDescent="0.25">
      <c r="A17" s="2">
        <v>1</v>
      </c>
      <c r="B17" s="2">
        <v>1</v>
      </c>
      <c r="C17" s="2" t="s">
        <v>0</v>
      </c>
      <c r="D17" s="2" t="s">
        <v>45</v>
      </c>
      <c r="E17" s="2" t="s">
        <v>46</v>
      </c>
      <c r="G17" s="2" t="s">
        <v>281</v>
      </c>
      <c r="H17" s="2" t="s">
        <v>281</v>
      </c>
      <c r="I17" s="2">
        <v>16</v>
      </c>
      <c r="J17" s="2" t="str">
        <f t="shared" si="0"/>
        <v>mtDNA</v>
      </c>
    </row>
    <row r="18" spans="1:10" s="2" customFormat="1" x14ac:dyDescent="0.25">
      <c r="A18" s="2">
        <v>1</v>
      </c>
      <c r="B18" s="2">
        <v>1</v>
      </c>
      <c r="C18" s="2" t="s">
        <v>0</v>
      </c>
      <c r="D18" s="2" t="s">
        <v>47</v>
      </c>
      <c r="E18" s="2" t="s">
        <v>48</v>
      </c>
      <c r="G18" s="2" t="s">
        <v>281</v>
      </c>
      <c r="H18" s="2" t="s">
        <v>281</v>
      </c>
      <c r="I18" s="2">
        <v>17</v>
      </c>
      <c r="J18" s="2" t="str">
        <f t="shared" si="0"/>
        <v>mtDNA</v>
      </c>
    </row>
    <row r="19" spans="1:10" s="2" customFormat="1" x14ac:dyDescent="0.25">
      <c r="A19" s="2">
        <v>1</v>
      </c>
      <c r="B19" s="2">
        <v>1</v>
      </c>
      <c r="C19" s="2" t="s">
        <v>0</v>
      </c>
      <c r="D19" s="2" t="s">
        <v>49</v>
      </c>
      <c r="E19" s="2" t="s">
        <v>50</v>
      </c>
      <c r="G19" s="2" t="s">
        <v>281</v>
      </c>
      <c r="H19" s="2" t="s">
        <v>281</v>
      </c>
      <c r="I19" s="2">
        <v>18</v>
      </c>
      <c r="J19" s="2" t="str">
        <f t="shared" si="0"/>
        <v>mtDNA</v>
      </c>
    </row>
    <row r="20" spans="1:10" s="2" customFormat="1" x14ac:dyDescent="0.25">
      <c r="A20" s="2">
        <v>1</v>
      </c>
      <c r="B20" s="2">
        <v>1</v>
      </c>
      <c r="C20" s="2" t="s">
        <v>0</v>
      </c>
      <c r="D20" s="2" t="s">
        <v>51</v>
      </c>
      <c r="E20" s="2" t="s">
        <v>52</v>
      </c>
      <c r="G20" s="2" t="s">
        <v>281</v>
      </c>
      <c r="H20" s="2" t="s">
        <v>281</v>
      </c>
      <c r="I20" s="2">
        <v>19</v>
      </c>
      <c r="J20" s="2" t="str">
        <f t="shared" si="0"/>
        <v>mtDNA</v>
      </c>
    </row>
    <row r="21" spans="1:10" s="2" customFormat="1" x14ac:dyDescent="0.25">
      <c r="A21" s="2">
        <v>1</v>
      </c>
      <c r="B21" s="2">
        <v>1</v>
      </c>
      <c r="C21" s="2" t="s">
        <v>0</v>
      </c>
      <c r="D21" s="2" t="s">
        <v>53</v>
      </c>
      <c r="E21" s="2" t="s">
        <v>54</v>
      </c>
      <c r="G21" s="2" t="s">
        <v>281</v>
      </c>
      <c r="H21" s="2" t="s">
        <v>281</v>
      </c>
      <c r="I21" s="2">
        <v>20</v>
      </c>
      <c r="J21" s="2" t="str">
        <f t="shared" si="0"/>
        <v>mtDNA</v>
      </c>
    </row>
    <row r="22" spans="1:10" s="2" customFormat="1" x14ac:dyDescent="0.25">
      <c r="A22" s="2">
        <v>1</v>
      </c>
      <c r="B22" s="2">
        <v>1</v>
      </c>
      <c r="C22" s="2" t="s">
        <v>0</v>
      </c>
      <c r="D22" s="2" t="s">
        <v>55</v>
      </c>
      <c r="E22" s="2" t="s">
        <v>56</v>
      </c>
      <c r="G22" s="2" t="s">
        <v>281</v>
      </c>
      <c r="H22" s="2" t="s">
        <v>281</v>
      </c>
      <c r="I22" s="2">
        <v>21</v>
      </c>
      <c r="J22" s="2" t="str">
        <f t="shared" si="0"/>
        <v>mtDNA</v>
      </c>
    </row>
    <row r="23" spans="1:10" s="2" customFormat="1" x14ac:dyDescent="0.25">
      <c r="A23" s="2">
        <v>1</v>
      </c>
      <c r="B23" s="2">
        <v>1</v>
      </c>
      <c r="C23" s="2" t="s">
        <v>0</v>
      </c>
      <c r="D23" s="2" t="s">
        <v>57</v>
      </c>
      <c r="E23" s="2" t="s">
        <v>58</v>
      </c>
      <c r="G23" s="2" t="s">
        <v>281</v>
      </c>
      <c r="H23" s="2" t="s">
        <v>281</v>
      </c>
      <c r="I23" s="2">
        <v>22</v>
      </c>
      <c r="J23" s="2" t="str">
        <f t="shared" si="0"/>
        <v>mtDNA</v>
      </c>
    </row>
    <row r="24" spans="1:10" s="2" customFormat="1" x14ac:dyDescent="0.25">
      <c r="A24" s="2">
        <v>1</v>
      </c>
      <c r="B24" s="2">
        <v>1</v>
      </c>
      <c r="C24" s="2" t="s">
        <v>0</v>
      </c>
      <c r="D24" s="2" t="s">
        <v>59</v>
      </c>
      <c r="E24" s="2" t="s">
        <v>60</v>
      </c>
      <c r="G24" s="2" t="s">
        <v>281</v>
      </c>
      <c r="H24" s="2" t="s">
        <v>281</v>
      </c>
      <c r="I24" s="2">
        <v>23</v>
      </c>
      <c r="J24" s="2" t="str">
        <f t="shared" si="0"/>
        <v>mtDNA</v>
      </c>
    </row>
    <row r="25" spans="1:10" s="2" customFormat="1" x14ac:dyDescent="0.25">
      <c r="A25" s="2">
        <v>1</v>
      </c>
      <c r="B25" s="2">
        <v>1</v>
      </c>
      <c r="C25" s="2" t="s">
        <v>0</v>
      </c>
      <c r="D25" s="2" t="s">
        <v>7</v>
      </c>
      <c r="E25" s="2" t="s">
        <v>8</v>
      </c>
      <c r="G25" s="2" t="s">
        <v>307</v>
      </c>
      <c r="I25" s="2">
        <v>24</v>
      </c>
      <c r="J25" s="2" t="str">
        <f t="shared" si="0"/>
        <v>Bile acid conjugation defect 1</v>
      </c>
    </row>
    <row r="26" spans="1:10" s="2" customFormat="1" x14ac:dyDescent="0.25">
      <c r="A26" s="2">
        <v>1</v>
      </c>
      <c r="B26" s="2">
        <v>1</v>
      </c>
      <c r="C26" s="2" t="s">
        <v>0</v>
      </c>
      <c r="D26" s="2" t="s">
        <v>61</v>
      </c>
      <c r="E26" s="2" t="s">
        <v>62</v>
      </c>
      <c r="G26" s="2" t="s">
        <v>281</v>
      </c>
      <c r="H26" s="2" t="s">
        <v>281</v>
      </c>
      <c r="I26" s="2">
        <v>25</v>
      </c>
      <c r="J26" s="2" t="str">
        <f t="shared" si="0"/>
        <v>mtDNA</v>
      </c>
    </row>
    <row r="27" spans="1:10" s="2" customFormat="1" x14ac:dyDescent="0.25">
      <c r="A27" s="2">
        <v>1</v>
      </c>
      <c r="B27" s="2">
        <v>1</v>
      </c>
      <c r="C27" s="2" t="s">
        <v>0</v>
      </c>
      <c r="D27" s="2" t="s">
        <v>63</v>
      </c>
      <c r="E27" s="2" t="s">
        <v>64</v>
      </c>
      <c r="G27" s="2" t="s">
        <v>281</v>
      </c>
      <c r="H27" s="2" t="s">
        <v>281</v>
      </c>
      <c r="I27" s="2">
        <v>26</v>
      </c>
      <c r="J27" s="2" t="str">
        <f t="shared" si="0"/>
        <v>mtDNA</v>
      </c>
    </row>
    <row r="28" spans="1:10" s="2" customFormat="1" x14ac:dyDescent="0.25">
      <c r="A28" s="2">
        <v>1</v>
      </c>
      <c r="B28" s="2">
        <v>1</v>
      </c>
      <c r="C28" s="2" t="s">
        <v>0</v>
      </c>
      <c r="D28" s="2" t="s">
        <v>65</v>
      </c>
      <c r="E28" s="2" t="s">
        <v>66</v>
      </c>
      <c r="G28" s="2" t="s">
        <v>281</v>
      </c>
      <c r="H28" s="2" t="s">
        <v>281</v>
      </c>
      <c r="I28" s="2">
        <v>27</v>
      </c>
      <c r="J28" s="2" t="str">
        <f t="shared" si="0"/>
        <v>mtDNA</v>
      </c>
    </row>
    <row r="29" spans="1:10" s="2" customFormat="1" x14ac:dyDescent="0.25">
      <c r="A29" s="2">
        <v>1</v>
      </c>
      <c r="B29" s="2">
        <v>1</v>
      </c>
      <c r="C29" s="2" t="s">
        <v>0</v>
      </c>
      <c r="D29" s="2" t="s">
        <v>67</v>
      </c>
      <c r="E29" s="2" t="s">
        <v>68</v>
      </c>
      <c r="G29" s="2" t="s">
        <v>281</v>
      </c>
      <c r="H29" s="2" t="s">
        <v>281</v>
      </c>
      <c r="I29" s="2">
        <v>28</v>
      </c>
      <c r="J29" s="2" t="str">
        <f t="shared" si="0"/>
        <v>mtDNA</v>
      </c>
    </row>
    <row r="30" spans="1:10" s="2" customFormat="1" x14ac:dyDescent="0.25">
      <c r="A30" s="2">
        <v>1</v>
      </c>
      <c r="B30" s="2">
        <v>1</v>
      </c>
      <c r="C30" s="2" t="s">
        <v>0</v>
      </c>
      <c r="D30" s="2" t="s">
        <v>69</v>
      </c>
      <c r="E30" s="2" t="s">
        <v>70</v>
      </c>
      <c r="G30" s="2" t="s">
        <v>281</v>
      </c>
      <c r="H30" s="2" t="s">
        <v>281</v>
      </c>
      <c r="I30" s="2">
        <v>29</v>
      </c>
      <c r="J30" s="2" t="str">
        <f t="shared" si="0"/>
        <v>mtDNA</v>
      </c>
    </row>
    <row r="31" spans="1:10" s="2" customFormat="1" x14ac:dyDescent="0.25">
      <c r="A31" s="2">
        <v>1</v>
      </c>
      <c r="B31" s="2">
        <v>1</v>
      </c>
      <c r="C31" s="2" t="s">
        <v>0</v>
      </c>
      <c r="D31" s="2" t="s">
        <v>71</v>
      </c>
      <c r="E31" s="2" t="s">
        <v>72</v>
      </c>
      <c r="G31" s="2" t="s">
        <v>281</v>
      </c>
      <c r="H31" s="2" t="s">
        <v>281</v>
      </c>
      <c r="I31" s="2">
        <v>30</v>
      </c>
      <c r="J31" s="2" t="str">
        <f t="shared" si="0"/>
        <v>mtDNA</v>
      </c>
    </row>
    <row r="32" spans="1:10" s="2" customFormat="1" x14ac:dyDescent="0.25">
      <c r="A32" s="2">
        <v>1</v>
      </c>
      <c r="B32" s="2">
        <v>1</v>
      </c>
      <c r="C32" s="2" t="s">
        <v>0</v>
      </c>
      <c r="D32" s="2" t="s">
        <v>73</v>
      </c>
      <c r="E32" s="2" t="s">
        <v>74</v>
      </c>
      <c r="G32" s="2" t="s">
        <v>281</v>
      </c>
      <c r="H32" s="2" t="s">
        <v>281</v>
      </c>
      <c r="I32" s="2">
        <v>31</v>
      </c>
      <c r="J32" s="2" t="str">
        <f t="shared" si="0"/>
        <v>mtDNA</v>
      </c>
    </row>
    <row r="33" spans="1:10" s="2" customFormat="1" x14ac:dyDescent="0.25">
      <c r="A33" s="2">
        <v>1</v>
      </c>
      <c r="B33" s="2">
        <v>1</v>
      </c>
      <c r="C33" s="2" t="s">
        <v>0</v>
      </c>
      <c r="D33" s="2" t="s">
        <v>75</v>
      </c>
      <c r="E33" s="2" t="s">
        <v>76</v>
      </c>
      <c r="G33" s="2" t="s">
        <v>281</v>
      </c>
      <c r="H33" s="2" t="s">
        <v>281</v>
      </c>
      <c r="I33" s="2">
        <v>32</v>
      </c>
      <c r="J33" s="2" t="str">
        <f t="shared" si="0"/>
        <v>mtDNA</v>
      </c>
    </row>
    <row r="34" spans="1:10" s="2" customFormat="1" x14ac:dyDescent="0.25">
      <c r="A34" s="2">
        <v>1</v>
      </c>
      <c r="B34" s="2">
        <v>1</v>
      </c>
      <c r="C34" s="2" t="s">
        <v>0</v>
      </c>
      <c r="D34" s="2" t="s">
        <v>77</v>
      </c>
      <c r="E34" s="2" t="s">
        <v>78</v>
      </c>
      <c r="G34" s="2" t="s">
        <v>281</v>
      </c>
      <c r="H34" s="2" t="s">
        <v>281</v>
      </c>
      <c r="I34" s="2">
        <v>33</v>
      </c>
      <c r="J34" s="2" t="str">
        <f t="shared" si="0"/>
        <v>mtDNA</v>
      </c>
    </row>
    <row r="35" spans="1:10" s="2" customFormat="1" x14ac:dyDescent="0.25">
      <c r="A35" s="2">
        <v>1</v>
      </c>
      <c r="B35" s="2">
        <v>1</v>
      </c>
      <c r="C35" s="2" t="s">
        <v>0</v>
      </c>
      <c r="D35" s="2" t="s">
        <v>79</v>
      </c>
      <c r="E35" s="2" t="s">
        <v>80</v>
      </c>
      <c r="G35" s="2" t="s">
        <v>281</v>
      </c>
      <c r="H35" s="2" t="s">
        <v>281</v>
      </c>
      <c r="I35" s="2">
        <v>34</v>
      </c>
      <c r="J35" s="2" t="str">
        <f t="shared" si="0"/>
        <v>mtDNA</v>
      </c>
    </row>
    <row r="36" spans="1:10" s="2" customFormat="1" x14ac:dyDescent="0.25">
      <c r="A36" s="2">
        <v>1</v>
      </c>
      <c r="B36" s="2">
        <v>1</v>
      </c>
      <c r="C36" s="2" t="s">
        <v>0</v>
      </c>
      <c r="D36" s="2" t="s">
        <v>9</v>
      </c>
      <c r="E36" s="2" t="s">
        <v>10</v>
      </c>
      <c r="G36" s="2" t="s">
        <v>309</v>
      </c>
      <c r="H36" s="2" t="s">
        <v>411</v>
      </c>
      <c r="I36" s="2">
        <v>35</v>
      </c>
      <c r="J36" s="2" t="str">
        <f t="shared" si="0"/>
        <v>CDA</v>
      </c>
    </row>
    <row r="37" spans="1:10" s="2" customFormat="1" x14ac:dyDescent="0.25">
      <c r="A37" s="2">
        <v>1</v>
      </c>
      <c r="B37" s="2">
        <v>1</v>
      </c>
      <c r="C37" s="2" t="s">
        <v>0</v>
      </c>
      <c r="D37" s="2" t="s">
        <v>81</v>
      </c>
      <c r="E37" s="2" t="s">
        <v>82</v>
      </c>
      <c r="G37" s="2" t="s">
        <v>281</v>
      </c>
      <c r="H37" s="2" t="s">
        <v>281</v>
      </c>
      <c r="I37" s="2">
        <v>36</v>
      </c>
      <c r="J37" s="2" t="str">
        <f t="shared" si="0"/>
        <v>mtDNA</v>
      </c>
    </row>
    <row r="38" spans="1:10" s="2" customFormat="1" x14ac:dyDescent="0.25">
      <c r="A38" s="2">
        <v>1</v>
      </c>
      <c r="B38" s="2">
        <v>1</v>
      </c>
      <c r="C38" s="2" t="s">
        <v>0</v>
      </c>
      <c r="D38" s="2" t="s">
        <v>83</v>
      </c>
      <c r="E38" s="2" t="s">
        <v>84</v>
      </c>
      <c r="G38" s="2" t="s">
        <v>281</v>
      </c>
      <c r="H38" s="2" t="s">
        <v>281</v>
      </c>
      <c r="I38" s="2">
        <v>37</v>
      </c>
      <c r="J38" s="2" t="str">
        <f t="shared" si="0"/>
        <v>mtDNA</v>
      </c>
    </row>
    <row r="39" spans="1:10" s="2" customFormat="1" x14ac:dyDescent="0.25">
      <c r="A39" s="2">
        <v>1</v>
      </c>
      <c r="B39" s="2">
        <v>1</v>
      </c>
      <c r="C39" s="2" t="s">
        <v>0</v>
      </c>
      <c r="D39" s="2" t="s">
        <v>11</v>
      </c>
      <c r="E39" s="2" t="s">
        <v>12</v>
      </c>
      <c r="G39" s="2" t="s">
        <v>310</v>
      </c>
      <c r="H39" s="2" t="s">
        <v>416</v>
      </c>
      <c r="I39" s="2">
        <v>38</v>
      </c>
      <c r="J39" s="2" t="str">
        <f t="shared" si="0"/>
        <v>Fe</v>
      </c>
    </row>
    <row r="40" spans="1:10" s="2" customFormat="1" x14ac:dyDescent="0.25">
      <c r="A40" s="2">
        <v>1</v>
      </c>
      <c r="B40" s="2">
        <v>1</v>
      </c>
      <c r="C40" s="2" t="s">
        <v>0</v>
      </c>
      <c r="D40" s="2" t="s">
        <v>13</v>
      </c>
      <c r="E40" s="2" t="s">
        <v>14</v>
      </c>
      <c r="G40" s="2" t="s">
        <v>311</v>
      </c>
      <c r="I40" s="2">
        <v>39</v>
      </c>
      <c r="J40" s="2" t="str">
        <f t="shared" si="0"/>
        <v>DDX41-related hematologic malignancy predisposition syndrome</v>
      </c>
    </row>
    <row r="41" spans="1:10" s="2" customFormat="1" x14ac:dyDescent="0.25">
      <c r="A41" s="2">
        <v>1</v>
      </c>
      <c r="B41" s="2">
        <v>1</v>
      </c>
      <c r="C41" s="2" t="s">
        <v>0</v>
      </c>
      <c r="D41" s="2" t="s">
        <v>15</v>
      </c>
      <c r="E41" s="2" t="s">
        <v>16</v>
      </c>
      <c r="G41" s="2" t="s">
        <v>315</v>
      </c>
      <c r="H41" s="2" t="s">
        <v>419</v>
      </c>
      <c r="I41" s="2">
        <v>40</v>
      </c>
      <c r="J41" s="2" t="str">
        <f t="shared" si="0"/>
        <v>clot</v>
      </c>
    </row>
    <row r="42" spans="1:10" s="2" customFormat="1" x14ac:dyDescent="0.25">
      <c r="A42" s="2">
        <v>1</v>
      </c>
      <c r="B42" s="2">
        <v>1</v>
      </c>
      <c r="C42" s="2" t="s">
        <v>0</v>
      </c>
      <c r="D42" s="2" t="s">
        <v>17</v>
      </c>
      <c r="E42" s="2" t="s">
        <v>18</v>
      </c>
      <c r="G42" s="2" t="s">
        <v>318</v>
      </c>
      <c r="H42" s="2" t="s">
        <v>414</v>
      </c>
      <c r="I42" s="2">
        <v>41</v>
      </c>
      <c r="J42" s="2" t="str">
        <f t="shared" si="0"/>
        <v>OXPHOS</v>
      </c>
    </row>
    <row r="43" spans="1:10" s="2" customFormat="1" x14ac:dyDescent="0.25">
      <c r="A43" s="2">
        <v>1</v>
      </c>
      <c r="B43" s="2">
        <v>1</v>
      </c>
      <c r="C43" s="2" t="s">
        <v>0</v>
      </c>
      <c r="D43" s="2" t="s">
        <v>19</v>
      </c>
      <c r="E43" s="2" t="s">
        <v>20</v>
      </c>
      <c r="G43" s="2" t="s">
        <v>319</v>
      </c>
      <c r="I43" s="2">
        <v>42</v>
      </c>
      <c r="J43" s="2" t="str">
        <f t="shared" si="0"/>
        <v>Trimethylaminuria</v>
      </c>
    </row>
    <row r="44" spans="1:10" s="2" customFormat="1" x14ac:dyDescent="0.25">
      <c r="A44" s="2">
        <v>1</v>
      </c>
      <c r="B44" s="2">
        <v>2</v>
      </c>
      <c r="C44" s="2" t="s">
        <v>85</v>
      </c>
      <c r="D44" s="2" t="s">
        <v>1</v>
      </c>
      <c r="E44" s="2" t="s">
        <v>2</v>
      </c>
      <c r="G44" s="2" t="s">
        <v>296</v>
      </c>
      <c r="I44" s="2">
        <v>43</v>
      </c>
      <c r="J44" s="2" t="str">
        <f t="shared" si="0"/>
        <v>Tangier disease</v>
      </c>
    </row>
    <row r="45" spans="1:10" s="2" customFormat="1" x14ac:dyDescent="0.25">
      <c r="A45" s="2">
        <v>1</v>
      </c>
      <c r="B45" s="2">
        <v>2</v>
      </c>
      <c r="C45" s="2" t="s">
        <v>85</v>
      </c>
      <c r="D45" s="2" t="s">
        <v>3</v>
      </c>
      <c r="E45" s="2" t="s">
        <v>86</v>
      </c>
      <c r="G45" s="2" t="s">
        <v>320</v>
      </c>
      <c r="I45" s="2">
        <v>44</v>
      </c>
      <c r="J45" s="2" t="str">
        <f t="shared" si="0"/>
        <v>Sitosterolemia 1</v>
      </c>
    </row>
    <row r="46" spans="1:10" s="2" customFormat="1" x14ac:dyDescent="0.25">
      <c r="A46" s="2">
        <v>1</v>
      </c>
      <c r="B46" s="2">
        <v>2</v>
      </c>
      <c r="C46" s="2" t="s">
        <v>85</v>
      </c>
      <c r="D46" s="2" t="s">
        <v>21</v>
      </c>
      <c r="E46" s="2" t="s">
        <v>93</v>
      </c>
      <c r="G46" s="2" t="s">
        <v>321</v>
      </c>
      <c r="H46" s="2" t="s">
        <v>411</v>
      </c>
      <c r="I46" s="2">
        <v>45</v>
      </c>
      <c r="J46" s="2" t="str">
        <f t="shared" si="0"/>
        <v>CDA</v>
      </c>
    </row>
    <row r="47" spans="1:10" s="2" customFormat="1" x14ac:dyDescent="0.25">
      <c r="A47" s="2">
        <v>1</v>
      </c>
      <c r="B47" s="2">
        <v>2</v>
      </c>
      <c r="C47" s="2" t="s">
        <v>85</v>
      </c>
      <c r="D47" s="2" t="s">
        <v>23</v>
      </c>
      <c r="E47" s="2" t="s">
        <v>10</v>
      </c>
      <c r="G47" s="2" t="s">
        <v>309</v>
      </c>
      <c r="H47" s="2" t="s">
        <v>411</v>
      </c>
      <c r="I47" s="2">
        <v>46</v>
      </c>
      <c r="J47" s="2" t="str">
        <f t="shared" si="0"/>
        <v>CDA</v>
      </c>
    </row>
    <row r="48" spans="1:10" s="2" customFormat="1" x14ac:dyDescent="0.25">
      <c r="A48" s="2">
        <v>1</v>
      </c>
      <c r="B48" s="2">
        <v>2</v>
      </c>
      <c r="C48" s="2" t="s">
        <v>85</v>
      </c>
      <c r="D48" s="2" t="s">
        <v>25</v>
      </c>
      <c r="E48" s="2" t="s">
        <v>94</v>
      </c>
      <c r="G48" s="2" t="s">
        <v>322</v>
      </c>
      <c r="H48" s="2" t="s">
        <v>422</v>
      </c>
      <c r="I48" s="2">
        <v>47</v>
      </c>
      <c r="J48" s="2" t="str">
        <f t="shared" si="0"/>
        <v>renal</v>
      </c>
    </row>
    <row r="49" spans="1:10" s="2" customFormat="1" x14ac:dyDescent="0.25">
      <c r="A49" s="2">
        <v>1</v>
      </c>
      <c r="B49" s="2">
        <v>2</v>
      </c>
      <c r="C49" s="2" t="s">
        <v>85</v>
      </c>
      <c r="D49" s="2" t="s">
        <v>27</v>
      </c>
      <c r="E49" s="2" t="s">
        <v>95</v>
      </c>
      <c r="G49" s="2" t="s">
        <v>323</v>
      </c>
      <c r="H49" s="2" t="s">
        <v>422</v>
      </c>
      <c r="I49" s="2">
        <v>48</v>
      </c>
      <c r="J49" s="2" t="str">
        <f t="shared" si="0"/>
        <v>renal</v>
      </c>
    </row>
    <row r="50" spans="1:10" s="2" customFormat="1" x14ac:dyDescent="0.25">
      <c r="A50" s="2">
        <v>1</v>
      </c>
      <c r="B50" s="2">
        <v>2</v>
      </c>
      <c r="C50" s="2" t="s">
        <v>85</v>
      </c>
      <c r="D50" s="2" t="s">
        <v>29</v>
      </c>
      <c r="E50" s="2" t="s">
        <v>96</v>
      </c>
      <c r="G50" s="2" t="s">
        <v>324</v>
      </c>
      <c r="I50" s="2">
        <v>49</v>
      </c>
      <c r="J50" s="2" t="str">
        <f t="shared" si="0"/>
        <v>Atypical hemolytic-uremic syndrome with B factor anomaly</v>
      </c>
    </row>
    <row r="51" spans="1:10" s="2" customFormat="1" x14ac:dyDescent="0.25">
      <c r="A51" s="2">
        <v>1</v>
      </c>
      <c r="B51" s="2">
        <v>2</v>
      </c>
      <c r="C51" s="2" t="s">
        <v>85</v>
      </c>
      <c r="D51" s="2" t="s">
        <v>31</v>
      </c>
      <c r="E51" s="2" t="s">
        <v>97</v>
      </c>
      <c r="G51" s="2" t="s">
        <v>325</v>
      </c>
      <c r="H51" s="2" t="s">
        <v>413</v>
      </c>
      <c r="I51" s="2">
        <v>50</v>
      </c>
      <c r="J51" s="2" t="str">
        <f t="shared" si="0"/>
        <v>CoQ10</v>
      </c>
    </row>
    <row r="52" spans="1:10" s="2" customFormat="1" x14ac:dyDescent="0.25">
      <c r="A52" s="2">
        <v>1</v>
      </c>
      <c r="B52" s="2">
        <v>2</v>
      </c>
      <c r="C52" s="2" t="s">
        <v>85</v>
      </c>
      <c r="D52" s="2" t="s">
        <v>33</v>
      </c>
      <c r="E52" s="2" t="s">
        <v>12</v>
      </c>
      <c r="G52" s="2" t="s">
        <v>310</v>
      </c>
      <c r="H52" s="2" t="s">
        <v>416</v>
      </c>
      <c r="I52" s="2">
        <v>51</v>
      </c>
      <c r="J52" s="2" t="str">
        <f t="shared" si="0"/>
        <v>Fe</v>
      </c>
    </row>
    <row r="53" spans="1:10" s="2" customFormat="1" x14ac:dyDescent="0.25">
      <c r="A53" s="2">
        <v>1</v>
      </c>
      <c r="B53" s="2">
        <v>2</v>
      </c>
      <c r="C53" s="2" t="s">
        <v>85</v>
      </c>
      <c r="D53" s="2" t="s">
        <v>35</v>
      </c>
      <c r="E53" s="2" t="s">
        <v>98</v>
      </c>
      <c r="G53" s="2" t="s">
        <v>326</v>
      </c>
      <c r="H53" s="2" t="s">
        <v>422</v>
      </c>
      <c r="I53" s="2">
        <v>52</v>
      </c>
      <c r="J53" s="2" t="str">
        <f t="shared" si="0"/>
        <v>renal</v>
      </c>
    </row>
    <row r="54" spans="1:10" s="2" customFormat="1" x14ac:dyDescent="0.25">
      <c r="A54" s="2">
        <v>1</v>
      </c>
      <c r="B54" s="2">
        <v>2</v>
      </c>
      <c r="C54" s="2" t="s">
        <v>85</v>
      </c>
      <c r="D54" s="2" t="s">
        <v>37</v>
      </c>
      <c r="E54" s="2" t="s">
        <v>14</v>
      </c>
      <c r="G54" s="2" t="s">
        <v>311</v>
      </c>
      <c r="I54" s="2">
        <v>53</v>
      </c>
      <c r="J54" s="2" t="str">
        <f t="shared" si="0"/>
        <v>DDX41-related hematologic malignancy predisposition syndrome</v>
      </c>
    </row>
    <row r="55" spans="1:10" s="2" customFormat="1" x14ac:dyDescent="0.25">
      <c r="A55" s="2">
        <v>1</v>
      </c>
      <c r="B55" s="2">
        <v>2</v>
      </c>
      <c r="C55" s="2" t="s">
        <v>85</v>
      </c>
      <c r="D55" s="2" t="s">
        <v>39</v>
      </c>
      <c r="E55" s="2" t="s">
        <v>99</v>
      </c>
      <c r="G55" s="2" t="s">
        <v>327</v>
      </c>
      <c r="I55" s="2">
        <v>54</v>
      </c>
      <c r="J55" s="2" t="str">
        <f t="shared" si="0"/>
        <v>Neutropenia, severe congenital, 1, autosomal dominant</v>
      </c>
    </row>
    <row r="56" spans="1:10" s="2" customFormat="1" x14ac:dyDescent="0.25">
      <c r="A56" s="2">
        <v>1</v>
      </c>
      <c r="B56" s="2">
        <v>2</v>
      </c>
      <c r="C56" s="2" t="s">
        <v>85</v>
      </c>
      <c r="D56" s="2" t="s">
        <v>5</v>
      </c>
      <c r="E56" s="2" t="s">
        <v>87</v>
      </c>
      <c r="G56" s="2" t="s">
        <v>328</v>
      </c>
      <c r="I56" s="2">
        <v>55</v>
      </c>
      <c r="J56" s="2" t="str">
        <f t="shared" si="0"/>
        <v>Telangiectasia, hereditary hemorrhagic, type 2</v>
      </c>
    </row>
    <row r="57" spans="1:10" s="2" customFormat="1" x14ac:dyDescent="0.25">
      <c r="A57" s="2">
        <v>1</v>
      </c>
      <c r="B57" s="2">
        <v>2</v>
      </c>
      <c r="C57" s="2" t="s">
        <v>85</v>
      </c>
      <c r="D57" s="2" t="s">
        <v>41</v>
      </c>
      <c r="E57" s="2" t="s">
        <v>100</v>
      </c>
      <c r="G57" s="2" t="s">
        <v>329</v>
      </c>
      <c r="H57" s="2" t="s">
        <v>420</v>
      </c>
      <c r="I57" s="2">
        <v>56</v>
      </c>
      <c r="J57" s="2" t="str">
        <f t="shared" si="0"/>
        <v>HS</v>
      </c>
    </row>
    <row r="58" spans="1:10" s="2" customFormat="1" x14ac:dyDescent="0.25">
      <c r="A58" s="2">
        <v>1</v>
      </c>
      <c r="B58" s="2">
        <v>2</v>
      </c>
      <c r="C58" s="2" t="s">
        <v>85</v>
      </c>
      <c r="D58" s="2" t="s">
        <v>43</v>
      </c>
      <c r="E58" s="2" t="s">
        <v>101</v>
      </c>
      <c r="G58" s="2" t="s">
        <v>330</v>
      </c>
      <c r="H58" s="2" t="s">
        <v>419</v>
      </c>
      <c r="I58" s="2">
        <v>57</v>
      </c>
      <c r="J58" s="2" t="str">
        <f t="shared" si="0"/>
        <v>clot</v>
      </c>
    </row>
    <row r="59" spans="1:10" s="2" customFormat="1" x14ac:dyDescent="0.25">
      <c r="A59" s="2">
        <v>1</v>
      </c>
      <c r="B59" s="2">
        <v>2</v>
      </c>
      <c r="C59" s="2" t="s">
        <v>85</v>
      </c>
      <c r="D59" s="2" t="s">
        <v>45</v>
      </c>
      <c r="E59" s="2" t="s">
        <v>102</v>
      </c>
      <c r="G59" s="2" t="s">
        <v>316</v>
      </c>
      <c r="H59" s="2" t="s">
        <v>419</v>
      </c>
      <c r="I59" s="2">
        <v>58</v>
      </c>
      <c r="J59" s="2" t="str">
        <f t="shared" si="0"/>
        <v>clot</v>
      </c>
    </row>
    <row r="60" spans="1:10" s="2" customFormat="1" x14ac:dyDescent="0.25">
      <c r="A60" s="2">
        <v>1</v>
      </c>
      <c r="B60" s="2">
        <v>2</v>
      </c>
      <c r="C60" s="2" t="s">
        <v>85</v>
      </c>
      <c r="D60" s="2" t="s">
        <v>47</v>
      </c>
      <c r="E60" s="2" t="s">
        <v>103</v>
      </c>
      <c r="G60" s="2" t="s">
        <v>317</v>
      </c>
      <c r="I60" s="2">
        <v>59</v>
      </c>
      <c r="J60" s="2" t="str">
        <f t="shared" si="0"/>
        <v>Autosomal dominant Kenny-Caffey syndrome</v>
      </c>
    </row>
    <row r="61" spans="1:10" s="2" customFormat="1" x14ac:dyDescent="0.25">
      <c r="A61" s="2">
        <v>1</v>
      </c>
      <c r="B61" s="2">
        <v>2</v>
      </c>
      <c r="C61" s="2" t="s">
        <v>85</v>
      </c>
      <c r="D61" s="2" t="s">
        <v>49</v>
      </c>
      <c r="E61" s="2" t="s">
        <v>18</v>
      </c>
      <c r="G61" s="2" t="s">
        <v>318</v>
      </c>
      <c r="H61" s="2" t="s">
        <v>414</v>
      </c>
      <c r="I61" s="2">
        <v>60</v>
      </c>
      <c r="J61" s="2" t="str">
        <f t="shared" si="0"/>
        <v>OXPHOS</v>
      </c>
    </row>
    <row r="62" spans="1:10" s="2" customFormat="1" x14ac:dyDescent="0.25">
      <c r="A62" s="2">
        <v>1</v>
      </c>
      <c r="B62" s="2">
        <v>2</v>
      </c>
      <c r="C62" s="2" t="s">
        <v>85</v>
      </c>
      <c r="D62" s="2" t="s">
        <v>51</v>
      </c>
      <c r="E62" s="2" t="s">
        <v>20</v>
      </c>
      <c r="G62" s="2" t="s">
        <v>319</v>
      </c>
      <c r="I62" s="2">
        <v>61</v>
      </c>
      <c r="J62" s="2" t="str">
        <f t="shared" si="0"/>
        <v>Trimethylaminuria</v>
      </c>
    </row>
    <row r="63" spans="1:10" s="2" customFormat="1" x14ac:dyDescent="0.25">
      <c r="A63" s="2">
        <v>1</v>
      </c>
      <c r="B63" s="2">
        <v>2</v>
      </c>
      <c r="C63" s="2" t="s">
        <v>85</v>
      </c>
      <c r="D63" s="2" t="s">
        <v>53</v>
      </c>
      <c r="E63" s="2" t="s">
        <v>104</v>
      </c>
      <c r="G63" s="2" t="s">
        <v>331</v>
      </c>
      <c r="I63" s="2">
        <v>62</v>
      </c>
      <c r="J63" s="2" t="str">
        <f t="shared" si="0"/>
        <v>Insulin-dependent diabetes mellitus secretory diarrhea syndrome</v>
      </c>
    </row>
    <row r="64" spans="1:10" s="2" customFormat="1" x14ac:dyDescent="0.25">
      <c r="A64" s="2">
        <v>1</v>
      </c>
      <c r="B64" s="2">
        <v>2</v>
      </c>
      <c r="C64" s="2" t="s">
        <v>85</v>
      </c>
      <c r="D64" s="2" t="s">
        <v>55</v>
      </c>
      <c r="E64" s="2" t="s">
        <v>105</v>
      </c>
      <c r="G64" s="2" t="s">
        <v>332</v>
      </c>
      <c r="H64" s="2" t="s">
        <v>418</v>
      </c>
      <c r="I64" s="2">
        <v>63</v>
      </c>
      <c r="J64" s="2" t="str">
        <f t="shared" si="0"/>
        <v>G6P</v>
      </c>
    </row>
    <row r="65" spans="1:10" s="2" customFormat="1" x14ac:dyDescent="0.25">
      <c r="A65" s="2">
        <v>1</v>
      </c>
      <c r="B65" s="2">
        <v>2</v>
      </c>
      <c r="C65" s="2" t="s">
        <v>85</v>
      </c>
      <c r="D65" s="2" t="s">
        <v>57</v>
      </c>
      <c r="E65" s="2" t="s">
        <v>106</v>
      </c>
      <c r="G65" s="2" t="s">
        <v>333</v>
      </c>
      <c r="H65" s="2" t="s">
        <v>418</v>
      </c>
      <c r="I65" s="2">
        <v>64</v>
      </c>
      <c r="J65" s="2" t="str">
        <f t="shared" si="0"/>
        <v>G6P</v>
      </c>
    </row>
    <row r="66" spans="1:10" s="2" customFormat="1" x14ac:dyDescent="0.25">
      <c r="A66" s="2">
        <v>1</v>
      </c>
      <c r="B66" s="2">
        <v>2</v>
      </c>
      <c r="C66" s="2" t="s">
        <v>85</v>
      </c>
      <c r="D66" s="2" t="s">
        <v>59</v>
      </c>
      <c r="E66" s="2" t="s">
        <v>107</v>
      </c>
      <c r="G66" s="2" t="s">
        <v>334</v>
      </c>
      <c r="I66" s="2">
        <v>65</v>
      </c>
      <c r="J66" s="2" t="str">
        <f t="shared" ref="J66:J129" si="1">IF(H66="",G66,H66)</f>
        <v>Fabry disease</v>
      </c>
    </row>
    <row r="67" spans="1:10" s="2" customFormat="1" x14ac:dyDescent="0.25">
      <c r="A67" s="2">
        <v>1</v>
      </c>
      <c r="B67" s="2">
        <v>2</v>
      </c>
      <c r="C67" s="2" t="s">
        <v>85</v>
      </c>
      <c r="D67" s="2" t="s">
        <v>7</v>
      </c>
      <c r="E67" s="2" t="s">
        <v>88</v>
      </c>
      <c r="G67" s="2" t="s">
        <v>335</v>
      </c>
      <c r="I67" s="2">
        <v>66</v>
      </c>
      <c r="J67" s="2" t="str">
        <f t="shared" si="1"/>
        <v>ALG8 congenital disorder of glycosylation</v>
      </c>
    </row>
    <row r="68" spans="1:10" s="2" customFormat="1" x14ac:dyDescent="0.25">
      <c r="A68" s="2">
        <v>1</v>
      </c>
      <c r="B68" s="2">
        <v>2</v>
      </c>
      <c r="C68" s="2" t="s">
        <v>85</v>
      </c>
      <c r="D68" s="2" t="s">
        <v>61</v>
      </c>
      <c r="E68" s="2" t="s">
        <v>108</v>
      </c>
      <c r="G68" s="2" t="s">
        <v>336</v>
      </c>
      <c r="I68" s="2">
        <v>67</v>
      </c>
      <c r="J68" s="2" t="str">
        <f t="shared" si="1"/>
        <v>Hemochromatosis type 2B</v>
      </c>
    </row>
    <row r="69" spans="1:10" s="2" customFormat="1" x14ac:dyDescent="0.25">
      <c r="A69" s="2">
        <v>1</v>
      </c>
      <c r="B69" s="2">
        <v>2</v>
      </c>
      <c r="C69" s="2" t="s">
        <v>85</v>
      </c>
      <c r="D69" s="2" t="s">
        <v>63</v>
      </c>
      <c r="E69" s="2" t="s">
        <v>109</v>
      </c>
      <c r="G69" s="2" t="s">
        <v>337</v>
      </c>
      <c r="H69" s="2" t="s">
        <v>410</v>
      </c>
      <c r="I69" s="2">
        <v>68</v>
      </c>
      <c r="J69" s="2" t="str">
        <f t="shared" si="1"/>
        <v>thalassemia</v>
      </c>
    </row>
    <row r="70" spans="1:10" s="2" customFormat="1" x14ac:dyDescent="0.25">
      <c r="A70" s="2">
        <v>1</v>
      </c>
      <c r="B70" s="2">
        <v>2</v>
      </c>
      <c r="C70" s="2" t="s">
        <v>85</v>
      </c>
      <c r="D70" s="2" t="s">
        <v>65</v>
      </c>
      <c r="E70" s="2" t="s">
        <v>110</v>
      </c>
      <c r="G70" s="2" t="s">
        <v>337</v>
      </c>
      <c r="H70" s="2" t="s">
        <v>410</v>
      </c>
      <c r="I70" s="2">
        <v>69</v>
      </c>
      <c r="J70" s="2" t="str">
        <f t="shared" si="1"/>
        <v>thalassemia</v>
      </c>
    </row>
    <row r="71" spans="1:10" s="2" customFormat="1" x14ac:dyDescent="0.25">
      <c r="A71" s="2">
        <v>1</v>
      </c>
      <c r="B71" s="2">
        <v>2</v>
      </c>
      <c r="C71" s="2" t="s">
        <v>85</v>
      </c>
      <c r="D71" s="2" t="s">
        <v>67</v>
      </c>
      <c r="E71" s="2" t="s">
        <v>111</v>
      </c>
      <c r="G71" s="2" t="s">
        <v>344</v>
      </c>
      <c r="H71" s="2" t="s">
        <v>412</v>
      </c>
      <c r="I71" s="2">
        <v>70</v>
      </c>
      <c r="J71" s="2" t="str">
        <f t="shared" si="1"/>
        <v>B12</v>
      </c>
    </row>
    <row r="72" spans="1:10" s="2" customFormat="1" x14ac:dyDescent="0.25">
      <c r="A72" s="2">
        <v>1</v>
      </c>
      <c r="B72" s="2">
        <v>2</v>
      </c>
      <c r="C72" s="2" t="s">
        <v>85</v>
      </c>
      <c r="D72" s="2" t="s">
        <v>69</v>
      </c>
      <c r="E72" s="2" t="s">
        <v>112</v>
      </c>
      <c r="G72" s="2" t="s">
        <v>345</v>
      </c>
      <c r="H72" s="2" t="s">
        <v>422</v>
      </c>
      <c r="I72" s="2">
        <v>71</v>
      </c>
      <c r="J72" s="2" t="str">
        <f t="shared" si="1"/>
        <v>renal</v>
      </c>
    </row>
    <row r="73" spans="1:10" s="2" customFormat="1" x14ac:dyDescent="0.25">
      <c r="A73" s="2">
        <v>1</v>
      </c>
      <c r="B73" s="2">
        <v>2</v>
      </c>
      <c r="C73" s="2" t="s">
        <v>85</v>
      </c>
      <c r="D73" s="2" t="s">
        <v>71</v>
      </c>
      <c r="E73" s="2" t="s">
        <v>113</v>
      </c>
      <c r="G73" s="2" t="s">
        <v>346</v>
      </c>
      <c r="I73" s="2">
        <v>72</v>
      </c>
      <c r="J73" s="2" t="str">
        <f t="shared" si="1"/>
        <v>Jervell and Lange-Nielsen syndrome 1</v>
      </c>
    </row>
    <row r="74" spans="1:10" s="2" customFormat="1" x14ac:dyDescent="0.25">
      <c r="A74" s="2">
        <v>1</v>
      </c>
      <c r="B74" s="2">
        <v>2</v>
      </c>
      <c r="C74" s="2" t="s">
        <v>85</v>
      </c>
      <c r="D74" s="2" t="s">
        <v>73</v>
      </c>
      <c r="E74" s="2" t="s">
        <v>114</v>
      </c>
      <c r="G74" s="2" t="s">
        <v>347</v>
      </c>
      <c r="I74" s="2">
        <v>73</v>
      </c>
      <c r="J74" s="2" t="str">
        <f t="shared" si="1"/>
        <v>Cholesteryl ester storage disease</v>
      </c>
    </row>
    <row r="75" spans="1:10" s="2" customFormat="1" x14ac:dyDescent="0.25">
      <c r="A75" s="2">
        <v>1</v>
      </c>
      <c r="B75" s="2">
        <v>2</v>
      </c>
      <c r="C75" s="2" t="s">
        <v>85</v>
      </c>
      <c r="D75" s="2" t="s">
        <v>75</v>
      </c>
      <c r="E75" s="2" t="s">
        <v>115</v>
      </c>
      <c r="G75" s="2" t="s">
        <v>348</v>
      </c>
      <c r="I75" s="2">
        <v>74</v>
      </c>
      <c r="J75" s="2" t="str">
        <f t="shared" si="1"/>
        <v>Majeed syndrome</v>
      </c>
    </row>
    <row r="76" spans="1:10" s="2" customFormat="1" x14ac:dyDescent="0.25">
      <c r="A76" s="2">
        <v>1</v>
      </c>
      <c r="B76" s="2">
        <v>2</v>
      </c>
      <c r="C76" s="2" t="s">
        <v>85</v>
      </c>
      <c r="D76" s="2" t="s">
        <v>77</v>
      </c>
      <c r="E76" s="2" t="s">
        <v>116</v>
      </c>
      <c r="G76" s="2" t="s">
        <v>349</v>
      </c>
      <c r="H76" s="2" t="s">
        <v>412</v>
      </c>
      <c r="I76" s="2">
        <v>75</v>
      </c>
      <c r="J76" s="2" t="str">
        <f t="shared" si="1"/>
        <v>B12</v>
      </c>
    </row>
    <row r="77" spans="1:10" s="2" customFormat="1" x14ac:dyDescent="0.25">
      <c r="A77" s="2">
        <v>1</v>
      </c>
      <c r="B77" s="2">
        <v>2</v>
      </c>
      <c r="C77" s="2" t="s">
        <v>85</v>
      </c>
      <c r="D77" s="2" t="s">
        <v>79</v>
      </c>
      <c r="E77" s="2" t="s">
        <v>117</v>
      </c>
      <c r="G77" s="2" t="s">
        <v>350</v>
      </c>
      <c r="H77" s="2" t="s">
        <v>412</v>
      </c>
      <c r="I77" s="2">
        <v>76</v>
      </c>
      <c r="J77" s="2" t="str">
        <f t="shared" si="1"/>
        <v>B12</v>
      </c>
    </row>
    <row r="78" spans="1:10" s="2" customFormat="1" x14ac:dyDescent="0.25">
      <c r="A78" s="2">
        <v>1</v>
      </c>
      <c r="B78" s="2">
        <v>2</v>
      </c>
      <c r="C78" s="2" t="s">
        <v>85</v>
      </c>
      <c r="D78" s="2" t="s">
        <v>9</v>
      </c>
      <c r="E78" s="2" t="s">
        <v>89</v>
      </c>
      <c r="G78" s="2" t="s">
        <v>364</v>
      </c>
      <c r="I78" s="2">
        <v>77</v>
      </c>
      <c r="J78" s="2" t="str">
        <f t="shared" si="1"/>
        <v>Infantile hypophosphatasia</v>
      </c>
    </row>
    <row r="79" spans="1:10" s="2" customFormat="1" x14ac:dyDescent="0.25">
      <c r="A79" s="2">
        <v>1</v>
      </c>
      <c r="B79" s="2">
        <v>2</v>
      </c>
      <c r="C79" s="2" t="s">
        <v>85</v>
      </c>
      <c r="D79" s="2" t="s">
        <v>81</v>
      </c>
      <c r="E79" s="2" t="s">
        <v>118</v>
      </c>
      <c r="G79" s="2" t="s">
        <v>352</v>
      </c>
      <c r="H79" s="2" t="s">
        <v>417</v>
      </c>
      <c r="I79" s="2">
        <v>78</v>
      </c>
      <c r="J79" s="2" t="str">
        <f t="shared" si="1"/>
        <v>ECM</v>
      </c>
    </row>
    <row r="80" spans="1:10" s="2" customFormat="1" x14ac:dyDescent="0.25">
      <c r="A80" s="2">
        <v>1</v>
      </c>
      <c r="B80" s="2">
        <v>2</v>
      </c>
      <c r="C80" s="2" t="s">
        <v>85</v>
      </c>
      <c r="D80" s="2" t="s">
        <v>83</v>
      </c>
      <c r="E80" s="2" t="s">
        <v>119</v>
      </c>
      <c r="G80" s="2" t="s">
        <v>365</v>
      </c>
      <c r="I80" s="2">
        <v>79</v>
      </c>
      <c r="J80" s="2" t="str">
        <f t="shared" si="1"/>
        <v>Abetalipoproteinaemia</v>
      </c>
    </row>
    <row r="81" spans="1:10" s="2" customFormat="1" x14ac:dyDescent="0.25">
      <c r="A81" s="2">
        <v>1</v>
      </c>
      <c r="B81" s="2">
        <v>2</v>
      </c>
      <c r="C81" s="2" t="s">
        <v>85</v>
      </c>
      <c r="D81" s="2" t="s">
        <v>120</v>
      </c>
      <c r="E81" s="2" t="s">
        <v>121</v>
      </c>
      <c r="G81" s="2" t="s">
        <v>366</v>
      </c>
      <c r="H81" s="2" t="s">
        <v>422</v>
      </c>
      <c r="I81" s="2">
        <v>80</v>
      </c>
      <c r="J81" s="2" t="str">
        <f t="shared" si="1"/>
        <v>renal</v>
      </c>
    </row>
    <row r="82" spans="1:10" s="2" customFormat="1" x14ac:dyDescent="0.25">
      <c r="A82" s="2">
        <v>1</v>
      </c>
      <c r="B82" s="2">
        <v>2</v>
      </c>
      <c r="C82" s="2" t="s">
        <v>85</v>
      </c>
      <c r="D82" s="2" t="s">
        <v>122</v>
      </c>
      <c r="E82" s="2" t="s">
        <v>28</v>
      </c>
      <c r="G82" s="2" t="s">
        <v>301</v>
      </c>
      <c r="I82" s="2">
        <v>81</v>
      </c>
      <c r="J82" s="2" t="str">
        <f t="shared" si="1"/>
        <v>Pulmonary fibrosis and/or bone marrow failure syndrome, telomere-related, 7</v>
      </c>
    </row>
    <row r="83" spans="1:10" s="2" customFormat="1" x14ac:dyDescent="0.25">
      <c r="A83" s="2">
        <v>1</v>
      </c>
      <c r="B83" s="2">
        <v>2</v>
      </c>
      <c r="C83" s="2" t="s">
        <v>85</v>
      </c>
      <c r="D83" s="2" t="s">
        <v>123</v>
      </c>
      <c r="E83" s="2" t="s">
        <v>124</v>
      </c>
      <c r="G83" s="2" t="s">
        <v>367</v>
      </c>
      <c r="H83" s="2" t="s">
        <v>422</v>
      </c>
      <c r="I83" s="2">
        <v>82</v>
      </c>
      <c r="J83" s="2" t="str">
        <f t="shared" si="1"/>
        <v>renal</v>
      </c>
    </row>
    <row r="84" spans="1:10" s="2" customFormat="1" x14ac:dyDescent="0.25">
      <c r="A84" s="2">
        <v>1</v>
      </c>
      <c r="B84" s="2">
        <v>2</v>
      </c>
      <c r="C84" s="2" t="s">
        <v>85</v>
      </c>
      <c r="D84" s="2" t="s">
        <v>125</v>
      </c>
      <c r="E84" s="2" t="s">
        <v>126</v>
      </c>
      <c r="G84" s="2" t="s">
        <v>368</v>
      </c>
      <c r="H84" s="2" t="s">
        <v>422</v>
      </c>
      <c r="I84" s="2">
        <v>83</v>
      </c>
      <c r="J84" s="2" t="str">
        <f t="shared" si="1"/>
        <v>renal</v>
      </c>
    </row>
    <row r="85" spans="1:10" s="2" customFormat="1" x14ac:dyDescent="0.25">
      <c r="A85" s="2">
        <v>1</v>
      </c>
      <c r="B85" s="2">
        <v>2</v>
      </c>
      <c r="C85" s="2" t="s">
        <v>85</v>
      </c>
      <c r="D85" s="2" t="s">
        <v>127</v>
      </c>
      <c r="E85" s="2" t="s">
        <v>128</v>
      </c>
      <c r="G85" s="2" t="s">
        <v>369</v>
      </c>
      <c r="I85" s="2">
        <v>84</v>
      </c>
      <c r="J85" s="2" t="str">
        <f t="shared" si="1"/>
        <v>Propionic acidemia</v>
      </c>
    </row>
    <row r="86" spans="1:10" s="2" customFormat="1" x14ac:dyDescent="0.25">
      <c r="A86" s="2">
        <v>1</v>
      </c>
      <c r="B86" s="2">
        <v>2</v>
      </c>
      <c r="C86" s="2" t="s">
        <v>85</v>
      </c>
      <c r="D86" s="2" t="s">
        <v>129</v>
      </c>
      <c r="E86" s="2" t="s">
        <v>130</v>
      </c>
      <c r="G86" s="2" t="s">
        <v>369</v>
      </c>
      <c r="I86" s="2">
        <v>85</v>
      </c>
      <c r="J86" s="2" t="str">
        <f t="shared" si="1"/>
        <v>Propionic acidemia</v>
      </c>
    </row>
    <row r="87" spans="1:10" s="2" customFormat="1" x14ac:dyDescent="0.25">
      <c r="A87" s="2">
        <v>1</v>
      </c>
      <c r="B87" s="2">
        <v>2</v>
      </c>
      <c r="C87" s="2" t="s">
        <v>85</v>
      </c>
      <c r="D87" s="2" t="s">
        <v>131</v>
      </c>
      <c r="E87" s="2" t="s">
        <v>132</v>
      </c>
      <c r="G87" s="2" t="s">
        <v>370</v>
      </c>
      <c r="I87" s="2">
        <v>86</v>
      </c>
      <c r="J87" s="2" t="str">
        <f t="shared" si="1"/>
        <v>Prolidase deficiency</v>
      </c>
    </row>
    <row r="88" spans="1:10" s="2" customFormat="1" x14ac:dyDescent="0.25">
      <c r="A88" s="2">
        <v>1</v>
      </c>
      <c r="B88" s="2">
        <v>2</v>
      </c>
      <c r="C88" s="2" t="s">
        <v>85</v>
      </c>
      <c r="D88" s="2" t="s">
        <v>133</v>
      </c>
      <c r="E88" s="2" t="s">
        <v>30</v>
      </c>
      <c r="G88" s="2" t="s">
        <v>302</v>
      </c>
      <c r="H88" s="2" t="s">
        <v>421</v>
      </c>
      <c r="I88" s="2">
        <v>87</v>
      </c>
      <c r="J88" s="2" t="str">
        <f t="shared" si="1"/>
        <v>B6</v>
      </c>
    </row>
    <row r="89" spans="1:10" s="2" customFormat="1" x14ac:dyDescent="0.25">
      <c r="A89" s="2">
        <v>1</v>
      </c>
      <c r="B89" s="2">
        <v>2</v>
      </c>
      <c r="C89" s="2" t="s">
        <v>85</v>
      </c>
      <c r="D89" s="2" t="s">
        <v>11</v>
      </c>
      <c r="E89" s="2" t="s">
        <v>4</v>
      </c>
      <c r="G89" s="2" t="s">
        <v>297</v>
      </c>
      <c r="H89" s="2" t="s">
        <v>422</v>
      </c>
      <c r="I89" s="2">
        <v>88</v>
      </c>
      <c r="J89" s="2" t="str">
        <f t="shared" si="1"/>
        <v>renal</v>
      </c>
    </row>
    <row r="90" spans="1:10" s="2" customFormat="1" x14ac:dyDescent="0.25">
      <c r="A90" s="2">
        <v>1</v>
      </c>
      <c r="B90" s="2">
        <v>2</v>
      </c>
      <c r="C90" s="2" t="s">
        <v>85</v>
      </c>
      <c r="D90" s="2" t="s">
        <v>134</v>
      </c>
      <c r="E90" s="2" t="s">
        <v>135</v>
      </c>
      <c r="G90" s="2" t="s">
        <v>371</v>
      </c>
      <c r="I90" s="2">
        <v>89</v>
      </c>
      <c r="J90" s="2" t="str">
        <f t="shared" si="1"/>
        <v>Familial juvenile hyperuricemic nephropathy type 2</v>
      </c>
    </row>
    <row r="91" spans="1:10" s="2" customFormat="1" x14ac:dyDescent="0.25">
      <c r="A91" s="2">
        <v>1</v>
      </c>
      <c r="B91" s="2">
        <v>2</v>
      </c>
      <c r="C91" s="2" t="s">
        <v>85</v>
      </c>
      <c r="D91" s="2" t="s">
        <v>136</v>
      </c>
      <c r="E91" s="2" t="s">
        <v>137</v>
      </c>
      <c r="G91" s="2" t="s">
        <v>372</v>
      </c>
      <c r="I91" s="2">
        <v>90</v>
      </c>
      <c r="J91" s="2" t="str">
        <f t="shared" si="1"/>
        <v>Ataxia-pancytopenia syndrome</v>
      </c>
    </row>
    <row r="92" spans="1:10" s="2" customFormat="1" x14ac:dyDescent="0.25">
      <c r="A92" s="2">
        <v>1</v>
      </c>
      <c r="B92" s="2">
        <v>2</v>
      </c>
      <c r="C92" s="2" t="s">
        <v>85</v>
      </c>
      <c r="D92" s="2" t="s">
        <v>138</v>
      </c>
      <c r="E92" s="2" t="s">
        <v>139</v>
      </c>
      <c r="G92" s="2" t="s">
        <v>373</v>
      </c>
      <c r="I92" s="2">
        <v>91</v>
      </c>
      <c r="J92" s="2" t="str">
        <f t="shared" si="1"/>
        <v>Megaloblastic anemia, thiamine-responsive, with diabetes mellitus and sensorineural deafness</v>
      </c>
    </row>
    <row r="93" spans="1:10" s="2" customFormat="1" x14ac:dyDescent="0.25">
      <c r="A93" s="2">
        <v>1</v>
      </c>
      <c r="B93" s="2">
        <v>2</v>
      </c>
      <c r="C93" s="2" t="s">
        <v>85</v>
      </c>
      <c r="D93" s="2" t="s">
        <v>140</v>
      </c>
      <c r="E93" s="2" t="s">
        <v>141</v>
      </c>
      <c r="G93" s="2" t="s">
        <v>374</v>
      </c>
      <c r="I93" s="2">
        <v>92</v>
      </c>
      <c r="J93" s="2" t="str">
        <f t="shared" si="1"/>
        <v>Childhood onset GLUT1 deficiency syndrome 2</v>
      </c>
    </row>
    <row r="94" spans="1:10" s="2" customFormat="1" x14ac:dyDescent="0.25">
      <c r="A94" s="2">
        <v>1</v>
      </c>
      <c r="B94" s="2">
        <v>2</v>
      </c>
      <c r="C94" s="2" t="s">
        <v>85</v>
      </c>
      <c r="D94" s="2" t="s">
        <v>142</v>
      </c>
      <c r="E94" s="2" t="s">
        <v>143</v>
      </c>
      <c r="G94" s="2" t="s">
        <v>375</v>
      </c>
      <c r="H94" s="2" t="s">
        <v>415</v>
      </c>
      <c r="I94" s="2">
        <v>93</v>
      </c>
      <c r="J94" s="2" t="str">
        <f t="shared" si="1"/>
        <v>B9</v>
      </c>
    </row>
    <row r="95" spans="1:10" s="2" customFormat="1" x14ac:dyDescent="0.25">
      <c r="A95" s="2">
        <v>1</v>
      </c>
      <c r="B95" s="2">
        <v>2</v>
      </c>
      <c r="C95" s="2" t="s">
        <v>85</v>
      </c>
      <c r="D95" s="2" t="s">
        <v>144</v>
      </c>
      <c r="E95" s="2" t="s">
        <v>145</v>
      </c>
      <c r="G95" s="2" t="s">
        <v>376</v>
      </c>
      <c r="I95" s="2">
        <v>94</v>
      </c>
      <c r="J95" s="2" t="str">
        <f t="shared" si="1"/>
        <v>Niemann-Pick disease, type B</v>
      </c>
    </row>
    <row r="96" spans="1:10" s="2" customFormat="1" x14ac:dyDescent="0.25">
      <c r="A96" s="2">
        <v>1</v>
      </c>
      <c r="B96" s="2">
        <v>2</v>
      </c>
      <c r="C96" s="2" t="s">
        <v>85</v>
      </c>
      <c r="D96" s="2" t="s">
        <v>146</v>
      </c>
      <c r="E96" s="2" t="s">
        <v>147</v>
      </c>
      <c r="G96" s="2" t="s">
        <v>377</v>
      </c>
      <c r="H96" s="2" t="s">
        <v>414</v>
      </c>
      <c r="I96" s="2">
        <v>95</v>
      </c>
      <c r="J96" s="2" t="str">
        <f t="shared" si="1"/>
        <v>OXPHOS</v>
      </c>
    </row>
    <row r="97" spans="1:10" s="2" customFormat="1" x14ac:dyDescent="0.25">
      <c r="A97" s="2">
        <v>1</v>
      </c>
      <c r="B97" s="2">
        <v>2</v>
      </c>
      <c r="C97" s="2" t="s">
        <v>85</v>
      </c>
      <c r="D97" s="2" t="s">
        <v>148</v>
      </c>
      <c r="E97" s="2" t="s">
        <v>149</v>
      </c>
      <c r="G97" s="2" t="s">
        <v>378</v>
      </c>
      <c r="I97" s="2">
        <v>96</v>
      </c>
      <c r="J97" s="2" t="str">
        <f t="shared" si="1"/>
        <v>Hemochromatosis type 3</v>
      </c>
    </row>
    <row r="98" spans="1:10" s="2" customFormat="1" x14ac:dyDescent="0.25">
      <c r="A98" s="2">
        <v>1</v>
      </c>
      <c r="B98" s="2">
        <v>2</v>
      </c>
      <c r="C98" s="2" t="s">
        <v>85</v>
      </c>
      <c r="D98" s="2" t="s">
        <v>150</v>
      </c>
      <c r="E98" s="2" t="s">
        <v>151</v>
      </c>
      <c r="G98" s="2" t="s">
        <v>308</v>
      </c>
      <c r="I98" s="2">
        <v>97</v>
      </c>
      <c r="J98" s="2" t="str">
        <f t="shared" si="1"/>
        <v>Atypical hemolytic-uremic syndrome with thrombomodulin anomaly</v>
      </c>
    </row>
    <row r="99" spans="1:10" s="2" customFormat="1" x14ac:dyDescent="0.25">
      <c r="A99" s="2">
        <v>1</v>
      </c>
      <c r="B99" s="2">
        <v>2</v>
      </c>
      <c r="C99" s="2" t="s">
        <v>85</v>
      </c>
      <c r="D99" s="2" t="s">
        <v>152</v>
      </c>
      <c r="E99" s="2" t="s">
        <v>34</v>
      </c>
      <c r="G99" s="2" t="s">
        <v>304</v>
      </c>
      <c r="H99" s="2" t="s">
        <v>419</v>
      </c>
      <c r="I99" s="2">
        <v>98</v>
      </c>
      <c r="J99" s="2" t="str">
        <f t="shared" si="1"/>
        <v>clot</v>
      </c>
    </row>
    <row r="100" spans="1:10" s="2" customFormat="1" x14ac:dyDescent="0.25">
      <c r="A100" s="2">
        <v>1</v>
      </c>
      <c r="B100" s="2">
        <v>2</v>
      </c>
      <c r="C100" s="2" t="s">
        <v>85</v>
      </c>
      <c r="D100" s="2" t="s">
        <v>13</v>
      </c>
      <c r="E100" s="2" t="s">
        <v>8</v>
      </c>
      <c r="G100" s="2" t="s">
        <v>307</v>
      </c>
      <c r="I100" s="2">
        <v>99</v>
      </c>
      <c r="J100" s="2" t="str">
        <f t="shared" si="1"/>
        <v>Bile acid conjugation defect 1</v>
      </c>
    </row>
    <row r="101" spans="1:10" s="2" customFormat="1" x14ac:dyDescent="0.25">
      <c r="A101" s="2">
        <v>1</v>
      </c>
      <c r="B101" s="2">
        <v>2</v>
      </c>
      <c r="C101" s="2" t="s">
        <v>85</v>
      </c>
      <c r="D101" s="2" t="s">
        <v>153</v>
      </c>
      <c r="E101" s="2" t="s">
        <v>154</v>
      </c>
      <c r="G101" s="2" t="s">
        <v>379</v>
      </c>
      <c r="H101" s="2" t="s">
        <v>419</v>
      </c>
      <c r="I101" s="2">
        <v>100</v>
      </c>
      <c r="J101" s="2" t="str">
        <f t="shared" si="1"/>
        <v>clot</v>
      </c>
    </row>
    <row r="102" spans="1:10" s="2" customFormat="1" x14ac:dyDescent="0.25">
      <c r="A102" s="2">
        <v>1</v>
      </c>
      <c r="B102" s="2">
        <v>2</v>
      </c>
      <c r="C102" s="2" t="s">
        <v>85</v>
      </c>
      <c r="D102" s="2" t="s">
        <v>155</v>
      </c>
      <c r="E102" s="2" t="s">
        <v>156</v>
      </c>
      <c r="G102" s="2" t="s">
        <v>381</v>
      </c>
      <c r="H102" s="2" t="s">
        <v>422</v>
      </c>
      <c r="I102" s="2">
        <v>101</v>
      </c>
      <c r="J102" s="2" t="str">
        <f t="shared" si="1"/>
        <v>renal</v>
      </c>
    </row>
    <row r="103" spans="1:10" s="2" customFormat="1" x14ac:dyDescent="0.25">
      <c r="A103" s="2">
        <v>1</v>
      </c>
      <c r="B103" s="2">
        <v>2</v>
      </c>
      <c r="C103" s="2" t="s">
        <v>85</v>
      </c>
      <c r="D103" s="2" t="s">
        <v>157</v>
      </c>
      <c r="E103" s="2" t="s">
        <v>158</v>
      </c>
      <c r="G103" s="2" t="s">
        <v>281</v>
      </c>
      <c r="H103" s="2" t="s">
        <v>281</v>
      </c>
      <c r="I103" s="2">
        <v>102</v>
      </c>
      <c r="J103" s="2" t="str">
        <f t="shared" si="1"/>
        <v>mtDNA</v>
      </c>
    </row>
    <row r="104" spans="1:10" s="2" customFormat="1" x14ac:dyDescent="0.25">
      <c r="A104" s="2">
        <v>1</v>
      </c>
      <c r="B104" s="2">
        <v>2</v>
      </c>
      <c r="C104" s="2" t="s">
        <v>85</v>
      </c>
      <c r="D104" s="2" t="s">
        <v>159</v>
      </c>
      <c r="E104" s="2" t="s">
        <v>160</v>
      </c>
      <c r="G104" s="2" t="s">
        <v>281</v>
      </c>
      <c r="H104" s="2" t="s">
        <v>281</v>
      </c>
      <c r="I104" s="2">
        <v>103</v>
      </c>
      <c r="J104" s="2" t="str">
        <f t="shared" si="1"/>
        <v>mtDNA</v>
      </c>
    </row>
    <row r="105" spans="1:10" s="2" customFormat="1" x14ac:dyDescent="0.25">
      <c r="A105" s="2">
        <v>1</v>
      </c>
      <c r="B105" s="2">
        <v>2</v>
      </c>
      <c r="C105" s="2" t="s">
        <v>85</v>
      </c>
      <c r="D105" s="2" t="s">
        <v>15</v>
      </c>
      <c r="E105" s="2" t="s">
        <v>90</v>
      </c>
      <c r="G105" s="2" t="s">
        <v>382</v>
      </c>
      <c r="I105" s="2">
        <v>104</v>
      </c>
      <c r="J105" s="2" t="str">
        <f t="shared" si="1"/>
        <v>X-linked agammaglobulinemia</v>
      </c>
    </row>
    <row r="106" spans="1:10" s="2" customFormat="1" x14ac:dyDescent="0.25">
      <c r="A106" s="2">
        <v>1</v>
      </c>
      <c r="B106" s="2">
        <v>2</v>
      </c>
      <c r="C106" s="2" t="s">
        <v>85</v>
      </c>
      <c r="D106" s="2" t="s">
        <v>17</v>
      </c>
      <c r="E106" s="2" t="s">
        <v>91</v>
      </c>
      <c r="G106" s="2" t="s">
        <v>383</v>
      </c>
      <c r="I106" s="2">
        <v>105</v>
      </c>
      <c r="J106" s="2" t="str">
        <f t="shared" si="1"/>
        <v>Hyper-IgM syndrome type 1</v>
      </c>
    </row>
    <row r="107" spans="1:10" s="2" customFormat="1" x14ac:dyDescent="0.25">
      <c r="A107" s="2">
        <v>1</v>
      </c>
      <c r="B107" s="2">
        <v>2</v>
      </c>
      <c r="C107" s="2" t="s">
        <v>85</v>
      </c>
      <c r="D107" s="2" t="s">
        <v>19</v>
      </c>
      <c r="E107" s="2" t="s">
        <v>92</v>
      </c>
      <c r="G107" s="2" t="s">
        <v>384</v>
      </c>
      <c r="I107" s="2">
        <v>106</v>
      </c>
      <c r="J107" s="2" t="str">
        <f t="shared" si="1"/>
        <v>Atypical hemolytic-uremic syndrome with MCP/CD46 anomaly</v>
      </c>
    </row>
    <row r="108" spans="1:10" s="2" customFormat="1" x14ac:dyDescent="0.25">
      <c r="A108" s="2">
        <v>1</v>
      </c>
      <c r="B108" s="2">
        <v>3</v>
      </c>
      <c r="C108" s="2" t="s">
        <v>161</v>
      </c>
      <c r="D108" s="2" t="s">
        <v>1</v>
      </c>
      <c r="E108" s="2" t="s">
        <v>87</v>
      </c>
      <c r="G108" s="2" t="s">
        <v>328</v>
      </c>
      <c r="I108" s="2">
        <v>107</v>
      </c>
      <c r="J108" s="2" t="str">
        <f t="shared" si="1"/>
        <v>Telangiectasia, hereditary hemorrhagic, type 2</v>
      </c>
    </row>
    <row r="109" spans="1:10" s="2" customFormat="1" x14ac:dyDescent="0.25">
      <c r="A109" s="2">
        <v>1</v>
      </c>
      <c r="B109" s="2">
        <v>3</v>
      </c>
      <c r="C109" s="2" t="s">
        <v>161</v>
      </c>
      <c r="D109" s="2" t="s">
        <v>3</v>
      </c>
      <c r="E109" s="2" t="s">
        <v>88</v>
      </c>
      <c r="G109" s="2" t="s">
        <v>335</v>
      </c>
      <c r="I109" s="2">
        <v>108</v>
      </c>
      <c r="J109" s="2" t="str">
        <f t="shared" si="1"/>
        <v>ALG8 congenital disorder of glycosylation</v>
      </c>
    </row>
    <row r="110" spans="1:10" s="2" customFormat="1" x14ac:dyDescent="0.25">
      <c r="A110" s="2">
        <v>1</v>
      </c>
      <c r="B110" s="2">
        <v>3</v>
      </c>
      <c r="C110" s="2" t="s">
        <v>161</v>
      </c>
      <c r="D110" s="2" t="s">
        <v>21</v>
      </c>
      <c r="E110" s="2" t="s">
        <v>169</v>
      </c>
      <c r="G110" s="2" t="s">
        <v>363</v>
      </c>
      <c r="I110" s="2">
        <v>109</v>
      </c>
      <c r="J110" s="2" t="str">
        <f t="shared" si="1"/>
        <v>Brain small vessel disease 1 with or without ocular anomalies</v>
      </c>
    </row>
    <row r="111" spans="1:10" s="2" customFormat="1" x14ac:dyDescent="0.25">
      <c r="A111" s="2">
        <v>1</v>
      </c>
      <c r="B111" s="2">
        <v>3</v>
      </c>
      <c r="C111" s="2" t="s">
        <v>161</v>
      </c>
      <c r="D111" s="2" t="s">
        <v>23</v>
      </c>
      <c r="E111" s="2" t="s">
        <v>170</v>
      </c>
      <c r="G111" s="2" t="s">
        <v>352</v>
      </c>
      <c r="H111" s="2" t="s">
        <v>417</v>
      </c>
      <c r="I111" s="2">
        <v>110</v>
      </c>
      <c r="J111" s="2" t="str">
        <f t="shared" si="1"/>
        <v>ECM</v>
      </c>
    </row>
    <row r="112" spans="1:10" s="2" customFormat="1" x14ac:dyDescent="0.25">
      <c r="A112" s="2">
        <v>1</v>
      </c>
      <c r="B112" s="2">
        <v>3</v>
      </c>
      <c r="C112" s="2" t="s">
        <v>161</v>
      </c>
      <c r="D112" s="2" t="s">
        <v>25</v>
      </c>
      <c r="E112" s="2" t="s">
        <v>171</v>
      </c>
      <c r="G112" s="2" t="s">
        <v>362</v>
      </c>
      <c r="I112" s="2">
        <v>111</v>
      </c>
      <c r="J112" s="2" t="str">
        <f t="shared" si="1"/>
        <v>Cerebroretinal microangiopathy with calcifications and cysts 1</v>
      </c>
    </row>
    <row r="113" spans="1:10" s="2" customFormat="1" x14ac:dyDescent="0.25">
      <c r="A113" s="2">
        <v>1</v>
      </c>
      <c r="B113" s="2">
        <v>3</v>
      </c>
      <c r="C113" s="2" t="s">
        <v>161</v>
      </c>
      <c r="D113" s="2" t="s">
        <v>27</v>
      </c>
      <c r="E113" s="2" t="s">
        <v>98</v>
      </c>
      <c r="G113" s="2" t="s">
        <v>326</v>
      </c>
      <c r="H113" s="2" t="s">
        <v>422</v>
      </c>
      <c r="I113" s="2">
        <v>112</v>
      </c>
      <c r="J113" s="2" t="str">
        <f t="shared" si="1"/>
        <v>renal</v>
      </c>
    </row>
    <row r="114" spans="1:10" s="2" customFormat="1" x14ac:dyDescent="0.25">
      <c r="A114" s="2">
        <v>1</v>
      </c>
      <c r="B114" s="2">
        <v>3</v>
      </c>
      <c r="C114" s="2" t="s">
        <v>161</v>
      </c>
      <c r="D114" s="2" t="s">
        <v>29</v>
      </c>
      <c r="E114" s="2" t="s">
        <v>172</v>
      </c>
      <c r="G114" s="2" t="s">
        <v>361</v>
      </c>
      <c r="I114" s="2">
        <v>113</v>
      </c>
      <c r="J114" s="2" t="str">
        <f t="shared" si="1"/>
        <v>Dyskeratosis congenita, X-linked</v>
      </c>
    </row>
    <row r="115" spans="1:10" s="2" customFormat="1" x14ac:dyDescent="0.25">
      <c r="A115" s="2">
        <v>1</v>
      </c>
      <c r="B115" s="2">
        <v>3</v>
      </c>
      <c r="C115" s="2" t="s">
        <v>161</v>
      </c>
      <c r="D115" s="2" t="s">
        <v>31</v>
      </c>
      <c r="E115" s="2" t="s">
        <v>173</v>
      </c>
      <c r="G115" s="2" t="s">
        <v>360</v>
      </c>
      <c r="I115" s="2">
        <v>114</v>
      </c>
      <c r="J115" s="2" t="str">
        <f t="shared" si="1"/>
        <v>Shwachman-Diamond syndrome 1</v>
      </c>
    </row>
    <row r="116" spans="1:10" s="2" customFormat="1" x14ac:dyDescent="0.25">
      <c r="A116" s="2">
        <v>1</v>
      </c>
      <c r="B116" s="2">
        <v>3</v>
      </c>
      <c r="C116" s="2" t="s">
        <v>161</v>
      </c>
      <c r="D116" s="2" t="s">
        <v>33</v>
      </c>
      <c r="E116" s="2" t="s">
        <v>174</v>
      </c>
      <c r="G116" s="2" t="s">
        <v>359</v>
      </c>
      <c r="I116" s="2">
        <v>115</v>
      </c>
      <c r="J116" s="2" t="str">
        <f t="shared" si="1"/>
        <v>Telangiectasia, hereditary hemorrhagic, type 1</v>
      </c>
    </row>
    <row r="117" spans="1:10" s="2" customFormat="1" x14ac:dyDescent="0.25">
      <c r="A117" s="2">
        <v>1</v>
      </c>
      <c r="B117" s="2">
        <v>3</v>
      </c>
      <c r="C117" s="2" t="s">
        <v>161</v>
      </c>
      <c r="D117" s="2" t="s">
        <v>35</v>
      </c>
      <c r="E117" s="2" t="s">
        <v>175</v>
      </c>
      <c r="G117" s="2" t="s">
        <v>358</v>
      </c>
      <c r="I117" s="2">
        <v>116</v>
      </c>
      <c r="J117" s="2" t="str">
        <f t="shared" si="1"/>
        <v>Tyrosinemia type I</v>
      </c>
    </row>
    <row r="118" spans="1:10" s="2" customFormat="1" x14ac:dyDescent="0.25">
      <c r="A118" s="2">
        <v>1</v>
      </c>
      <c r="B118" s="2">
        <v>3</v>
      </c>
      <c r="C118" s="2" t="s">
        <v>161</v>
      </c>
      <c r="D118" s="2" t="s">
        <v>37</v>
      </c>
      <c r="E118" s="2" t="s">
        <v>104</v>
      </c>
      <c r="G118" s="2" t="s">
        <v>331</v>
      </c>
      <c r="I118" s="2">
        <v>117</v>
      </c>
      <c r="J118" s="2" t="str">
        <f t="shared" si="1"/>
        <v>Insulin-dependent diabetes mellitus secretory diarrhea syndrome</v>
      </c>
    </row>
    <row r="119" spans="1:10" s="2" customFormat="1" x14ac:dyDescent="0.25">
      <c r="A119" s="2">
        <v>1</v>
      </c>
      <c r="B119" s="2">
        <v>3</v>
      </c>
      <c r="C119" s="2" t="s">
        <v>161</v>
      </c>
      <c r="D119" s="2" t="s">
        <v>39</v>
      </c>
      <c r="E119" s="2" t="s">
        <v>106</v>
      </c>
      <c r="G119" s="2" t="s">
        <v>333</v>
      </c>
      <c r="H119" s="2" t="s">
        <v>418</v>
      </c>
      <c r="I119" s="2">
        <v>118</v>
      </c>
      <c r="J119" s="2" t="str">
        <f t="shared" si="1"/>
        <v>G6P</v>
      </c>
    </row>
    <row r="120" spans="1:10" s="2" customFormat="1" x14ac:dyDescent="0.25">
      <c r="A120" s="2">
        <v>1</v>
      </c>
      <c r="B120" s="2">
        <v>3</v>
      </c>
      <c r="C120" s="2" t="s">
        <v>161</v>
      </c>
      <c r="D120" s="2" t="s">
        <v>5</v>
      </c>
      <c r="E120" s="2" t="s">
        <v>162</v>
      </c>
      <c r="G120" s="2" t="s">
        <v>385</v>
      </c>
      <c r="I120" s="2">
        <v>119</v>
      </c>
      <c r="J120" s="2" t="str">
        <f t="shared" si="1"/>
        <v>Wilson disease</v>
      </c>
    </row>
    <row r="121" spans="1:10" s="2" customFormat="1" x14ac:dyDescent="0.25">
      <c r="A121" s="2">
        <v>1</v>
      </c>
      <c r="B121" s="2">
        <v>3</v>
      </c>
      <c r="C121" s="2" t="s">
        <v>161</v>
      </c>
      <c r="D121" s="2" t="s">
        <v>41</v>
      </c>
      <c r="E121" s="2" t="s">
        <v>107</v>
      </c>
      <c r="G121" s="2" t="s">
        <v>334</v>
      </c>
      <c r="I121" s="2">
        <v>120</v>
      </c>
      <c r="J121" s="2" t="str">
        <f t="shared" si="1"/>
        <v>Fabry disease</v>
      </c>
    </row>
    <row r="122" spans="1:10" s="2" customFormat="1" x14ac:dyDescent="0.25">
      <c r="A122" s="2">
        <v>1</v>
      </c>
      <c r="B122" s="2">
        <v>3</v>
      </c>
      <c r="C122" s="2" t="s">
        <v>161</v>
      </c>
      <c r="D122" s="2" t="s">
        <v>43</v>
      </c>
      <c r="E122" s="2" t="s">
        <v>109</v>
      </c>
      <c r="G122" s="2" t="s">
        <v>337</v>
      </c>
      <c r="H122" s="2" t="s">
        <v>410</v>
      </c>
      <c r="I122" s="2">
        <v>121</v>
      </c>
      <c r="J122" s="2" t="str">
        <f t="shared" si="1"/>
        <v>thalassemia</v>
      </c>
    </row>
    <row r="123" spans="1:10" s="2" customFormat="1" x14ac:dyDescent="0.25">
      <c r="A123" s="2">
        <v>1</v>
      </c>
      <c r="B123" s="2">
        <v>3</v>
      </c>
      <c r="C123" s="2" t="s">
        <v>161</v>
      </c>
      <c r="D123" s="2" t="s">
        <v>45</v>
      </c>
      <c r="E123" s="2" t="s">
        <v>176</v>
      </c>
      <c r="G123" s="2" t="s">
        <v>299</v>
      </c>
      <c r="I123" s="2">
        <v>122</v>
      </c>
      <c r="J123" s="2" t="str">
        <f t="shared" si="1"/>
        <v>Celiac disease, susceptibility to, 1</v>
      </c>
    </row>
    <row r="124" spans="1:10" s="2" customFormat="1" x14ac:dyDescent="0.25">
      <c r="A124" s="2">
        <v>1</v>
      </c>
      <c r="B124" s="2">
        <v>3</v>
      </c>
      <c r="C124" s="2" t="s">
        <v>161</v>
      </c>
      <c r="D124" s="2" t="s">
        <v>47</v>
      </c>
      <c r="E124" s="2" t="s">
        <v>177</v>
      </c>
      <c r="G124" s="2" t="s">
        <v>357</v>
      </c>
      <c r="I124" s="2">
        <v>123</v>
      </c>
      <c r="J124" s="2" t="str">
        <f t="shared" si="1"/>
        <v>Chediak-Higashi syndrome</v>
      </c>
    </row>
    <row r="125" spans="1:10" s="2" customFormat="1" x14ac:dyDescent="0.25">
      <c r="A125" s="2">
        <v>1</v>
      </c>
      <c r="B125" s="2">
        <v>3</v>
      </c>
      <c r="C125" s="2" t="s">
        <v>161</v>
      </c>
      <c r="D125" s="2" t="s">
        <v>49</v>
      </c>
      <c r="E125" s="2" t="s">
        <v>178</v>
      </c>
      <c r="G125" s="2" t="s">
        <v>356</v>
      </c>
      <c r="I125" s="2">
        <v>124</v>
      </c>
      <c r="J125" s="2" t="str">
        <f t="shared" si="1"/>
        <v>Multiple endocrine neoplasia, type 1</v>
      </c>
    </row>
    <row r="126" spans="1:10" s="2" customFormat="1" x14ac:dyDescent="0.25">
      <c r="A126" s="2">
        <v>1</v>
      </c>
      <c r="B126" s="2">
        <v>3</v>
      </c>
      <c r="C126" s="2" t="s">
        <v>161</v>
      </c>
      <c r="D126" s="2" t="s">
        <v>51</v>
      </c>
      <c r="E126" s="2" t="s">
        <v>116</v>
      </c>
      <c r="G126" s="2" t="s">
        <v>349</v>
      </c>
      <c r="H126" s="2" t="s">
        <v>412</v>
      </c>
      <c r="I126" s="2">
        <v>125</v>
      </c>
      <c r="J126" s="2" t="str">
        <f t="shared" si="1"/>
        <v>B12</v>
      </c>
    </row>
    <row r="127" spans="1:10" s="2" customFormat="1" x14ac:dyDescent="0.25">
      <c r="A127" s="2">
        <v>1</v>
      </c>
      <c r="B127" s="2">
        <v>3</v>
      </c>
      <c r="C127" s="2" t="s">
        <v>161</v>
      </c>
      <c r="D127" s="2" t="s">
        <v>53</v>
      </c>
      <c r="E127" s="2" t="s">
        <v>117</v>
      </c>
      <c r="G127" s="2" t="s">
        <v>350</v>
      </c>
      <c r="H127" s="2" t="s">
        <v>412</v>
      </c>
      <c r="I127" s="2">
        <v>126</v>
      </c>
      <c r="J127" s="2" t="str">
        <f t="shared" si="1"/>
        <v>B12</v>
      </c>
    </row>
    <row r="128" spans="1:10" s="2" customFormat="1" x14ac:dyDescent="0.25">
      <c r="A128" s="2">
        <v>1</v>
      </c>
      <c r="B128" s="2">
        <v>3</v>
      </c>
      <c r="C128" s="2" t="s">
        <v>161</v>
      </c>
      <c r="D128" s="2" t="s">
        <v>55</v>
      </c>
      <c r="E128" s="2" t="s">
        <v>179</v>
      </c>
      <c r="G128" s="2" t="s">
        <v>351</v>
      </c>
      <c r="H128" s="2" t="s">
        <v>412</v>
      </c>
      <c r="I128" s="2">
        <v>127</v>
      </c>
      <c r="J128" s="2" t="str">
        <f t="shared" si="1"/>
        <v>B12</v>
      </c>
    </row>
    <row r="129" spans="1:10" s="2" customFormat="1" x14ac:dyDescent="0.25">
      <c r="A129" s="2">
        <v>1</v>
      </c>
      <c r="B129" s="2">
        <v>3</v>
      </c>
      <c r="C129" s="2" t="s">
        <v>161</v>
      </c>
      <c r="D129" s="2" t="s">
        <v>57</v>
      </c>
      <c r="E129" s="2" t="s">
        <v>118</v>
      </c>
      <c r="G129" s="2" t="s">
        <v>352</v>
      </c>
      <c r="H129" s="2" t="s">
        <v>417</v>
      </c>
      <c r="I129" s="2">
        <v>128</v>
      </c>
      <c r="J129" s="2" t="str">
        <f t="shared" si="1"/>
        <v>ECM</v>
      </c>
    </row>
    <row r="130" spans="1:10" s="2" customFormat="1" x14ac:dyDescent="0.25">
      <c r="A130" s="2">
        <v>1</v>
      </c>
      <c r="B130" s="2">
        <v>3</v>
      </c>
      <c r="C130" s="2" t="s">
        <v>161</v>
      </c>
      <c r="D130" s="2" t="s">
        <v>59</v>
      </c>
      <c r="E130" s="2" t="s">
        <v>180</v>
      </c>
      <c r="G130" s="2" t="s">
        <v>353</v>
      </c>
      <c r="H130" s="2" t="s">
        <v>412</v>
      </c>
      <c r="I130" s="2">
        <v>129</v>
      </c>
      <c r="J130" s="2" t="str">
        <f t="shared" ref="J130:J193" si="2">IF(H130="",G130,H130)</f>
        <v>B12</v>
      </c>
    </row>
    <row r="131" spans="1:10" s="2" customFormat="1" x14ac:dyDescent="0.25">
      <c r="A131" s="2">
        <v>1</v>
      </c>
      <c r="B131" s="2">
        <v>3</v>
      </c>
      <c r="C131" s="2" t="s">
        <v>161</v>
      </c>
      <c r="D131" s="2" t="s">
        <v>7</v>
      </c>
      <c r="E131" s="2" t="s">
        <v>92</v>
      </c>
      <c r="G131" s="2" t="s">
        <v>384</v>
      </c>
      <c r="I131" s="2">
        <v>130</v>
      </c>
      <c r="J131" s="2" t="str">
        <f t="shared" si="2"/>
        <v>Atypical hemolytic-uremic syndrome with MCP/CD46 anomaly</v>
      </c>
    </row>
    <row r="132" spans="1:10" s="2" customFormat="1" x14ac:dyDescent="0.25">
      <c r="A132" s="2">
        <v>1</v>
      </c>
      <c r="B132" s="2">
        <v>3</v>
      </c>
      <c r="C132" s="2" t="s">
        <v>161</v>
      </c>
      <c r="D132" s="2" t="s">
        <v>61</v>
      </c>
      <c r="E132" s="2" t="s">
        <v>181</v>
      </c>
      <c r="G132" s="2" t="s">
        <v>354</v>
      </c>
      <c r="H132" s="2" t="s">
        <v>412</v>
      </c>
      <c r="I132" s="2">
        <v>131</v>
      </c>
      <c r="J132" s="2" t="str">
        <f t="shared" si="2"/>
        <v>B12</v>
      </c>
    </row>
    <row r="133" spans="1:10" s="2" customFormat="1" x14ac:dyDescent="0.25">
      <c r="A133" s="2">
        <v>1</v>
      </c>
      <c r="B133" s="2">
        <v>3</v>
      </c>
      <c r="C133" s="2" t="s">
        <v>161</v>
      </c>
      <c r="D133" s="2" t="s">
        <v>63</v>
      </c>
      <c r="E133" s="2" t="s">
        <v>182</v>
      </c>
      <c r="G133" s="2" t="s">
        <v>355</v>
      </c>
      <c r="H133" s="2" t="s">
        <v>422</v>
      </c>
      <c r="I133" s="2">
        <v>132</v>
      </c>
      <c r="J133" s="2" t="str">
        <f t="shared" si="2"/>
        <v>renal</v>
      </c>
    </row>
    <row r="134" spans="1:10" s="2" customFormat="1" x14ac:dyDescent="0.25">
      <c r="A134" s="2">
        <v>1</v>
      </c>
      <c r="B134" s="2">
        <v>3</v>
      </c>
      <c r="C134" s="2" t="s">
        <v>161</v>
      </c>
      <c r="D134" s="2" t="s">
        <v>65</v>
      </c>
      <c r="E134" s="2" t="s">
        <v>128</v>
      </c>
      <c r="G134" s="2" t="s">
        <v>369</v>
      </c>
      <c r="I134" s="2">
        <v>133</v>
      </c>
      <c r="J134" s="2" t="str">
        <f t="shared" si="2"/>
        <v>Propionic acidemia</v>
      </c>
    </row>
    <row r="135" spans="1:10" s="2" customFormat="1" x14ac:dyDescent="0.25">
      <c r="A135" s="2">
        <v>1</v>
      </c>
      <c r="B135" s="2">
        <v>3</v>
      </c>
      <c r="C135" s="2" t="s">
        <v>161</v>
      </c>
      <c r="D135" s="2" t="s">
        <v>67</v>
      </c>
      <c r="E135" s="2" t="s">
        <v>130</v>
      </c>
      <c r="G135" s="2" t="s">
        <v>369</v>
      </c>
      <c r="I135" s="2">
        <v>134</v>
      </c>
      <c r="J135" s="2" t="str">
        <f t="shared" si="2"/>
        <v>Propionic acidemia</v>
      </c>
    </row>
    <row r="136" spans="1:10" s="2" customFormat="1" x14ac:dyDescent="0.25">
      <c r="A136" s="2">
        <v>1</v>
      </c>
      <c r="B136" s="2">
        <v>3</v>
      </c>
      <c r="C136" s="2" t="s">
        <v>161</v>
      </c>
      <c r="D136" s="2" t="s">
        <v>69</v>
      </c>
      <c r="E136" s="2" t="s">
        <v>132</v>
      </c>
      <c r="G136" s="2" t="s">
        <v>370</v>
      </c>
      <c r="I136" s="2">
        <v>135</v>
      </c>
      <c r="J136" s="2" t="str">
        <f t="shared" si="2"/>
        <v>Prolidase deficiency</v>
      </c>
    </row>
    <row r="137" spans="1:10" s="2" customFormat="1" x14ac:dyDescent="0.25">
      <c r="A137" s="2">
        <v>1</v>
      </c>
      <c r="B137" s="2">
        <v>3</v>
      </c>
      <c r="C137" s="2" t="s">
        <v>161</v>
      </c>
      <c r="D137" s="2" t="s">
        <v>71</v>
      </c>
      <c r="E137" s="2" t="s">
        <v>183</v>
      </c>
      <c r="G137" s="2" t="s">
        <v>386</v>
      </c>
      <c r="H137" s="2" t="s">
        <v>417</v>
      </c>
      <c r="I137" s="2">
        <v>136</v>
      </c>
      <c r="J137" s="2" t="str">
        <f t="shared" si="2"/>
        <v>ECM</v>
      </c>
    </row>
    <row r="138" spans="1:10" s="2" customFormat="1" x14ac:dyDescent="0.25">
      <c r="A138" s="2">
        <v>1</v>
      </c>
      <c r="B138" s="2">
        <v>3</v>
      </c>
      <c r="C138" s="2" t="s">
        <v>161</v>
      </c>
      <c r="D138" s="2" t="s">
        <v>73</v>
      </c>
      <c r="E138" s="2" t="s">
        <v>184</v>
      </c>
      <c r="G138" s="2" t="s">
        <v>387</v>
      </c>
      <c r="H138" s="2" t="s">
        <v>412</v>
      </c>
      <c r="I138" s="2">
        <v>137</v>
      </c>
      <c r="J138" s="2" t="str">
        <f t="shared" si="2"/>
        <v>B12</v>
      </c>
    </row>
    <row r="139" spans="1:10" s="2" customFormat="1" x14ac:dyDescent="0.25">
      <c r="A139" s="2">
        <v>1</v>
      </c>
      <c r="B139" s="2">
        <v>3</v>
      </c>
      <c r="C139" s="2" t="s">
        <v>161</v>
      </c>
      <c r="D139" s="2" t="s">
        <v>75</v>
      </c>
      <c r="E139" s="2" t="s">
        <v>185</v>
      </c>
      <c r="G139" s="2" t="s">
        <v>388</v>
      </c>
      <c r="I139" s="2">
        <v>138</v>
      </c>
      <c r="J139" s="2" t="str">
        <f t="shared" si="2"/>
        <v>Metaphyseal dysplasia</v>
      </c>
    </row>
    <row r="140" spans="1:10" s="2" customFormat="1" x14ac:dyDescent="0.25">
      <c r="A140" s="2">
        <v>1</v>
      </c>
      <c r="B140" s="2">
        <v>3</v>
      </c>
      <c r="C140" s="2" t="s">
        <v>161</v>
      </c>
      <c r="D140" s="2" t="s">
        <v>77</v>
      </c>
      <c r="E140" s="2" t="s">
        <v>186</v>
      </c>
      <c r="G140" s="2" t="s">
        <v>389</v>
      </c>
      <c r="I140" s="2">
        <v>139</v>
      </c>
      <c r="J140" s="2" t="str">
        <f t="shared" si="2"/>
        <v>MIRAGE syndrome</v>
      </c>
    </row>
    <row r="141" spans="1:10" s="2" customFormat="1" x14ac:dyDescent="0.25">
      <c r="A141" s="2">
        <v>1</v>
      </c>
      <c r="B141" s="2">
        <v>3</v>
      </c>
      <c r="C141" s="2" t="s">
        <v>161</v>
      </c>
      <c r="D141" s="2" t="s">
        <v>79</v>
      </c>
      <c r="E141" s="2" t="s">
        <v>187</v>
      </c>
      <c r="G141" s="2" t="s">
        <v>360</v>
      </c>
      <c r="I141" s="2">
        <v>140</v>
      </c>
      <c r="J141" s="2" t="str">
        <f t="shared" si="2"/>
        <v>Shwachman-Diamond syndrome 1</v>
      </c>
    </row>
    <row r="142" spans="1:10" s="2" customFormat="1" x14ac:dyDescent="0.25">
      <c r="A142" s="2">
        <v>1</v>
      </c>
      <c r="B142" s="2">
        <v>3</v>
      </c>
      <c r="C142" s="2" t="s">
        <v>161</v>
      </c>
      <c r="D142" s="2" t="s">
        <v>9</v>
      </c>
      <c r="E142" s="2" t="s">
        <v>163</v>
      </c>
      <c r="G142" s="2" t="s">
        <v>380</v>
      </c>
      <c r="I142" s="2">
        <v>141</v>
      </c>
      <c r="J142" s="2" t="str">
        <f t="shared" si="2"/>
        <v>Hemolytic uremic syndrome, atypical, susceptibility to, 1</v>
      </c>
    </row>
    <row r="143" spans="1:10" s="2" customFormat="1" x14ac:dyDescent="0.25">
      <c r="A143" s="2">
        <v>1</v>
      </c>
      <c r="B143" s="2">
        <v>3</v>
      </c>
      <c r="C143" s="2" t="s">
        <v>161</v>
      </c>
      <c r="D143" s="2" t="s">
        <v>81</v>
      </c>
      <c r="E143" s="2" t="s">
        <v>188</v>
      </c>
      <c r="G143" s="2" t="s">
        <v>397</v>
      </c>
      <c r="I143" s="2">
        <v>142</v>
      </c>
      <c r="J143" s="2" t="str">
        <f t="shared" si="2"/>
        <v>Neonatal intrahepatic cholestasis due to citrin deficiency</v>
      </c>
    </row>
    <row r="144" spans="1:10" s="2" customFormat="1" x14ac:dyDescent="0.25">
      <c r="A144" s="2">
        <v>1</v>
      </c>
      <c r="B144" s="2">
        <v>3</v>
      </c>
      <c r="C144" s="2" t="s">
        <v>161</v>
      </c>
      <c r="D144" s="2" t="s">
        <v>83</v>
      </c>
      <c r="E144" s="2" t="s">
        <v>141</v>
      </c>
      <c r="G144" s="2" t="s">
        <v>374</v>
      </c>
      <c r="I144" s="2">
        <v>143</v>
      </c>
      <c r="J144" s="2" t="str">
        <f t="shared" si="2"/>
        <v>Childhood onset GLUT1 deficiency syndrome 2</v>
      </c>
    </row>
    <row r="145" spans="1:10" s="2" customFormat="1" x14ac:dyDescent="0.25">
      <c r="A145" s="2">
        <v>1</v>
      </c>
      <c r="B145" s="2">
        <v>3</v>
      </c>
      <c r="C145" s="2" t="s">
        <v>161</v>
      </c>
      <c r="D145" s="2" t="s">
        <v>120</v>
      </c>
      <c r="E145" s="2" t="s">
        <v>189</v>
      </c>
      <c r="G145" s="2" t="s">
        <v>398</v>
      </c>
      <c r="H145" s="2" t="s">
        <v>422</v>
      </c>
      <c r="I145" s="2">
        <v>144</v>
      </c>
      <c r="J145" s="2" t="str">
        <f t="shared" si="2"/>
        <v>renal</v>
      </c>
    </row>
    <row r="146" spans="1:10" s="2" customFormat="1" x14ac:dyDescent="0.25">
      <c r="A146" s="2">
        <v>1</v>
      </c>
      <c r="B146" s="2">
        <v>3</v>
      </c>
      <c r="C146" s="2" t="s">
        <v>161</v>
      </c>
      <c r="D146" s="2" t="s">
        <v>122</v>
      </c>
      <c r="E146" s="2" t="s">
        <v>190</v>
      </c>
      <c r="G146" s="2" t="s">
        <v>390</v>
      </c>
      <c r="I146" s="2">
        <v>145</v>
      </c>
      <c r="J146" s="2" t="str">
        <f t="shared" si="2"/>
        <v>Lysinuric protein intolerance</v>
      </c>
    </row>
    <row r="147" spans="1:10" s="2" customFormat="1" x14ac:dyDescent="0.25">
      <c r="A147" s="2">
        <v>1</v>
      </c>
      <c r="B147" s="2">
        <v>3</v>
      </c>
      <c r="C147" s="2" t="s">
        <v>161</v>
      </c>
      <c r="D147" s="2" t="s">
        <v>123</v>
      </c>
      <c r="E147" s="2" t="s">
        <v>191</v>
      </c>
      <c r="G147" s="2" t="s">
        <v>391</v>
      </c>
      <c r="I147" s="2">
        <v>146</v>
      </c>
      <c r="J147" s="2" t="str">
        <f t="shared" si="2"/>
        <v>Schimke immuno-osseous dysplasia</v>
      </c>
    </row>
    <row r="148" spans="1:10" s="2" customFormat="1" x14ac:dyDescent="0.25">
      <c r="A148" s="2">
        <v>1</v>
      </c>
      <c r="B148" s="2">
        <v>3</v>
      </c>
      <c r="C148" s="2" t="s">
        <v>161</v>
      </c>
      <c r="D148" s="2" t="s">
        <v>125</v>
      </c>
      <c r="E148" s="2" t="s">
        <v>192</v>
      </c>
      <c r="G148" s="2" t="s">
        <v>360</v>
      </c>
      <c r="I148" s="2">
        <v>147</v>
      </c>
      <c r="J148" s="2" t="str">
        <f t="shared" si="2"/>
        <v>Shwachman-Diamond syndrome 1</v>
      </c>
    </row>
    <row r="149" spans="1:10" s="2" customFormat="1" x14ac:dyDescent="0.25">
      <c r="A149" s="2">
        <v>1</v>
      </c>
      <c r="B149" s="2">
        <v>3</v>
      </c>
      <c r="C149" s="2" t="s">
        <v>161</v>
      </c>
      <c r="D149" s="2" t="s">
        <v>127</v>
      </c>
      <c r="E149" s="2" t="s">
        <v>193</v>
      </c>
      <c r="G149" s="2" t="s">
        <v>392</v>
      </c>
      <c r="I149" s="2">
        <v>148</v>
      </c>
      <c r="J149" s="2" t="str">
        <f t="shared" si="2"/>
        <v>Peutz-Jeghers syndrome</v>
      </c>
    </row>
    <row r="150" spans="1:10" s="2" customFormat="1" x14ac:dyDescent="0.25">
      <c r="A150" s="2">
        <v>1</v>
      </c>
      <c r="B150" s="2">
        <v>3</v>
      </c>
      <c r="C150" s="2" t="s">
        <v>161</v>
      </c>
      <c r="D150" s="2" t="s">
        <v>129</v>
      </c>
      <c r="E150" s="2" t="s">
        <v>194</v>
      </c>
      <c r="G150" s="2" t="s">
        <v>393</v>
      </c>
      <c r="I150" s="2">
        <v>149</v>
      </c>
      <c r="J150" s="2" t="str">
        <f t="shared" si="2"/>
        <v>Diaphyseal dysplasia</v>
      </c>
    </row>
    <row r="151" spans="1:10" s="2" customFormat="1" x14ac:dyDescent="0.25">
      <c r="A151" s="2">
        <v>1</v>
      </c>
      <c r="B151" s="2">
        <v>3</v>
      </c>
      <c r="C151" s="2" t="s">
        <v>161</v>
      </c>
      <c r="D151" s="2" t="s">
        <v>131</v>
      </c>
      <c r="E151" s="2" t="s">
        <v>195</v>
      </c>
      <c r="G151" s="2" t="s">
        <v>394</v>
      </c>
      <c r="I151" s="2">
        <v>150</v>
      </c>
      <c r="J151" s="2" t="str">
        <f t="shared" si="2"/>
        <v>Dyskeratosis congenita</v>
      </c>
    </row>
    <row r="152" spans="1:10" s="2" customFormat="1" x14ac:dyDescent="0.25">
      <c r="A152" s="2">
        <v>1</v>
      </c>
      <c r="B152" s="2">
        <v>3</v>
      </c>
      <c r="C152" s="2" t="s">
        <v>161</v>
      </c>
      <c r="D152" s="2" t="s">
        <v>133</v>
      </c>
      <c r="E152" s="2" t="s">
        <v>196</v>
      </c>
      <c r="G152" s="2" t="s">
        <v>399</v>
      </c>
      <c r="I152" s="2">
        <v>151</v>
      </c>
      <c r="J152" s="2" t="str">
        <f t="shared" si="2"/>
        <v>Cutaneous porphyria</v>
      </c>
    </row>
    <row r="153" spans="1:10" s="2" customFormat="1" x14ac:dyDescent="0.25">
      <c r="A153" s="2">
        <v>1</v>
      </c>
      <c r="B153" s="2">
        <v>3</v>
      </c>
      <c r="C153" s="2" t="s">
        <v>161</v>
      </c>
      <c r="D153" s="2" t="s">
        <v>11</v>
      </c>
      <c r="E153" s="2" t="s">
        <v>164</v>
      </c>
      <c r="G153" s="2" t="s">
        <v>380</v>
      </c>
      <c r="I153" s="2">
        <v>152</v>
      </c>
      <c r="J153" s="2" t="str">
        <f t="shared" si="2"/>
        <v>Hemolytic uremic syndrome, atypical, susceptibility to, 1</v>
      </c>
    </row>
    <row r="154" spans="1:10" s="2" customFormat="1" x14ac:dyDescent="0.25">
      <c r="A154" s="2">
        <v>1</v>
      </c>
      <c r="B154" s="2">
        <v>3</v>
      </c>
      <c r="C154" s="2" t="s">
        <v>161</v>
      </c>
      <c r="D154" s="2" t="s">
        <v>134</v>
      </c>
      <c r="E154" s="2" t="s">
        <v>154</v>
      </c>
      <c r="G154" s="2" t="s">
        <v>379</v>
      </c>
      <c r="H154" s="2" t="s">
        <v>419</v>
      </c>
      <c r="I154" s="2">
        <v>153</v>
      </c>
      <c r="J154" s="2" t="str">
        <f t="shared" si="2"/>
        <v>clot</v>
      </c>
    </row>
    <row r="155" spans="1:10" s="2" customFormat="1" x14ac:dyDescent="0.25">
      <c r="A155" s="2">
        <v>1</v>
      </c>
      <c r="B155" s="2">
        <v>3</v>
      </c>
      <c r="C155" s="2" t="s">
        <v>161</v>
      </c>
      <c r="D155" s="2" t="s">
        <v>136</v>
      </c>
      <c r="E155" s="2" t="s">
        <v>197</v>
      </c>
      <c r="G155" s="2" t="s">
        <v>396</v>
      </c>
      <c r="H155" s="2" t="s">
        <v>422</v>
      </c>
      <c r="I155" s="2">
        <v>154</v>
      </c>
      <c r="J155" s="2" t="str">
        <f t="shared" si="2"/>
        <v>renal</v>
      </c>
    </row>
    <row r="156" spans="1:10" s="2" customFormat="1" x14ac:dyDescent="0.25">
      <c r="A156" s="2">
        <v>1</v>
      </c>
      <c r="B156" s="2">
        <v>3</v>
      </c>
      <c r="C156" s="2" t="s">
        <v>161</v>
      </c>
      <c r="D156" s="2" t="s">
        <v>138</v>
      </c>
      <c r="E156" s="2" t="s">
        <v>198</v>
      </c>
      <c r="G156" s="2" t="s">
        <v>281</v>
      </c>
      <c r="H156" s="2" t="s">
        <v>281</v>
      </c>
      <c r="I156" s="2">
        <v>155</v>
      </c>
      <c r="J156" s="2" t="str">
        <f t="shared" si="2"/>
        <v>mtDNA</v>
      </c>
    </row>
    <row r="157" spans="1:10" s="2" customFormat="1" x14ac:dyDescent="0.25">
      <c r="A157" s="2">
        <v>1</v>
      </c>
      <c r="B157" s="2">
        <v>3</v>
      </c>
      <c r="C157" s="2" t="s">
        <v>161</v>
      </c>
      <c r="D157" s="2" t="s">
        <v>140</v>
      </c>
      <c r="E157" s="2" t="s">
        <v>199</v>
      </c>
      <c r="G157" s="2" t="s">
        <v>408</v>
      </c>
      <c r="H157" s="2" t="s">
        <v>408</v>
      </c>
      <c r="I157" s="2">
        <v>156</v>
      </c>
      <c r="J157" s="2" t="str">
        <f t="shared" si="2"/>
        <v>mtDNA depletion syndrome</v>
      </c>
    </row>
    <row r="158" spans="1:10" s="2" customFormat="1" x14ac:dyDescent="0.25">
      <c r="A158" s="2">
        <v>1</v>
      </c>
      <c r="B158" s="2">
        <v>3</v>
      </c>
      <c r="C158" s="2" t="s">
        <v>161</v>
      </c>
      <c r="D158" s="2" t="s">
        <v>13</v>
      </c>
      <c r="E158" s="2" t="s">
        <v>165</v>
      </c>
      <c r="G158" s="2" t="s">
        <v>400</v>
      </c>
      <c r="I158" s="2">
        <v>157</v>
      </c>
      <c r="J158" s="2" t="str">
        <f t="shared" si="2"/>
        <v>Atypical hemolytic-uremic syndrome with I factor anomaly</v>
      </c>
    </row>
    <row r="159" spans="1:10" s="2" customFormat="1" x14ac:dyDescent="0.25">
      <c r="A159" s="2">
        <v>1</v>
      </c>
      <c r="B159" s="2">
        <v>3</v>
      </c>
      <c r="C159" s="2" t="s">
        <v>161</v>
      </c>
      <c r="D159" s="2" t="s">
        <v>15</v>
      </c>
      <c r="E159" s="2" t="s">
        <v>166</v>
      </c>
      <c r="G159" s="2" t="s">
        <v>401</v>
      </c>
      <c r="I159" s="2">
        <v>158</v>
      </c>
      <c r="J159" s="2" t="str">
        <f t="shared" si="2"/>
        <v>Osteopetrosis</v>
      </c>
    </row>
    <row r="160" spans="1:10" s="2" customFormat="1" x14ac:dyDescent="0.25">
      <c r="A160" s="2">
        <v>1</v>
      </c>
      <c r="B160" s="2">
        <v>3</v>
      </c>
      <c r="C160" s="2" t="s">
        <v>161</v>
      </c>
      <c r="D160" s="2" t="s">
        <v>17</v>
      </c>
      <c r="E160" s="2" t="s">
        <v>167</v>
      </c>
      <c r="G160" s="2" t="s">
        <v>402</v>
      </c>
      <c r="I160" s="2">
        <v>159</v>
      </c>
      <c r="J160" s="2" t="str">
        <f t="shared" si="2"/>
        <v>COG1 congenital disorder of glycosylation</v>
      </c>
    </row>
    <row r="161" spans="1:10" s="2" customFormat="1" x14ac:dyDescent="0.25">
      <c r="A161" s="2">
        <v>1</v>
      </c>
      <c r="B161" s="2">
        <v>3</v>
      </c>
      <c r="C161" s="2" t="s">
        <v>161</v>
      </c>
      <c r="D161" s="2" t="s">
        <v>19</v>
      </c>
      <c r="E161" s="2" t="s">
        <v>168</v>
      </c>
      <c r="G161" s="2" t="s">
        <v>403</v>
      </c>
      <c r="H161" s="2" t="s">
        <v>417</v>
      </c>
      <c r="I161" s="2">
        <v>160</v>
      </c>
      <c r="J161" s="2" t="str">
        <f t="shared" si="2"/>
        <v>ECM</v>
      </c>
    </row>
    <row r="162" spans="1:10" s="2" customFormat="1" x14ac:dyDescent="0.25">
      <c r="A162" s="2">
        <v>1</v>
      </c>
      <c r="B162" s="2">
        <v>4</v>
      </c>
      <c r="C162" s="2" t="s">
        <v>200</v>
      </c>
      <c r="D162" s="2" t="s">
        <v>1</v>
      </c>
      <c r="E162" s="2" t="s">
        <v>201</v>
      </c>
      <c r="G162" s="2" t="s">
        <v>380</v>
      </c>
      <c r="I162" s="2">
        <v>161</v>
      </c>
      <c r="J162" s="2" t="str">
        <f t="shared" si="2"/>
        <v>Hemolytic uremic syndrome, atypical, susceptibility to, 1</v>
      </c>
    </row>
    <row r="163" spans="1:10" s="2" customFormat="1" x14ac:dyDescent="0.25">
      <c r="A163" s="2">
        <v>1</v>
      </c>
      <c r="B163" s="2">
        <v>4</v>
      </c>
      <c r="C163" s="2" t="s">
        <v>200</v>
      </c>
      <c r="D163" s="2" t="s">
        <v>3</v>
      </c>
      <c r="E163" s="2" t="s">
        <v>165</v>
      </c>
      <c r="G163" s="2" t="s">
        <v>400</v>
      </c>
      <c r="I163" s="2">
        <v>162</v>
      </c>
      <c r="J163" s="2" t="str">
        <f t="shared" si="2"/>
        <v>Atypical hemolytic-uremic syndrome with I factor anomaly</v>
      </c>
    </row>
    <row r="164" spans="1:10" s="2" customFormat="1" x14ac:dyDescent="0.25">
      <c r="A164" s="2">
        <v>1</v>
      </c>
      <c r="B164" s="2">
        <v>4</v>
      </c>
      <c r="C164" s="2" t="s">
        <v>200</v>
      </c>
      <c r="D164" s="2" t="s">
        <v>21</v>
      </c>
      <c r="E164" s="2" t="s">
        <v>206</v>
      </c>
      <c r="G164" s="2" t="s">
        <v>387</v>
      </c>
      <c r="H164" s="2" t="s">
        <v>412</v>
      </c>
      <c r="I164" s="2">
        <v>163</v>
      </c>
      <c r="J164" s="2" t="str">
        <f t="shared" si="2"/>
        <v>B12</v>
      </c>
    </row>
    <row r="165" spans="1:10" s="2" customFormat="1" x14ac:dyDescent="0.25">
      <c r="A165" s="2">
        <v>1</v>
      </c>
      <c r="B165" s="2">
        <v>4</v>
      </c>
      <c r="C165" s="2" t="s">
        <v>200</v>
      </c>
      <c r="D165" s="2" t="s">
        <v>23</v>
      </c>
      <c r="E165" s="2" t="s">
        <v>180</v>
      </c>
      <c r="G165" s="2" t="s">
        <v>353</v>
      </c>
      <c r="H165" s="2" t="s">
        <v>412</v>
      </c>
      <c r="I165" s="2">
        <v>164</v>
      </c>
      <c r="J165" s="2" t="str">
        <f t="shared" si="2"/>
        <v>B12</v>
      </c>
    </row>
    <row r="166" spans="1:10" s="2" customFormat="1" x14ac:dyDescent="0.25">
      <c r="A166" s="2">
        <v>1</v>
      </c>
      <c r="B166" s="2">
        <v>4</v>
      </c>
      <c r="C166" s="2" t="s">
        <v>200</v>
      </c>
      <c r="D166" s="2" t="s">
        <v>25</v>
      </c>
      <c r="E166" s="2" t="s">
        <v>181</v>
      </c>
      <c r="G166" s="2" t="s">
        <v>354</v>
      </c>
      <c r="H166" s="2" t="s">
        <v>412</v>
      </c>
      <c r="I166" s="2">
        <v>165</v>
      </c>
      <c r="J166" s="2" t="str">
        <f t="shared" si="2"/>
        <v>B12</v>
      </c>
    </row>
    <row r="167" spans="1:10" s="2" customFormat="1" x14ac:dyDescent="0.25">
      <c r="A167" s="2">
        <v>1</v>
      </c>
      <c r="B167" s="2">
        <v>4</v>
      </c>
      <c r="C167" s="2" t="s">
        <v>200</v>
      </c>
      <c r="D167" s="2" t="s">
        <v>27</v>
      </c>
      <c r="E167" s="2" t="s">
        <v>207</v>
      </c>
      <c r="G167" s="2" t="s">
        <v>406</v>
      </c>
      <c r="H167" s="2" t="s">
        <v>422</v>
      </c>
      <c r="I167" s="2">
        <v>166</v>
      </c>
      <c r="J167" s="2" t="str">
        <f t="shared" si="2"/>
        <v>renal</v>
      </c>
    </row>
    <row r="168" spans="1:10" s="2" customFormat="1" x14ac:dyDescent="0.25">
      <c r="A168" s="2">
        <v>1</v>
      </c>
      <c r="B168" s="2">
        <v>4</v>
      </c>
      <c r="C168" s="2" t="s">
        <v>200</v>
      </c>
      <c r="D168" s="2" t="s">
        <v>29</v>
      </c>
      <c r="E168" s="2" t="s">
        <v>184</v>
      </c>
      <c r="G168" s="2" t="s">
        <v>387</v>
      </c>
      <c r="H168" s="2" t="s">
        <v>412</v>
      </c>
      <c r="I168" s="2">
        <v>167</v>
      </c>
      <c r="J168" s="2" t="str">
        <f t="shared" si="2"/>
        <v>B12</v>
      </c>
    </row>
    <row r="169" spans="1:10" s="2" customFormat="1" x14ac:dyDescent="0.25">
      <c r="A169" s="2">
        <v>1</v>
      </c>
      <c r="B169" s="2">
        <v>4</v>
      </c>
      <c r="C169" s="2" t="s">
        <v>200</v>
      </c>
      <c r="D169" s="2" t="s">
        <v>31</v>
      </c>
      <c r="E169" s="2" t="s">
        <v>208</v>
      </c>
      <c r="G169" s="2" t="s">
        <v>407</v>
      </c>
      <c r="H169" s="2" t="s">
        <v>419</v>
      </c>
      <c r="I169" s="2">
        <v>168</v>
      </c>
      <c r="J169" s="2" t="str">
        <f t="shared" si="2"/>
        <v>clot</v>
      </c>
    </row>
    <row r="170" spans="1:10" s="2" customFormat="1" x14ac:dyDescent="0.25">
      <c r="A170" s="2">
        <v>1</v>
      </c>
      <c r="B170" s="2">
        <v>4</v>
      </c>
      <c r="C170" s="2" t="s">
        <v>200</v>
      </c>
      <c r="D170" s="2" t="s">
        <v>33</v>
      </c>
      <c r="E170" s="2" t="s">
        <v>185</v>
      </c>
      <c r="G170" s="2" t="s">
        <v>388</v>
      </c>
      <c r="I170" s="2">
        <v>169</v>
      </c>
      <c r="J170" s="2" t="str">
        <f t="shared" si="2"/>
        <v>Metaphyseal dysplasia</v>
      </c>
    </row>
    <row r="171" spans="1:10" s="2" customFormat="1" x14ac:dyDescent="0.25">
      <c r="A171" s="2">
        <v>1</v>
      </c>
      <c r="B171" s="2">
        <v>4</v>
      </c>
      <c r="C171" s="2" t="s">
        <v>200</v>
      </c>
      <c r="D171" s="2" t="s">
        <v>35</v>
      </c>
      <c r="E171" s="2" t="s">
        <v>186</v>
      </c>
      <c r="G171" s="2" t="s">
        <v>389</v>
      </c>
      <c r="I171" s="2">
        <v>170</v>
      </c>
      <c r="J171" s="2" t="str">
        <f t="shared" si="2"/>
        <v>MIRAGE syndrome</v>
      </c>
    </row>
    <row r="172" spans="1:10" s="2" customFormat="1" x14ac:dyDescent="0.25">
      <c r="A172" s="2">
        <v>1</v>
      </c>
      <c r="B172" s="2">
        <v>4</v>
      </c>
      <c r="C172" s="2" t="s">
        <v>200</v>
      </c>
      <c r="D172" s="2" t="s">
        <v>37</v>
      </c>
      <c r="E172" s="2" t="s">
        <v>209</v>
      </c>
      <c r="G172" s="2" t="s">
        <v>341</v>
      </c>
      <c r="H172" s="2" t="s">
        <v>418</v>
      </c>
      <c r="I172" s="2">
        <v>171</v>
      </c>
      <c r="J172" s="2" t="str">
        <f t="shared" si="2"/>
        <v>G6P</v>
      </c>
    </row>
    <row r="173" spans="1:10" s="2" customFormat="1" x14ac:dyDescent="0.25">
      <c r="A173" s="2">
        <v>1</v>
      </c>
      <c r="B173" s="2">
        <v>4</v>
      </c>
      <c r="C173" s="2" t="s">
        <v>200</v>
      </c>
      <c r="D173" s="2" t="s">
        <v>39</v>
      </c>
      <c r="E173" s="2" t="s">
        <v>190</v>
      </c>
      <c r="G173" s="2" t="s">
        <v>390</v>
      </c>
      <c r="I173" s="2">
        <v>172</v>
      </c>
      <c r="J173" s="2" t="str">
        <f t="shared" si="2"/>
        <v>Lysinuric protein intolerance</v>
      </c>
    </row>
    <row r="174" spans="1:10" s="2" customFormat="1" x14ac:dyDescent="0.25">
      <c r="A174" s="2">
        <v>1</v>
      </c>
      <c r="B174" s="2">
        <v>4</v>
      </c>
      <c r="C174" s="2" t="s">
        <v>200</v>
      </c>
      <c r="D174" s="2" t="s">
        <v>5</v>
      </c>
      <c r="E174" s="2" t="s">
        <v>168</v>
      </c>
      <c r="G174" s="2" t="s">
        <v>403</v>
      </c>
      <c r="H174" s="2" t="s">
        <v>417</v>
      </c>
      <c r="I174" s="2">
        <v>173</v>
      </c>
      <c r="J174" s="2" t="str">
        <f t="shared" si="2"/>
        <v>ECM</v>
      </c>
    </row>
    <row r="175" spans="1:10" s="2" customFormat="1" x14ac:dyDescent="0.25">
      <c r="A175" s="2">
        <v>1</v>
      </c>
      <c r="B175" s="2">
        <v>4</v>
      </c>
      <c r="C175" s="2" t="s">
        <v>200</v>
      </c>
      <c r="D175" s="2" t="s">
        <v>41</v>
      </c>
      <c r="E175" s="2" t="s">
        <v>191</v>
      </c>
      <c r="G175" s="2" t="s">
        <v>391</v>
      </c>
      <c r="I175" s="2">
        <v>174</v>
      </c>
      <c r="J175" s="2" t="str">
        <f t="shared" si="2"/>
        <v>Schimke immuno-osseous dysplasia</v>
      </c>
    </row>
    <row r="176" spans="1:10" s="2" customFormat="1" x14ac:dyDescent="0.25">
      <c r="A176" s="2">
        <v>1</v>
      </c>
      <c r="B176" s="2">
        <v>4</v>
      </c>
      <c r="C176" s="2" t="s">
        <v>200</v>
      </c>
      <c r="D176" s="2" t="s">
        <v>43</v>
      </c>
      <c r="E176" s="2" t="s">
        <v>194</v>
      </c>
      <c r="G176" s="2" t="s">
        <v>393</v>
      </c>
      <c r="I176" s="2">
        <v>175</v>
      </c>
      <c r="J176" s="2" t="str">
        <f t="shared" si="2"/>
        <v>Diaphyseal dysplasia</v>
      </c>
    </row>
    <row r="177" spans="1:10" s="2" customFormat="1" x14ac:dyDescent="0.25">
      <c r="A177" s="2">
        <v>1</v>
      </c>
      <c r="B177" s="2">
        <v>4</v>
      </c>
      <c r="C177" s="2" t="s">
        <v>200</v>
      </c>
      <c r="D177" s="2" t="s">
        <v>45</v>
      </c>
      <c r="E177" s="2" t="s">
        <v>195</v>
      </c>
      <c r="G177" s="2" t="s">
        <v>394</v>
      </c>
      <c r="I177" s="2">
        <v>176</v>
      </c>
      <c r="J177" s="2" t="str">
        <f t="shared" si="2"/>
        <v>Dyskeratosis congenita</v>
      </c>
    </row>
    <row r="178" spans="1:10" s="2" customFormat="1" x14ac:dyDescent="0.25">
      <c r="A178" s="2">
        <v>1</v>
      </c>
      <c r="B178" s="2">
        <v>4</v>
      </c>
      <c r="C178" s="2" t="s">
        <v>200</v>
      </c>
      <c r="D178" s="2" t="s">
        <v>47</v>
      </c>
      <c r="E178" s="2" t="s">
        <v>210</v>
      </c>
      <c r="G178" s="2" t="s">
        <v>395</v>
      </c>
      <c r="H178" s="2" t="s">
        <v>422</v>
      </c>
      <c r="I178" s="2">
        <v>177</v>
      </c>
      <c r="J178" s="2" t="str">
        <f t="shared" si="2"/>
        <v>renal</v>
      </c>
    </row>
    <row r="179" spans="1:10" s="2" customFormat="1" x14ac:dyDescent="0.25">
      <c r="A179" s="2">
        <v>1</v>
      </c>
      <c r="B179" s="2">
        <v>4</v>
      </c>
      <c r="C179" s="2" t="s">
        <v>200</v>
      </c>
      <c r="D179" s="2" t="s">
        <v>49</v>
      </c>
      <c r="E179" s="2" t="s">
        <v>211</v>
      </c>
      <c r="G179" s="2" t="s">
        <v>314</v>
      </c>
      <c r="H179" s="2" t="s">
        <v>422</v>
      </c>
      <c r="I179" s="2">
        <v>178</v>
      </c>
      <c r="J179" s="2" t="str">
        <f t="shared" si="2"/>
        <v>renal</v>
      </c>
    </row>
    <row r="180" spans="1:10" s="2" customFormat="1" x14ac:dyDescent="0.25">
      <c r="A180" s="2">
        <v>1</v>
      </c>
      <c r="B180" s="2">
        <v>4</v>
      </c>
      <c r="C180" s="2" t="s">
        <v>200</v>
      </c>
      <c r="D180" s="2" t="s">
        <v>51</v>
      </c>
      <c r="E180" s="2" t="s">
        <v>197</v>
      </c>
      <c r="G180" s="2" t="s">
        <v>396</v>
      </c>
      <c r="H180" s="2" t="s">
        <v>422</v>
      </c>
      <c r="I180" s="2">
        <v>179</v>
      </c>
      <c r="J180" s="2" t="str">
        <f t="shared" si="2"/>
        <v>renal</v>
      </c>
    </row>
    <row r="181" spans="1:10" s="2" customFormat="1" x14ac:dyDescent="0.25">
      <c r="A181" s="2">
        <v>1</v>
      </c>
      <c r="B181" s="2">
        <v>4</v>
      </c>
      <c r="C181" s="2" t="s">
        <v>200</v>
      </c>
      <c r="D181" s="2" t="s">
        <v>53</v>
      </c>
      <c r="E181" s="2" t="s">
        <v>212</v>
      </c>
      <c r="G181" s="2" t="s">
        <v>281</v>
      </c>
      <c r="H181" s="2" t="s">
        <v>281</v>
      </c>
      <c r="I181" s="2">
        <v>180</v>
      </c>
      <c r="J181" s="2" t="str">
        <f t="shared" si="2"/>
        <v>mtDNA</v>
      </c>
    </row>
    <row r="182" spans="1:10" s="2" customFormat="1" x14ac:dyDescent="0.25">
      <c r="A182" s="2">
        <v>1</v>
      </c>
      <c r="B182" s="2">
        <v>4</v>
      </c>
      <c r="C182" s="2" t="s">
        <v>200</v>
      </c>
      <c r="D182" s="2" t="s">
        <v>55</v>
      </c>
      <c r="E182" s="2" t="s">
        <v>213</v>
      </c>
      <c r="G182" s="2" t="s">
        <v>281</v>
      </c>
      <c r="H182" s="2" t="s">
        <v>281</v>
      </c>
      <c r="I182" s="2">
        <v>181</v>
      </c>
      <c r="J182" s="2" t="str">
        <f t="shared" si="2"/>
        <v>mtDNA</v>
      </c>
    </row>
    <row r="183" spans="1:10" s="2" customFormat="1" x14ac:dyDescent="0.25">
      <c r="A183" s="2">
        <v>1</v>
      </c>
      <c r="B183" s="2">
        <v>4</v>
      </c>
      <c r="C183" s="2" t="s">
        <v>200</v>
      </c>
      <c r="D183" s="2" t="s">
        <v>57</v>
      </c>
      <c r="E183" s="2" t="s">
        <v>214</v>
      </c>
      <c r="G183" s="2" t="s">
        <v>281</v>
      </c>
      <c r="H183" s="2" t="s">
        <v>281</v>
      </c>
      <c r="I183" s="2">
        <v>182</v>
      </c>
      <c r="J183" s="2" t="str">
        <f t="shared" si="2"/>
        <v>mtDNA</v>
      </c>
    </row>
    <row r="184" spans="1:10" s="2" customFormat="1" x14ac:dyDescent="0.25">
      <c r="A184" s="2">
        <v>1</v>
      </c>
      <c r="B184" s="2">
        <v>4</v>
      </c>
      <c r="C184" s="2" t="s">
        <v>200</v>
      </c>
      <c r="D184" s="2" t="s">
        <v>59</v>
      </c>
      <c r="E184" s="2" t="s">
        <v>215</v>
      </c>
      <c r="G184" s="2" t="s">
        <v>281</v>
      </c>
      <c r="H184" s="2" t="s">
        <v>281</v>
      </c>
      <c r="I184" s="2">
        <v>183</v>
      </c>
      <c r="J184" s="2" t="str">
        <f t="shared" si="2"/>
        <v>mtDNA</v>
      </c>
    </row>
    <row r="185" spans="1:10" s="2" customFormat="1" x14ac:dyDescent="0.25">
      <c r="A185" s="2">
        <v>1</v>
      </c>
      <c r="B185" s="2">
        <v>4</v>
      </c>
      <c r="C185" s="2" t="s">
        <v>200</v>
      </c>
      <c r="D185" s="2" t="s">
        <v>7</v>
      </c>
      <c r="E185" s="2" t="s">
        <v>171</v>
      </c>
      <c r="G185" s="2" t="s">
        <v>362</v>
      </c>
      <c r="I185" s="2">
        <v>184</v>
      </c>
      <c r="J185" s="2" t="str">
        <f t="shared" si="2"/>
        <v>Cerebroretinal microangiopathy with calcifications and cysts 1</v>
      </c>
    </row>
    <row r="186" spans="1:10" s="2" customFormat="1" x14ac:dyDescent="0.25">
      <c r="A186" s="2">
        <v>1</v>
      </c>
      <c r="B186" s="2">
        <v>4</v>
      </c>
      <c r="C186" s="2" t="s">
        <v>200</v>
      </c>
      <c r="D186" s="2" t="s">
        <v>61</v>
      </c>
      <c r="E186" s="2" t="s">
        <v>216</v>
      </c>
      <c r="G186" s="2" t="s">
        <v>408</v>
      </c>
      <c r="H186" s="2" t="s">
        <v>408</v>
      </c>
      <c r="I186" s="2">
        <v>185</v>
      </c>
      <c r="J186" s="2" t="str">
        <f t="shared" si="2"/>
        <v>mtDNA depletion syndrome</v>
      </c>
    </row>
    <row r="187" spans="1:10" s="2" customFormat="1" x14ac:dyDescent="0.25">
      <c r="A187" s="2">
        <v>1</v>
      </c>
      <c r="B187" s="2">
        <v>4</v>
      </c>
      <c r="C187" s="2" t="s">
        <v>200</v>
      </c>
      <c r="D187" s="2" t="s">
        <v>9</v>
      </c>
      <c r="E187" s="2" t="s">
        <v>172</v>
      </c>
      <c r="G187" s="2" t="s">
        <v>361</v>
      </c>
      <c r="I187" s="2">
        <v>186</v>
      </c>
      <c r="J187" s="2" t="str">
        <f t="shared" si="2"/>
        <v>Dyskeratosis congenita, X-linked</v>
      </c>
    </row>
    <row r="188" spans="1:10" s="2" customFormat="1" x14ac:dyDescent="0.25">
      <c r="A188" s="2">
        <v>1</v>
      </c>
      <c r="B188" s="2">
        <v>4</v>
      </c>
      <c r="C188" s="2" t="s">
        <v>200</v>
      </c>
      <c r="D188" s="2" t="s">
        <v>11</v>
      </c>
      <c r="E188" s="2" t="s">
        <v>173</v>
      </c>
      <c r="G188" s="2" t="s">
        <v>360</v>
      </c>
      <c r="I188" s="2">
        <v>187</v>
      </c>
      <c r="J188" s="2" t="str">
        <f t="shared" si="2"/>
        <v>Shwachman-Diamond syndrome 1</v>
      </c>
    </row>
    <row r="189" spans="1:10" s="2" customFormat="1" x14ac:dyDescent="0.25">
      <c r="A189" s="2">
        <v>1</v>
      </c>
      <c r="B189" s="2">
        <v>4</v>
      </c>
      <c r="C189" s="2" t="s">
        <v>200</v>
      </c>
      <c r="D189" s="2" t="s">
        <v>13</v>
      </c>
      <c r="E189" s="2" t="s">
        <v>202</v>
      </c>
      <c r="G189" s="2" t="s">
        <v>342</v>
      </c>
      <c r="I189" s="2">
        <v>188</v>
      </c>
      <c r="J189" s="2" t="str">
        <f t="shared" si="2"/>
        <v>Gaucher disease</v>
      </c>
    </row>
    <row r="190" spans="1:10" s="2" customFormat="1" x14ac:dyDescent="0.25">
      <c r="A190" s="2">
        <v>1</v>
      </c>
      <c r="B190" s="2">
        <v>4</v>
      </c>
      <c r="C190" s="2" t="s">
        <v>200</v>
      </c>
      <c r="D190" s="2" t="s">
        <v>15</v>
      </c>
      <c r="E190" s="2" t="s">
        <v>203</v>
      </c>
      <c r="G190" s="2" t="s">
        <v>338</v>
      </c>
      <c r="H190" s="2" t="s">
        <v>410</v>
      </c>
      <c r="I190" s="2">
        <v>189</v>
      </c>
      <c r="J190" s="2" t="str">
        <f t="shared" si="2"/>
        <v>thalassemia</v>
      </c>
    </row>
    <row r="191" spans="1:10" s="2" customFormat="1" x14ac:dyDescent="0.25">
      <c r="A191" s="2">
        <v>1</v>
      </c>
      <c r="B191" s="2">
        <v>4</v>
      </c>
      <c r="C191" s="2" t="s">
        <v>200</v>
      </c>
      <c r="D191" s="2" t="s">
        <v>17</v>
      </c>
      <c r="E191" s="2" t="s">
        <v>204</v>
      </c>
      <c r="G191" s="2" t="s">
        <v>405</v>
      </c>
      <c r="I191" s="2">
        <v>190</v>
      </c>
      <c r="J191" s="2" t="str">
        <f t="shared" si="2"/>
        <v>Aicardi-Goutieres syndrome 7</v>
      </c>
    </row>
    <row r="192" spans="1:10" s="2" customFormat="1" x14ac:dyDescent="0.25">
      <c r="A192" s="2">
        <v>1</v>
      </c>
      <c r="B192" s="2">
        <v>4</v>
      </c>
      <c r="C192" s="2" t="s">
        <v>200</v>
      </c>
      <c r="D192" s="2" t="s">
        <v>19</v>
      </c>
      <c r="E192" s="2" t="s">
        <v>205</v>
      </c>
      <c r="G192" s="2" t="s">
        <v>404</v>
      </c>
      <c r="H192" s="2" t="s">
        <v>412</v>
      </c>
      <c r="I192" s="2">
        <v>191</v>
      </c>
      <c r="J192" s="2" t="str">
        <f t="shared" si="2"/>
        <v>B12</v>
      </c>
    </row>
    <row r="193" spans="1:10" s="2" customFormat="1" x14ac:dyDescent="0.25">
      <c r="A193" s="2">
        <v>1</v>
      </c>
      <c r="B193" s="2">
        <v>5</v>
      </c>
      <c r="C193" s="2" t="s">
        <v>240</v>
      </c>
      <c r="D193" s="2" t="s">
        <v>1</v>
      </c>
      <c r="E193" s="2" t="s">
        <v>212</v>
      </c>
      <c r="G193" s="2" t="s">
        <v>281</v>
      </c>
      <c r="H193" s="2" t="s">
        <v>281</v>
      </c>
      <c r="I193" s="2">
        <v>192</v>
      </c>
      <c r="J193" s="2" t="str">
        <f t="shared" si="2"/>
        <v>mtDNA</v>
      </c>
    </row>
    <row r="194" spans="1:10" s="2" customFormat="1" x14ac:dyDescent="0.25">
      <c r="A194" s="2">
        <v>1</v>
      </c>
      <c r="B194" s="2">
        <v>5</v>
      </c>
      <c r="C194" s="2" t="s">
        <v>240</v>
      </c>
      <c r="D194" s="2" t="s">
        <v>3</v>
      </c>
      <c r="E194" s="2" t="s">
        <v>241</v>
      </c>
      <c r="G194" s="2" t="s">
        <v>281</v>
      </c>
      <c r="H194" s="2" t="s">
        <v>281</v>
      </c>
      <c r="I194" s="2">
        <v>193</v>
      </c>
      <c r="J194" s="2" t="str">
        <f t="shared" ref="J194:J257" si="3">IF(H194="",G194,H194)</f>
        <v>mtDNA</v>
      </c>
    </row>
    <row r="195" spans="1:10" s="2" customFormat="1" x14ac:dyDescent="0.25">
      <c r="A195" s="2">
        <v>1</v>
      </c>
      <c r="B195" s="2">
        <v>5</v>
      </c>
      <c r="C195" s="2" t="s">
        <v>240</v>
      </c>
      <c r="D195" s="2" t="s">
        <v>5</v>
      </c>
      <c r="E195" s="2" t="s">
        <v>213</v>
      </c>
      <c r="G195" s="2" t="s">
        <v>281</v>
      </c>
      <c r="H195" s="2" t="s">
        <v>281</v>
      </c>
      <c r="I195" s="2">
        <v>194</v>
      </c>
      <c r="J195" s="2" t="str">
        <f t="shared" si="3"/>
        <v>mtDNA</v>
      </c>
    </row>
    <row r="196" spans="1:10" s="2" customFormat="1" x14ac:dyDescent="0.25">
      <c r="A196" s="2">
        <v>1</v>
      </c>
      <c r="B196" s="2">
        <v>6</v>
      </c>
      <c r="C196" s="2" t="s">
        <v>259</v>
      </c>
      <c r="D196" s="2" t="s">
        <v>1</v>
      </c>
      <c r="E196" s="2" t="s">
        <v>241</v>
      </c>
      <c r="G196" s="2" t="s">
        <v>281</v>
      </c>
      <c r="H196" s="2" t="s">
        <v>281</v>
      </c>
      <c r="I196" s="2">
        <v>195</v>
      </c>
      <c r="J196" s="2" t="str">
        <f t="shared" si="3"/>
        <v>mtDNA</v>
      </c>
    </row>
    <row r="197" spans="1:10" s="2" customFormat="1" x14ac:dyDescent="0.25">
      <c r="A197" s="2">
        <v>1</v>
      </c>
      <c r="B197" s="2">
        <v>6</v>
      </c>
      <c r="C197" s="2" t="s">
        <v>259</v>
      </c>
      <c r="D197" s="2" t="s">
        <v>3</v>
      </c>
      <c r="E197" s="2" t="s">
        <v>260</v>
      </c>
      <c r="G197" s="2" t="s">
        <v>281</v>
      </c>
      <c r="H197" s="2" t="s">
        <v>281</v>
      </c>
      <c r="I197" s="2">
        <v>196</v>
      </c>
      <c r="J197" s="2" t="str">
        <f t="shared" si="3"/>
        <v>mtDNA</v>
      </c>
    </row>
    <row r="198" spans="1:10" s="2" customFormat="1" x14ac:dyDescent="0.25">
      <c r="A198" s="2">
        <v>1</v>
      </c>
      <c r="B198" s="2">
        <v>6</v>
      </c>
      <c r="C198" s="2" t="s">
        <v>259</v>
      </c>
      <c r="D198" s="2" t="s">
        <v>5</v>
      </c>
      <c r="E198" s="2" t="s">
        <v>261</v>
      </c>
      <c r="G198" s="2" t="s">
        <v>281</v>
      </c>
      <c r="H198" s="2" t="s">
        <v>281</v>
      </c>
      <c r="I198" s="2">
        <v>197</v>
      </c>
      <c r="J198" s="2" t="str">
        <f t="shared" si="3"/>
        <v>mtDNA</v>
      </c>
    </row>
    <row r="199" spans="1:10" s="2" customFormat="1" x14ac:dyDescent="0.25">
      <c r="A199" s="2">
        <v>1</v>
      </c>
      <c r="B199" s="2">
        <v>6</v>
      </c>
      <c r="C199" s="2" t="s">
        <v>259</v>
      </c>
      <c r="D199" s="2" t="s">
        <v>7</v>
      </c>
      <c r="E199" s="2" t="s">
        <v>262</v>
      </c>
      <c r="G199" s="2" t="s">
        <v>281</v>
      </c>
      <c r="H199" s="2" t="s">
        <v>281</v>
      </c>
      <c r="I199" s="2">
        <v>198</v>
      </c>
      <c r="J199" s="2" t="str">
        <f t="shared" si="3"/>
        <v>mtDNA</v>
      </c>
    </row>
    <row r="200" spans="1:10" s="2" customFormat="1" x14ac:dyDescent="0.25">
      <c r="A200" s="2">
        <v>1</v>
      </c>
      <c r="B200" s="2">
        <v>6</v>
      </c>
      <c r="C200" s="2" t="s">
        <v>259</v>
      </c>
      <c r="D200" s="2" t="s">
        <v>9</v>
      </c>
      <c r="E200" s="2" t="s">
        <v>263</v>
      </c>
      <c r="G200" s="2" t="s">
        <v>281</v>
      </c>
      <c r="H200" s="2" t="s">
        <v>281</v>
      </c>
      <c r="I200" s="2">
        <v>199</v>
      </c>
      <c r="J200" s="2" t="str">
        <f t="shared" si="3"/>
        <v>mtDNA</v>
      </c>
    </row>
    <row r="201" spans="1:10" s="2" customFormat="1" x14ac:dyDescent="0.25">
      <c r="A201" s="2">
        <v>1</v>
      </c>
      <c r="B201" s="2">
        <v>6</v>
      </c>
      <c r="C201" s="2" t="s">
        <v>259</v>
      </c>
      <c r="D201" s="2" t="s">
        <v>11</v>
      </c>
      <c r="E201" s="2" t="s">
        <v>264</v>
      </c>
      <c r="G201" s="2" t="s">
        <v>281</v>
      </c>
      <c r="H201" s="2" t="s">
        <v>281</v>
      </c>
      <c r="I201" s="2">
        <v>200</v>
      </c>
      <c r="J201" s="2" t="str">
        <f t="shared" si="3"/>
        <v>mtDNA</v>
      </c>
    </row>
    <row r="202" spans="1:10" s="2" customFormat="1" x14ac:dyDescent="0.25">
      <c r="A202" s="2">
        <v>1</v>
      </c>
      <c r="B202" s="2">
        <v>7</v>
      </c>
      <c r="C202" s="2" t="s">
        <v>231</v>
      </c>
      <c r="D202" s="2" t="s">
        <v>1</v>
      </c>
      <c r="E202" s="2" t="s">
        <v>232</v>
      </c>
      <c r="G202" s="2" t="s">
        <v>343</v>
      </c>
      <c r="I202" s="2">
        <v>201</v>
      </c>
      <c r="J202" s="2" t="str">
        <f t="shared" si="3"/>
        <v>Atypical hemolytic-uremic syndrome with C3 anomaly</v>
      </c>
    </row>
    <row r="203" spans="1:10" s="2" customFormat="1" x14ac:dyDescent="0.25">
      <c r="A203" s="2">
        <v>1</v>
      </c>
      <c r="B203" s="2">
        <v>7</v>
      </c>
      <c r="C203" s="2" t="s">
        <v>231</v>
      </c>
      <c r="D203" s="2" t="s">
        <v>3</v>
      </c>
      <c r="E203" s="2" t="s">
        <v>202</v>
      </c>
      <c r="G203" s="2" t="s">
        <v>342</v>
      </c>
      <c r="I203" s="2">
        <v>202</v>
      </c>
      <c r="J203" s="2" t="str">
        <f t="shared" si="3"/>
        <v>Gaucher disease</v>
      </c>
    </row>
    <row r="204" spans="1:10" s="2" customFormat="1" x14ac:dyDescent="0.25">
      <c r="A204" s="2">
        <v>1</v>
      </c>
      <c r="B204" s="2">
        <v>7</v>
      </c>
      <c r="C204" s="2" t="s">
        <v>231</v>
      </c>
      <c r="D204" s="2" t="s">
        <v>5</v>
      </c>
      <c r="E204" s="2" t="s">
        <v>209</v>
      </c>
      <c r="G204" s="2" t="s">
        <v>341</v>
      </c>
      <c r="H204" s="2" t="s">
        <v>418</v>
      </c>
      <c r="I204" s="2">
        <v>203</v>
      </c>
      <c r="J204" s="2" t="str">
        <f t="shared" si="3"/>
        <v>G6P</v>
      </c>
    </row>
    <row r="205" spans="1:10" s="2" customFormat="1" x14ac:dyDescent="0.25">
      <c r="A205" s="2">
        <v>1</v>
      </c>
      <c r="B205" s="2">
        <v>7</v>
      </c>
      <c r="C205" s="2" t="s">
        <v>231</v>
      </c>
      <c r="D205" s="2" t="s">
        <v>7</v>
      </c>
      <c r="E205" s="2" t="s">
        <v>233</v>
      </c>
      <c r="G205" s="2" t="s">
        <v>340</v>
      </c>
      <c r="I205" s="2">
        <v>204</v>
      </c>
      <c r="J205" s="2" t="str">
        <f t="shared" si="3"/>
        <v>Juvenile polyposis/hereditary hemorrhagic telangiectasia syndrome</v>
      </c>
    </row>
    <row r="206" spans="1:10" s="2" customFormat="1" x14ac:dyDescent="0.25">
      <c r="A206" s="2">
        <v>1</v>
      </c>
      <c r="B206" s="2">
        <v>7</v>
      </c>
      <c r="C206" s="2" t="s">
        <v>231</v>
      </c>
      <c r="D206" s="2" t="s">
        <v>9</v>
      </c>
      <c r="E206" s="2" t="s">
        <v>234</v>
      </c>
      <c r="G206" s="2" t="s">
        <v>339</v>
      </c>
      <c r="I206" s="2">
        <v>205</v>
      </c>
      <c r="J206" s="2" t="str">
        <f t="shared" si="3"/>
        <v>Pulmonary fibrosis and/or bone marrow failure, Telomere-related, 1</v>
      </c>
    </row>
    <row r="207" spans="1:10" s="2" customFormat="1" x14ac:dyDescent="0.25">
      <c r="A207" s="2">
        <v>1</v>
      </c>
      <c r="B207" s="2">
        <v>7</v>
      </c>
      <c r="C207" s="2" t="s">
        <v>231</v>
      </c>
      <c r="D207" s="2" t="s">
        <v>11</v>
      </c>
      <c r="E207" s="2" t="s">
        <v>211</v>
      </c>
      <c r="G207" s="2" t="s">
        <v>314</v>
      </c>
      <c r="H207" s="2" t="s">
        <v>422</v>
      </c>
      <c r="I207" s="2">
        <v>206</v>
      </c>
      <c r="J207" s="2" t="str">
        <f t="shared" si="3"/>
        <v>renal</v>
      </c>
    </row>
    <row r="208" spans="1:10" s="3" customFormat="1" x14ac:dyDescent="0.25">
      <c r="A208" s="3">
        <v>2</v>
      </c>
      <c r="B208" s="3">
        <v>1</v>
      </c>
      <c r="C208" s="3" t="s">
        <v>217</v>
      </c>
      <c r="D208" s="3" t="s">
        <v>1</v>
      </c>
      <c r="E208" s="3" t="s">
        <v>218</v>
      </c>
      <c r="G208" s="3" t="s">
        <v>279</v>
      </c>
      <c r="H208" s="3" t="s">
        <v>279</v>
      </c>
      <c r="I208" s="3">
        <v>207</v>
      </c>
      <c r="J208" s="3" t="str">
        <f t="shared" si="3"/>
        <v>DBA</v>
      </c>
    </row>
    <row r="209" spans="1:10" s="3" customFormat="1" x14ac:dyDescent="0.25">
      <c r="A209" s="3">
        <v>2</v>
      </c>
      <c r="B209" s="3">
        <v>1</v>
      </c>
      <c r="C209" s="3" t="s">
        <v>217</v>
      </c>
      <c r="D209" s="3" t="s">
        <v>3</v>
      </c>
      <c r="E209" s="3" t="s">
        <v>219</v>
      </c>
      <c r="G209" s="3" t="s">
        <v>279</v>
      </c>
      <c r="H209" s="3" t="s">
        <v>279</v>
      </c>
      <c r="I209" s="3">
        <v>208</v>
      </c>
      <c r="J209" s="3" t="str">
        <f t="shared" si="3"/>
        <v>DBA</v>
      </c>
    </row>
    <row r="210" spans="1:10" s="3" customFormat="1" x14ac:dyDescent="0.25">
      <c r="A210" s="3">
        <v>2</v>
      </c>
      <c r="B210" s="3">
        <v>1</v>
      </c>
      <c r="C210" s="3" t="s">
        <v>217</v>
      </c>
      <c r="D210" s="3" t="s">
        <v>21</v>
      </c>
      <c r="E210" s="3" t="s">
        <v>228</v>
      </c>
      <c r="G210" s="3" t="s">
        <v>279</v>
      </c>
      <c r="H210" s="3" t="s">
        <v>279</v>
      </c>
      <c r="I210" s="3">
        <v>209</v>
      </c>
      <c r="J210" s="3" t="str">
        <f t="shared" si="3"/>
        <v>DBA</v>
      </c>
    </row>
    <row r="211" spans="1:10" s="3" customFormat="1" x14ac:dyDescent="0.25">
      <c r="A211" s="3">
        <v>2</v>
      </c>
      <c r="B211" s="3">
        <v>1</v>
      </c>
      <c r="C211" s="3" t="s">
        <v>217</v>
      </c>
      <c r="D211" s="3" t="s">
        <v>23</v>
      </c>
      <c r="E211" s="3" t="s">
        <v>229</v>
      </c>
      <c r="G211" s="3" t="s">
        <v>279</v>
      </c>
      <c r="H211" s="3" t="s">
        <v>279</v>
      </c>
      <c r="I211" s="3">
        <v>210</v>
      </c>
      <c r="J211" s="3" t="str">
        <f t="shared" si="3"/>
        <v>DBA</v>
      </c>
    </row>
    <row r="212" spans="1:10" s="3" customFormat="1" x14ac:dyDescent="0.25">
      <c r="A212" s="3">
        <v>2</v>
      </c>
      <c r="B212" s="3">
        <v>1</v>
      </c>
      <c r="C212" s="3" t="s">
        <v>217</v>
      </c>
      <c r="D212" s="3" t="s">
        <v>25</v>
      </c>
      <c r="E212" s="3" t="s">
        <v>230</v>
      </c>
      <c r="G212" s="3" t="s">
        <v>279</v>
      </c>
      <c r="H212" s="3" t="s">
        <v>279</v>
      </c>
      <c r="I212" s="3">
        <v>211</v>
      </c>
      <c r="J212" s="3" t="str">
        <f t="shared" si="3"/>
        <v>DBA</v>
      </c>
    </row>
    <row r="213" spans="1:10" s="3" customFormat="1" x14ac:dyDescent="0.25">
      <c r="A213" s="3">
        <v>2</v>
      </c>
      <c r="B213" s="3">
        <v>1</v>
      </c>
      <c r="C213" s="3" t="s">
        <v>217</v>
      </c>
      <c r="D213" s="3" t="s">
        <v>5</v>
      </c>
      <c r="E213" s="3" t="s">
        <v>220</v>
      </c>
      <c r="G213" s="3" t="s">
        <v>279</v>
      </c>
      <c r="H213" s="3" t="s">
        <v>279</v>
      </c>
      <c r="I213" s="3">
        <v>212</v>
      </c>
      <c r="J213" s="3" t="str">
        <f t="shared" si="3"/>
        <v>DBA</v>
      </c>
    </row>
    <row r="214" spans="1:10" s="3" customFormat="1" x14ac:dyDescent="0.25">
      <c r="A214" s="3">
        <v>2</v>
      </c>
      <c r="B214" s="3">
        <v>1</v>
      </c>
      <c r="C214" s="3" t="s">
        <v>217</v>
      </c>
      <c r="D214" s="3" t="s">
        <v>7</v>
      </c>
      <c r="E214" s="3" t="s">
        <v>221</v>
      </c>
      <c r="G214" s="3" t="s">
        <v>279</v>
      </c>
      <c r="H214" s="3" t="s">
        <v>279</v>
      </c>
      <c r="I214" s="3">
        <v>213</v>
      </c>
      <c r="J214" s="3" t="str">
        <f t="shared" si="3"/>
        <v>DBA</v>
      </c>
    </row>
    <row r="215" spans="1:10" s="3" customFormat="1" x14ac:dyDescent="0.25">
      <c r="A215" s="3">
        <v>2</v>
      </c>
      <c r="B215" s="3">
        <v>1</v>
      </c>
      <c r="C215" s="3" t="s">
        <v>217</v>
      </c>
      <c r="D215" s="3" t="s">
        <v>9</v>
      </c>
      <c r="E215" s="3" t="s">
        <v>222</v>
      </c>
      <c r="G215" s="3" t="s">
        <v>279</v>
      </c>
      <c r="H215" s="3" t="s">
        <v>279</v>
      </c>
      <c r="I215" s="3">
        <v>214</v>
      </c>
      <c r="J215" s="3" t="str">
        <f t="shared" si="3"/>
        <v>DBA</v>
      </c>
    </row>
    <row r="216" spans="1:10" s="3" customFormat="1" x14ac:dyDescent="0.25">
      <c r="A216" s="3">
        <v>2</v>
      </c>
      <c r="B216" s="3">
        <v>1</v>
      </c>
      <c r="C216" s="3" t="s">
        <v>217</v>
      </c>
      <c r="D216" s="3" t="s">
        <v>11</v>
      </c>
      <c r="E216" s="3" t="s">
        <v>223</v>
      </c>
      <c r="G216" s="3" t="s">
        <v>279</v>
      </c>
      <c r="H216" s="3" t="s">
        <v>279</v>
      </c>
      <c r="I216" s="3">
        <v>215</v>
      </c>
      <c r="J216" s="3" t="str">
        <f t="shared" si="3"/>
        <v>DBA</v>
      </c>
    </row>
    <row r="217" spans="1:10" s="3" customFormat="1" x14ac:dyDescent="0.25">
      <c r="A217" s="3">
        <v>2</v>
      </c>
      <c r="B217" s="3">
        <v>1</v>
      </c>
      <c r="C217" s="3" t="s">
        <v>217</v>
      </c>
      <c r="D217" s="3" t="s">
        <v>13</v>
      </c>
      <c r="E217" s="3" t="s">
        <v>224</v>
      </c>
      <c r="G217" s="3" t="s">
        <v>279</v>
      </c>
      <c r="H217" s="3" t="s">
        <v>279</v>
      </c>
      <c r="I217" s="3">
        <v>216</v>
      </c>
      <c r="J217" s="3" t="str">
        <f t="shared" si="3"/>
        <v>DBA</v>
      </c>
    </row>
    <row r="218" spans="1:10" s="3" customFormat="1" x14ac:dyDescent="0.25">
      <c r="A218" s="3">
        <v>2</v>
      </c>
      <c r="B218" s="3">
        <v>1</v>
      </c>
      <c r="C218" s="3" t="s">
        <v>217</v>
      </c>
      <c r="D218" s="3" t="s">
        <v>15</v>
      </c>
      <c r="E218" s="3" t="s">
        <v>225</v>
      </c>
      <c r="G218" s="3" t="s">
        <v>279</v>
      </c>
      <c r="H218" s="3" t="s">
        <v>279</v>
      </c>
      <c r="I218" s="3">
        <v>217</v>
      </c>
      <c r="J218" s="3" t="str">
        <f t="shared" si="3"/>
        <v>DBA</v>
      </c>
    </row>
    <row r="219" spans="1:10" s="3" customFormat="1" x14ac:dyDescent="0.25">
      <c r="A219" s="3">
        <v>2</v>
      </c>
      <c r="B219" s="3">
        <v>1</v>
      </c>
      <c r="C219" s="3" t="s">
        <v>217</v>
      </c>
      <c r="D219" s="3" t="s">
        <v>17</v>
      </c>
      <c r="E219" s="3" t="s">
        <v>226</v>
      </c>
      <c r="G219" s="3" t="s">
        <v>279</v>
      </c>
      <c r="H219" s="3" t="s">
        <v>279</v>
      </c>
      <c r="I219" s="3">
        <v>218</v>
      </c>
      <c r="J219" s="3" t="str">
        <f t="shared" si="3"/>
        <v>DBA</v>
      </c>
    </row>
    <row r="220" spans="1:10" s="3" customFormat="1" x14ac:dyDescent="0.25">
      <c r="A220" s="3">
        <v>2</v>
      </c>
      <c r="B220" s="3">
        <v>1</v>
      </c>
      <c r="C220" s="3" t="s">
        <v>217</v>
      </c>
      <c r="D220" s="3" t="s">
        <v>19</v>
      </c>
      <c r="E220" s="3" t="s">
        <v>227</v>
      </c>
      <c r="G220" s="3" t="s">
        <v>279</v>
      </c>
      <c r="H220" s="3" t="s">
        <v>279</v>
      </c>
      <c r="I220" s="3">
        <v>219</v>
      </c>
      <c r="J220" s="3" t="str">
        <f t="shared" si="3"/>
        <v>DBA</v>
      </c>
    </row>
    <row r="221" spans="1:10" s="3" customFormat="1" x14ac:dyDescent="0.25">
      <c r="A221" s="3">
        <v>2</v>
      </c>
      <c r="B221" s="3">
        <v>2</v>
      </c>
      <c r="C221" s="3" t="s">
        <v>235</v>
      </c>
      <c r="D221" s="3" t="s">
        <v>1</v>
      </c>
      <c r="E221" s="3" t="s">
        <v>236</v>
      </c>
      <c r="G221" s="3" t="s">
        <v>279</v>
      </c>
      <c r="H221" s="3" t="s">
        <v>279</v>
      </c>
      <c r="I221" s="3">
        <v>220</v>
      </c>
      <c r="J221" s="3" t="str">
        <f t="shared" si="3"/>
        <v>DBA</v>
      </c>
    </row>
    <row r="222" spans="1:10" s="3" customFormat="1" x14ac:dyDescent="0.25">
      <c r="A222" s="3">
        <v>2</v>
      </c>
      <c r="B222" s="3">
        <v>2</v>
      </c>
      <c r="C222" s="3" t="s">
        <v>235</v>
      </c>
      <c r="D222" s="3" t="s">
        <v>3</v>
      </c>
      <c r="E222" s="3" t="s">
        <v>218</v>
      </c>
      <c r="G222" s="3" t="s">
        <v>279</v>
      </c>
      <c r="H222" s="3" t="s">
        <v>279</v>
      </c>
      <c r="I222" s="3">
        <v>221</v>
      </c>
      <c r="J222" s="3" t="str">
        <f t="shared" si="3"/>
        <v>DBA</v>
      </c>
    </row>
    <row r="223" spans="1:10" s="3" customFormat="1" x14ac:dyDescent="0.25">
      <c r="A223" s="3">
        <v>2</v>
      </c>
      <c r="B223" s="3">
        <v>2</v>
      </c>
      <c r="C223" s="3" t="s">
        <v>235</v>
      </c>
      <c r="D223" s="3" t="s">
        <v>21</v>
      </c>
      <c r="E223" s="3" t="s">
        <v>239</v>
      </c>
      <c r="G223" s="3" t="s">
        <v>279</v>
      </c>
      <c r="H223" s="3" t="s">
        <v>279</v>
      </c>
      <c r="I223" s="3">
        <v>222</v>
      </c>
      <c r="J223" s="3" t="str">
        <f t="shared" si="3"/>
        <v>DBA</v>
      </c>
    </row>
    <row r="224" spans="1:10" s="3" customFormat="1" x14ac:dyDescent="0.25">
      <c r="A224" s="3">
        <v>2</v>
      </c>
      <c r="B224" s="3">
        <v>2</v>
      </c>
      <c r="C224" s="3" t="s">
        <v>235</v>
      </c>
      <c r="D224" s="3" t="s">
        <v>23</v>
      </c>
      <c r="E224" s="3" t="s">
        <v>225</v>
      </c>
      <c r="G224" s="3" t="s">
        <v>279</v>
      </c>
      <c r="H224" s="3" t="s">
        <v>279</v>
      </c>
      <c r="I224" s="3">
        <v>223</v>
      </c>
      <c r="J224" s="3" t="str">
        <f t="shared" si="3"/>
        <v>DBA</v>
      </c>
    </row>
    <row r="225" spans="1:10" s="3" customFormat="1" x14ac:dyDescent="0.25">
      <c r="A225" s="3">
        <v>2</v>
      </c>
      <c r="B225" s="3">
        <v>2</v>
      </c>
      <c r="C225" s="3" t="s">
        <v>235</v>
      </c>
      <c r="D225" s="3" t="s">
        <v>25</v>
      </c>
      <c r="E225" s="3" t="s">
        <v>226</v>
      </c>
      <c r="G225" s="3" t="s">
        <v>279</v>
      </c>
      <c r="H225" s="3" t="s">
        <v>279</v>
      </c>
      <c r="I225" s="3">
        <v>224</v>
      </c>
      <c r="J225" s="3" t="str">
        <f t="shared" si="3"/>
        <v>DBA</v>
      </c>
    </row>
    <row r="226" spans="1:10" s="3" customFormat="1" x14ac:dyDescent="0.25">
      <c r="A226" s="3">
        <v>2</v>
      </c>
      <c r="B226" s="3">
        <v>2</v>
      </c>
      <c r="C226" s="3" t="s">
        <v>235</v>
      </c>
      <c r="D226" s="3" t="s">
        <v>27</v>
      </c>
      <c r="E226" s="3" t="s">
        <v>227</v>
      </c>
      <c r="G226" s="3" t="s">
        <v>279</v>
      </c>
      <c r="H226" s="3" t="s">
        <v>279</v>
      </c>
      <c r="I226" s="3">
        <v>225</v>
      </c>
      <c r="J226" s="3" t="str">
        <f t="shared" si="3"/>
        <v>DBA</v>
      </c>
    </row>
    <row r="227" spans="1:10" s="3" customFormat="1" x14ac:dyDescent="0.25">
      <c r="A227" s="3">
        <v>2</v>
      </c>
      <c r="B227" s="3">
        <v>2</v>
      </c>
      <c r="C227" s="3" t="s">
        <v>235</v>
      </c>
      <c r="D227" s="3" t="s">
        <v>29</v>
      </c>
      <c r="E227" s="3" t="s">
        <v>228</v>
      </c>
      <c r="G227" s="3" t="s">
        <v>279</v>
      </c>
      <c r="H227" s="3" t="s">
        <v>279</v>
      </c>
      <c r="I227" s="3">
        <v>226</v>
      </c>
      <c r="J227" s="3" t="str">
        <f t="shared" si="3"/>
        <v>DBA</v>
      </c>
    </row>
    <row r="228" spans="1:10" s="3" customFormat="1" x14ac:dyDescent="0.25">
      <c r="A228" s="3">
        <v>2</v>
      </c>
      <c r="B228" s="3">
        <v>2</v>
      </c>
      <c r="C228" s="3" t="s">
        <v>235</v>
      </c>
      <c r="D228" s="3" t="s">
        <v>31</v>
      </c>
      <c r="E228" s="3" t="s">
        <v>229</v>
      </c>
      <c r="G228" s="3" t="s">
        <v>279</v>
      </c>
      <c r="H228" s="3" t="s">
        <v>279</v>
      </c>
      <c r="I228" s="3">
        <v>227</v>
      </c>
      <c r="J228" s="3" t="str">
        <f t="shared" si="3"/>
        <v>DBA</v>
      </c>
    </row>
    <row r="229" spans="1:10" s="3" customFormat="1" x14ac:dyDescent="0.25">
      <c r="A229" s="3">
        <v>2</v>
      </c>
      <c r="B229" s="3">
        <v>2</v>
      </c>
      <c r="C229" s="3" t="s">
        <v>235</v>
      </c>
      <c r="D229" s="3" t="s">
        <v>33</v>
      </c>
      <c r="E229" s="3" t="s">
        <v>230</v>
      </c>
      <c r="G229" s="3" t="s">
        <v>279</v>
      </c>
      <c r="H229" s="3" t="s">
        <v>279</v>
      </c>
      <c r="I229" s="3">
        <v>228</v>
      </c>
      <c r="J229" s="3" t="str">
        <f t="shared" si="3"/>
        <v>DBA</v>
      </c>
    </row>
    <row r="230" spans="1:10" s="3" customFormat="1" x14ac:dyDescent="0.25">
      <c r="A230" s="3">
        <v>2</v>
      </c>
      <c r="B230" s="3">
        <v>2</v>
      </c>
      <c r="C230" s="3" t="s">
        <v>235</v>
      </c>
      <c r="D230" s="3" t="s">
        <v>5</v>
      </c>
      <c r="E230" s="3" t="s">
        <v>219</v>
      </c>
      <c r="G230" s="3" t="s">
        <v>279</v>
      </c>
      <c r="H230" s="3" t="s">
        <v>279</v>
      </c>
      <c r="I230" s="3">
        <v>229</v>
      </c>
      <c r="J230" s="3" t="str">
        <f t="shared" si="3"/>
        <v>DBA</v>
      </c>
    </row>
    <row r="231" spans="1:10" s="3" customFormat="1" x14ac:dyDescent="0.25">
      <c r="A231" s="3">
        <v>2</v>
      </c>
      <c r="B231" s="3">
        <v>2</v>
      </c>
      <c r="C231" s="3" t="s">
        <v>235</v>
      </c>
      <c r="D231" s="3" t="s">
        <v>7</v>
      </c>
      <c r="E231" s="3" t="s">
        <v>237</v>
      </c>
      <c r="G231" s="3" t="s">
        <v>279</v>
      </c>
      <c r="H231" s="3" t="s">
        <v>279</v>
      </c>
      <c r="I231" s="3">
        <v>230</v>
      </c>
      <c r="J231" s="3" t="str">
        <f t="shared" si="3"/>
        <v>DBA</v>
      </c>
    </row>
    <row r="232" spans="1:10" s="3" customFormat="1" x14ac:dyDescent="0.25">
      <c r="A232" s="3">
        <v>2</v>
      </c>
      <c r="B232" s="3">
        <v>2</v>
      </c>
      <c r="C232" s="3" t="s">
        <v>235</v>
      </c>
      <c r="D232" s="3" t="s">
        <v>9</v>
      </c>
      <c r="E232" s="3" t="s">
        <v>220</v>
      </c>
      <c r="G232" s="3" t="s">
        <v>279</v>
      </c>
      <c r="H232" s="3" t="s">
        <v>279</v>
      </c>
      <c r="I232" s="3">
        <v>231</v>
      </c>
      <c r="J232" s="3" t="str">
        <f t="shared" si="3"/>
        <v>DBA</v>
      </c>
    </row>
    <row r="233" spans="1:10" s="3" customFormat="1" x14ac:dyDescent="0.25">
      <c r="A233" s="3">
        <v>2</v>
      </c>
      <c r="B233" s="3">
        <v>2</v>
      </c>
      <c r="C233" s="3" t="s">
        <v>235</v>
      </c>
      <c r="D233" s="3" t="s">
        <v>11</v>
      </c>
      <c r="E233" s="3" t="s">
        <v>221</v>
      </c>
      <c r="G233" s="3" t="s">
        <v>279</v>
      </c>
      <c r="H233" s="3" t="s">
        <v>279</v>
      </c>
      <c r="I233" s="3">
        <v>232</v>
      </c>
      <c r="J233" s="3" t="str">
        <f t="shared" si="3"/>
        <v>DBA</v>
      </c>
    </row>
    <row r="234" spans="1:10" s="3" customFormat="1" x14ac:dyDescent="0.25">
      <c r="A234" s="3">
        <v>2</v>
      </c>
      <c r="B234" s="3">
        <v>2</v>
      </c>
      <c r="C234" s="3" t="s">
        <v>235</v>
      </c>
      <c r="D234" s="3" t="s">
        <v>13</v>
      </c>
      <c r="E234" s="3" t="s">
        <v>238</v>
      </c>
      <c r="G234" s="3" t="s">
        <v>279</v>
      </c>
      <c r="H234" s="3" t="s">
        <v>279</v>
      </c>
      <c r="I234" s="3">
        <v>233</v>
      </c>
      <c r="J234" s="3" t="str">
        <f t="shared" si="3"/>
        <v>DBA</v>
      </c>
    </row>
    <row r="235" spans="1:10" s="3" customFormat="1" x14ac:dyDescent="0.25">
      <c r="A235" s="3">
        <v>2</v>
      </c>
      <c r="B235" s="3">
        <v>2</v>
      </c>
      <c r="C235" s="3" t="s">
        <v>235</v>
      </c>
      <c r="D235" s="3" t="s">
        <v>15</v>
      </c>
      <c r="E235" s="3" t="s">
        <v>222</v>
      </c>
      <c r="G235" s="3" t="s">
        <v>279</v>
      </c>
      <c r="H235" s="3" t="s">
        <v>279</v>
      </c>
      <c r="I235" s="3">
        <v>234</v>
      </c>
      <c r="J235" s="3" t="str">
        <f t="shared" si="3"/>
        <v>DBA</v>
      </c>
    </row>
    <row r="236" spans="1:10" s="3" customFormat="1" x14ac:dyDescent="0.25">
      <c r="A236" s="3">
        <v>2</v>
      </c>
      <c r="B236" s="3">
        <v>2</v>
      </c>
      <c r="C236" s="3" t="s">
        <v>235</v>
      </c>
      <c r="D236" s="3" t="s">
        <v>17</v>
      </c>
      <c r="E236" s="3" t="s">
        <v>223</v>
      </c>
      <c r="G236" s="3" t="s">
        <v>279</v>
      </c>
      <c r="H236" s="3" t="s">
        <v>279</v>
      </c>
      <c r="I236" s="3">
        <v>235</v>
      </c>
      <c r="J236" s="3" t="str">
        <f t="shared" si="3"/>
        <v>DBA</v>
      </c>
    </row>
    <row r="237" spans="1:10" s="3" customFormat="1" x14ac:dyDescent="0.25">
      <c r="A237" s="3">
        <v>2</v>
      </c>
      <c r="B237" s="3">
        <v>2</v>
      </c>
      <c r="C237" s="3" t="s">
        <v>235</v>
      </c>
      <c r="D237" s="3" t="s">
        <v>19</v>
      </c>
      <c r="E237" s="3" t="s">
        <v>224</v>
      </c>
      <c r="G237" s="3" t="s">
        <v>279</v>
      </c>
      <c r="H237" s="3" t="s">
        <v>279</v>
      </c>
      <c r="I237" s="3">
        <v>236</v>
      </c>
      <c r="J237" s="3" t="str">
        <f t="shared" si="3"/>
        <v>DBA</v>
      </c>
    </row>
    <row r="238" spans="1:10" s="3" customFormat="1" x14ac:dyDescent="0.25">
      <c r="A238" s="3">
        <v>2</v>
      </c>
      <c r="B238" s="3">
        <v>3</v>
      </c>
      <c r="C238" s="3" t="s">
        <v>242</v>
      </c>
      <c r="D238" s="3" t="s">
        <v>1</v>
      </c>
      <c r="E238" s="3" t="s">
        <v>243</v>
      </c>
      <c r="G238" s="3" t="s">
        <v>313</v>
      </c>
      <c r="I238" s="3">
        <v>237</v>
      </c>
      <c r="J238" s="3" t="str">
        <f t="shared" si="3"/>
        <v>Vasculitis due to ADA2 deficiency</v>
      </c>
    </row>
    <row r="239" spans="1:10" s="3" customFormat="1" x14ac:dyDescent="0.25">
      <c r="A239" s="3">
        <v>2</v>
      </c>
      <c r="B239" s="3">
        <v>3</v>
      </c>
      <c r="C239" s="3" t="s">
        <v>242</v>
      </c>
      <c r="D239" s="3" t="s">
        <v>3</v>
      </c>
      <c r="E239" s="3" t="s">
        <v>244</v>
      </c>
      <c r="G239" s="3" t="s">
        <v>312</v>
      </c>
      <c r="H239" s="3" t="s">
        <v>419</v>
      </c>
      <c r="I239" s="3">
        <v>238</v>
      </c>
      <c r="J239" s="3" t="str">
        <f t="shared" si="3"/>
        <v>clot</v>
      </c>
    </row>
    <row r="240" spans="1:10" s="3" customFormat="1" x14ac:dyDescent="0.25">
      <c r="A240" s="3">
        <v>2</v>
      </c>
      <c r="B240" s="3">
        <v>3</v>
      </c>
      <c r="C240" s="3" t="s">
        <v>242</v>
      </c>
      <c r="D240" s="3" t="s">
        <v>5</v>
      </c>
      <c r="E240" s="3" t="s">
        <v>237</v>
      </c>
      <c r="G240" s="3" t="s">
        <v>279</v>
      </c>
      <c r="H240" s="3" t="s">
        <v>279</v>
      </c>
      <c r="I240" s="3">
        <v>239</v>
      </c>
      <c r="J240" s="3" t="str">
        <f t="shared" si="3"/>
        <v>DBA</v>
      </c>
    </row>
    <row r="241" spans="1:10" s="4" customFormat="1" x14ac:dyDescent="0.25">
      <c r="A241" s="4">
        <v>3</v>
      </c>
      <c r="B241" s="4">
        <v>1</v>
      </c>
      <c r="C241" s="4" t="s">
        <v>245</v>
      </c>
      <c r="D241" s="4" t="s">
        <v>1</v>
      </c>
      <c r="E241" s="4" t="s">
        <v>246</v>
      </c>
      <c r="F241" s="4" t="s">
        <v>284</v>
      </c>
      <c r="G241" s="4" t="s">
        <v>282</v>
      </c>
      <c r="H241" s="4" t="s">
        <v>282</v>
      </c>
      <c r="I241" s="4">
        <v>240</v>
      </c>
      <c r="J241" s="4" t="str">
        <f t="shared" si="3"/>
        <v>FA</v>
      </c>
    </row>
    <row r="242" spans="1:10" s="4" customFormat="1" x14ac:dyDescent="0.25">
      <c r="A242" s="4">
        <v>3</v>
      </c>
      <c r="B242" s="4">
        <v>1</v>
      </c>
      <c r="C242" s="4" t="s">
        <v>245</v>
      </c>
      <c r="D242" s="4" t="s">
        <v>3</v>
      </c>
      <c r="E242" s="4" t="s">
        <v>247</v>
      </c>
      <c r="G242" s="4" t="s">
        <v>282</v>
      </c>
      <c r="H242" s="4" t="s">
        <v>282</v>
      </c>
      <c r="I242" s="4">
        <v>241</v>
      </c>
      <c r="J242" s="4" t="str">
        <f t="shared" si="3"/>
        <v>FA</v>
      </c>
    </row>
    <row r="243" spans="1:10" s="4" customFormat="1" x14ac:dyDescent="0.25">
      <c r="A243" s="4">
        <v>3</v>
      </c>
      <c r="B243" s="4">
        <v>1</v>
      </c>
      <c r="C243" s="4" t="s">
        <v>245</v>
      </c>
      <c r="D243" s="4" t="s">
        <v>21</v>
      </c>
      <c r="E243" s="4" t="s">
        <v>256</v>
      </c>
      <c r="F243" s="4" t="s">
        <v>285</v>
      </c>
      <c r="G243" s="4" t="s">
        <v>282</v>
      </c>
      <c r="H243" s="4" t="s">
        <v>282</v>
      </c>
      <c r="I243" s="4">
        <v>242</v>
      </c>
      <c r="J243" s="4" t="str">
        <f t="shared" si="3"/>
        <v>FA</v>
      </c>
    </row>
    <row r="244" spans="1:10" s="4" customFormat="1" x14ac:dyDescent="0.25">
      <c r="A244" s="4">
        <v>3</v>
      </c>
      <c r="B244" s="4">
        <v>1</v>
      </c>
      <c r="C244" s="4" t="s">
        <v>245</v>
      </c>
      <c r="D244" s="4" t="s">
        <v>23</v>
      </c>
      <c r="E244" s="4" t="s">
        <v>257</v>
      </c>
      <c r="F244" s="4" t="s">
        <v>286</v>
      </c>
      <c r="G244" s="4" t="s">
        <v>282</v>
      </c>
      <c r="H244" s="4" t="s">
        <v>282</v>
      </c>
      <c r="I244" s="4">
        <v>243</v>
      </c>
      <c r="J244" s="4" t="str">
        <f t="shared" si="3"/>
        <v>FA</v>
      </c>
    </row>
    <row r="245" spans="1:10" s="4" customFormat="1" x14ac:dyDescent="0.25">
      <c r="A245" s="4">
        <v>3</v>
      </c>
      <c r="B245" s="4">
        <v>1</v>
      </c>
      <c r="C245" s="4" t="s">
        <v>245</v>
      </c>
      <c r="D245" s="4" t="s">
        <v>25</v>
      </c>
      <c r="E245" s="4" t="s">
        <v>258</v>
      </c>
      <c r="F245" s="4" t="s">
        <v>287</v>
      </c>
      <c r="G245" s="4" t="s">
        <v>282</v>
      </c>
      <c r="H245" s="4" t="s">
        <v>282</v>
      </c>
      <c r="I245" s="4">
        <v>244</v>
      </c>
      <c r="J245" s="4" t="str">
        <f t="shared" si="3"/>
        <v>FA</v>
      </c>
    </row>
    <row r="246" spans="1:10" s="4" customFormat="1" x14ac:dyDescent="0.25">
      <c r="A246" s="4">
        <v>3</v>
      </c>
      <c r="B246" s="4">
        <v>1</v>
      </c>
      <c r="C246" s="4" t="s">
        <v>245</v>
      </c>
      <c r="D246" s="4" t="s">
        <v>5</v>
      </c>
      <c r="E246" s="4" t="s">
        <v>248</v>
      </c>
      <c r="G246" s="4" t="s">
        <v>282</v>
      </c>
      <c r="H246" s="4" t="s">
        <v>282</v>
      </c>
      <c r="I246" s="4">
        <v>245</v>
      </c>
      <c r="J246" s="4" t="str">
        <f t="shared" si="3"/>
        <v>FA</v>
      </c>
    </row>
    <row r="247" spans="1:10" s="4" customFormat="1" x14ac:dyDescent="0.25">
      <c r="A247" s="4">
        <v>3</v>
      </c>
      <c r="B247" s="4">
        <v>1</v>
      </c>
      <c r="C247" s="4" t="s">
        <v>245</v>
      </c>
      <c r="D247" s="4" t="s">
        <v>7</v>
      </c>
      <c r="E247" s="4" t="s">
        <v>249</v>
      </c>
      <c r="G247" s="4" t="s">
        <v>282</v>
      </c>
      <c r="H247" s="4" t="s">
        <v>282</v>
      </c>
      <c r="I247" s="4">
        <v>246</v>
      </c>
      <c r="J247" s="4" t="str">
        <f t="shared" si="3"/>
        <v>FA</v>
      </c>
    </row>
    <row r="248" spans="1:10" s="4" customFormat="1" x14ac:dyDescent="0.25">
      <c r="A248" s="4">
        <v>3</v>
      </c>
      <c r="B248" s="4">
        <v>1</v>
      </c>
      <c r="C248" s="4" t="s">
        <v>245</v>
      </c>
      <c r="D248" s="4" t="s">
        <v>9</v>
      </c>
      <c r="E248" s="4" t="s">
        <v>250</v>
      </c>
      <c r="G248" s="4" t="s">
        <v>282</v>
      </c>
      <c r="H248" s="4" t="s">
        <v>282</v>
      </c>
      <c r="I248" s="4">
        <v>247</v>
      </c>
      <c r="J248" s="4" t="str">
        <f t="shared" si="3"/>
        <v>FA</v>
      </c>
    </row>
    <row r="249" spans="1:10" s="4" customFormat="1" x14ac:dyDescent="0.25">
      <c r="A249" s="4">
        <v>3</v>
      </c>
      <c r="B249" s="4">
        <v>1</v>
      </c>
      <c r="C249" s="4" t="s">
        <v>245</v>
      </c>
      <c r="D249" s="4" t="s">
        <v>11</v>
      </c>
      <c r="E249" s="4" t="s">
        <v>251</v>
      </c>
      <c r="G249" s="4" t="s">
        <v>282</v>
      </c>
      <c r="H249" s="4" t="s">
        <v>282</v>
      </c>
      <c r="I249" s="4">
        <v>248</v>
      </c>
      <c r="J249" s="4" t="str">
        <f t="shared" si="3"/>
        <v>FA</v>
      </c>
    </row>
    <row r="250" spans="1:10" s="4" customFormat="1" x14ac:dyDescent="0.25">
      <c r="A250" s="4">
        <v>3</v>
      </c>
      <c r="B250" s="4">
        <v>1</v>
      </c>
      <c r="C250" s="4" t="s">
        <v>245</v>
      </c>
      <c r="D250" s="4" t="s">
        <v>13</v>
      </c>
      <c r="E250" s="4" t="s">
        <v>252</v>
      </c>
      <c r="F250" s="4" t="s">
        <v>288</v>
      </c>
      <c r="G250" s="4" t="s">
        <v>282</v>
      </c>
      <c r="H250" s="4" t="s">
        <v>282</v>
      </c>
      <c r="I250" s="4">
        <v>249</v>
      </c>
      <c r="J250" s="4" t="str">
        <f t="shared" si="3"/>
        <v>FA</v>
      </c>
    </row>
    <row r="251" spans="1:10" s="4" customFormat="1" x14ac:dyDescent="0.25">
      <c r="A251" s="4">
        <v>3</v>
      </c>
      <c r="B251" s="4">
        <v>1</v>
      </c>
      <c r="C251" s="4" t="s">
        <v>245</v>
      </c>
      <c r="D251" s="4" t="s">
        <v>15</v>
      </c>
      <c r="E251" s="4" t="s">
        <v>253</v>
      </c>
      <c r="G251" s="4" t="s">
        <v>282</v>
      </c>
      <c r="H251" s="4" t="s">
        <v>282</v>
      </c>
      <c r="I251" s="4">
        <v>250</v>
      </c>
      <c r="J251" s="4" t="str">
        <f t="shared" si="3"/>
        <v>FA</v>
      </c>
    </row>
    <row r="252" spans="1:10" s="4" customFormat="1" x14ac:dyDescent="0.25">
      <c r="A252" s="4">
        <v>3</v>
      </c>
      <c r="B252" s="4">
        <v>1</v>
      </c>
      <c r="C252" s="4" t="s">
        <v>245</v>
      </c>
      <c r="D252" s="4" t="s">
        <v>17</v>
      </c>
      <c r="E252" s="4" t="s">
        <v>254</v>
      </c>
      <c r="G252" s="4" t="s">
        <v>282</v>
      </c>
      <c r="H252" s="4" t="s">
        <v>282</v>
      </c>
      <c r="I252" s="4">
        <v>251</v>
      </c>
      <c r="J252" s="4" t="str">
        <f t="shared" si="3"/>
        <v>FA</v>
      </c>
    </row>
    <row r="253" spans="1:10" s="4" customFormat="1" x14ac:dyDescent="0.25">
      <c r="A253" s="4">
        <v>3</v>
      </c>
      <c r="B253" s="4">
        <v>1</v>
      </c>
      <c r="C253" s="4" t="s">
        <v>245</v>
      </c>
      <c r="D253" s="4" t="s">
        <v>19</v>
      </c>
      <c r="E253" s="4" t="s">
        <v>255</v>
      </c>
      <c r="F253" s="4" t="s">
        <v>289</v>
      </c>
      <c r="G253" s="4" t="s">
        <v>282</v>
      </c>
      <c r="H253" s="4" t="s">
        <v>282</v>
      </c>
      <c r="I253" s="4">
        <v>252</v>
      </c>
      <c r="J253" s="4" t="str">
        <f t="shared" si="3"/>
        <v>FA</v>
      </c>
    </row>
    <row r="254" spans="1:10" s="4" customFormat="1" x14ac:dyDescent="0.25">
      <c r="A254" s="4">
        <v>3</v>
      </c>
      <c r="B254" s="4">
        <v>2</v>
      </c>
      <c r="C254" s="4" t="s">
        <v>265</v>
      </c>
      <c r="D254" s="4" t="s">
        <v>1</v>
      </c>
      <c r="E254" s="4" t="s">
        <v>266</v>
      </c>
      <c r="G254" s="4" t="s">
        <v>282</v>
      </c>
      <c r="H254" s="4" t="s">
        <v>282</v>
      </c>
      <c r="I254" s="4">
        <v>253</v>
      </c>
      <c r="J254" s="4" t="str">
        <f t="shared" si="3"/>
        <v>FA</v>
      </c>
    </row>
    <row r="255" spans="1:10" s="4" customFormat="1" x14ac:dyDescent="0.25">
      <c r="A255" s="4">
        <v>3</v>
      </c>
      <c r="B255" s="4">
        <v>2</v>
      </c>
      <c r="C255" s="4" t="s">
        <v>265</v>
      </c>
      <c r="D255" s="4" t="s">
        <v>3</v>
      </c>
      <c r="E255" s="4" t="s">
        <v>267</v>
      </c>
      <c r="G255" s="4" t="s">
        <v>282</v>
      </c>
      <c r="H255" s="4" t="s">
        <v>282</v>
      </c>
      <c r="I255" s="4">
        <v>254</v>
      </c>
      <c r="J255" s="4" t="str">
        <f t="shared" si="3"/>
        <v>FA</v>
      </c>
    </row>
    <row r="256" spans="1:10" s="4" customFormat="1" x14ac:dyDescent="0.25">
      <c r="A256" s="4">
        <v>3</v>
      </c>
      <c r="B256" s="4">
        <v>2</v>
      </c>
      <c r="C256" s="4" t="s">
        <v>265</v>
      </c>
      <c r="D256" s="4" t="s">
        <v>21</v>
      </c>
      <c r="E256" s="4" t="s">
        <v>254</v>
      </c>
      <c r="G256" s="4" t="s">
        <v>282</v>
      </c>
      <c r="H256" s="4" t="s">
        <v>282</v>
      </c>
      <c r="I256" s="4">
        <v>255</v>
      </c>
      <c r="J256" s="4" t="str">
        <f t="shared" si="3"/>
        <v>FA</v>
      </c>
    </row>
    <row r="257" spans="1:10" s="4" customFormat="1" x14ac:dyDescent="0.25">
      <c r="A257" s="4">
        <v>3</v>
      </c>
      <c r="B257" s="4">
        <v>2</v>
      </c>
      <c r="C257" s="4" t="s">
        <v>265</v>
      </c>
      <c r="D257" s="4" t="s">
        <v>5</v>
      </c>
      <c r="E257" s="4" t="s">
        <v>268</v>
      </c>
      <c r="F257" s="4" t="s">
        <v>290</v>
      </c>
      <c r="G257" s="4" t="s">
        <v>282</v>
      </c>
      <c r="H257" s="4" t="s">
        <v>282</v>
      </c>
      <c r="I257" s="4">
        <v>256</v>
      </c>
      <c r="J257" s="4" t="str">
        <f t="shared" si="3"/>
        <v>FA</v>
      </c>
    </row>
    <row r="258" spans="1:10" s="4" customFormat="1" x14ac:dyDescent="0.25">
      <c r="A258" s="4">
        <v>3</v>
      </c>
      <c r="B258" s="4">
        <v>2</v>
      </c>
      <c r="C258" s="4" t="s">
        <v>265</v>
      </c>
      <c r="D258" s="4" t="s">
        <v>7</v>
      </c>
      <c r="E258" s="4" t="s">
        <v>269</v>
      </c>
      <c r="G258" s="4" t="s">
        <v>282</v>
      </c>
      <c r="H258" s="4" t="s">
        <v>282</v>
      </c>
      <c r="I258" s="4">
        <v>257</v>
      </c>
      <c r="J258" s="4" t="str">
        <f t="shared" ref="J258:J264" si="4">IF(H258="",G258,H258)</f>
        <v>FA</v>
      </c>
    </row>
    <row r="259" spans="1:10" s="4" customFormat="1" x14ac:dyDescent="0.25">
      <c r="A259" s="4">
        <v>3</v>
      </c>
      <c r="B259" s="4">
        <v>2</v>
      </c>
      <c r="C259" s="4" t="s">
        <v>265</v>
      </c>
      <c r="D259" s="4" t="s">
        <v>9</v>
      </c>
      <c r="E259" s="4" t="s">
        <v>247</v>
      </c>
      <c r="G259" s="4" t="s">
        <v>282</v>
      </c>
      <c r="H259" s="4" t="s">
        <v>282</v>
      </c>
      <c r="I259" s="4">
        <v>258</v>
      </c>
      <c r="J259" s="4" t="str">
        <f t="shared" si="4"/>
        <v>FA</v>
      </c>
    </row>
    <row r="260" spans="1:10" s="4" customFormat="1" x14ac:dyDescent="0.25">
      <c r="A260" s="4">
        <v>3</v>
      </c>
      <c r="B260" s="4">
        <v>2</v>
      </c>
      <c r="C260" s="4" t="s">
        <v>265</v>
      </c>
      <c r="D260" s="4" t="s">
        <v>11</v>
      </c>
      <c r="E260" s="4" t="s">
        <v>270</v>
      </c>
      <c r="G260" s="4" t="s">
        <v>282</v>
      </c>
      <c r="H260" s="4" t="s">
        <v>282</v>
      </c>
      <c r="I260" s="4">
        <v>259</v>
      </c>
      <c r="J260" s="4" t="str">
        <f t="shared" si="4"/>
        <v>FA</v>
      </c>
    </row>
    <row r="261" spans="1:10" s="4" customFormat="1" x14ac:dyDescent="0.25">
      <c r="A261" s="4">
        <v>3</v>
      </c>
      <c r="B261" s="4">
        <v>2</v>
      </c>
      <c r="C261" s="4" t="s">
        <v>265</v>
      </c>
      <c r="D261" s="4" t="s">
        <v>13</v>
      </c>
      <c r="E261" s="4" t="s">
        <v>271</v>
      </c>
      <c r="G261" s="4" t="s">
        <v>282</v>
      </c>
      <c r="H261" s="4" t="s">
        <v>282</v>
      </c>
      <c r="I261" s="4">
        <v>260</v>
      </c>
      <c r="J261" s="4" t="str">
        <f t="shared" si="4"/>
        <v>FA</v>
      </c>
    </row>
    <row r="262" spans="1:10" s="4" customFormat="1" x14ac:dyDescent="0.25">
      <c r="A262" s="4">
        <v>3</v>
      </c>
      <c r="B262" s="4">
        <v>2</v>
      </c>
      <c r="C262" s="4" t="s">
        <v>265</v>
      </c>
      <c r="D262" s="4" t="s">
        <v>15</v>
      </c>
      <c r="E262" s="4" t="s">
        <v>272</v>
      </c>
      <c r="G262" s="4" t="s">
        <v>282</v>
      </c>
      <c r="H262" s="4" t="s">
        <v>282</v>
      </c>
      <c r="I262" s="4">
        <v>261</v>
      </c>
      <c r="J262" s="4" t="str">
        <f t="shared" si="4"/>
        <v>FA</v>
      </c>
    </row>
    <row r="263" spans="1:10" s="4" customFormat="1" x14ac:dyDescent="0.25">
      <c r="A263" s="4">
        <v>3</v>
      </c>
      <c r="B263" s="4">
        <v>2</v>
      </c>
      <c r="C263" s="4" t="s">
        <v>265</v>
      </c>
      <c r="D263" s="4" t="s">
        <v>17</v>
      </c>
      <c r="E263" s="4" t="s">
        <v>273</v>
      </c>
      <c r="G263" s="4" t="s">
        <v>282</v>
      </c>
      <c r="H263" s="4" t="s">
        <v>282</v>
      </c>
      <c r="I263" s="4">
        <v>262</v>
      </c>
      <c r="J263" s="4" t="str">
        <f t="shared" si="4"/>
        <v>FA</v>
      </c>
    </row>
    <row r="264" spans="1:10" s="4" customFormat="1" x14ac:dyDescent="0.25">
      <c r="A264" s="4">
        <v>3</v>
      </c>
      <c r="B264" s="4">
        <v>2</v>
      </c>
      <c r="C264" s="4" t="s">
        <v>265</v>
      </c>
      <c r="D264" s="4" t="s">
        <v>19</v>
      </c>
      <c r="E264" s="4" t="s">
        <v>253</v>
      </c>
      <c r="G264" s="4" t="s">
        <v>282</v>
      </c>
      <c r="H264" s="4" t="s">
        <v>282</v>
      </c>
      <c r="I264" s="4">
        <v>263</v>
      </c>
      <c r="J264" s="4" t="str">
        <f t="shared" si="4"/>
        <v>FA</v>
      </c>
    </row>
  </sheetData>
  <autoFilter ref="A1:J264" xr:uid="{8005D50B-B9B0-4F93-9DF7-AF59B26C07AA}"/>
  <sortState xmlns:xlrd2="http://schemas.microsoft.com/office/spreadsheetml/2017/richdata2" ref="A2:J267">
    <sortCondition ref="A2:A267"/>
    <sortCondition ref="B2:B267"/>
    <sortCondition ref="C2:C267"/>
    <sortCondition ref="D2:D267"/>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0BE7C3-93F7-42E1-934A-6182435A9973}">
  <dimension ref="A1:AP264"/>
  <sheetViews>
    <sheetView topLeftCell="X1" zoomScale="70" zoomScaleNormal="70" workbookViewId="0">
      <pane ySplit="1" topLeftCell="A2" activePane="bottomLeft" state="frozen"/>
      <selection pane="bottomLeft" activeCell="AO2" sqref="AO2"/>
    </sheetView>
  </sheetViews>
  <sheetFormatPr defaultRowHeight="15" x14ac:dyDescent="0.25"/>
  <cols>
    <col min="1" max="1" width="10" bestFit="1" customWidth="1"/>
    <col min="2" max="2" width="10.85546875" bestFit="1" customWidth="1"/>
    <col min="6" max="6" width="12.5703125" customWidth="1"/>
    <col min="7" max="7" width="6.5703125" style="9" customWidth="1"/>
    <col min="13" max="13" width="23.5703125" customWidth="1"/>
    <col min="14" max="14" width="9.140625" style="9"/>
    <col min="20" max="20" width="11.5703125" customWidth="1"/>
    <col min="27" max="27" width="11.7109375" customWidth="1"/>
    <col min="34" max="34" width="13.7109375" customWidth="1"/>
    <col min="41" max="41" width="12.42578125" customWidth="1"/>
  </cols>
  <sheetData>
    <row r="1" spans="1:42" s="1" customFormat="1" x14ac:dyDescent="0.25">
      <c r="A1" s="10" t="s">
        <v>276</v>
      </c>
      <c r="B1" s="1" t="s">
        <v>291</v>
      </c>
      <c r="C1" s="1" t="s">
        <v>292</v>
      </c>
      <c r="D1" s="1" t="s">
        <v>291</v>
      </c>
      <c r="E1" s="1" t="s">
        <v>294</v>
      </c>
      <c r="F1" s="1" t="s">
        <v>445</v>
      </c>
      <c r="G1" s="8"/>
      <c r="H1" s="10" t="s">
        <v>423</v>
      </c>
      <c r="I1" s="1" t="s">
        <v>291</v>
      </c>
      <c r="J1" s="1" t="s">
        <v>292</v>
      </c>
      <c r="K1" s="1" t="s">
        <v>291</v>
      </c>
      <c r="L1" s="1" t="s">
        <v>294</v>
      </c>
      <c r="M1" s="1" t="s">
        <v>447</v>
      </c>
      <c r="N1" s="8"/>
      <c r="O1" s="10" t="s">
        <v>277</v>
      </c>
      <c r="P1" s="1" t="s">
        <v>291</v>
      </c>
      <c r="Q1" s="1" t="s">
        <v>292</v>
      </c>
      <c r="R1" s="1" t="s">
        <v>291</v>
      </c>
      <c r="S1" s="1" t="s">
        <v>294</v>
      </c>
      <c r="T1" s="1" t="s">
        <v>448</v>
      </c>
      <c r="U1" s="8"/>
      <c r="V1" s="10" t="s">
        <v>278</v>
      </c>
      <c r="W1" s="1" t="s">
        <v>291</v>
      </c>
      <c r="X1" s="1" t="s">
        <v>292</v>
      </c>
      <c r="Y1" s="1" t="s">
        <v>291</v>
      </c>
      <c r="Z1" s="1" t="s">
        <v>294</v>
      </c>
      <c r="AA1" s="1" t="s">
        <v>451</v>
      </c>
      <c r="AB1" s="8"/>
      <c r="AC1" s="10" t="s">
        <v>274</v>
      </c>
      <c r="AD1" s="1" t="s">
        <v>291</v>
      </c>
      <c r="AE1" s="1" t="s">
        <v>292</v>
      </c>
      <c r="AF1" s="1" t="s">
        <v>291</v>
      </c>
      <c r="AG1" s="1" t="s">
        <v>294</v>
      </c>
      <c r="AH1" s="1" t="s">
        <v>453</v>
      </c>
      <c r="AI1" s="8"/>
      <c r="AJ1" s="10" t="s">
        <v>275</v>
      </c>
      <c r="AK1" s="1" t="s">
        <v>291</v>
      </c>
      <c r="AL1" s="1" t="s">
        <v>292</v>
      </c>
      <c r="AM1" s="1" t="s">
        <v>291</v>
      </c>
      <c r="AN1" s="1" t="s">
        <v>294</v>
      </c>
      <c r="AO1" s="1" t="s">
        <v>455</v>
      </c>
      <c r="AP1" s="8"/>
    </row>
    <row r="2" spans="1:42" x14ac:dyDescent="0.25">
      <c r="A2" t="s">
        <v>2</v>
      </c>
      <c r="B2" t="str">
        <f t="shared" ref="B2:B65" si="0">_xlfn.CONCAT("'",A2,"'")</f>
        <v>'ABCA1'</v>
      </c>
      <c r="C2" t="s">
        <v>293</v>
      </c>
      <c r="D2" t="str">
        <f>_xlfn.CONCAT(B2:C2)</f>
        <v>'ABCA1',</v>
      </c>
      <c r="E2" t="str">
        <f>_xlfn.CONCAT("[",D2:D264,"]")</f>
        <v>['ABCA1','ANKS6','GLIS2','HLA-DQA1','KCNE1','NAF1','PNPO','TERC','VWF','XK','MT-TA','MT-TR','ATP6V1B1','MT-TN','MT-TD','MT-TC','MT-TE','MT-TQ','MT-TG','MT-TH','MT-TI','MT-TL1','MT-TL2','BAAT','MT-TK','MT-TM','MT-TF','MT-TP','MT-TS1','MT-TS2','MT-TT','MT-TW','MT-TY','MT-TV','CDIN1','MT-RNR1','MT-RNR2','CP','DDX41','F9','FARS2','FMO3','ABCA1','ABCG8','CDAN1','CDIN1','CEP164','CEP83','CFB','COQ2','CP','DCDC2','DDX41','ELANE','ACVRL1','EPB42','ETV6','F8','FAM111A','FARS2','FMO3','FOXP3','G6PC1','G6PC3','GLA','ALG8','HAMP','HBA1','HBA2','HCFC1','INVS','KCNQ1','LIPA','LPIN2','MMAA','MMAB','ALPL','MMP1','MTTP','MUC1','NAF1','NEK8','NPHP4','PCCA','PCCB','PEPD','PNPO','ANKS6','REN','SAMD9L','SLC19A2','SLC2A1','SLC46A1','SMPD1','SURF1','TFR2','THBD','VWF','BAAT','WAS','XPNPEP3','MT-ATP8','MT-ND4L','BTK','CD40LG','CD46','ACVRL1','ALG8','COL4A1','COL7A1','CTC1','DCDC2','DKC1','DNAJC21','ENG','FAH','FOXP3','G6PC3','ATP7B','GLA','HBA1','HLA-DQB1','LYST','MEN1','MMAA','MMAB','MMADHC','MMP1','MTR','CD46','MTRR','NPHP3','PCCA','PCCB','PEPD','PLEC','PRDX1','RMRP','SAMD9','SBDS','CFHR1','SLC25A13','SLC2A1','SLC4A1','SLC7A7','SMARCAL1','SRP54','STK11','TGFB1','TINF2','UROS','CFHR3','WAS','WDR19','MT-ND3','POLG2','CFI','CLCN7','COG1','COL3A1','CFH','CFI','MMACHC','MTR','MTRR','NPHP1','PRDX1','RBM8A','RMRP','SAMD9','SLC37A4','SLC7A7','COL3A1','SMARCAL1','TGFB1','TINF2','TMEM67','TREX1','WDR19','MT-ATP6','MT-CO2','MT-CYB','MT-ND2','CTC1','POLG','DKC1','DNAJC21','GBA1','HBB','IFIH1','LMBRD1','MT-ATP6','MT-CO1','MT-CO2','MT-CO1','MT-CO3','MT-ND1','MT-ND4','MT-ND5','MT-ND6','C3','GBA1','SLC37A4','SMAD4','TERT','TREX1','RPL15','RPL18','RPS29','RPS7','TSR2','RPL35','RPL35A','RPS10','RPS15A','RPS17','RPS24','RPS26','RPS28','RPL11','RPL15','RPS19','RPS24','RPS26','RPS28','RPS29','RPS7','TSR2','RPL18','RPL26','RPL35','RPL35A','RPL5','RPS10','RPS15A','RPS17','ADA2','GATA1','RPL26','BRIP1','FANCB','SLX4','UBE2T','XRCC2','FANCF','FANCG','FANCI','FANCL','MAD2L2','RAD51','RAD51C','RFWD3','BRCA1','BRCA2','RAD51C','ERCC4','FANCA','FANCB','FANCC','FANCD2','FANCE','PALB2','RAD51',]</v>
      </c>
      <c r="F2" s="5" t="s">
        <v>295</v>
      </c>
      <c r="H2" t="s">
        <v>296</v>
      </c>
      <c r="I2" t="str">
        <f>_xlfn.CONCAT("'",H2,"'")</f>
        <v>'Tangier disease'</v>
      </c>
      <c r="J2" t="s">
        <v>293</v>
      </c>
      <c r="K2" t="str">
        <f>_xlfn.CONCAT(I2:J2)</f>
        <v>'Tangier disease',</v>
      </c>
      <c r="L2" t="str">
        <f>_xlfn.CONCAT("[",K2:K264,"]")</f>
        <v>['Tangier disease','renal','renal','Celiac disease, susceptibility to, 1','Jervell and Lange-Nielsen syndrome 2','Pulmonary fibrosis and/or bone marrow failure syndrome, telomere-related, 7','B6','Dyskeratosis congenita, autosomal dominant 1','clot','McLeod neuroacanthocytosis syndrome','mtDNA','mtDNA','renal','mtDNA','mtDNA','mtDNA','mtDNA','mtDNA','mtDNA','mtDNA','mtDNA','mtDNA','mtDNA','Bile acid conjugation defect 1','mtDNA','mtDNA','mtDNA','mtDNA','mtDNA','mtDNA','mtDNA','mtDNA','mtDNA','mtDNA','CDA','mtDNA','mtDNA','Fe','DDX41-related hematologic malignancy predisposition syndrome','clot','OXPHOS','Trimethylaminuria','Tangier disease','Sitosterolemia 1','CDA','CDA','renal','renal','Atypical hemolytic-uremic syndrome with B factor anomaly','CoQ10','Fe','renal','DDX41-related hematologic malignancy predisposition syndrome','Neutropenia, severe congenital, 1, autosomal dominant','Telangiectasia, hereditary hemorrhagic, type 2','HS','clot','clot','Autosomal dominant Kenny-Caffey syndrome','OXPHOS','Trimethylaminuria','Insulin-dependent diabetes mellitus secretory diarrhea syndrome','G6P','G6P','Fabry disease','ALG8 congenital disorder of glycosylation','Hemochromatosis type 2B','thalassemia','thalassemia','B12','renal','Jervell and Lange-Nielsen syndrome 1','Cholesteryl ester storage disease','Majeed syndrome','B12','B12','Infantile hypophosphatasia','ECM','Abetalipoproteinaemia','renal','Pulmonary fibrosis and/or bone marrow failure syndrome, telomere-related, 7','renal','renal','Propionic acidemia','Propionic acidemia','Prolidase deficiency','B6','renal','Familial juvenile hyperuricemic nephropathy type 2','Ataxia-pancytopenia syndrome','Megaloblastic anemia, thiamine-responsive, with diabetes mellitus and sensorineural deafness','Childhood onset GLUT1 deficiency syndrome 2','B9','Niemann-Pick disease, type B','OXPHOS','Hemochromatosis type 3','Atypical hemolytic-uremic syndrome with thrombomodulin anomaly','clot','Bile acid conjugation defect 1','clot','renal','mtDNA','mtDNA','X-linked agammaglobulinemia','Hyper-IgM syndrome type 1','Atypical hemolytic-uremic syndrome with MCP/CD46 anomaly','Telangiectasia, hereditary hemorrhagic, type 2','ALG8 congenital disorder of glycosylation','Brain small vessel disease 1 with or without ocular anomalies','ECM','Cerebroretinal microangiopathy with calcifications and cysts 1','renal','Dyskeratosis congenita, X-linked','Shwachman-Diamond syndrome 1','Telangiectasia, hereditary hemorrhagic, type 1','Tyrosinemia type I','Insulin-dependent diabetes mellitus secretory diarrhea syndrome','G6P','Wilson disease','Fabry disease','thalassemia','Celiac disease, susceptibility to, 1','Chediak-Higashi syndrome','Multiple endocrine neoplasia, type 1','B12','B12','B12','ECM','B12','Atypical hemolytic-uremic syndrome with MCP/CD46 anomaly','B12','renal','Propionic acidemia','Propionic acidemia','Prolidase deficiency','ECM','B12','Metaphyseal dysplasia','MIRAGE syndrome','Shwachman-Diamond syndrome 1','Hemolytic uremic syndrome, atypical, susceptibility to, 1','Neonatal intrahepatic cholestasis due to citrin deficiency','Childhood onset GLUT1 deficiency syndrome 2','renal','Lysinuric protein intolerance','Schimke immuno-osseous dysplasia','Shwachman-Diamond syndrome 1','Peutz-Jeghers syndrome','Diaphyseal dysplasia','Dyskeratosis congenita','Cutaneous porphyria','Hemolytic uremic syndrome, atypical, susceptibility to, 1','clot','renal','mtDNA','mtDNA depletion syndrome','Atypical hemolytic-uremic syndrome with I factor anomaly','Osteopetrosis','COG1 congenital disorder of glycosylation','ECM','Hemolytic uremic syndrome, atypical, susceptibility to, 1','Atypical hemolytic-uremic syndrome with I factor anomaly','B12','B12','B12','renal','B12','clot','Metaphyseal dysplasia','MIRAGE syndrome','G6P','Lysinuric protein intolerance','ECM','Schimke immuno-osseous dysplasia','Diaphyseal dysplasia','Dyskeratosis congenita','renal','renal','renal','mtDNA','mtDNA','mtDNA','mtDNA','Cerebroretinal microangiopathy with calcifications and cysts 1','mtDNA depletion syndrome','Dyskeratosis congenita, X-linked','Shwachman-Diamond syndrome 1','Gaucher disease','thalassemia','Aicardi-Goutieres syndrome 7','B12','mtDNA','mtDNA','mtDNA','mtDNA','mtDNA','mtDNA','mtDNA','mtDNA','mtDNA','Atypical hemolytic-uremic syndrome with C3 anomaly','Gaucher disease','G6P','Juvenile polyposis/hereditary hemorrhagic telangiectasia syndrome','Pulmonary fibrosis and/or bone marrow failure, Telomere-related, 1','renal','DBA','DBA','DBA','DBA','DBA','DBA','DBA','DBA','DBA','DBA','DBA','DBA','DBA','DBA','DBA','DBA','DBA','DBA','DBA','DBA','DBA','DBA','DBA','DBA','DBA','DBA','DBA','DBA','DBA','DBA','Vasculitis due to ADA2 deficiency','clot','DBA','FA','FA','FA','FA','FA','FA','FA','FA','FA','FA','FA','FA','FA','FA','FA','FA','FA','FA','FA','FA','FA','FA','FA','FA',]</v>
      </c>
      <c r="M2" s="5" t="s">
        <v>446</v>
      </c>
      <c r="O2">
        <v>1</v>
      </c>
      <c r="P2" t="str">
        <f>_xlfn.CONCAT("'",O2,"'")</f>
        <v>'1'</v>
      </c>
      <c r="Q2" t="s">
        <v>293</v>
      </c>
      <c r="R2" t="str">
        <f>_xlfn.CONCAT(P2:Q2)</f>
        <v>'1',</v>
      </c>
      <c r="S2" t="str">
        <f>_xlfn.CONCAT("[",R2:R264,"]")</f>
        <v>['1','1','1','1','1','1','1','1','1','1','1','1','1','1','1','1','1','1','1','1','1','1','1','1','1','1','1','1','1','1','1','1','1','1','1','1','1','1','1','1','1','1','1','1','1','1','1','1','1','1','1','1','1','1','1','1','1','1','1','1','1','1','1','1','1','1','1','1','1','1','1','1','1','1','1','1','1','1','1','1','1','1','1','1','1','1','1','1','1','1','1','1','1','1','1','1','1','1','1','1','1','1','1','1','1','1','1','1','1','1','1','1','1','1','1','1','1','1','1','1','1','1','1','1','1','1','1','1','1','1','1','1','1','1','1','1','1','1','1','1','1','1','1','1','1','1','1','1','1','1','1','1','1','1','1','1','1','1','1','1','1','1','1','1','1','1','1','1','1','1','1','1','1','1','1','1','1','1','1','1','1','1','1','1','1','1','1','1','1','1','1','1','1','1','1','1','1','1','1','1','1','1','1','1','1','1','2','2','2','2','2','2','2','2','2','2','2','2','2','2','2','2','2','2','2','2','2','2','2','2','2','2','2','2','2','2','2','2','2','3','3','3','3','3','3','3','3','3','3','3','3','3','3','3','3','3','3','3','3','3','3','3','3',]</v>
      </c>
      <c r="T2" s="5" t="s">
        <v>449</v>
      </c>
      <c r="U2" s="9"/>
      <c r="V2">
        <v>1</v>
      </c>
      <c r="W2" t="str">
        <f>_xlfn.CONCAT("'",V2,"'")</f>
        <v>'1'</v>
      </c>
      <c r="X2" t="s">
        <v>293</v>
      </c>
      <c r="Y2" t="str">
        <f>_xlfn.CONCAT(W2:X2)</f>
        <v>'1',</v>
      </c>
      <c r="Z2" t="str">
        <f>_xlfn.CONCAT("[",Y2:Y264,"]")</f>
        <v>['1','1','1','1','1','1','1','1','1','1','1','1','1','1','1','1','1','1','1','1','1','1','1','1','1','1','1','1','1','1','1','1','1','1','1','1','1','1','1','1','1','1','2','2','2','2','2','2','2','2','2','2','2','2','2','2','2','2','2','2','2','2','2','2','2','2','2','2','2','2','2','2','2','2','2','2','2','2','2','2','2','2','2','2','2','2','2','2','2','2','2','2','2','2','2','2','2','2','2','2','2','2','2','2','2','2','3','3','3','3','3','3','3','3','3','3','3','3','3','3','3','3','3','3','3','3','3','3','3','3','3','3','3','3','3','3','3','3','3','3','3','3','3','3','3','3','3','3','3','3','3','3','3','3','3','3','3','3','3','3','4','4','4','4','4','4','4','4','4','4','4','4','4','4','4','4','4','4','4','4','4','4','4','4','4','4','4','4','4','4','4','5','5','5','6','6','6','6','6','6','7','7','7','7','7','7','1','1','1','1','1','1','1','1','1','1','1','1','1','2','2','2','2','2','2','2','2','2','2','2','2','2','2','2','2','2','3','3','3','1','1','1','1','1','1','1','1','1','1','1','1','1','2','2','2','2','2','2','2','2','2','2','2',]</v>
      </c>
      <c r="AA2" s="5" t="s">
        <v>450</v>
      </c>
      <c r="AB2" s="9"/>
      <c r="AC2" t="s">
        <v>0</v>
      </c>
      <c r="AD2" t="str">
        <f>_xlfn.CONCAT("'",AC2,"'")</f>
        <v>'Cluster 0'</v>
      </c>
      <c r="AE2" t="s">
        <v>293</v>
      </c>
      <c r="AF2" t="str">
        <f>_xlfn.CONCAT(AD2:AE2)</f>
        <v>'Cluster 0',</v>
      </c>
      <c r="AG2" t="str">
        <f>_xlfn.CONCAT("[",AF2:AF264,"]")</f>
        <v>['Cluster 0','Cluster 0','Cluster 0','Cluster 0','Cluster 0','Cluster 0','Cluster 0','Cluster 0','Cluster 0','Cluster 0','Cluster 0','Cluster 0','Cluster 0','Cluster 0','Cluster 0','Cluster 0','Cluster 0','Cluster 0','Cluster 0','Cluster 0','Cluster 0','Cluster 0','Cluster 0','Cluster 0','Cluster 0','Cluster 0','Cluster 0','Cluster 0','Cluster 0','Cluster 0','Cluster 0','Cluster 0','Cluster 0','Cluster 0','Cluster 0','Cluster 0','Cluster 0','Cluster 0','Cluster 0','Cluster 0','Cluster 0','Cluster 0','Cluster 1','Cluster 1','Cluster 1','Cluster 1','Cluster 1','Cluster 1','Cluster 1','Cluster 1','Cluster 1','Cluster 1','Cluster 1','Cluster 1','Cluster 1','Cluster 1','Cluster 1','Cluster 1','Cluster 1','Cluster 1','Cluster 1','Cluster 1','Cluster 1','Cluster 1','Cluster 1','Cluster 1','Cluster 1','Cluster 1','Cluster 1','Cluster 1','Cluster 1','Cluster 1','Cluster 1','Cluster 1','Cluster 1','Cluster 1','Cluster 1','Cluster 1','Cluster 1','Cluster 1','Cluster 1','Cluster 1','Cluster 1','Cluster 1','Cluster 1','Cluster 1','Cluster 1','Cluster 1','Cluster 1','Cluster 1','Cluster 1','Cluster 1','Cluster 1','Cluster 1','Cluster 1','Cluster 1','Cluster 1','Cluster 1','Cluster 1','Cluster 1','Cluster 1','Cluster 1','Cluster 1','Cluster 1','Cluster 1','Cluster 1','Cluster 2','Cluster 2','Cluster 2','Cluster 2','Cluster 2','Cluster 2','Cluster 2','Cluster 2','Cluster 2','Cluster 2','Cluster 2','Cluster 2','Cluster 2','Cluster 2','Cluster 2','Cluster 2','Cluster 2','Cluster 2','Cluster 2','Cluster 2','Cluster 2','Cluster 2','Cluster 2','Cluster 2','Cluster 2','Cluster 2','Cluster 2','Cluster 2','Cluster 2','Cluster 2','Cluster 2','Cluster 2','Cluster 2','Cluster 2','Cluster 2','Cluster 2','Cluster 2','Cluster 2','Cluster 2','Cluster 2','Cluster 2','Cluster 2','Cluster 2','Cluster 2','Cluster 2','Cluster 2','Cluster 2','Cluster 2','Cluster 2','Cluster 2','Cluster 2','Cluster 2','Cluster 2','Cluster 2','Cluster 3','Cluster 3','Cluster 3','Cluster 3','Cluster 3','Cluster 3','Cluster 3','Cluster 3','Cluster 3','Cluster 3','Cluster 3','Cluster 3','Cluster 3','Cluster 3','Cluster 3','Cluster 3','Cluster 3','Cluster 3','Cluster 3','Cluster 3','Cluster 3','Cluster 3','Cluster 3','Cluster 3','Cluster 3','Cluster 3','Cluster 3','Cluster 3','Cluster 3','Cluster 3','Cluster 3','Cluster 7','Cluster 7','Cluster 7','Cluster 10','Cluster 10','Cluster 10','Cluster 10','Cluster 10','Cluster 10','Cluster 5','Cluster 5','Cluster 5','Cluster 5','Cluster 5','Cluster 5','Cluster 4','Cluster 4','Cluster 4','Cluster 4','Cluster 4','Cluster 4','Cluster 4','Cluster 4','Cluster 4','Cluster 4','Cluster 4','Cluster 4','Cluster 4','Cluster 6','Cluster 6','Cluster 6','Cluster 6','Cluster 6','Cluster 6','Cluster 6','Cluster 6','Cluster 6','Cluster 6','Cluster 6','Cluster 6','Cluster 6','Cluster 6','Cluster 6','Cluster 6','Cluster 6','Cluster 8','Cluster 8','Cluster 8','Cluster 9','Cluster 9','Cluster 9','Cluster 9','Cluster 9','Cluster 9','Cluster 9','Cluster 9','Cluster 9','Cluster 9','Cluster 9','Cluster 9','Cluster 9','Cluster 11','Cluster 11','Cluster 11','Cluster 11','Cluster 11','Cluster 11','Cluster 11','Cluster 11','Cluster 11','Cluster 11','Cluster 11',]</v>
      </c>
      <c r="AH2" s="5" t="s">
        <v>452</v>
      </c>
      <c r="AI2" s="9"/>
      <c r="AJ2" t="s">
        <v>1</v>
      </c>
      <c r="AK2" t="str">
        <f>_xlfn.CONCAT("'",AJ2,"'")</f>
        <v>'Band 0'</v>
      </c>
      <c r="AL2" t="s">
        <v>293</v>
      </c>
      <c r="AM2" t="str">
        <f>_xlfn.CONCAT(AK2:AL2)</f>
        <v>'Band 0',</v>
      </c>
      <c r="AN2" t="str">
        <f>_xlfn.CONCAT("[",AM2:AM264,"]")</f>
        <v>['Band 0','Band 1','Band 10','Band 11','Band 12','Band 13','Band 14','Band 15','Band 16','Band 17','Band 18','Band 19','Band 2','Band 20','Band 21','Band 22','Band 23','Band 24','Band 25','Band 26','Band 27','Band 28','Band 29','Band 3','Band 30','Band 31','Band 32','Band 33','Band 34','Band 35','Band 36','Band 37','Band 38','Band 39','Band 4','Band 40','Band 41','Band 5','Band 6','Band 7','Band 8','Band 9','Band 0','Band 1','Band 10','Band 11','Band 12','Band 13','Band 14','Band 15','Band 16','Band 17','Band 18','Band 19','Band 2','Band 20','Band 21','Band 22','Band 23','Band 24','Band 25','Band 26','Band 27','Band 28','Band 29','Band 3','Band 30','Band 31','Band 32','Band 33','Band 34','Band 35','Band 36','Band 37','Band 38','Band 39','Band 4','Band 40','Band 41','Band 42','Band 43','Band 44','Band 45','Band 46','Band 47','Band 48','Band 49','Band 5','Band 50','Band 51','Band 52','Band 53','Band 54','Band 55','Band 56','Band 57','Band 58','Band 59','Band 6','Band 60','Band 61','Band 62','Band 63','Band 7','Band 8','Band 9','Band 0','Band 1','Band 10','Band 11','Band 12','Band 13','Band 14','Band 15','Band 16','Band 17','Band 18','Band 19','Band 2','Band 20','Band 21','Band 22','Band 23','Band 24','Band 25','Band 26','Band 27','Band 28','Band 29','Band 3','Band 30','Band 31','Band 32','Band 33','Band 34','Band 35','Band 36','Band 37','Band 38','Band 39','Band 4','Band 40','Band 41','Band 42','Band 43','Band 44','Band 45','Band 46','Band 47','Band 48','Band 49','Band 5','Band 50','Band 51','Band 52','Band 53','Band 6','Band 7','Band 8','Band 9','Band 0','Band 1','Band 10','Band 11','Band 12','Band 13','Band 14','Band 15','Band 16','Band 17','Band 18','Band 19','Band 2','Band 20','Band 21','Band 22','Band 23','Band 24','Band 25','Band 26','Band 27','Band 28','Band 29','Band 3','Band 30','Band 4','Band 5','Band 6','Band 7','Band 8','Band 9','Band 0','Band 1','Band 2','Band 0','Band 1','Band 2','Band 3','Band 4','Band 5','Band 0','Band 1','Band 2','Band 3','Band 4','Band 5','Band 0','Band 1','Band 10','Band 11','Band 12','Band 2','Band 3','Band 4','Band 5','Band 6','Band 7','Band 8','Band 9','Band 0','Band 1','Band 10','Band 11','Band 12','Band 13','Band 14','Band 15','Band 16','Band 2','Band 3','Band 4','Band 5','Band 6','Band 7','Band 8','Band 9','Band 0','Band 1','Band 2','Band 0','Band 1','Band 10','Band 11','Band 12','Band 2','Band 3','Band 4','Band 5','Band 6','Band 7','Band 8','Band 9','Band 0','Band 1','Band 10','Band 2','Band 3','Band 4','Band 5','Band 6','Band 7','Band 8','Band 9',]</v>
      </c>
      <c r="AO2" s="5" t="s">
        <v>454</v>
      </c>
      <c r="AP2" s="9"/>
    </row>
    <row r="3" spans="1:42" x14ac:dyDescent="0.25">
      <c r="A3" t="s">
        <v>4</v>
      </c>
      <c r="B3" t="str">
        <f t="shared" si="0"/>
        <v>'ANKS6'</v>
      </c>
      <c r="C3" t="s">
        <v>293</v>
      </c>
      <c r="D3" t="str">
        <f t="shared" ref="D3:D66" si="1">_xlfn.CONCAT(B3:C3)</f>
        <v>'ANKS6',</v>
      </c>
      <c r="H3" t="s">
        <v>422</v>
      </c>
      <c r="I3" t="str">
        <f t="shared" ref="I3:I66" si="2">_xlfn.CONCAT("'",H3,"'")</f>
        <v>'renal'</v>
      </c>
      <c r="J3" t="s">
        <v>293</v>
      </c>
      <c r="K3" t="str">
        <f t="shared" ref="K3:K66" si="3">_xlfn.CONCAT(I3:J3)</f>
        <v>'renal',</v>
      </c>
      <c r="O3">
        <v>1</v>
      </c>
      <c r="P3" t="str">
        <f t="shared" ref="P3:P66" si="4">_xlfn.CONCAT("'",O3,"'")</f>
        <v>'1'</v>
      </c>
      <c r="Q3" t="s">
        <v>293</v>
      </c>
      <c r="R3" t="str">
        <f t="shared" ref="R3:R66" si="5">_xlfn.CONCAT(P3:Q3)</f>
        <v>'1',</v>
      </c>
      <c r="V3">
        <v>1</v>
      </c>
      <c r="W3" t="str">
        <f t="shared" ref="W3:W66" si="6">_xlfn.CONCAT("'",V3,"'")</f>
        <v>'1'</v>
      </c>
      <c r="X3" t="s">
        <v>293</v>
      </c>
      <c r="Y3" t="str">
        <f t="shared" ref="Y3:Y66" si="7">_xlfn.CONCAT(W3:X3)</f>
        <v>'1',</v>
      </c>
      <c r="AC3" t="s">
        <v>0</v>
      </c>
      <c r="AD3" t="str">
        <f t="shared" ref="AD3:AD66" si="8">_xlfn.CONCAT("'",AC3,"'")</f>
        <v>'Cluster 0'</v>
      </c>
      <c r="AE3" t="s">
        <v>293</v>
      </c>
      <c r="AF3" t="str">
        <f t="shared" ref="AF3:AF66" si="9">_xlfn.CONCAT(AD3:AE3)</f>
        <v>'Cluster 0',</v>
      </c>
      <c r="AJ3" t="s">
        <v>3</v>
      </c>
      <c r="AK3" t="str">
        <f t="shared" ref="AK3:AK66" si="10">_xlfn.CONCAT("'",AJ3,"'")</f>
        <v>'Band 1'</v>
      </c>
      <c r="AL3" t="s">
        <v>293</v>
      </c>
      <c r="AM3" t="str">
        <f t="shared" ref="AM3:AM66" si="11">_xlfn.CONCAT(AK3:AL3)</f>
        <v>'Band 1',</v>
      </c>
    </row>
    <row r="4" spans="1:42" x14ac:dyDescent="0.25">
      <c r="A4" t="s">
        <v>22</v>
      </c>
      <c r="B4" t="str">
        <f t="shared" si="0"/>
        <v>'GLIS2'</v>
      </c>
      <c r="C4" t="s">
        <v>293</v>
      </c>
      <c r="D4" t="str">
        <f t="shared" si="1"/>
        <v>'GLIS2',</v>
      </c>
      <c r="H4" t="s">
        <v>422</v>
      </c>
      <c r="I4" t="str">
        <f t="shared" si="2"/>
        <v>'renal'</v>
      </c>
      <c r="J4" t="s">
        <v>293</v>
      </c>
      <c r="K4" t="str">
        <f t="shared" si="3"/>
        <v>'renal',</v>
      </c>
      <c r="O4">
        <v>1</v>
      </c>
      <c r="P4" t="str">
        <f t="shared" si="4"/>
        <v>'1'</v>
      </c>
      <c r="Q4" t="s">
        <v>293</v>
      </c>
      <c r="R4" t="str">
        <f t="shared" si="5"/>
        <v>'1',</v>
      </c>
      <c r="V4">
        <v>1</v>
      </c>
      <c r="W4" t="str">
        <f t="shared" si="6"/>
        <v>'1'</v>
      </c>
      <c r="X4" t="s">
        <v>293</v>
      </c>
      <c r="Y4" t="str">
        <f t="shared" si="7"/>
        <v>'1',</v>
      </c>
      <c r="AC4" t="s">
        <v>0</v>
      </c>
      <c r="AD4" t="str">
        <f t="shared" si="8"/>
        <v>'Cluster 0'</v>
      </c>
      <c r="AE4" t="s">
        <v>293</v>
      </c>
      <c r="AF4" t="str">
        <f t="shared" si="9"/>
        <v>'Cluster 0',</v>
      </c>
      <c r="AJ4" t="s">
        <v>21</v>
      </c>
      <c r="AK4" t="str">
        <f t="shared" si="10"/>
        <v>'Band 10'</v>
      </c>
      <c r="AL4" t="s">
        <v>293</v>
      </c>
      <c r="AM4" t="str">
        <f t="shared" si="11"/>
        <v>'Band 10',</v>
      </c>
    </row>
    <row r="5" spans="1:42" x14ac:dyDescent="0.25">
      <c r="A5" t="s">
        <v>24</v>
      </c>
      <c r="B5" t="str">
        <f t="shared" si="0"/>
        <v>'HLA-DQA1'</v>
      </c>
      <c r="C5" t="s">
        <v>293</v>
      </c>
      <c r="D5" t="str">
        <f t="shared" si="1"/>
        <v>'HLA-DQA1',</v>
      </c>
      <c r="H5" t="s">
        <v>299</v>
      </c>
      <c r="I5" t="str">
        <f t="shared" si="2"/>
        <v>'Celiac disease, susceptibility to, 1'</v>
      </c>
      <c r="J5" t="s">
        <v>293</v>
      </c>
      <c r="K5" t="str">
        <f t="shared" si="3"/>
        <v>'Celiac disease, susceptibility to, 1',</v>
      </c>
      <c r="O5">
        <v>1</v>
      </c>
      <c r="P5" t="str">
        <f t="shared" si="4"/>
        <v>'1'</v>
      </c>
      <c r="Q5" t="s">
        <v>293</v>
      </c>
      <c r="R5" t="str">
        <f t="shared" si="5"/>
        <v>'1',</v>
      </c>
      <c r="V5">
        <v>1</v>
      </c>
      <c r="W5" t="str">
        <f t="shared" si="6"/>
        <v>'1'</v>
      </c>
      <c r="X5" t="s">
        <v>293</v>
      </c>
      <c r="Y5" t="str">
        <f t="shared" si="7"/>
        <v>'1',</v>
      </c>
      <c r="AC5" t="s">
        <v>0</v>
      </c>
      <c r="AD5" t="str">
        <f t="shared" si="8"/>
        <v>'Cluster 0'</v>
      </c>
      <c r="AE5" t="s">
        <v>293</v>
      </c>
      <c r="AF5" t="str">
        <f t="shared" si="9"/>
        <v>'Cluster 0',</v>
      </c>
      <c r="AJ5" t="s">
        <v>23</v>
      </c>
      <c r="AK5" t="str">
        <f t="shared" si="10"/>
        <v>'Band 11'</v>
      </c>
      <c r="AL5" t="s">
        <v>293</v>
      </c>
      <c r="AM5" t="str">
        <f t="shared" si="11"/>
        <v>'Band 11',</v>
      </c>
    </row>
    <row r="6" spans="1:42" x14ac:dyDescent="0.25">
      <c r="A6" t="s">
        <v>26</v>
      </c>
      <c r="B6" t="str">
        <f t="shared" si="0"/>
        <v>'KCNE1'</v>
      </c>
      <c r="C6" t="s">
        <v>293</v>
      </c>
      <c r="D6" t="str">
        <f t="shared" si="1"/>
        <v>'KCNE1',</v>
      </c>
      <c r="H6" t="s">
        <v>300</v>
      </c>
      <c r="I6" t="str">
        <f t="shared" si="2"/>
        <v>'Jervell and Lange-Nielsen syndrome 2'</v>
      </c>
      <c r="J6" t="s">
        <v>293</v>
      </c>
      <c r="K6" t="str">
        <f t="shared" si="3"/>
        <v>'Jervell and Lange-Nielsen syndrome 2',</v>
      </c>
      <c r="O6">
        <v>1</v>
      </c>
      <c r="P6" t="str">
        <f t="shared" si="4"/>
        <v>'1'</v>
      </c>
      <c r="Q6" t="s">
        <v>293</v>
      </c>
      <c r="R6" t="str">
        <f t="shared" si="5"/>
        <v>'1',</v>
      </c>
      <c r="V6">
        <v>1</v>
      </c>
      <c r="W6" t="str">
        <f t="shared" si="6"/>
        <v>'1'</v>
      </c>
      <c r="X6" t="s">
        <v>293</v>
      </c>
      <c r="Y6" t="str">
        <f t="shared" si="7"/>
        <v>'1',</v>
      </c>
      <c r="AC6" t="s">
        <v>0</v>
      </c>
      <c r="AD6" t="str">
        <f t="shared" si="8"/>
        <v>'Cluster 0'</v>
      </c>
      <c r="AE6" t="s">
        <v>293</v>
      </c>
      <c r="AF6" t="str">
        <f t="shared" si="9"/>
        <v>'Cluster 0',</v>
      </c>
      <c r="AJ6" t="s">
        <v>25</v>
      </c>
      <c r="AK6" t="str">
        <f t="shared" si="10"/>
        <v>'Band 12'</v>
      </c>
      <c r="AL6" t="s">
        <v>293</v>
      </c>
      <c r="AM6" t="str">
        <f t="shared" si="11"/>
        <v>'Band 12',</v>
      </c>
    </row>
    <row r="7" spans="1:42" x14ac:dyDescent="0.25">
      <c r="A7" t="s">
        <v>28</v>
      </c>
      <c r="B7" t="str">
        <f t="shared" si="0"/>
        <v>'NAF1'</v>
      </c>
      <c r="C7" t="s">
        <v>293</v>
      </c>
      <c r="D7" t="str">
        <f t="shared" si="1"/>
        <v>'NAF1',</v>
      </c>
      <c r="H7" t="s">
        <v>301</v>
      </c>
      <c r="I7" t="str">
        <f t="shared" si="2"/>
        <v>'Pulmonary fibrosis and/or bone marrow failure syndrome, telomere-related, 7'</v>
      </c>
      <c r="J7" t="s">
        <v>293</v>
      </c>
      <c r="K7" t="str">
        <f t="shared" si="3"/>
        <v>'Pulmonary fibrosis and/or bone marrow failure syndrome, telomere-related, 7',</v>
      </c>
      <c r="O7">
        <v>1</v>
      </c>
      <c r="P7" t="str">
        <f t="shared" si="4"/>
        <v>'1'</v>
      </c>
      <c r="Q7" t="s">
        <v>293</v>
      </c>
      <c r="R7" t="str">
        <f t="shared" si="5"/>
        <v>'1',</v>
      </c>
      <c r="V7">
        <v>1</v>
      </c>
      <c r="W7" t="str">
        <f t="shared" si="6"/>
        <v>'1'</v>
      </c>
      <c r="X7" t="s">
        <v>293</v>
      </c>
      <c r="Y7" t="str">
        <f t="shared" si="7"/>
        <v>'1',</v>
      </c>
      <c r="AC7" t="s">
        <v>0</v>
      </c>
      <c r="AD7" t="str">
        <f t="shared" si="8"/>
        <v>'Cluster 0'</v>
      </c>
      <c r="AE7" t="s">
        <v>293</v>
      </c>
      <c r="AF7" t="str">
        <f t="shared" si="9"/>
        <v>'Cluster 0',</v>
      </c>
      <c r="AJ7" t="s">
        <v>27</v>
      </c>
      <c r="AK7" t="str">
        <f t="shared" si="10"/>
        <v>'Band 13'</v>
      </c>
      <c r="AL7" t="s">
        <v>293</v>
      </c>
      <c r="AM7" t="str">
        <f t="shared" si="11"/>
        <v>'Band 13',</v>
      </c>
    </row>
    <row r="8" spans="1:42" x14ac:dyDescent="0.25">
      <c r="A8" t="s">
        <v>30</v>
      </c>
      <c r="B8" t="str">
        <f t="shared" si="0"/>
        <v>'PNPO'</v>
      </c>
      <c r="C8" t="s">
        <v>293</v>
      </c>
      <c r="D8" t="str">
        <f t="shared" si="1"/>
        <v>'PNPO',</v>
      </c>
      <c r="H8" t="s">
        <v>421</v>
      </c>
      <c r="I8" t="str">
        <f t="shared" si="2"/>
        <v>'B6'</v>
      </c>
      <c r="J8" t="s">
        <v>293</v>
      </c>
      <c r="K8" t="str">
        <f t="shared" si="3"/>
        <v>'B6',</v>
      </c>
      <c r="O8">
        <v>1</v>
      </c>
      <c r="P8" t="str">
        <f t="shared" si="4"/>
        <v>'1'</v>
      </c>
      <c r="Q8" t="s">
        <v>293</v>
      </c>
      <c r="R8" t="str">
        <f t="shared" si="5"/>
        <v>'1',</v>
      </c>
      <c r="V8">
        <v>1</v>
      </c>
      <c r="W8" t="str">
        <f t="shared" si="6"/>
        <v>'1'</v>
      </c>
      <c r="X8" t="s">
        <v>293</v>
      </c>
      <c r="Y8" t="str">
        <f t="shared" si="7"/>
        <v>'1',</v>
      </c>
      <c r="AC8" t="s">
        <v>0</v>
      </c>
      <c r="AD8" t="str">
        <f t="shared" si="8"/>
        <v>'Cluster 0'</v>
      </c>
      <c r="AE8" t="s">
        <v>293</v>
      </c>
      <c r="AF8" t="str">
        <f t="shared" si="9"/>
        <v>'Cluster 0',</v>
      </c>
      <c r="AJ8" t="s">
        <v>29</v>
      </c>
      <c r="AK8" t="str">
        <f t="shared" si="10"/>
        <v>'Band 14'</v>
      </c>
      <c r="AL8" t="s">
        <v>293</v>
      </c>
      <c r="AM8" t="str">
        <f t="shared" si="11"/>
        <v>'Band 14',</v>
      </c>
    </row>
    <row r="9" spans="1:42" x14ac:dyDescent="0.25">
      <c r="A9" t="s">
        <v>32</v>
      </c>
      <c r="B9" t="str">
        <f t="shared" si="0"/>
        <v>'TERC'</v>
      </c>
      <c r="C9" t="s">
        <v>293</v>
      </c>
      <c r="D9" t="str">
        <f t="shared" si="1"/>
        <v>'TERC',</v>
      </c>
      <c r="H9" t="s">
        <v>303</v>
      </c>
      <c r="I9" t="str">
        <f t="shared" si="2"/>
        <v>'Dyskeratosis congenita, autosomal dominant 1'</v>
      </c>
      <c r="J9" t="s">
        <v>293</v>
      </c>
      <c r="K9" t="str">
        <f t="shared" si="3"/>
        <v>'Dyskeratosis congenita, autosomal dominant 1',</v>
      </c>
      <c r="O9">
        <v>1</v>
      </c>
      <c r="P9" t="str">
        <f t="shared" si="4"/>
        <v>'1'</v>
      </c>
      <c r="Q9" t="s">
        <v>293</v>
      </c>
      <c r="R9" t="str">
        <f t="shared" si="5"/>
        <v>'1',</v>
      </c>
      <c r="V9">
        <v>1</v>
      </c>
      <c r="W9" t="str">
        <f t="shared" si="6"/>
        <v>'1'</v>
      </c>
      <c r="X9" t="s">
        <v>293</v>
      </c>
      <c r="Y9" t="str">
        <f t="shared" si="7"/>
        <v>'1',</v>
      </c>
      <c r="AC9" t="s">
        <v>0</v>
      </c>
      <c r="AD9" t="str">
        <f t="shared" si="8"/>
        <v>'Cluster 0'</v>
      </c>
      <c r="AE9" t="s">
        <v>293</v>
      </c>
      <c r="AF9" t="str">
        <f t="shared" si="9"/>
        <v>'Cluster 0',</v>
      </c>
      <c r="AJ9" t="s">
        <v>31</v>
      </c>
      <c r="AK9" t="str">
        <f t="shared" si="10"/>
        <v>'Band 15'</v>
      </c>
      <c r="AL9" t="s">
        <v>293</v>
      </c>
      <c r="AM9" t="str">
        <f t="shared" si="11"/>
        <v>'Band 15',</v>
      </c>
    </row>
    <row r="10" spans="1:42" x14ac:dyDescent="0.25">
      <c r="A10" t="s">
        <v>34</v>
      </c>
      <c r="B10" t="str">
        <f t="shared" si="0"/>
        <v>'VWF'</v>
      </c>
      <c r="C10" t="s">
        <v>293</v>
      </c>
      <c r="D10" t="str">
        <f t="shared" si="1"/>
        <v>'VWF',</v>
      </c>
      <c r="H10" t="s">
        <v>419</v>
      </c>
      <c r="I10" t="str">
        <f t="shared" si="2"/>
        <v>'clot'</v>
      </c>
      <c r="J10" t="s">
        <v>293</v>
      </c>
      <c r="K10" t="str">
        <f t="shared" si="3"/>
        <v>'clot',</v>
      </c>
      <c r="O10">
        <v>1</v>
      </c>
      <c r="P10" t="str">
        <f t="shared" si="4"/>
        <v>'1'</v>
      </c>
      <c r="Q10" t="s">
        <v>293</v>
      </c>
      <c r="R10" t="str">
        <f t="shared" si="5"/>
        <v>'1',</v>
      </c>
      <c r="V10">
        <v>1</v>
      </c>
      <c r="W10" t="str">
        <f t="shared" si="6"/>
        <v>'1'</v>
      </c>
      <c r="X10" t="s">
        <v>293</v>
      </c>
      <c r="Y10" t="str">
        <f t="shared" si="7"/>
        <v>'1',</v>
      </c>
      <c r="AC10" t="s">
        <v>0</v>
      </c>
      <c r="AD10" t="str">
        <f t="shared" si="8"/>
        <v>'Cluster 0'</v>
      </c>
      <c r="AE10" t="s">
        <v>293</v>
      </c>
      <c r="AF10" t="str">
        <f t="shared" si="9"/>
        <v>'Cluster 0',</v>
      </c>
      <c r="AJ10" t="s">
        <v>33</v>
      </c>
      <c r="AK10" t="str">
        <f t="shared" si="10"/>
        <v>'Band 16'</v>
      </c>
      <c r="AL10" t="s">
        <v>293</v>
      </c>
      <c r="AM10" t="str">
        <f t="shared" si="11"/>
        <v>'Band 16',</v>
      </c>
    </row>
    <row r="11" spans="1:42" x14ac:dyDescent="0.25">
      <c r="A11" t="s">
        <v>36</v>
      </c>
      <c r="B11" t="str">
        <f t="shared" si="0"/>
        <v>'XK'</v>
      </c>
      <c r="C11" t="s">
        <v>293</v>
      </c>
      <c r="D11" t="str">
        <f t="shared" si="1"/>
        <v>'XK',</v>
      </c>
      <c r="H11" t="s">
        <v>305</v>
      </c>
      <c r="I11" t="str">
        <f t="shared" si="2"/>
        <v>'McLeod neuroacanthocytosis syndrome'</v>
      </c>
      <c r="J11" t="s">
        <v>293</v>
      </c>
      <c r="K11" t="str">
        <f t="shared" si="3"/>
        <v>'McLeod neuroacanthocytosis syndrome',</v>
      </c>
      <c r="O11">
        <v>1</v>
      </c>
      <c r="P11" t="str">
        <f t="shared" si="4"/>
        <v>'1'</v>
      </c>
      <c r="Q11" t="s">
        <v>293</v>
      </c>
      <c r="R11" t="str">
        <f t="shared" si="5"/>
        <v>'1',</v>
      </c>
      <c r="V11">
        <v>1</v>
      </c>
      <c r="W11" t="str">
        <f t="shared" si="6"/>
        <v>'1'</v>
      </c>
      <c r="X11" t="s">
        <v>293</v>
      </c>
      <c r="Y11" t="str">
        <f t="shared" si="7"/>
        <v>'1',</v>
      </c>
      <c r="AC11" t="s">
        <v>0</v>
      </c>
      <c r="AD11" t="str">
        <f t="shared" si="8"/>
        <v>'Cluster 0'</v>
      </c>
      <c r="AE11" t="s">
        <v>293</v>
      </c>
      <c r="AF11" t="str">
        <f t="shared" si="9"/>
        <v>'Cluster 0',</v>
      </c>
      <c r="AJ11" t="s">
        <v>35</v>
      </c>
      <c r="AK11" t="str">
        <f t="shared" si="10"/>
        <v>'Band 17'</v>
      </c>
      <c r="AL11" t="s">
        <v>293</v>
      </c>
      <c r="AM11" t="str">
        <f t="shared" si="11"/>
        <v>'Band 17',</v>
      </c>
    </row>
    <row r="12" spans="1:42" x14ac:dyDescent="0.25">
      <c r="A12" t="s">
        <v>38</v>
      </c>
      <c r="B12" t="str">
        <f t="shared" si="0"/>
        <v>'MT-TA'</v>
      </c>
      <c r="C12" t="s">
        <v>293</v>
      </c>
      <c r="D12" t="str">
        <f t="shared" si="1"/>
        <v>'MT-TA',</v>
      </c>
      <c r="H12" t="s">
        <v>281</v>
      </c>
      <c r="I12" t="str">
        <f t="shared" si="2"/>
        <v>'mtDNA'</v>
      </c>
      <c r="J12" t="s">
        <v>293</v>
      </c>
      <c r="K12" t="str">
        <f t="shared" si="3"/>
        <v>'mtDNA',</v>
      </c>
      <c r="O12">
        <v>1</v>
      </c>
      <c r="P12" t="str">
        <f t="shared" si="4"/>
        <v>'1'</v>
      </c>
      <c r="Q12" t="s">
        <v>293</v>
      </c>
      <c r="R12" t="str">
        <f t="shared" si="5"/>
        <v>'1',</v>
      </c>
      <c r="V12">
        <v>1</v>
      </c>
      <c r="W12" t="str">
        <f t="shared" si="6"/>
        <v>'1'</v>
      </c>
      <c r="X12" t="s">
        <v>293</v>
      </c>
      <c r="Y12" t="str">
        <f t="shared" si="7"/>
        <v>'1',</v>
      </c>
      <c r="AC12" t="s">
        <v>0</v>
      </c>
      <c r="AD12" t="str">
        <f t="shared" si="8"/>
        <v>'Cluster 0'</v>
      </c>
      <c r="AE12" t="s">
        <v>293</v>
      </c>
      <c r="AF12" t="str">
        <f t="shared" si="9"/>
        <v>'Cluster 0',</v>
      </c>
      <c r="AJ12" t="s">
        <v>37</v>
      </c>
      <c r="AK12" t="str">
        <f t="shared" si="10"/>
        <v>'Band 18'</v>
      </c>
      <c r="AL12" t="s">
        <v>293</v>
      </c>
      <c r="AM12" t="str">
        <f t="shared" si="11"/>
        <v>'Band 18',</v>
      </c>
    </row>
    <row r="13" spans="1:42" x14ac:dyDescent="0.25">
      <c r="A13" t="s">
        <v>40</v>
      </c>
      <c r="B13" t="str">
        <f t="shared" si="0"/>
        <v>'MT-TR'</v>
      </c>
      <c r="C13" t="s">
        <v>293</v>
      </c>
      <c r="D13" t="str">
        <f t="shared" si="1"/>
        <v>'MT-TR',</v>
      </c>
      <c r="H13" t="s">
        <v>281</v>
      </c>
      <c r="I13" t="str">
        <f t="shared" si="2"/>
        <v>'mtDNA'</v>
      </c>
      <c r="J13" t="s">
        <v>293</v>
      </c>
      <c r="K13" t="str">
        <f t="shared" si="3"/>
        <v>'mtDNA',</v>
      </c>
      <c r="O13">
        <v>1</v>
      </c>
      <c r="P13" t="str">
        <f t="shared" si="4"/>
        <v>'1'</v>
      </c>
      <c r="Q13" t="s">
        <v>293</v>
      </c>
      <c r="R13" t="str">
        <f t="shared" si="5"/>
        <v>'1',</v>
      </c>
      <c r="V13">
        <v>1</v>
      </c>
      <c r="W13" t="str">
        <f t="shared" si="6"/>
        <v>'1'</v>
      </c>
      <c r="X13" t="s">
        <v>293</v>
      </c>
      <c r="Y13" t="str">
        <f t="shared" si="7"/>
        <v>'1',</v>
      </c>
      <c r="AC13" t="s">
        <v>0</v>
      </c>
      <c r="AD13" t="str">
        <f t="shared" si="8"/>
        <v>'Cluster 0'</v>
      </c>
      <c r="AE13" t="s">
        <v>293</v>
      </c>
      <c r="AF13" t="str">
        <f t="shared" si="9"/>
        <v>'Cluster 0',</v>
      </c>
      <c r="AJ13" t="s">
        <v>39</v>
      </c>
      <c r="AK13" t="str">
        <f t="shared" si="10"/>
        <v>'Band 19'</v>
      </c>
      <c r="AL13" t="s">
        <v>293</v>
      </c>
      <c r="AM13" t="str">
        <f t="shared" si="11"/>
        <v>'Band 19',</v>
      </c>
    </row>
    <row r="14" spans="1:42" x14ac:dyDescent="0.25">
      <c r="A14" t="s">
        <v>6</v>
      </c>
      <c r="B14" t="str">
        <f t="shared" si="0"/>
        <v>'ATP6V1B1'</v>
      </c>
      <c r="C14" t="s">
        <v>293</v>
      </c>
      <c r="D14" t="str">
        <f t="shared" si="1"/>
        <v>'ATP6V1B1',</v>
      </c>
      <c r="H14" t="s">
        <v>422</v>
      </c>
      <c r="I14" t="str">
        <f t="shared" si="2"/>
        <v>'renal'</v>
      </c>
      <c r="J14" t="s">
        <v>293</v>
      </c>
      <c r="K14" t="str">
        <f t="shared" si="3"/>
        <v>'renal',</v>
      </c>
      <c r="O14">
        <v>1</v>
      </c>
      <c r="P14" t="str">
        <f t="shared" si="4"/>
        <v>'1'</v>
      </c>
      <c r="Q14" t="s">
        <v>293</v>
      </c>
      <c r="R14" t="str">
        <f t="shared" si="5"/>
        <v>'1',</v>
      </c>
      <c r="V14">
        <v>1</v>
      </c>
      <c r="W14" t="str">
        <f t="shared" si="6"/>
        <v>'1'</v>
      </c>
      <c r="X14" t="s">
        <v>293</v>
      </c>
      <c r="Y14" t="str">
        <f t="shared" si="7"/>
        <v>'1',</v>
      </c>
      <c r="AC14" t="s">
        <v>0</v>
      </c>
      <c r="AD14" t="str">
        <f t="shared" si="8"/>
        <v>'Cluster 0'</v>
      </c>
      <c r="AE14" t="s">
        <v>293</v>
      </c>
      <c r="AF14" t="str">
        <f t="shared" si="9"/>
        <v>'Cluster 0',</v>
      </c>
      <c r="AJ14" t="s">
        <v>5</v>
      </c>
      <c r="AK14" t="str">
        <f t="shared" si="10"/>
        <v>'Band 2'</v>
      </c>
      <c r="AL14" t="s">
        <v>293</v>
      </c>
      <c r="AM14" t="str">
        <f t="shared" si="11"/>
        <v>'Band 2',</v>
      </c>
    </row>
    <row r="15" spans="1:42" x14ac:dyDescent="0.25">
      <c r="A15" t="s">
        <v>42</v>
      </c>
      <c r="B15" t="str">
        <f t="shared" si="0"/>
        <v>'MT-TN'</v>
      </c>
      <c r="C15" t="s">
        <v>293</v>
      </c>
      <c r="D15" t="str">
        <f t="shared" si="1"/>
        <v>'MT-TN',</v>
      </c>
      <c r="H15" t="s">
        <v>281</v>
      </c>
      <c r="I15" t="str">
        <f t="shared" si="2"/>
        <v>'mtDNA'</v>
      </c>
      <c r="J15" t="s">
        <v>293</v>
      </c>
      <c r="K15" t="str">
        <f t="shared" si="3"/>
        <v>'mtDNA',</v>
      </c>
      <c r="O15">
        <v>1</v>
      </c>
      <c r="P15" t="str">
        <f t="shared" si="4"/>
        <v>'1'</v>
      </c>
      <c r="Q15" t="s">
        <v>293</v>
      </c>
      <c r="R15" t="str">
        <f t="shared" si="5"/>
        <v>'1',</v>
      </c>
      <c r="V15">
        <v>1</v>
      </c>
      <c r="W15" t="str">
        <f t="shared" si="6"/>
        <v>'1'</v>
      </c>
      <c r="X15" t="s">
        <v>293</v>
      </c>
      <c r="Y15" t="str">
        <f t="shared" si="7"/>
        <v>'1',</v>
      </c>
      <c r="AC15" t="s">
        <v>0</v>
      </c>
      <c r="AD15" t="str">
        <f t="shared" si="8"/>
        <v>'Cluster 0'</v>
      </c>
      <c r="AE15" t="s">
        <v>293</v>
      </c>
      <c r="AF15" t="str">
        <f t="shared" si="9"/>
        <v>'Cluster 0',</v>
      </c>
      <c r="AJ15" t="s">
        <v>41</v>
      </c>
      <c r="AK15" t="str">
        <f t="shared" si="10"/>
        <v>'Band 20'</v>
      </c>
      <c r="AL15" t="s">
        <v>293</v>
      </c>
      <c r="AM15" t="str">
        <f t="shared" si="11"/>
        <v>'Band 20',</v>
      </c>
    </row>
    <row r="16" spans="1:42" x14ac:dyDescent="0.25">
      <c r="A16" t="s">
        <v>44</v>
      </c>
      <c r="B16" t="str">
        <f t="shared" si="0"/>
        <v>'MT-TD'</v>
      </c>
      <c r="C16" t="s">
        <v>293</v>
      </c>
      <c r="D16" t="str">
        <f t="shared" si="1"/>
        <v>'MT-TD',</v>
      </c>
      <c r="H16" t="s">
        <v>281</v>
      </c>
      <c r="I16" t="str">
        <f t="shared" si="2"/>
        <v>'mtDNA'</v>
      </c>
      <c r="J16" t="s">
        <v>293</v>
      </c>
      <c r="K16" t="str">
        <f t="shared" si="3"/>
        <v>'mtDNA',</v>
      </c>
      <c r="O16">
        <v>1</v>
      </c>
      <c r="P16" t="str">
        <f t="shared" si="4"/>
        <v>'1'</v>
      </c>
      <c r="Q16" t="s">
        <v>293</v>
      </c>
      <c r="R16" t="str">
        <f t="shared" si="5"/>
        <v>'1',</v>
      </c>
      <c r="V16">
        <v>1</v>
      </c>
      <c r="W16" t="str">
        <f t="shared" si="6"/>
        <v>'1'</v>
      </c>
      <c r="X16" t="s">
        <v>293</v>
      </c>
      <c r="Y16" t="str">
        <f t="shared" si="7"/>
        <v>'1',</v>
      </c>
      <c r="AC16" t="s">
        <v>0</v>
      </c>
      <c r="AD16" t="str">
        <f t="shared" si="8"/>
        <v>'Cluster 0'</v>
      </c>
      <c r="AE16" t="s">
        <v>293</v>
      </c>
      <c r="AF16" t="str">
        <f t="shared" si="9"/>
        <v>'Cluster 0',</v>
      </c>
      <c r="AJ16" t="s">
        <v>43</v>
      </c>
      <c r="AK16" t="str">
        <f t="shared" si="10"/>
        <v>'Band 21'</v>
      </c>
      <c r="AL16" t="s">
        <v>293</v>
      </c>
      <c r="AM16" t="str">
        <f t="shared" si="11"/>
        <v>'Band 21',</v>
      </c>
    </row>
    <row r="17" spans="1:39" x14ac:dyDescent="0.25">
      <c r="A17" t="s">
        <v>46</v>
      </c>
      <c r="B17" t="str">
        <f t="shared" si="0"/>
        <v>'MT-TC'</v>
      </c>
      <c r="C17" t="s">
        <v>293</v>
      </c>
      <c r="D17" t="str">
        <f t="shared" si="1"/>
        <v>'MT-TC',</v>
      </c>
      <c r="H17" t="s">
        <v>281</v>
      </c>
      <c r="I17" t="str">
        <f t="shared" si="2"/>
        <v>'mtDNA'</v>
      </c>
      <c r="J17" t="s">
        <v>293</v>
      </c>
      <c r="K17" t="str">
        <f t="shared" si="3"/>
        <v>'mtDNA',</v>
      </c>
      <c r="O17">
        <v>1</v>
      </c>
      <c r="P17" t="str">
        <f t="shared" si="4"/>
        <v>'1'</v>
      </c>
      <c r="Q17" t="s">
        <v>293</v>
      </c>
      <c r="R17" t="str">
        <f t="shared" si="5"/>
        <v>'1',</v>
      </c>
      <c r="V17">
        <v>1</v>
      </c>
      <c r="W17" t="str">
        <f t="shared" si="6"/>
        <v>'1'</v>
      </c>
      <c r="X17" t="s">
        <v>293</v>
      </c>
      <c r="Y17" t="str">
        <f t="shared" si="7"/>
        <v>'1',</v>
      </c>
      <c r="AC17" t="s">
        <v>0</v>
      </c>
      <c r="AD17" t="str">
        <f t="shared" si="8"/>
        <v>'Cluster 0'</v>
      </c>
      <c r="AE17" t="s">
        <v>293</v>
      </c>
      <c r="AF17" t="str">
        <f t="shared" si="9"/>
        <v>'Cluster 0',</v>
      </c>
      <c r="AJ17" t="s">
        <v>45</v>
      </c>
      <c r="AK17" t="str">
        <f t="shared" si="10"/>
        <v>'Band 22'</v>
      </c>
      <c r="AL17" t="s">
        <v>293</v>
      </c>
      <c r="AM17" t="str">
        <f t="shared" si="11"/>
        <v>'Band 22',</v>
      </c>
    </row>
    <row r="18" spans="1:39" x14ac:dyDescent="0.25">
      <c r="A18" t="s">
        <v>48</v>
      </c>
      <c r="B18" t="str">
        <f t="shared" si="0"/>
        <v>'MT-TE'</v>
      </c>
      <c r="C18" t="s">
        <v>293</v>
      </c>
      <c r="D18" t="str">
        <f t="shared" si="1"/>
        <v>'MT-TE',</v>
      </c>
      <c r="H18" t="s">
        <v>281</v>
      </c>
      <c r="I18" t="str">
        <f t="shared" si="2"/>
        <v>'mtDNA'</v>
      </c>
      <c r="J18" t="s">
        <v>293</v>
      </c>
      <c r="K18" t="str">
        <f t="shared" si="3"/>
        <v>'mtDNA',</v>
      </c>
      <c r="O18">
        <v>1</v>
      </c>
      <c r="P18" t="str">
        <f t="shared" si="4"/>
        <v>'1'</v>
      </c>
      <c r="Q18" t="s">
        <v>293</v>
      </c>
      <c r="R18" t="str">
        <f t="shared" si="5"/>
        <v>'1',</v>
      </c>
      <c r="V18">
        <v>1</v>
      </c>
      <c r="W18" t="str">
        <f t="shared" si="6"/>
        <v>'1'</v>
      </c>
      <c r="X18" t="s">
        <v>293</v>
      </c>
      <c r="Y18" t="str">
        <f t="shared" si="7"/>
        <v>'1',</v>
      </c>
      <c r="AC18" t="s">
        <v>0</v>
      </c>
      <c r="AD18" t="str">
        <f t="shared" si="8"/>
        <v>'Cluster 0'</v>
      </c>
      <c r="AE18" t="s">
        <v>293</v>
      </c>
      <c r="AF18" t="str">
        <f t="shared" si="9"/>
        <v>'Cluster 0',</v>
      </c>
      <c r="AJ18" t="s">
        <v>47</v>
      </c>
      <c r="AK18" t="str">
        <f t="shared" si="10"/>
        <v>'Band 23'</v>
      </c>
      <c r="AL18" t="s">
        <v>293</v>
      </c>
      <c r="AM18" t="str">
        <f t="shared" si="11"/>
        <v>'Band 23',</v>
      </c>
    </row>
    <row r="19" spans="1:39" x14ac:dyDescent="0.25">
      <c r="A19" t="s">
        <v>50</v>
      </c>
      <c r="B19" t="str">
        <f t="shared" si="0"/>
        <v>'MT-TQ'</v>
      </c>
      <c r="C19" t="s">
        <v>293</v>
      </c>
      <c r="D19" t="str">
        <f t="shared" si="1"/>
        <v>'MT-TQ',</v>
      </c>
      <c r="H19" t="s">
        <v>281</v>
      </c>
      <c r="I19" t="str">
        <f t="shared" si="2"/>
        <v>'mtDNA'</v>
      </c>
      <c r="J19" t="s">
        <v>293</v>
      </c>
      <c r="K19" t="str">
        <f t="shared" si="3"/>
        <v>'mtDNA',</v>
      </c>
      <c r="O19">
        <v>1</v>
      </c>
      <c r="P19" t="str">
        <f t="shared" si="4"/>
        <v>'1'</v>
      </c>
      <c r="Q19" t="s">
        <v>293</v>
      </c>
      <c r="R19" t="str">
        <f t="shared" si="5"/>
        <v>'1',</v>
      </c>
      <c r="V19">
        <v>1</v>
      </c>
      <c r="W19" t="str">
        <f t="shared" si="6"/>
        <v>'1'</v>
      </c>
      <c r="X19" t="s">
        <v>293</v>
      </c>
      <c r="Y19" t="str">
        <f t="shared" si="7"/>
        <v>'1',</v>
      </c>
      <c r="AC19" t="s">
        <v>0</v>
      </c>
      <c r="AD19" t="str">
        <f t="shared" si="8"/>
        <v>'Cluster 0'</v>
      </c>
      <c r="AE19" t="s">
        <v>293</v>
      </c>
      <c r="AF19" t="str">
        <f t="shared" si="9"/>
        <v>'Cluster 0',</v>
      </c>
      <c r="AJ19" t="s">
        <v>49</v>
      </c>
      <c r="AK19" t="str">
        <f t="shared" si="10"/>
        <v>'Band 24'</v>
      </c>
      <c r="AL19" t="s">
        <v>293</v>
      </c>
      <c r="AM19" t="str">
        <f t="shared" si="11"/>
        <v>'Band 24',</v>
      </c>
    </row>
    <row r="20" spans="1:39" x14ac:dyDescent="0.25">
      <c r="A20" t="s">
        <v>52</v>
      </c>
      <c r="B20" t="str">
        <f t="shared" si="0"/>
        <v>'MT-TG'</v>
      </c>
      <c r="C20" t="s">
        <v>293</v>
      </c>
      <c r="D20" t="str">
        <f t="shared" si="1"/>
        <v>'MT-TG',</v>
      </c>
      <c r="H20" t="s">
        <v>281</v>
      </c>
      <c r="I20" t="str">
        <f t="shared" si="2"/>
        <v>'mtDNA'</v>
      </c>
      <c r="J20" t="s">
        <v>293</v>
      </c>
      <c r="K20" t="str">
        <f t="shared" si="3"/>
        <v>'mtDNA',</v>
      </c>
      <c r="O20">
        <v>1</v>
      </c>
      <c r="P20" t="str">
        <f t="shared" si="4"/>
        <v>'1'</v>
      </c>
      <c r="Q20" t="s">
        <v>293</v>
      </c>
      <c r="R20" t="str">
        <f t="shared" si="5"/>
        <v>'1',</v>
      </c>
      <c r="V20">
        <v>1</v>
      </c>
      <c r="W20" t="str">
        <f t="shared" si="6"/>
        <v>'1'</v>
      </c>
      <c r="X20" t="s">
        <v>293</v>
      </c>
      <c r="Y20" t="str">
        <f t="shared" si="7"/>
        <v>'1',</v>
      </c>
      <c r="AC20" t="s">
        <v>0</v>
      </c>
      <c r="AD20" t="str">
        <f t="shared" si="8"/>
        <v>'Cluster 0'</v>
      </c>
      <c r="AE20" t="s">
        <v>293</v>
      </c>
      <c r="AF20" t="str">
        <f t="shared" si="9"/>
        <v>'Cluster 0',</v>
      </c>
      <c r="AJ20" t="s">
        <v>51</v>
      </c>
      <c r="AK20" t="str">
        <f t="shared" si="10"/>
        <v>'Band 25'</v>
      </c>
      <c r="AL20" t="s">
        <v>293</v>
      </c>
      <c r="AM20" t="str">
        <f t="shared" si="11"/>
        <v>'Band 25',</v>
      </c>
    </row>
    <row r="21" spans="1:39" x14ac:dyDescent="0.25">
      <c r="A21" t="s">
        <v>54</v>
      </c>
      <c r="B21" t="str">
        <f t="shared" si="0"/>
        <v>'MT-TH'</v>
      </c>
      <c r="C21" t="s">
        <v>293</v>
      </c>
      <c r="D21" t="str">
        <f t="shared" si="1"/>
        <v>'MT-TH',</v>
      </c>
      <c r="H21" t="s">
        <v>281</v>
      </c>
      <c r="I21" t="str">
        <f t="shared" si="2"/>
        <v>'mtDNA'</v>
      </c>
      <c r="J21" t="s">
        <v>293</v>
      </c>
      <c r="K21" t="str">
        <f t="shared" si="3"/>
        <v>'mtDNA',</v>
      </c>
      <c r="O21">
        <v>1</v>
      </c>
      <c r="P21" t="str">
        <f t="shared" si="4"/>
        <v>'1'</v>
      </c>
      <c r="Q21" t="s">
        <v>293</v>
      </c>
      <c r="R21" t="str">
        <f t="shared" si="5"/>
        <v>'1',</v>
      </c>
      <c r="V21">
        <v>1</v>
      </c>
      <c r="W21" t="str">
        <f t="shared" si="6"/>
        <v>'1'</v>
      </c>
      <c r="X21" t="s">
        <v>293</v>
      </c>
      <c r="Y21" t="str">
        <f t="shared" si="7"/>
        <v>'1',</v>
      </c>
      <c r="AC21" t="s">
        <v>0</v>
      </c>
      <c r="AD21" t="str">
        <f t="shared" si="8"/>
        <v>'Cluster 0'</v>
      </c>
      <c r="AE21" t="s">
        <v>293</v>
      </c>
      <c r="AF21" t="str">
        <f t="shared" si="9"/>
        <v>'Cluster 0',</v>
      </c>
      <c r="AJ21" t="s">
        <v>53</v>
      </c>
      <c r="AK21" t="str">
        <f t="shared" si="10"/>
        <v>'Band 26'</v>
      </c>
      <c r="AL21" t="s">
        <v>293</v>
      </c>
      <c r="AM21" t="str">
        <f t="shared" si="11"/>
        <v>'Band 26',</v>
      </c>
    </row>
    <row r="22" spans="1:39" x14ac:dyDescent="0.25">
      <c r="A22" t="s">
        <v>56</v>
      </c>
      <c r="B22" t="str">
        <f t="shared" si="0"/>
        <v>'MT-TI'</v>
      </c>
      <c r="C22" t="s">
        <v>293</v>
      </c>
      <c r="D22" t="str">
        <f t="shared" si="1"/>
        <v>'MT-TI',</v>
      </c>
      <c r="H22" t="s">
        <v>281</v>
      </c>
      <c r="I22" t="str">
        <f t="shared" si="2"/>
        <v>'mtDNA'</v>
      </c>
      <c r="J22" t="s">
        <v>293</v>
      </c>
      <c r="K22" t="str">
        <f t="shared" si="3"/>
        <v>'mtDNA',</v>
      </c>
      <c r="O22">
        <v>1</v>
      </c>
      <c r="P22" t="str">
        <f t="shared" si="4"/>
        <v>'1'</v>
      </c>
      <c r="Q22" t="s">
        <v>293</v>
      </c>
      <c r="R22" t="str">
        <f t="shared" si="5"/>
        <v>'1',</v>
      </c>
      <c r="V22">
        <v>1</v>
      </c>
      <c r="W22" t="str">
        <f t="shared" si="6"/>
        <v>'1'</v>
      </c>
      <c r="X22" t="s">
        <v>293</v>
      </c>
      <c r="Y22" t="str">
        <f t="shared" si="7"/>
        <v>'1',</v>
      </c>
      <c r="AC22" t="s">
        <v>0</v>
      </c>
      <c r="AD22" t="str">
        <f t="shared" si="8"/>
        <v>'Cluster 0'</v>
      </c>
      <c r="AE22" t="s">
        <v>293</v>
      </c>
      <c r="AF22" t="str">
        <f t="shared" si="9"/>
        <v>'Cluster 0',</v>
      </c>
      <c r="AJ22" t="s">
        <v>55</v>
      </c>
      <c r="AK22" t="str">
        <f t="shared" si="10"/>
        <v>'Band 27'</v>
      </c>
      <c r="AL22" t="s">
        <v>293</v>
      </c>
      <c r="AM22" t="str">
        <f t="shared" si="11"/>
        <v>'Band 27',</v>
      </c>
    </row>
    <row r="23" spans="1:39" x14ac:dyDescent="0.25">
      <c r="A23" t="s">
        <v>58</v>
      </c>
      <c r="B23" t="str">
        <f t="shared" si="0"/>
        <v>'MT-TL1'</v>
      </c>
      <c r="C23" t="s">
        <v>293</v>
      </c>
      <c r="D23" t="str">
        <f t="shared" si="1"/>
        <v>'MT-TL1',</v>
      </c>
      <c r="H23" t="s">
        <v>281</v>
      </c>
      <c r="I23" t="str">
        <f t="shared" si="2"/>
        <v>'mtDNA'</v>
      </c>
      <c r="J23" t="s">
        <v>293</v>
      </c>
      <c r="K23" t="str">
        <f t="shared" si="3"/>
        <v>'mtDNA',</v>
      </c>
      <c r="O23">
        <v>1</v>
      </c>
      <c r="P23" t="str">
        <f t="shared" si="4"/>
        <v>'1'</v>
      </c>
      <c r="Q23" t="s">
        <v>293</v>
      </c>
      <c r="R23" t="str">
        <f t="shared" si="5"/>
        <v>'1',</v>
      </c>
      <c r="V23">
        <v>1</v>
      </c>
      <c r="W23" t="str">
        <f t="shared" si="6"/>
        <v>'1'</v>
      </c>
      <c r="X23" t="s">
        <v>293</v>
      </c>
      <c r="Y23" t="str">
        <f t="shared" si="7"/>
        <v>'1',</v>
      </c>
      <c r="AC23" t="s">
        <v>0</v>
      </c>
      <c r="AD23" t="str">
        <f t="shared" si="8"/>
        <v>'Cluster 0'</v>
      </c>
      <c r="AE23" t="s">
        <v>293</v>
      </c>
      <c r="AF23" t="str">
        <f t="shared" si="9"/>
        <v>'Cluster 0',</v>
      </c>
      <c r="AJ23" t="s">
        <v>57</v>
      </c>
      <c r="AK23" t="str">
        <f t="shared" si="10"/>
        <v>'Band 28'</v>
      </c>
      <c r="AL23" t="s">
        <v>293</v>
      </c>
      <c r="AM23" t="str">
        <f t="shared" si="11"/>
        <v>'Band 28',</v>
      </c>
    </row>
    <row r="24" spans="1:39" x14ac:dyDescent="0.25">
      <c r="A24" t="s">
        <v>60</v>
      </c>
      <c r="B24" t="str">
        <f t="shared" si="0"/>
        <v>'MT-TL2'</v>
      </c>
      <c r="C24" t="s">
        <v>293</v>
      </c>
      <c r="D24" t="str">
        <f t="shared" si="1"/>
        <v>'MT-TL2',</v>
      </c>
      <c r="H24" t="s">
        <v>281</v>
      </c>
      <c r="I24" t="str">
        <f t="shared" si="2"/>
        <v>'mtDNA'</v>
      </c>
      <c r="J24" t="s">
        <v>293</v>
      </c>
      <c r="K24" t="str">
        <f t="shared" si="3"/>
        <v>'mtDNA',</v>
      </c>
      <c r="O24">
        <v>1</v>
      </c>
      <c r="P24" t="str">
        <f t="shared" si="4"/>
        <v>'1'</v>
      </c>
      <c r="Q24" t="s">
        <v>293</v>
      </c>
      <c r="R24" t="str">
        <f t="shared" si="5"/>
        <v>'1',</v>
      </c>
      <c r="V24">
        <v>1</v>
      </c>
      <c r="W24" t="str">
        <f t="shared" si="6"/>
        <v>'1'</v>
      </c>
      <c r="X24" t="s">
        <v>293</v>
      </c>
      <c r="Y24" t="str">
        <f t="shared" si="7"/>
        <v>'1',</v>
      </c>
      <c r="AC24" t="s">
        <v>0</v>
      </c>
      <c r="AD24" t="str">
        <f t="shared" si="8"/>
        <v>'Cluster 0'</v>
      </c>
      <c r="AE24" t="s">
        <v>293</v>
      </c>
      <c r="AF24" t="str">
        <f t="shared" si="9"/>
        <v>'Cluster 0',</v>
      </c>
      <c r="AJ24" t="s">
        <v>59</v>
      </c>
      <c r="AK24" t="str">
        <f t="shared" si="10"/>
        <v>'Band 29'</v>
      </c>
      <c r="AL24" t="s">
        <v>293</v>
      </c>
      <c r="AM24" t="str">
        <f t="shared" si="11"/>
        <v>'Band 29',</v>
      </c>
    </row>
    <row r="25" spans="1:39" x14ac:dyDescent="0.25">
      <c r="A25" t="s">
        <v>8</v>
      </c>
      <c r="B25" t="str">
        <f t="shared" si="0"/>
        <v>'BAAT'</v>
      </c>
      <c r="C25" t="s">
        <v>293</v>
      </c>
      <c r="D25" t="str">
        <f t="shared" si="1"/>
        <v>'BAAT',</v>
      </c>
      <c r="H25" t="s">
        <v>307</v>
      </c>
      <c r="I25" t="str">
        <f t="shared" si="2"/>
        <v>'Bile acid conjugation defect 1'</v>
      </c>
      <c r="J25" t="s">
        <v>293</v>
      </c>
      <c r="K25" t="str">
        <f t="shared" si="3"/>
        <v>'Bile acid conjugation defect 1',</v>
      </c>
      <c r="O25">
        <v>1</v>
      </c>
      <c r="P25" t="str">
        <f t="shared" si="4"/>
        <v>'1'</v>
      </c>
      <c r="Q25" t="s">
        <v>293</v>
      </c>
      <c r="R25" t="str">
        <f t="shared" si="5"/>
        <v>'1',</v>
      </c>
      <c r="V25">
        <v>1</v>
      </c>
      <c r="W25" t="str">
        <f t="shared" si="6"/>
        <v>'1'</v>
      </c>
      <c r="X25" t="s">
        <v>293</v>
      </c>
      <c r="Y25" t="str">
        <f t="shared" si="7"/>
        <v>'1',</v>
      </c>
      <c r="AC25" t="s">
        <v>0</v>
      </c>
      <c r="AD25" t="str">
        <f t="shared" si="8"/>
        <v>'Cluster 0'</v>
      </c>
      <c r="AE25" t="s">
        <v>293</v>
      </c>
      <c r="AF25" t="str">
        <f t="shared" si="9"/>
        <v>'Cluster 0',</v>
      </c>
      <c r="AJ25" t="s">
        <v>7</v>
      </c>
      <c r="AK25" t="str">
        <f t="shared" si="10"/>
        <v>'Band 3'</v>
      </c>
      <c r="AL25" t="s">
        <v>293</v>
      </c>
      <c r="AM25" t="str">
        <f t="shared" si="11"/>
        <v>'Band 3',</v>
      </c>
    </row>
    <row r="26" spans="1:39" x14ac:dyDescent="0.25">
      <c r="A26" t="s">
        <v>62</v>
      </c>
      <c r="B26" t="str">
        <f t="shared" si="0"/>
        <v>'MT-TK'</v>
      </c>
      <c r="C26" t="s">
        <v>293</v>
      </c>
      <c r="D26" t="str">
        <f t="shared" si="1"/>
        <v>'MT-TK',</v>
      </c>
      <c r="H26" t="s">
        <v>281</v>
      </c>
      <c r="I26" t="str">
        <f t="shared" si="2"/>
        <v>'mtDNA'</v>
      </c>
      <c r="J26" t="s">
        <v>293</v>
      </c>
      <c r="K26" t="str">
        <f t="shared" si="3"/>
        <v>'mtDNA',</v>
      </c>
      <c r="O26">
        <v>1</v>
      </c>
      <c r="P26" t="str">
        <f t="shared" si="4"/>
        <v>'1'</v>
      </c>
      <c r="Q26" t="s">
        <v>293</v>
      </c>
      <c r="R26" t="str">
        <f t="shared" si="5"/>
        <v>'1',</v>
      </c>
      <c r="V26">
        <v>1</v>
      </c>
      <c r="W26" t="str">
        <f t="shared" si="6"/>
        <v>'1'</v>
      </c>
      <c r="X26" t="s">
        <v>293</v>
      </c>
      <c r="Y26" t="str">
        <f t="shared" si="7"/>
        <v>'1',</v>
      </c>
      <c r="AC26" t="s">
        <v>0</v>
      </c>
      <c r="AD26" t="str">
        <f t="shared" si="8"/>
        <v>'Cluster 0'</v>
      </c>
      <c r="AE26" t="s">
        <v>293</v>
      </c>
      <c r="AF26" t="str">
        <f t="shared" si="9"/>
        <v>'Cluster 0',</v>
      </c>
      <c r="AJ26" t="s">
        <v>61</v>
      </c>
      <c r="AK26" t="str">
        <f t="shared" si="10"/>
        <v>'Band 30'</v>
      </c>
      <c r="AL26" t="s">
        <v>293</v>
      </c>
      <c r="AM26" t="str">
        <f t="shared" si="11"/>
        <v>'Band 30',</v>
      </c>
    </row>
    <row r="27" spans="1:39" x14ac:dyDescent="0.25">
      <c r="A27" t="s">
        <v>64</v>
      </c>
      <c r="B27" t="str">
        <f t="shared" si="0"/>
        <v>'MT-TM'</v>
      </c>
      <c r="C27" t="s">
        <v>293</v>
      </c>
      <c r="D27" t="str">
        <f t="shared" si="1"/>
        <v>'MT-TM',</v>
      </c>
      <c r="H27" t="s">
        <v>281</v>
      </c>
      <c r="I27" t="str">
        <f t="shared" si="2"/>
        <v>'mtDNA'</v>
      </c>
      <c r="J27" t="s">
        <v>293</v>
      </c>
      <c r="K27" t="str">
        <f t="shared" si="3"/>
        <v>'mtDNA',</v>
      </c>
      <c r="O27">
        <v>1</v>
      </c>
      <c r="P27" t="str">
        <f t="shared" si="4"/>
        <v>'1'</v>
      </c>
      <c r="Q27" t="s">
        <v>293</v>
      </c>
      <c r="R27" t="str">
        <f t="shared" si="5"/>
        <v>'1',</v>
      </c>
      <c r="V27">
        <v>1</v>
      </c>
      <c r="W27" t="str">
        <f t="shared" si="6"/>
        <v>'1'</v>
      </c>
      <c r="X27" t="s">
        <v>293</v>
      </c>
      <c r="Y27" t="str">
        <f t="shared" si="7"/>
        <v>'1',</v>
      </c>
      <c r="AC27" t="s">
        <v>0</v>
      </c>
      <c r="AD27" t="str">
        <f t="shared" si="8"/>
        <v>'Cluster 0'</v>
      </c>
      <c r="AE27" t="s">
        <v>293</v>
      </c>
      <c r="AF27" t="str">
        <f t="shared" si="9"/>
        <v>'Cluster 0',</v>
      </c>
      <c r="AJ27" t="s">
        <v>63</v>
      </c>
      <c r="AK27" t="str">
        <f t="shared" si="10"/>
        <v>'Band 31'</v>
      </c>
      <c r="AL27" t="s">
        <v>293</v>
      </c>
      <c r="AM27" t="str">
        <f t="shared" si="11"/>
        <v>'Band 31',</v>
      </c>
    </row>
    <row r="28" spans="1:39" x14ac:dyDescent="0.25">
      <c r="A28" t="s">
        <v>66</v>
      </c>
      <c r="B28" t="str">
        <f t="shared" si="0"/>
        <v>'MT-TF'</v>
      </c>
      <c r="C28" t="s">
        <v>293</v>
      </c>
      <c r="D28" t="str">
        <f t="shared" si="1"/>
        <v>'MT-TF',</v>
      </c>
      <c r="H28" t="s">
        <v>281</v>
      </c>
      <c r="I28" t="str">
        <f t="shared" si="2"/>
        <v>'mtDNA'</v>
      </c>
      <c r="J28" t="s">
        <v>293</v>
      </c>
      <c r="K28" t="str">
        <f t="shared" si="3"/>
        <v>'mtDNA',</v>
      </c>
      <c r="O28">
        <v>1</v>
      </c>
      <c r="P28" t="str">
        <f t="shared" si="4"/>
        <v>'1'</v>
      </c>
      <c r="Q28" t="s">
        <v>293</v>
      </c>
      <c r="R28" t="str">
        <f t="shared" si="5"/>
        <v>'1',</v>
      </c>
      <c r="V28">
        <v>1</v>
      </c>
      <c r="W28" t="str">
        <f t="shared" si="6"/>
        <v>'1'</v>
      </c>
      <c r="X28" t="s">
        <v>293</v>
      </c>
      <c r="Y28" t="str">
        <f t="shared" si="7"/>
        <v>'1',</v>
      </c>
      <c r="AC28" t="s">
        <v>0</v>
      </c>
      <c r="AD28" t="str">
        <f t="shared" si="8"/>
        <v>'Cluster 0'</v>
      </c>
      <c r="AE28" t="s">
        <v>293</v>
      </c>
      <c r="AF28" t="str">
        <f t="shared" si="9"/>
        <v>'Cluster 0',</v>
      </c>
      <c r="AJ28" t="s">
        <v>65</v>
      </c>
      <c r="AK28" t="str">
        <f t="shared" si="10"/>
        <v>'Band 32'</v>
      </c>
      <c r="AL28" t="s">
        <v>293</v>
      </c>
      <c r="AM28" t="str">
        <f t="shared" si="11"/>
        <v>'Band 32',</v>
      </c>
    </row>
    <row r="29" spans="1:39" x14ac:dyDescent="0.25">
      <c r="A29" t="s">
        <v>68</v>
      </c>
      <c r="B29" t="str">
        <f t="shared" si="0"/>
        <v>'MT-TP'</v>
      </c>
      <c r="C29" t="s">
        <v>293</v>
      </c>
      <c r="D29" t="str">
        <f t="shared" si="1"/>
        <v>'MT-TP',</v>
      </c>
      <c r="H29" t="s">
        <v>281</v>
      </c>
      <c r="I29" t="str">
        <f t="shared" si="2"/>
        <v>'mtDNA'</v>
      </c>
      <c r="J29" t="s">
        <v>293</v>
      </c>
      <c r="K29" t="str">
        <f t="shared" si="3"/>
        <v>'mtDNA',</v>
      </c>
      <c r="O29">
        <v>1</v>
      </c>
      <c r="P29" t="str">
        <f t="shared" si="4"/>
        <v>'1'</v>
      </c>
      <c r="Q29" t="s">
        <v>293</v>
      </c>
      <c r="R29" t="str">
        <f t="shared" si="5"/>
        <v>'1',</v>
      </c>
      <c r="V29">
        <v>1</v>
      </c>
      <c r="W29" t="str">
        <f t="shared" si="6"/>
        <v>'1'</v>
      </c>
      <c r="X29" t="s">
        <v>293</v>
      </c>
      <c r="Y29" t="str">
        <f t="shared" si="7"/>
        <v>'1',</v>
      </c>
      <c r="AC29" t="s">
        <v>0</v>
      </c>
      <c r="AD29" t="str">
        <f t="shared" si="8"/>
        <v>'Cluster 0'</v>
      </c>
      <c r="AE29" t="s">
        <v>293</v>
      </c>
      <c r="AF29" t="str">
        <f t="shared" si="9"/>
        <v>'Cluster 0',</v>
      </c>
      <c r="AJ29" t="s">
        <v>67</v>
      </c>
      <c r="AK29" t="str">
        <f t="shared" si="10"/>
        <v>'Band 33'</v>
      </c>
      <c r="AL29" t="s">
        <v>293</v>
      </c>
      <c r="AM29" t="str">
        <f t="shared" si="11"/>
        <v>'Band 33',</v>
      </c>
    </row>
    <row r="30" spans="1:39" x14ac:dyDescent="0.25">
      <c r="A30" t="s">
        <v>70</v>
      </c>
      <c r="B30" t="str">
        <f t="shared" si="0"/>
        <v>'MT-TS1'</v>
      </c>
      <c r="C30" t="s">
        <v>293</v>
      </c>
      <c r="D30" t="str">
        <f t="shared" si="1"/>
        <v>'MT-TS1',</v>
      </c>
      <c r="H30" t="s">
        <v>281</v>
      </c>
      <c r="I30" t="str">
        <f t="shared" si="2"/>
        <v>'mtDNA'</v>
      </c>
      <c r="J30" t="s">
        <v>293</v>
      </c>
      <c r="K30" t="str">
        <f t="shared" si="3"/>
        <v>'mtDNA',</v>
      </c>
      <c r="O30">
        <v>1</v>
      </c>
      <c r="P30" t="str">
        <f t="shared" si="4"/>
        <v>'1'</v>
      </c>
      <c r="Q30" t="s">
        <v>293</v>
      </c>
      <c r="R30" t="str">
        <f t="shared" si="5"/>
        <v>'1',</v>
      </c>
      <c r="V30">
        <v>1</v>
      </c>
      <c r="W30" t="str">
        <f t="shared" si="6"/>
        <v>'1'</v>
      </c>
      <c r="X30" t="s">
        <v>293</v>
      </c>
      <c r="Y30" t="str">
        <f t="shared" si="7"/>
        <v>'1',</v>
      </c>
      <c r="AC30" t="s">
        <v>0</v>
      </c>
      <c r="AD30" t="str">
        <f t="shared" si="8"/>
        <v>'Cluster 0'</v>
      </c>
      <c r="AE30" t="s">
        <v>293</v>
      </c>
      <c r="AF30" t="str">
        <f t="shared" si="9"/>
        <v>'Cluster 0',</v>
      </c>
      <c r="AJ30" t="s">
        <v>69</v>
      </c>
      <c r="AK30" t="str">
        <f t="shared" si="10"/>
        <v>'Band 34'</v>
      </c>
      <c r="AL30" t="s">
        <v>293</v>
      </c>
      <c r="AM30" t="str">
        <f t="shared" si="11"/>
        <v>'Band 34',</v>
      </c>
    </row>
    <row r="31" spans="1:39" x14ac:dyDescent="0.25">
      <c r="A31" t="s">
        <v>72</v>
      </c>
      <c r="B31" t="str">
        <f t="shared" si="0"/>
        <v>'MT-TS2'</v>
      </c>
      <c r="C31" t="s">
        <v>293</v>
      </c>
      <c r="D31" t="str">
        <f t="shared" si="1"/>
        <v>'MT-TS2',</v>
      </c>
      <c r="H31" t="s">
        <v>281</v>
      </c>
      <c r="I31" t="str">
        <f t="shared" si="2"/>
        <v>'mtDNA'</v>
      </c>
      <c r="J31" t="s">
        <v>293</v>
      </c>
      <c r="K31" t="str">
        <f t="shared" si="3"/>
        <v>'mtDNA',</v>
      </c>
      <c r="O31">
        <v>1</v>
      </c>
      <c r="P31" t="str">
        <f t="shared" si="4"/>
        <v>'1'</v>
      </c>
      <c r="Q31" t="s">
        <v>293</v>
      </c>
      <c r="R31" t="str">
        <f t="shared" si="5"/>
        <v>'1',</v>
      </c>
      <c r="V31">
        <v>1</v>
      </c>
      <c r="W31" t="str">
        <f t="shared" si="6"/>
        <v>'1'</v>
      </c>
      <c r="X31" t="s">
        <v>293</v>
      </c>
      <c r="Y31" t="str">
        <f t="shared" si="7"/>
        <v>'1',</v>
      </c>
      <c r="AC31" t="s">
        <v>0</v>
      </c>
      <c r="AD31" t="str">
        <f t="shared" si="8"/>
        <v>'Cluster 0'</v>
      </c>
      <c r="AE31" t="s">
        <v>293</v>
      </c>
      <c r="AF31" t="str">
        <f t="shared" si="9"/>
        <v>'Cluster 0',</v>
      </c>
      <c r="AJ31" t="s">
        <v>71</v>
      </c>
      <c r="AK31" t="str">
        <f t="shared" si="10"/>
        <v>'Band 35'</v>
      </c>
      <c r="AL31" t="s">
        <v>293</v>
      </c>
      <c r="AM31" t="str">
        <f t="shared" si="11"/>
        <v>'Band 35',</v>
      </c>
    </row>
    <row r="32" spans="1:39" x14ac:dyDescent="0.25">
      <c r="A32" t="s">
        <v>74</v>
      </c>
      <c r="B32" t="str">
        <f t="shared" si="0"/>
        <v>'MT-TT'</v>
      </c>
      <c r="C32" t="s">
        <v>293</v>
      </c>
      <c r="D32" t="str">
        <f t="shared" si="1"/>
        <v>'MT-TT',</v>
      </c>
      <c r="H32" t="s">
        <v>281</v>
      </c>
      <c r="I32" t="str">
        <f t="shared" si="2"/>
        <v>'mtDNA'</v>
      </c>
      <c r="J32" t="s">
        <v>293</v>
      </c>
      <c r="K32" t="str">
        <f t="shared" si="3"/>
        <v>'mtDNA',</v>
      </c>
      <c r="O32">
        <v>1</v>
      </c>
      <c r="P32" t="str">
        <f t="shared" si="4"/>
        <v>'1'</v>
      </c>
      <c r="Q32" t="s">
        <v>293</v>
      </c>
      <c r="R32" t="str">
        <f t="shared" si="5"/>
        <v>'1',</v>
      </c>
      <c r="V32">
        <v>1</v>
      </c>
      <c r="W32" t="str">
        <f t="shared" si="6"/>
        <v>'1'</v>
      </c>
      <c r="X32" t="s">
        <v>293</v>
      </c>
      <c r="Y32" t="str">
        <f t="shared" si="7"/>
        <v>'1',</v>
      </c>
      <c r="AC32" t="s">
        <v>0</v>
      </c>
      <c r="AD32" t="str">
        <f t="shared" si="8"/>
        <v>'Cluster 0'</v>
      </c>
      <c r="AE32" t="s">
        <v>293</v>
      </c>
      <c r="AF32" t="str">
        <f t="shared" si="9"/>
        <v>'Cluster 0',</v>
      </c>
      <c r="AJ32" t="s">
        <v>73</v>
      </c>
      <c r="AK32" t="str">
        <f t="shared" si="10"/>
        <v>'Band 36'</v>
      </c>
      <c r="AL32" t="s">
        <v>293</v>
      </c>
      <c r="AM32" t="str">
        <f t="shared" si="11"/>
        <v>'Band 36',</v>
      </c>
    </row>
    <row r="33" spans="1:39" x14ac:dyDescent="0.25">
      <c r="A33" t="s">
        <v>76</v>
      </c>
      <c r="B33" t="str">
        <f t="shared" si="0"/>
        <v>'MT-TW'</v>
      </c>
      <c r="C33" t="s">
        <v>293</v>
      </c>
      <c r="D33" t="str">
        <f t="shared" si="1"/>
        <v>'MT-TW',</v>
      </c>
      <c r="H33" t="s">
        <v>281</v>
      </c>
      <c r="I33" t="str">
        <f t="shared" si="2"/>
        <v>'mtDNA'</v>
      </c>
      <c r="J33" t="s">
        <v>293</v>
      </c>
      <c r="K33" t="str">
        <f t="shared" si="3"/>
        <v>'mtDNA',</v>
      </c>
      <c r="O33">
        <v>1</v>
      </c>
      <c r="P33" t="str">
        <f t="shared" si="4"/>
        <v>'1'</v>
      </c>
      <c r="Q33" t="s">
        <v>293</v>
      </c>
      <c r="R33" t="str">
        <f t="shared" si="5"/>
        <v>'1',</v>
      </c>
      <c r="V33">
        <v>1</v>
      </c>
      <c r="W33" t="str">
        <f t="shared" si="6"/>
        <v>'1'</v>
      </c>
      <c r="X33" t="s">
        <v>293</v>
      </c>
      <c r="Y33" t="str">
        <f t="shared" si="7"/>
        <v>'1',</v>
      </c>
      <c r="AC33" t="s">
        <v>0</v>
      </c>
      <c r="AD33" t="str">
        <f t="shared" si="8"/>
        <v>'Cluster 0'</v>
      </c>
      <c r="AE33" t="s">
        <v>293</v>
      </c>
      <c r="AF33" t="str">
        <f t="shared" si="9"/>
        <v>'Cluster 0',</v>
      </c>
      <c r="AJ33" t="s">
        <v>75</v>
      </c>
      <c r="AK33" t="str">
        <f t="shared" si="10"/>
        <v>'Band 37'</v>
      </c>
      <c r="AL33" t="s">
        <v>293</v>
      </c>
      <c r="AM33" t="str">
        <f t="shared" si="11"/>
        <v>'Band 37',</v>
      </c>
    </row>
    <row r="34" spans="1:39" x14ac:dyDescent="0.25">
      <c r="A34" t="s">
        <v>78</v>
      </c>
      <c r="B34" t="str">
        <f t="shared" si="0"/>
        <v>'MT-TY'</v>
      </c>
      <c r="C34" t="s">
        <v>293</v>
      </c>
      <c r="D34" t="str">
        <f t="shared" si="1"/>
        <v>'MT-TY',</v>
      </c>
      <c r="H34" t="s">
        <v>281</v>
      </c>
      <c r="I34" t="str">
        <f t="shared" si="2"/>
        <v>'mtDNA'</v>
      </c>
      <c r="J34" t="s">
        <v>293</v>
      </c>
      <c r="K34" t="str">
        <f t="shared" si="3"/>
        <v>'mtDNA',</v>
      </c>
      <c r="O34">
        <v>1</v>
      </c>
      <c r="P34" t="str">
        <f t="shared" si="4"/>
        <v>'1'</v>
      </c>
      <c r="Q34" t="s">
        <v>293</v>
      </c>
      <c r="R34" t="str">
        <f t="shared" si="5"/>
        <v>'1',</v>
      </c>
      <c r="V34">
        <v>1</v>
      </c>
      <c r="W34" t="str">
        <f t="shared" si="6"/>
        <v>'1'</v>
      </c>
      <c r="X34" t="s">
        <v>293</v>
      </c>
      <c r="Y34" t="str">
        <f t="shared" si="7"/>
        <v>'1',</v>
      </c>
      <c r="AC34" t="s">
        <v>0</v>
      </c>
      <c r="AD34" t="str">
        <f t="shared" si="8"/>
        <v>'Cluster 0'</v>
      </c>
      <c r="AE34" t="s">
        <v>293</v>
      </c>
      <c r="AF34" t="str">
        <f t="shared" si="9"/>
        <v>'Cluster 0',</v>
      </c>
      <c r="AJ34" t="s">
        <v>77</v>
      </c>
      <c r="AK34" t="str">
        <f t="shared" si="10"/>
        <v>'Band 38'</v>
      </c>
      <c r="AL34" t="s">
        <v>293</v>
      </c>
      <c r="AM34" t="str">
        <f t="shared" si="11"/>
        <v>'Band 38',</v>
      </c>
    </row>
    <row r="35" spans="1:39" x14ac:dyDescent="0.25">
      <c r="A35" t="s">
        <v>80</v>
      </c>
      <c r="B35" t="str">
        <f t="shared" si="0"/>
        <v>'MT-TV'</v>
      </c>
      <c r="C35" t="s">
        <v>293</v>
      </c>
      <c r="D35" t="str">
        <f t="shared" si="1"/>
        <v>'MT-TV',</v>
      </c>
      <c r="H35" t="s">
        <v>281</v>
      </c>
      <c r="I35" t="str">
        <f t="shared" si="2"/>
        <v>'mtDNA'</v>
      </c>
      <c r="J35" t="s">
        <v>293</v>
      </c>
      <c r="K35" t="str">
        <f t="shared" si="3"/>
        <v>'mtDNA',</v>
      </c>
      <c r="O35">
        <v>1</v>
      </c>
      <c r="P35" t="str">
        <f t="shared" si="4"/>
        <v>'1'</v>
      </c>
      <c r="Q35" t="s">
        <v>293</v>
      </c>
      <c r="R35" t="str">
        <f t="shared" si="5"/>
        <v>'1',</v>
      </c>
      <c r="V35">
        <v>1</v>
      </c>
      <c r="W35" t="str">
        <f t="shared" si="6"/>
        <v>'1'</v>
      </c>
      <c r="X35" t="s">
        <v>293</v>
      </c>
      <c r="Y35" t="str">
        <f t="shared" si="7"/>
        <v>'1',</v>
      </c>
      <c r="AC35" t="s">
        <v>0</v>
      </c>
      <c r="AD35" t="str">
        <f t="shared" si="8"/>
        <v>'Cluster 0'</v>
      </c>
      <c r="AE35" t="s">
        <v>293</v>
      </c>
      <c r="AF35" t="str">
        <f t="shared" si="9"/>
        <v>'Cluster 0',</v>
      </c>
      <c r="AJ35" t="s">
        <v>79</v>
      </c>
      <c r="AK35" t="str">
        <f t="shared" si="10"/>
        <v>'Band 39'</v>
      </c>
      <c r="AL35" t="s">
        <v>293</v>
      </c>
      <c r="AM35" t="str">
        <f t="shared" si="11"/>
        <v>'Band 39',</v>
      </c>
    </row>
    <row r="36" spans="1:39" x14ac:dyDescent="0.25">
      <c r="A36" t="s">
        <v>10</v>
      </c>
      <c r="B36" t="str">
        <f t="shared" si="0"/>
        <v>'CDIN1'</v>
      </c>
      <c r="C36" t="s">
        <v>293</v>
      </c>
      <c r="D36" t="str">
        <f t="shared" si="1"/>
        <v>'CDIN1',</v>
      </c>
      <c r="H36" t="s">
        <v>411</v>
      </c>
      <c r="I36" t="str">
        <f t="shared" si="2"/>
        <v>'CDA'</v>
      </c>
      <c r="J36" t="s">
        <v>293</v>
      </c>
      <c r="K36" t="str">
        <f t="shared" si="3"/>
        <v>'CDA',</v>
      </c>
      <c r="O36">
        <v>1</v>
      </c>
      <c r="P36" t="str">
        <f t="shared" si="4"/>
        <v>'1'</v>
      </c>
      <c r="Q36" t="s">
        <v>293</v>
      </c>
      <c r="R36" t="str">
        <f t="shared" si="5"/>
        <v>'1',</v>
      </c>
      <c r="V36">
        <v>1</v>
      </c>
      <c r="W36" t="str">
        <f t="shared" si="6"/>
        <v>'1'</v>
      </c>
      <c r="X36" t="s">
        <v>293</v>
      </c>
      <c r="Y36" t="str">
        <f t="shared" si="7"/>
        <v>'1',</v>
      </c>
      <c r="AC36" t="s">
        <v>0</v>
      </c>
      <c r="AD36" t="str">
        <f t="shared" si="8"/>
        <v>'Cluster 0'</v>
      </c>
      <c r="AE36" t="s">
        <v>293</v>
      </c>
      <c r="AF36" t="str">
        <f t="shared" si="9"/>
        <v>'Cluster 0',</v>
      </c>
      <c r="AJ36" t="s">
        <v>9</v>
      </c>
      <c r="AK36" t="str">
        <f t="shared" si="10"/>
        <v>'Band 4'</v>
      </c>
      <c r="AL36" t="s">
        <v>293</v>
      </c>
      <c r="AM36" t="str">
        <f t="shared" si="11"/>
        <v>'Band 4',</v>
      </c>
    </row>
    <row r="37" spans="1:39" x14ac:dyDescent="0.25">
      <c r="A37" t="s">
        <v>82</v>
      </c>
      <c r="B37" t="str">
        <f t="shared" si="0"/>
        <v>'MT-RNR1'</v>
      </c>
      <c r="C37" t="s">
        <v>293</v>
      </c>
      <c r="D37" t="str">
        <f t="shared" si="1"/>
        <v>'MT-RNR1',</v>
      </c>
      <c r="H37" t="s">
        <v>281</v>
      </c>
      <c r="I37" t="str">
        <f t="shared" si="2"/>
        <v>'mtDNA'</v>
      </c>
      <c r="J37" t="s">
        <v>293</v>
      </c>
      <c r="K37" t="str">
        <f t="shared" si="3"/>
        <v>'mtDNA',</v>
      </c>
      <c r="O37">
        <v>1</v>
      </c>
      <c r="P37" t="str">
        <f t="shared" si="4"/>
        <v>'1'</v>
      </c>
      <c r="Q37" t="s">
        <v>293</v>
      </c>
      <c r="R37" t="str">
        <f t="shared" si="5"/>
        <v>'1',</v>
      </c>
      <c r="V37">
        <v>1</v>
      </c>
      <c r="W37" t="str">
        <f t="shared" si="6"/>
        <v>'1'</v>
      </c>
      <c r="X37" t="s">
        <v>293</v>
      </c>
      <c r="Y37" t="str">
        <f t="shared" si="7"/>
        <v>'1',</v>
      </c>
      <c r="AC37" t="s">
        <v>0</v>
      </c>
      <c r="AD37" t="str">
        <f t="shared" si="8"/>
        <v>'Cluster 0'</v>
      </c>
      <c r="AE37" t="s">
        <v>293</v>
      </c>
      <c r="AF37" t="str">
        <f t="shared" si="9"/>
        <v>'Cluster 0',</v>
      </c>
      <c r="AJ37" t="s">
        <v>81</v>
      </c>
      <c r="AK37" t="str">
        <f t="shared" si="10"/>
        <v>'Band 40'</v>
      </c>
      <c r="AL37" t="s">
        <v>293</v>
      </c>
      <c r="AM37" t="str">
        <f t="shared" si="11"/>
        <v>'Band 40',</v>
      </c>
    </row>
    <row r="38" spans="1:39" x14ac:dyDescent="0.25">
      <c r="A38" t="s">
        <v>84</v>
      </c>
      <c r="B38" t="str">
        <f t="shared" si="0"/>
        <v>'MT-RNR2'</v>
      </c>
      <c r="C38" t="s">
        <v>293</v>
      </c>
      <c r="D38" t="str">
        <f t="shared" si="1"/>
        <v>'MT-RNR2',</v>
      </c>
      <c r="H38" t="s">
        <v>281</v>
      </c>
      <c r="I38" t="str">
        <f t="shared" si="2"/>
        <v>'mtDNA'</v>
      </c>
      <c r="J38" t="s">
        <v>293</v>
      </c>
      <c r="K38" t="str">
        <f t="shared" si="3"/>
        <v>'mtDNA',</v>
      </c>
      <c r="O38">
        <v>1</v>
      </c>
      <c r="P38" t="str">
        <f t="shared" si="4"/>
        <v>'1'</v>
      </c>
      <c r="Q38" t="s">
        <v>293</v>
      </c>
      <c r="R38" t="str">
        <f t="shared" si="5"/>
        <v>'1',</v>
      </c>
      <c r="V38">
        <v>1</v>
      </c>
      <c r="W38" t="str">
        <f t="shared" si="6"/>
        <v>'1'</v>
      </c>
      <c r="X38" t="s">
        <v>293</v>
      </c>
      <c r="Y38" t="str">
        <f t="shared" si="7"/>
        <v>'1',</v>
      </c>
      <c r="AC38" t="s">
        <v>0</v>
      </c>
      <c r="AD38" t="str">
        <f t="shared" si="8"/>
        <v>'Cluster 0'</v>
      </c>
      <c r="AE38" t="s">
        <v>293</v>
      </c>
      <c r="AF38" t="str">
        <f t="shared" si="9"/>
        <v>'Cluster 0',</v>
      </c>
      <c r="AJ38" t="s">
        <v>83</v>
      </c>
      <c r="AK38" t="str">
        <f t="shared" si="10"/>
        <v>'Band 41'</v>
      </c>
      <c r="AL38" t="s">
        <v>293</v>
      </c>
      <c r="AM38" t="str">
        <f t="shared" si="11"/>
        <v>'Band 41',</v>
      </c>
    </row>
    <row r="39" spans="1:39" x14ac:dyDescent="0.25">
      <c r="A39" t="s">
        <v>12</v>
      </c>
      <c r="B39" t="str">
        <f t="shared" si="0"/>
        <v>'CP'</v>
      </c>
      <c r="C39" t="s">
        <v>293</v>
      </c>
      <c r="D39" t="str">
        <f t="shared" si="1"/>
        <v>'CP',</v>
      </c>
      <c r="H39" t="s">
        <v>416</v>
      </c>
      <c r="I39" t="str">
        <f t="shared" si="2"/>
        <v>'Fe'</v>
      </c>
      <c r="J39" t="s">
        <v>293</v>
      </c>
      <c r="K39" t="str">
        <f t="shared" si="3"/>
        <v>'Fe',</v>
      </c>
      <c r="O39">
        <v>1</v>
      </c>
      <c r="P39" t="str">
        <f t="shared" si="4"/>
        <v>'1'</v>
      </c>
      <c r="Q39" t="s">
        <v>293</v>
      </c>
      <c r="R39" t="str">
        <f t="shared" si="5"/>
        <v>'1',</v>
      </c>
      <c r="V39">
        <v>1</v>
      </c>
      <c r="W39" t="str">
        <f t="shared" si="6"/>
        <v>'1'</v>
      </c>
      <c r="X39" t="s">
        <v>293</v>
      </c>
      <c r="Y39" t="str">
        <f t="shared" si="7"/>
        <v>'1',</v>
      </c>
      <c r="AC39" t="s">
        <v>0</v>
      </c>
      <c r="AD39" t="str">
        <f t="shared" si="8"/>
        <v>'Cluster 0'</v>
      </c>
      <c r="AE39" t="s">
        <v>293</v>
      </c>
      <c r="AF39" t="str">
        <f t="shared" si="9"/>
        <v>'Cluster 0',</v>
      </c>
      <c r="AJ39" t="s">
        <v>11</v>
      </c>
      <c r="AK39" t="str">
        <f t="shared" si="10"/>
        <v>'Band 5'</v>
      </c>
      <c r="AL39" t="s">
        <v>293</v>
      </c>
      <c r="AM39" t="str">
        <f t="shared" si="11"/>
        <v>'Band 5',</v>
      </c>
    </row>
    <row r="40" spans="1:39" x14ac:dyDescent="0.25">
      <c r="A40" t="s">
        <v>14</v>
      </c>
      <c r="B40" t="str">
        <f t="shared" si="0"/>
        <v>'DDX41'</v>
      </c>
      <c r="C40" t="s">
        <v>293</v>
      </c>
      <c r="D40" t="str">
        <f t="shared" si="1"/>
        <v>'DDX41',</v>
      </c>
      <c r="H40" t="s">
        <v>311</v>
      </c>
      <c r="I40" t="str">
        <f t="shared" si="2"/>
        <v>'DDX41-related hematologic malignancy predisposition syndrome'</v>
      </c>
      <c r="J40" t="s">
        <v>293</v>
      </c>
      <c r="K40" t="str">
        <f t="shared" si="3"/>
        <v>'DDX41-related hematologic malignancy predisposition syndrome',</v>
      </c>
      <c r="O40">
        <v>1</v>
      </c>
      <c r="P40" t="str">
        <f t="shared" si="4"/>
        <v>'1'</v>
      </c>
      <c r="Q40" t="s">
        <v>293</v>
      </c>
      <c r="R40" t="str">
        <f t="shared" si="5"/>
        <v>'1',</v>
      </c>
      <c r="V40">
        <v>1</v>
      </c>
      <c r="W40" t="str">
        <f t="shared" si="6"/>
        <v>'1'</v>
      </c>
      <c r="X40" t="s">
        <v>293</v>
      </c>
      <c r="Y40" t="str">
        <f t="shared" si="7"/>
        <v>'1',</v>
      </c>
      <c r="AC40" t="s">
        <v>0</v>
      </c>
      <c r="AD40" t="str">
        <f t="shared" si="8"/>
        <v>'Cluster 0'</v>
      </c>
      <c r="AE40" t="s">
        <v>293</v>
      </c>
      <c r="AF40" t="str">
        <f t="shared" si="9"/>
        <v>'Cluster 0',</v>
      </c>
      <c r="AJ40" t="s">
        <v>13</v>
      </c>
      <c r="AK40" t="str">
        <f t="shared" si="10"/>
        <v>'Band 6'</v>
      </c>
      <c r="AL40" t="s">
        <v>293</v>
      </c>
      <c r="AM40" t="str">
        <f t="shared" si="11"/>
        <v>'Band 6',</v>
      </c>
    </row>
    <row r="41" spans="1:39" x14ac:dyDescent="0.25">
      <c r="A41" t="s">
        <v>16</v>
      </c>
      <c r="B41" t="str">
        <f t="shared" si="0"/>
        <v>'F9'</v>
      </c>
      <c r="C41" t="s">
        <v>293</v>
      </c>
      <c r="D41" t="str">
        <f t="shared" si="1"/>
        <v>'F9',</v>
      </c>
      <c r="H41" t="s">
        <v>419</v>
      </c>
      <c r="I41" t="str">
        <f t="shared" si="2"/>
        <v>'clot'</v>
      </c>
      <c r="J41" t="s">
        <v>293</v>
      </c>
      <c r="K41" t="str">
        <f t="shared" si="3"/>
        <v>'clot',</v>
      </c>
      <c r="O41">
        <v>1</v>
      </c>
      <c r="P41" t="str">
        <f t="shared" si="4"/>
        <v>'1'</v>
      </c>
      <c r="Q41" t="s">
        <v>293</v>
      </c>
      <c r="R41" t="str">
        <f t="shared" si="5"/>
        <v>'1',</v>
      </c>
      <c r="V41">
        <v>1</v>
      </c>
      <c r="W41" t="str">
        <f t="shared" si="6"/>
        <v>'1'</v>
      </c>
      <c r="X41" t="s">
        <v>293</v>
      </c>
      <c r="Y41" t="str">
        <f t="shared" si="7"/>
        <v>'1',</v>
      </c>
      <c r="AC41" t="s">
        <v>0</v>
      </c>
      <c r="AD41" t="str">
        <f t="shared" si="8"/>
        <v>'Cluster 0'</v>
      </c>
      <c r="AE41" t="s">
        <v>293</v>
      </c>
      <c r="AF41" t="str">
        <f t="shared" si="9"/>
        <v>'Cluster 0',</v>
      </c>
      <c r="AJ41" t="s">
        <v>15</v>
      </c>
      <c r="AK41" t="str">
        <f t="shared" si="10"/>
        <v>'Band 7'</v>
      </c>
      <c r="AL41" t="s">
        <v>293</v>
      </c>
      <c r="AM41" t="str">
        <f t="shared" si="11"/>
        <v>'Band 7',</v>
      </c>
    </row>
    <row r="42" spans="1:39" x14ac:dyDescent="0.25">
      <c r="A42" t="s">
        <v>18</v>
      </c>
      <c r="B42" t="str">
        <f t="shared" si="0"/>
        <v>'FARS2'</v>
      </c>
      <c r="C42" t="s">
        <v>293</v>
      </c>
      <c r="D42" t="str">
        <f t="shared" si="1"/>
        <v>'FARS2',</v>
      </c>
      <c r="H42" t="s">
        <v>414</v>
      </c>
      <c r="I42" t="str">
        <f t="shared" si="2"/>
        <v>'OXPHOS'</v>
      </c>
      <c r="J42" t="s">
        <v>293</v>
      </c>
      <c r="K42" t="str">
        <f t="shared" si="3"/>
        <v>'OXPHOS',</v>
      </c>
      <c r="O42">
        <v>1</v>
      </c>
      <c r="P42" t="str">
        <f t="shared" si="4"/>
        <v>'1'</v>
      </c>
      <c r="Q42" t="s">
        <v>293</v>
      </c>
      <c r="R42" t="str">
        <f t="shared" si="5"/>
        <v>'1',</v>
      </c>
      <c r="V42">
        <v>1</v>
      </c>
      <c r="W42" t="str">
        <f t="shared" si="6"/>
        <v>'1'</v>
      </c>
      <c r="X42" t="s">
        <v>293</v>
      </c>
      <c r="Y42" t="str">
        <f t="shared" si="7"/>
        <v>'1',</v>
      </c>
      <c r="AC42" t="s">
        <v>0</v>
      </c>
      <c r="AD42" t="str">
        <f t="shared" si="8"/>
        <v>'Cluster 0'</v>
      </c>
      <c r="AE42" t="s">
        <v>293</v>
      </c>
      <c r="AF42" t="str">
        <f t="shared" si="9"/>
        <v>'Cluster 0',</v>
      </c>
      <c r="AJ42" t="s">
        <v>17</v>
      </c>
      <c r="AK42" t="str">
        <f t="shared" si="10"/>
        <v>'Band 8'</v>
      </c>
      <c r="AL42" t="s">
        <v>293</v>
      </c>
      <c r="AM42" t="str">
        <f t="shared" si="11"/>
        <v>'Band 8',</v>
      </c>
    </row>
    <row r="43" spans="1:39" x14ac:dyDescent="0.25">
      <c r="A43" t="s">
        <v>20</v>
      </c>
      <c r="B43" t="str">
        <f t="shared" si="0"/>
        <v>'FMO3'</v>
      </c>
      <c r="C43" t="s">
        <v>293</v>
      </c>
      <c r="D43" t="str">
        <f t="shared" si="1"/>
        <v>'FMO3',</v>
      </c>
      <c r="H43" t="s">
        <v>319</v>
      </c>
      <c r="I43" t="str">
        <f t="shared" si="2"/>
        <v>'Trimethylaminuria'</v>
      </c>
      <c r="J43" t="s">
        <v>293</v>
      </c>
      <c r="K43" t="str">
        <f t="shared" si="3"/>
        <v>'Trimethylaminuria',</v>
      </c>
      <c r="O43">
        <v>1</v>
      </c>
      <c r="P43" t="str">
        <f t="shared" si="4"/>
        <v>'1'</v>
      </c>
      <c r="Q43" t="s">
        <v>293</v>
      </c>
      <c r="R43" t="str">
        <f t="shared" si="5"/>
        <v>'1',</v>
      </c>
      <c r="V43">
        <v>1</v>
      </c>
      <c r="W43" t="str">
        <f t="shared" si="6"/>
        <v>'1'</v>
      </c>
      <c r="X43" t="s">
        <v>293</v>
      </c>
      <c r="Y43" t="str">
        <f t="shared" si="7"/>
        <v>'1',</v>
      </c>
      <c r="AC43" t="s">
        <v>0</v>
      </c>
      <c r="AD43" t="str">
        <f t="shared" si="8"/>
        <v>'Cluster 0'</v>
      </c>
      <c r="AE43" t="s">
        <v>293</v>
      </c>
      <c r="AF43" t="str">
        <f t="shared" si="9"/>
        <v>'Cluster 0',</v>
      </c>
      <c r="AJ43" t="s">
        <v>19</v>
      </c>
      <c r="AK43" t="str">
        <f t="shared" si="10"/>
        <v>'Band 9'</v>
      </c>
      <c r="AL43" t="s">
        <v>293</v>
      </c>
      <c r="AM43" t="str">
        <f t="shared" si="11"/>
        <v>'Band 9',</v>
      </c>
    </row>
    <row r="44" spans="1:39" x14ac:dyDescent="0.25">
      <c r="A44" t="s">
        <v>2</v>
      </c>
      <c r="B44" t="str">
        <f t="shared" si="0"/>
        <v>'ABCA1'</v>
      </c>
      <c r="C44" t="s">
        <v>293</v>
      </c>
      <c r="D44" t="str">
        <f t="shared" si="1"/>
        <v>'ABCA1',</v>
      </c>
      <c r="H44" t="s">
        <v>296</v>
      </c>
      <c r="I44" t="str">
        <f t="shared" si="2"/>
        <v>'Tangier disease'</v>
      </c>
      <c r="J44" t="s">
        <v>293</v>
      </c>
      <c r="K44" t="str">
        <f t="shared" si="3"/>
        <v>'Tangier disease',</v>
      </c>
      <c r="O44">
        <v>1</v>
      </c>
      <c r="P44" t="str">
        <f t="shared" si="4"/>
        <v>'1'</v>
      </c>
      <c r="Q44" t="s">
        <v>293</v>
      </c>
      <c r="R44" t="str">
        <f t="shared" si="5"/>
        <v>'1',</v>
      </c>
      <c r="V44">
        <v>2</v>
      </c>
      <c r="W44" t="str">
        <f t="shared" si="6"/>
        <v>'2'</v>
      </c>
      <c r="X44" t="s">
        <v>293</v>
      </c>
      <c r="Y44" t="str">
        <f t="shared" si="7"/>
        <v>'2',</v>
      </c>
      <c r="AC44" t="s">
        <v>85</v>
      </c>
      <c r="AD44" t="str">
        <f t="shared" si="8"/>
        <v>'Cluster 1'</v>
      </c>
      <c r="AE44" t="s">
        <v>293</v>
      </c>
      <c r="AF44" t="str">
        <f t="shared" si="9"/>
        <v>'Cluster 1',</v>
      </c>
      <c r="AJ44" t="s">
        <v>1</v>
      </c>
      <c r="AK44" t="str">
        <f t="shared" si="10"/>
        <v>'Band 0'</v>
      </c>
      <c r="AL44" t="s">
        <v>293</v>
      </c>
      <c r="AM44" t="str">
        <f t="shared" si="11"/>
        <v>'Band 0',</v>
      </c>
    </row>
    <row r="45" spans="1:39" x14ac:dyDescent="0.25">
      <c r="A45" t="s">
        <v>86</v>
      </c>
      <c r="B45" t="str">
        <f t="shared" si="0"/>
        <v>'ABCG8'</v>
      </c>
      <c r="C45" t="s">
        <v>293</v>
      </c>
      <c r="D45" t="str">
        <f t="shared" si="1"/>
        <v>'ABCG8',</v>
      </c>
      <c r="H45" t="s">
        <v>320</v>
      </c>
      <c r="I45" t="str">
        <f t="shared" si="2"/>
        <v>'Sitosterolemia 1'</v>
      </c>
      <c r="J45" t="s">
        <v>293</v>
      </c>
      <c r="K45" t="str">
        <f t="shared" si="3"/>
        <v>'Sitosterolemia 1',</v>
      </c>
      <c r="O45">
        <v>1</v>
      </c>
      <c r="P45" t="str">
        <f t="shared" si="4"/>
        <v>'1'</v>
      </c>
      <c r="Q45" t="s">
        <v>293</v>
      </c>
      <c r="R45" t="str">
        <f t="shared" si="5"/>
        <v>'1',</v>
      </c>
      <c r="V45">
        <v>2</v>
      </c>
      <c r="W45" t="str">
        <f t="shared" si="6"/>
        <v>'2'</v>
      </c>
      <c r="X45" t="s">
        <v>293</v>
      </c>
      <c r="Y45" t="str">
        <f t="shared" si="7"/>
        <v>'2',</v>
      </c>
      <c r="AC45" t="s">
        <v>85</v>
      </c>
      <c r="AD45" t="str">
        <f t="shared" si="8"/>
        <v>'Cluster 1'</v>
      </c>
      <c r="AE45" t="s">
        <v>293</v>
      </c>
      <c r="AF45" t="str">
        <f t="shared" si="9"/>
        <v>'Cluster 1',</v>
      </c>
      <c r="AJ45" t="s">
        <v>3</v>
      </c>
      <c r="AK45" t="str">
        <f t="shared" si="10"/>
        <v>'Band 1'</v>
      </c>
      <c r="AL45" t="s">
        <v>293</v>
      </c>
      <c r="AM45" t="str">
        <f t="shared" si="11"/>
        <v>'Band 1',</v>
      </c>
    </row>
    <row r="46" spans="1:39" x14ac:dyDescent="0.25">
      <c r="A46" t="s">
        <v>93</v>
      </c>
      <c r="B46" t="str">
        <f t="shared" si="0"/>
        <v>'CDAN1'</v>
      </c>
      <c r="C46" t="s">
        <v>293</v>
      </c>
      <c r="D46" t="str">
        <f t="shared" si="1"/>
        <v>'CDAN1',</v>
      </c>
      <c r="H46" t="s">
        <v>411</v>
      </c>
      <c r="I46" t="str">
        <f t="shared" si="2"/>
        <v>'CDA'</v>
      </c>
      <c r="J46" t="s">
        <v>293</v>
      </c>
      <c r="K46" t="str">
        <f t="shared" si="3"/>
        <v>'CDA',</v>
      </c>
      <c r="O46">
        <v>1</v>
      </c>
      <c r="P46" t="str">
        <f t="shared" si="4"/>
        <v>'1'</v>
      </c>
      <c r="Q46" t="s">
        <v>293</v>
      </c>
      <c r="R46" t="str">
        <f t="shared" si="5"/>
        <v>'1',</v>
      </c>
      <c r="V46">
        <v>2</v>
      </c>
      <c r="W46" t="str">
        <f t="shared" si="6"/>
        <v>'2'</v>
      </c>
      <c r="X46" t="s">
        <v>293</v>
      </c>
      <c r="Y46" t="str">
        <f t="shared" si="7"/>
        <v>'2',</v>
      </c>
      <c r="AC46" t="s">
        <v>85</v>
      </c>
      <c r="AD46" t="str">
        <f t="shared" si="8"/>
        <v>'Cluster 1'</v>
      </c>
      <c r="AE46" t="s">
        <v>293</v>
      </c>
      <c r="AF46" t="str">
        <f t="shared" si="9"/>
        <v>'Cluster 1',</v>
      </c>
      <c r="AJ46" t="s">
        <v>21</v>
      </c>
      <c r="AK46" t="str">
        <f t="shared" si="10"/>
        <v>'Band 10'</v>
      </c>
      <c r="AL46" t="s">
        <v>293</v>
      </c>
      <c r="AM46" t="str">
        <f t="shared" si="11"/>
        <v>'Band 10',</v>
      </c>
    </row>
    <row r="47" spans="1:39" x14ac:dyDescent="0.25">
      <c r="A47" t="s">
        <v>10</v>
      </c>
      <c r="B47" t="str">
        <f t="shared" si="0"/>
        <v>'CDIN1'</v>
      </c>
      <c r="C47" t="s">
        <v>293</v>
      </c>
      <c r="D47" t="str">
        <f t="shared" si="1"/>
        <v>'CDIN1',</v>
      </c>
      <c r="H47" t="s">
        <v>411</v>
      </c>
      <c r="I47" t="str">
        <f t="shared" si="2"/>
        <v>'CDA'</v>
      </c>
      <c r="J47" t="s">
        <v>293</v>
      </c>
      <c r="K47" t="str">
        <f t="shared" si="3"/>
        <v>'CDA',</v>
      </c>
      <c r="O47">
        <v>1</v>
      </c>
      <c r="P47" t="str">
        <f t="shared" si="4"/>
        <v>'1'</v>
      </c>
      <c r="Q47" t="s">
        <v>293</v>
      </c>
      <c r="R47" t="str">
        <f t="shared" si="5"/>
        <v>'1',</v>
      </c>
      <c r="V47">
        <v>2</v>
      </c>
      <c r="W47" t="str">
        <f t="shared" si="6"/>
        <v>'2'</v>
      </c>
      <c r="X47" t="s">
        <v>293</v>
      </c>
      <c r="Y47" t="str">
        <f t="shared" si="7"/>
        <v>'2',</v>
      </c>
      <c r="AC47" t="s">
        <v>85</v>
      </c>
      <c r="AD47" t="str">
        <f t="shared" si="8"/>
        <v>'Cluster 1'</v>
      </c>
      <c r="AE47" t="s">
        <v>293</v>
      </c>
      <c r="AF47" t="str">
        <f t="shared" si="9"/>
        <v>'Cluster 1',</v>
      </c>
      <c r="AJ47" t="s">
        <v>23</v>
      </c>
      <c r="AK47" t="str">
        <f t="shared" si="10"/>
        <v>'Band 11'</v>
      </c>
      <c r="AL47" t="s">
        <v>293</v>
      </c>
      <c r="AM47" t="str">
        <f t="shared" si="11"/>
        <v>'Band 11',</v>
      </c>
    </row>
    <row r="48" spans="1:39" x14ac:dyDescent="0.25">
      <c r="A48" t="s">
        <v>94</v>
      </c>
      <c r="B48" t="str">
        <f t="shared" si="0"/>
        <v>'CEP164'</v>
      </c>
      <c r="C48" t="s">
        <v>293</v>
      </c>
      <c r="D48" t="str">
        <f t="shared" si="1"/>
        <v>'CEP164',</v>
      </c>
      <c r="H48" t="s">
        <v>422</v>
      </c>
      <c r="I48" t="str">
        <f t="shared" si="2"/>
        <v>'renal'</v>
      </c>
      <c r="J48" t="s">
        <v>293</v>
      </c>
      <c r="K48" t="str">
        <f t="shared" si="3"/>
        <v>'renal',</v>
      </c>
      <c r="O48">
        <v>1</v>
      </c>
      <c r="P48" t="str">
        <f t="shared" si="4"/>
        <v>'1'</v>
      </c>
      <c r="Q48" t="s">
        <v>293</v>
      </c>
      <c r="R48" t="str">
        <f t="shared" si="5"/>
        <v>'1',</v>
      </c>
      <c r="V48">
        <v>2</v>
      </c>
      <c r="W48" t="str">
        <f t="shared" si="6"/>
        <v>'2'</v>
      </c>
      <c r="X48" t="s">
        <v>293</v>
      </c>
      <c r="Y48" t="str">
        <f t="shared" si="7"/>
        <v>'2',</v>
      </c>
      <c r="AC48" t="s">
        <v>85</v>
      </c>
      <c r="AD48" t="str">
        <f t="shared" si="8"/>
        <v>'Cluster 1'</v>
      </c>
      <c r="AE48" t="s">
        <v>293</v>
      </c>
      <c r="AF48" t="str">
        <f t="shared" si="9"/>
        <v>'Cluster 1',</v>
      </c>
      <c r="AJ48" t="s">
        <v>25</v>
      </c>
      <c r="AK48" t="str">
        <f t="shared" si="10"/>
        <v>'Band 12'</v>
      </c>
      <c r="AL48" t="s">
        <v>293</v>
      </c>
      <c r="AM48" t="str">
        <f t="shared" si="11"/>
        <v>'Band 12',</v>
      </c>
    </row>
    <row r="49" spans="1:39" x14ac:dyDescent="0.25">
      <c r="A49" t="s">
        <v>95</v>
      </c>
      <c r="B49" t="str">
        <f t="shared" si="0"/>
        <v>'CEP83'</v>
      </c>
      <c r="C49" t="s">
        <v>293</v>
      </c>
      <c r="D49" t="str">
        <f t="shared" si="1"/>
        <v>'CEP83',</v>
      </c>
      <c r="H49" t="s">
        <v>422</v>
      </c>
      <c r="I49" t="str">
        <f t="shared" si="2"/>
        <v>'renal'</v>
      </c>
      <c r="J49" t="s">
        <v>293</v>
      </c>
      <c r="K49" t="str">
        <f t="shared" si="3"/>
        <v>'renal',</v>
      </c>
      <c r="O49">
        <v>1</v>
      </c>
      <c r="P49" t="str">
        <f t="shared" si="4"/>
        <v>'1'</v>
      </c>
      <c r="Q49" t="s">
        <v>293</v>
      </c>
      <c r="R49" t="str">
        <f t="shared" si="5"/>
        <v>'1',</v>
      </c>
      <c r="V49">
        <v>2</v>
      </c>
      <c r="W49" t="str">
        <f t="shared" si="6"/>
        <v>'2'</v>
      </c>
      <c r="X49" t="s">
        <v>293</v>
      </c>
      <c r="Y49" t="str">
        <f t="shared" si="7"/>
        <v>'2',</v>
      </c>
      <c r="AC49" t="s">
        <v>85</v>
      </c>
      <c r="AD49" t="str">
        <f t="shared" si="8"/>
        <v>'Cluster 1'</v>
      </c>
      <c r="AE49" t="s">
        <v>293</v>
      </c>
      <c r="AF49" t="str">
        <f t="shared" si="9"/>
        <v>'Cluster 1',</v>
      </c>
      <c r="AJ49" t="s">
        <v>27</v>
      </c>
      <c r="AK49" t="str">
        <f t="shared" si="10"/>
        <v>'Band 13'</v>
      </c>
      <c r="AL49" t="s">
        <v>293</v>
      </c>
      <c r="AM49" t="str">
        <f t="shared" si="11"/>
        <v>'Band 13',</v>
      </c>
    </row>
    <row r="50" spans="1:39" x14ac:dyDescent="0.25">
      <c r="A50" t="s">
        <v>96</v>
      </c>
      <c r="B50" t="str">
        <f t="shared" si="0"/>
        <v>'CFB'</v>
      </c>
      <c r="C50" t="s">
        <v>293</v>
      </c>
      <c r="D50" t="str">
        <f t="shared" si="1"/>
        <v>'CFB',</v>
      </c>
      <c r="H50" t="s">
        <v>324</v>
      </c>
      <c r="I50" t="str">
        <f t="shared" si="2"/>
        <v>'Atypical hemolytic-uremic syndrome with B factor anomaly'</v>
      </c>
      <c r="J50" t="s">
        <v>293</v>
      </c>
      <c r="K50" t="str">
        <f t="shared" si="3"/>
        <v>'Atypical hemolytic-uremic syndrome with B factor anomaly',</v>
      </c>
      <c r="O50">
        <v>1</v>
      </c>
      <c r="P50" t="str">
        <f t="shared" si="4"/>
        <v>'1'</v>
      </c>
      <c r="Q50" t="s">
        <v>293</v>
      </c>
      <c r="R50" t="str">
        <f t="shared" si="5"/>
        <v>'1',</v>
      </c>
      <c r="V50">
        <v>2</v>
      </c>
      <c r="W50" t="str">
        <f t="shared" si="6"/>
        <v>'2'</v>
      </c>
      <c r="X50" t="s">
        <v>293</v>
      </c>
      <c r="Y50" t="str">
        <f t="shared" si="7"/>
        <v>'2',</v>
      </c>
      <c r="AC50" t="s">
        <v>85</v>
      </c>
      <c r="AD50" t="str">
        <f t="shared" si="8"/>
        <v>'Cluster 1'</v>
      </c>
      <c r="AE50" t="s">
        <v>293</v>
      </c>
      <c r="AF50" t="str">
        <f t="shared" si="9"/>
        <v>'Cluster 1',</v>
      </c>
      <c r="AJ50" t="s">
        <v>29</v>
      </c>
      <c r="AK50" t="str">
        <f t="shared" si="10"/>
        <v>'Band 14'</v>
      </c>
      <c r="AL50" t="s">
        <v>293</v>
      </c>
      <c r="AM50" t="str">
        <f t="shared" si="11"/>
        <v>'Band 14',</v>
      </c>
    </row>
    <row r="51" spans="1:39" x14ac:dyDescent="0.25">
      <c r="A51" t="s">
        <v>97</v>
      </c>
      <c r="B51" t="str">
        <f t="shared" si="0"/>
        <v>'COQ2'</v>
      </c>
      <c r="C51" t="s">
        <v>293</v>
      </c>
      <c r="D51" t="str">
        <f t="shared" si="1"/>
        <v>'COQ2',</v>
      </c>
      <c r="H51" t="s">
        <v>413</v>
      </c>
      <c r="I51" t="str">
        <f t="shared" si="2"/>
        <v>'CoQ10'</v>
      </c>
      <c r="J51" t="s">
        <v>293</v>
      </c>
      <c r="K51" t="str">
        <f t="shared" si="3"/>
        <v>'CoQ10',</v>
      </c>
      <c r="O51">
        <v>1</v>
      </c>
      <c r="P51" t="str">
        <f t="shared" si="4"/>
        <v>'1'</v>
      </c>
      <c r="Q51" t="s">
        <v>293</v>
      </c>
      <c r="R51" t="str">
        <f t="shared" si="5"/>
        <v>'1',</v>
      </c>
      <c r="V51">
        <v>2</v>
      </c>
      <c r="W51" t="str">
        <f t="shared" si="6"/>
        <v>'2'</v>
      </c>
      <c r="X51" t="s">
        <v>293</v>
      </c>
      <c r="Y51" t="str">
        <f t="shared" si="7"/>
        <v>'2',</v>
      </c>
      <c r="AC51" t="s">
        <v>85</v>
      </c>
      <c r="AD51" t="str">
        <f t="shared" si="8"/>
        <v>'Cluster 1'</v>
      </c>
      <c r="AE51" t="s">
        <v>293</v>
      </c>
      <c r="AF51" t="str">
        <f t="shared" si="9"/>
        <v>'Cluster 1',</v>
      </c>
      <c r="AJ51" t="s">
        <v>31</v>
      </c>
      <c r="AK51" t="str">
        <f t="shared" si="10"/>
        <v>'Band 15'</v>
      </c>
      <c r="AL51" t="s">
        <v>293</v>
      </c>
      <c r="AM51" t="str">
        <f t="shared" si="11"/>
        <v>'Band 15',</v>
      </c>
    </row>
    <row r="52" spans="1:39" x14ac:dyDescent="0.25">
      <c r="A52" t="s">
        <v>12</v>
      </c>
      <c r="B52" t="str">
        <f t="shared" si="0"/>
        <v>'CP'</v>
      </c>
      <c r="C52" t="s">
        <v>293</v>
      </c>
      <c r="D52" t="str">
        <f t="shared" si="1"/>
        <v>'CP',</v>
      </c>
      <c r="H52" t="s">
        <v>416</v>
      </c>
      <c r="I52" t="str">
        <f t="shared" si="2"/>
        <v>'Fe'</v>
      </c>
      <c r="J52" t="s">
        <v>293</v>
      </c>
      <c r="K52" t="str">
        <f t="shared" si="3"/>
        <v>'Fe',</v>
      </c>
      <c r="O52">
        <v>1</v>
      </c>
      <c r="P52" t="str">
        <f t="shared" si="4"/>
        <v>'1'</v>
      </c>
      <c r="Q52" t="s">
        <v>293</v>
      </c>
      <c r="R52" t="str">
        <f t="shared" si="5"/>
        <v>'1',</v>
      </c>
      <c r="V52">
        <v>2</v>
      </c>
      <c r="W52" t="str">
        <f t="shared" si="6"/>
        <v>'2'</v>
      </c>
      <c r="X52" t="s">
        <v>293</v>
      </c>
      <c r="Y52" t="str">
        <f t="shared" si="7"/>
        <v>'2',</v>
      </c>
      <c r="AC52" t="s">
        <v>85</v>
      </c>
      <c r="AD52" t="str">
        <f t="shared" si="8"/>
        <v>'Cluster 1'</v>
      </c>
      <c r="AE52" t="s">
        <v>293</v>
      </c>
      <c r="AF52" t="str">
        <f t="shared" si="9"/>
        <v>'Cluster 1',</v>
      </c>
      <c r="AJ52" t="s">
        <v>33</v>
      </c>
      <c r="AK52" t="str">
        <f t="shared" si="10"/>
        <v>'Band 16'</v>
      </c>
      <c r="AL52" t="s">
        <v>293</v>
      </c>
      <c r="AM52" t="str">
        <f t="shared" si="11"/>
        <v>'Band 16',</v>
      </c>
    </row>
    <row r="53" spans="1:39" x14ac:dyDescent="0.25">
      <c r="A53" t="s">
        <v>98</v>
      </c>
      <c r="B53" t="str">
        <f t="shared" si="0"/>
        <v>'DCDC2'</v>
      </c>
      <c r="C53" t="s">
        <v>293</v>
      </c>
      <c r="D53" t="str">
        <f t="shared" si="1"/>
        <v>'DCDC2',</v>
      </c>
      <c r="H53" t="s">
        <v>422</v>
      </c>
      <c r="I53" t="str">
        <f t="shared" si="2"/>
        <v>'renal'</v>
      </c>
      <c r="J53" t="s">
        <v>293</v>
      </c>
      <c r="K53" t="str">
        <f t="shared" si="3"/>
        <v>'renal',</v>
      </c>
      <c r="O53">
        <v>1</v>
      </c>
      <c r="P53" t="str">
        <f t="shared" si="4"/>
        <v>'1'</v>
      </c>
      <c r="Q53" t="s">
        <v>293</v>
      </c>
      <c r="R53" t="str">
        <f t="shared" si="5"/>
        <v>'1',</v>
      </c>
      <c r="V53">
        <v>2</v>
      </c>
      <c r="W53" t="str">
        <f t="shared" si="6"/>
        <v>'2'</v>
      </c>
      <c r="X53" t="s">
        <v>293</v>
      </c>
      <c r="Y53" t="str">
        <f t="shared" si="7"/>
        <v>'2',</v>
      </c>
      <c r="AC53" t="s">
        <v>85</v>
      </c>
      <c r="AD53" t="str">
        <f t="shared" si="8"/>
        <v>'Cluster 1'</v>
      </c>
      <c r="AE53" t="s">
        <v>293</v>
      </c>
      <c r="AF53" t="str">
        <f t="shared" si="9"/>
        <v>'Cluster 1',</v>
      </c>
      <c r="AJ53" t="s">
        <v>35</v>
      </c>
      <c r="AK53" t="str">
        <f t="shared" si="10"/>
        <v>'Band 17'</v>
      </c>
      <c r="AL53" t="s">
        <v>293</v>
      </c>
      <c r="AM53" t="str">
        <f t="shared" si="11"/>
        <v>'Band 17',</v>
      </c>
    </row>
    <row r="54" spans="1:39" x14ac:dyDescent="0.25">
      <c r="A54" t="s">
        <v>14</v>
      </c>
      <c r="B54" t="str">
        <f t="shared" si="0"/>
        <v>'DDX41'</v>
      </c>
      <c r="C54" t="s">
        <v>293</v>
      </c>
      <c r="D54" t="str">
        <f t="shared" si="1"/>
        <v>'DDX41',</v>
      </c>
      <c r="H54" t="s">
        <v>311</v>
      </c>
      <c r="I54" t="str">
        <f t="shared" si="2"/>
        <v>'DDX41-related hematologic malignancy predisposition syndrome'</v>
      </c>
      <c r="J54" t="s">
        <v>293</v>
      </c>
      <c r="K54" t="str">
        <f t="shared" si="3"/>
        <v>'DDX41-related hematologic malignancy predisposition syndrome',</v>
      </c>
      <c r="O54">
        <v>1</v>
      </c>
      <c r="P54" t="str">
        <f t="shared" si="4"/>
        <v>'1'</v>
      </c>
      <c r="Q54" t="s">
        <v>293</v>
      </c>
      <c r="R54" t="str">
        <f t="shared" si="5"/>
        <v>'1',</v>
      </c>
      <c r="V54">
        <v>2</v>
      </c>
      <c r="W54" t="str">
        <f t="shared" si="6"/>
        <v>'2'</v>
      </c>
      <c r="X54" t="s">
        <v>293</v>
      </c>
      <c r="Y54" t="str">
        <f t="shared" si="7"/>
        <v>'2',</v>
      </c>
      <c r="AC54" t="s">
        <v>85</v>
      </c>
      <c r="AD54" t="str">
        <f t="shared" si="8"/>
        <v>'Cluster 1'</v>
      </c>
      <c r="AE54" t="s">
        <v>293</v>
      </c>
      <c r="AF54" t="str">
        <f t="shared" si="9"/>
        <v>'Cluster 1',</v>
      </c>
      <c r="AJ54" t="s">
        <v>37</v>
      </c>
      <c r="AK54" t="str">
        <f t="shared" si="10"/>
        <v>'Band 18'</v>
      </c>
      <c r="AL54" t="s">
        <v>293</v>
      </c>
      <c r="AM54" t="str">
        <f t="shared" si="11"/>
        <v>'Band 18',</v>
      </c>
    </row>
    <row r="55" spans="1:39" x14ac:dyDescent="0.25">
      <c r="A55" t="s">
        <v>99</v>
      </c>
      <c r="B55" t="str">
        <f t="shared" si="0"/>
        <v>'ELANE'</v>
      </c>
      <c r="C55" t="s">
        <v>293</v>
      </c>
      <c r="D55" t="str">
        <f t="shared" si="1"/>
        <v>'ELANE',</v>
      </c>
      <c r="H55" t="s">
        <v>327</v>
      </c>
      <c r="I55" t="str">
        <f t="shared" si="2"/>
        <v>'Neutropenia, severe congenital, 1, autosomal dominant'</v>
      </c>
      <c r="J55" t="s">
        <v>293</v>
      </c>
      <c r="K55" t="str">
        <f t="shared" si="3"/>
        <v>'Neutropenia, severe congenital, 1, autosomal dominant',</v>
      </c>
      <c r="O55">
        <v>1</v>
      </c>
      <c r="P55" t="str">
        <f t="shared" si="4"/>
        <v>'1'</v>
      </c>
      <c r="Q55" t="s">
        <v>293</v>
      </c>
      <c r="R55" t="str">
        <f t="shared" si="5"/>
        <v>'1',</v>
      </c>
      <c r="V55">
        <v>2</v>
      </c>
      <c r="W55" t="str">
        <f t="shared" si="6"/>
        <v>'2'</v>
      </c>
      <c r="X55" t="s">
        <v>293</v>
      </c>
      <c r="Y55" t="str">
        <f t="shared" si="7"/>
        <v>'2',</v>
      </c>
      <c r="AC55" t="s">
        <v>85</v>
      </c>
      <c r="AD55" t="str">
        <f t="shared" si="8"/>
        <v>'Cluster 1'</v>
      </c>
      <c r="AE55" t="s">
        <v>293</v>
      </c>
      <c r="AF55" t="str">
        <f t="shared" si="9"/>
        <v>'Cluster 1',</v>
      </c>
      <c r="AJ55" t="s">
        <v>39</v>
      </c>
      <c r="AK55" t="str">
        <f t="shared" si="10"/>
        <v>'Band 19'</v>
      </c>
      <c r="AL55" t="s">
        <v>293</v>
      </c>
      <c r="AM55" t="str">
        <f t="shared" si="11"/>
        <v>'Band 19',</v>
      </c>
    </row>
    <row r="56" spans="1:39" x14ac:dyDescent="0.25">
      <c r="A56" t="s">
        <v>87</v>
      </c>
      <c r="B56" t="str">
        <f t="shared" si="0"/>
        <v>'ACVRL1'</v>
      </c>
      <c r="C56" t="s">
        <v>293</v>
      </c>
      <c r="D56" t="str">
        <f t="shared" si="1"/>
        <v>'ACVRL1',</v>
      </c>
      <c r="H56" t="s">
        <v>328</v>
      </c>
      <c r="I56" t="str">
        <f t="shared" si="2"/>
        <v>'Telangiectasia, hereditary hemorrhagic, type 2'</v>
      </c>
      <c r="J56" t="s">
        <v>293</v>
      </c>
      <c r="K56" t="str">
        <f t="shared" si="3"/>
        <v>'Telangiectasia, hereditary hemorrhagic, type 2',</v>
      </c>
      <c r="O56">
        <v>1</v>
      </c>
      <c r="P56" t="str">
        <f t="shared" si="4"/>
        <v>'1'</v>
      </c>
      <c r="Q56" t="s">
        <v>293</v>
      </c>
      <c r="R56" t="str">
        <f t="shared" si="5"/>
        <v>'1',</v>
      </c>
      <c r="V56">
        <v>2</v>
      </c>
      <c r="W56" t="str">
        <f t="shared" si="6"/>
        <v>'2'</v>
      </c>
      <c r="X56" t="s">
        <v>293</v>
      </c>
      <c r="Y56" t="str">
        <f t="shared" si="7"/>
        <v>'2',</v>
      </c>
      <c r="AC56" t="s">
        <v>85</v>
      </c>
      <c r="AD56" t="str">
        <f t="shared" si="8"/>
        <v>'Cluster 1'</v>
      </c>
      <c r="AE56" t="s">
        <v>293</v>
      </c>
      <c r="AF56" t="str">
        <f t="shared" si="9"/>
        <v>'Cluster 1',</v>
      </c>
      <c r="AJ56" t="s">
        <v>5</v>
      </c>
      <c r="AK56" t="str">
        <f t="shared" si="10"/>
        <v>'Band 2'</v>
      </c>
      <c r="AL56" t="s">
        <v>293</v>
      </c>
      <c r="AM56" t="str">
        <f t="shared" si="11"/>
        <v>'Band 2',</v>
      </c>
    </row>
    <row r="57" spans="1:39" x14ac:dyDescent="0.25">
      <c r="A57" t="s">
        <v>100</v>
      </c>
      <c r="B57" t="str">
        <f t="shared" si="0"/>
        <v>'EPB42'</v>
      </c>
      <c r="C57" t="s">
        <v>293</v>
      </c>
      <c r="D57" t="str">
        <f t="shared" si="1"/>
        <v>'EPB42',</v>
      </c>
      <c r="H57" t="s">
        <v>420</v>
      </c>
      <c r="I57" t="str">
        <f t="shared" si="2"/>
        <v>'HS'</v>
      </c>
      <c r="J57" t="s">
        <v>293</v>
      </c>
      <c r="K57" t="str">
        <f t="shared" si="3"/>
        <v>'HS',</v>
      </c>
      <c r="O57">
        <v>1</v>
      </c>
      <c r="P57" t="str">
        <f t="shared" si="4"/>
        <v>'1'</v>
      </c>
      <c r="Q57" t="s">
        <v>293</v>
      </c>
      <c r="R57" t="str">
        <f t="shared" si="5"/>
        <v>'1',</v>
      </c>
      <c r="V57">
        <v>2</v>
      </c>
      <c r="W57" t="str">
        <f t="shared" si="6"/>
        <v>'2'</v>
      </c>
      <c r="X57" t="s">
        <v>293</v>
      </c>
      <c r="Y57" t="str">
        <f t="shared" si="7"/>
        <v>'2',</v>
      </c>
      <c r="AC57" t="s">
        <v>85</v>
      </c>
      <c r="AD57" t="str">
        <f t="shared" si="8"/>
        <v>'Cluster 1'</v>
      </c>
      <c r="AE57" t="s">
        <v>293</v>
      </c>
      <c r="AF57" t="str">
        <f t="shared" si="9"/>
        <v>'Cluster 1',</v>
      </c>
      <c r="AJ57" t="s">
        <v>41</v>
      </c>
      <c r="AK57" t="str">
        <f t="shared" si="10"/>
        <v>'Band 20'</v>
      </c>
      <c r="AL57" t="s">
        <v>293</v>
      </c>
      <c r="AM57" t="str">
        <f t="shared" si="11"/>
        <v>'Band 20',</v>
      </c>
    </row>
    <row r="58" spans="1:39" x14ac:dyDescent="0.25">
      <c r="A58" t="s">
        <v>101</v>
      </c>
      <c r="B58" t="str">
        <f t="shared" si="0"/>
        <v>'ETV6'</v>
      </c>
      <c r="C58" t="s">
        <v>293</v>
      </c>
      <c r="D58" t="str">
        <f t="shared" si="1"/>
        <v>'ETV6',</v>
      </c>
      <c r="H58" t="s">
        <v>419</v>
      </c>
      <c r="I58" t="str">
        <f t="shared" si="2"/>
        <v>'clot'</v>
      </c>
      <c r="J58" t="s">
        <v>293</v>
      </c>
      <c r="K58" t="str">
        <f t="shared" si="3"/>
        <v>'clot',</v>
      </c>
      <c r="O58">
        <v>1</v>
      </c>
      <c r="P58" t="str">
        <f t="shared" si="4"/>
        <v>'1'</v>
      </c>
      <c r="Q58" t="s">
        <v>293</v>
      </c>
      <c r="R58" t="str">
        <f t="shared" si="5"/>
        <v>'1',</v>
      </c>
      <c r="V58">
        <v>2</v>
      </c>
      <c r="W58" t="str">
        <f t="shared" si="6"/>
        <v>'2'</v>
      </c>
      <c r="X58" t="s">
        <v>293</v>
      </c>
      <c r="Y58" t="str">
        <f t="shared" si="7"/>
        <v>'2',</v>
      </c>
      <c r="AC58" t="s">
        <v>85</v>
      </c>
      <c r="AD58" t="str">
        <f t="shared" si="8"/>
        <v>'Cluster 1'</v>
      </c>
      <c r="AE58" t="s">
        <v>293</v>
      </c>
      <c r="AF58" t="str">
        <f t="shared" si="9"/>
        <v>'Cluster 1',</v>
      </c>
      <c r="AJ58" t="s">
        <v>43</v>
      </c>
      <c r="AK58" t="str">
        <f t="shared" si="10"/>
        <v>'Band 21'</v>
      </c>
      <c r="AL58" t="s">
        <v>293</v>
      </c>
      <c r="AM58" t="str">
        <f t="shared" si="11"/>
        <v>'Band 21',</v>
      </c>
    </row>
    <row r="59" spans="1:39" x14ac:dyDescent="0.25">
      <c r="A59" t="s">
        <v>102</v>
      </c>
      <c r="B59" t="str">
        <f t="shared" si="0"/>
        <v>'F8'</v>
      </c>
      <c r="C59" t="s">
        <v>293</v>
      </c>
      <c r="D59" t="str">
        <f t="shared" si="1"/>
        <v>'F8',</v>
      </c>
      <c r="H59" t="s">
        <v>419</v>
      </c>
      <c r="I59" t="str">
        <f t="shared" si="2"/>
        <v>'clot'</v>
      </c>
      <c r="J59" t="s">
        <v>293</v>
      </c>
      <c r="K59" t="str">
        <f t="shared" si="3"/>
        <v>'clot',</v>
      </c>
      <c r="O59">
        <v>1</v>
      </c>
      <c r="P59" t="str">
        <f t="shared" si="4"/>
        <v>'1'</v>
      </c>
      <c r="Q59" t="s">
        <v>293</v>
      </c>
      <c r="R59" t="str">
        <f t="shared" si="5"/>
        <v>'1',</v>
      </c>
      <c r="V59">
        <v>2</v>
      </c>
      <c r="W59" t="str">
        <f t="shared" si="6"/>
        <v>'2'</v>
      </c>
      <c r="X59" t="s">
        <v>293</v>
      </c>
      <c r="Y59" t="str">
        <f t="shared" si="7"/>
        <v>'2',</v>
      </c>
      <c r="AC59" t="s">
        <v>85</v>
      </c>
      <c r="AD59" t="str">
        <f t="shared" si="8"/>
        <v>'Cluster 1'</v>
      </c>
      <c r="AE59" t="s">
        <v>293</v>
      </c>
      <c r="AF59" t="str">
        <f t="shared" si="9"/>
        <v>'Cluster 1',</v>
      </c>
      <c r="AJ59" t="s">
        <v>45</v>
      </c>
      <c r="AK59" t="str">
        <f t="shared" si="10"/>
        <v>'Band 22'</v>
      </c>
      <c r="AL59" t="s">
        <v>293</v>
      </c>
      <c r="AM59" t="str">
        <f t="shared" si="11"/>
        <v>'Band 22',</v>
      </c>
    </row>
    <row r="60" spans="1:39" x14ac:dyDescent="0.25">
      <c r="A60" t="s">
        <v>103</v>
      </c>
      <c r="B60" t="str">
        <f t="shared" si="0"/>
        <v>'FAM111A'</v>
      </c>
      <c r="C60" t="s">
        <v>293</v>
      </c>
      <c r="D60" t="str">
        <f t="shared" si="1"/>
        <v>'FAM111A',</v>
      </c>
      <c r="H60" t="s">
        <v>317</v>
      </c>
      <c r="I60" t="str">
        <f t="shared" si="2"/>
        <v>'Autosomal dominant Kenny-Caffey syndrome'</v>
      </c>
      <c r="J60" t="s">
        <v>293</v>
      </c>
      <c r="K60" t="str">
        <f t="shared" si="3"/>
        <v>'Autosomal dominant Kenny-Caffey syndrome',</v>
      </c>
      <c r="O60">
        <v>1</v>
      </c>
      <c r="P60" t="str">
        <f t="shared" si="4"/>
        <v>'1'</v>
      </c>
      <c r="Q60" t="s">
        <v>293</v>
      </c>
      <c r="R60" t="str">
        <f t="shared" si="5"/>
        <v>'1',</v>
      </c>
      <c r="V60">
        <v>2</v>
      </c>
      <c r="W60" t="str">
        <f t="shared" si="6"/>
        <v>'2'</v>
      </c>
      <c r="X60" t="s">
        <v>293</v>
      </c>
      <c r="Y60" t="str">
        <f t="shared" si="7"/>
        <v>'2',</v>
      </c>
      <c r="AC60" t="s">
        <v>85</v>
      </c>
      <c r="AD60" t="str">
        <f t="shared" si="8"/>
        <v>'Cluster 1'</v>
      </c>
      <c r="AE60" t="s">
        <v>293</v>
      </c>
      <c r="AF60" t="str">
        <f t="shared" si="9"/>
        <v>'Cluster 1',</v>
      </c>
      <c r="AJ60" t="s">
        <v>47</v>
      </c>
      <c r="AK60" t="str">
        <f t="shared" si="10"/>
        <v>'Band 23'</v>
      </c>
      <c r="AL60" t="s">
        <v>293</v>
      </c>
      <c r="AM60" t="str">
        <f t="shared" si="11"/>
        <v>'Band 23',</v>
      </c>
    </row>
    <row r="61" spans="1:39" x14ac:dyDescent="0.25">
      <c r="A61" t="s">
        <v>18</v>
      </c>
      <c r="B61" t="str">
        <f t="shared" si="0"/>
        <v>'FARS2'</v>
      </c>
      <c r="C61" t="s">
        <v>293</v>
      </c>
      <c r="D61" t="str">
        <f t="shared" si="1"/>
        <v>'FARS2',</v>
      </c>
      <c r="H61" t="s">
        <v>414</v>
      </c>
      <c r="I61" t="str">
        <f t="shared" si="2"/>
        <v>'OXPHOS'</v>
      </c>
      <c r="J61" t="s">
        <v>293</v>
      </c>
      <c r="K61" t="str">
        <f t="shared" si="3"/>
        <v>'OXPHOS',</v>
      </c>
      <c r="O61">
        <v>1</v>
      </c>
      <c r="P61" t="str">
        <f t="shared" si="4"/>
        <v>'1'</v>
      </c>
      <c r="Q61" t="s">
        <v>293</v>
      </c>
      <c r="R61" t="str">
        <f t="shared" si="5"/>
        <v>'1',</v>
      </c>
      <c r="V61">
        <v>2</v>
      </c>
      <c r="W61" t="str">
        <f t="shared" si="6"/>
        <v>'2'</v>
      </c>
      <c r="X61" t="s">
        <v>293</v>
      </c>
      <c r="Y61" t="str">
        <f t="shared" si="7"/>
        <v>'2',</v>
      </c>
      <c r="AC61" t="s">
        <v>85</v>
      </c>
      <c r="AD61" t="str">
        <f t="shared" si="8"/>
        <v>'Cluster 1'</v>
      </c>
      <c r="AE61" t="s">
        <v>293</v>
      </c>
      <c r="AF61" t="str">
        <f t="shared" si="9"/>
        <v>'Cluster 1',</v>
      </c>
      <c r="AJ61" t="s">
        <v>49</v>
      </c>
      <c r="AK61" t="str">
        <f t="shared" si="10"/>
        <v>'Band 24'</v>
      </c>
      <c r="AL61" t="s">
        <v>293</v>
      </c>
      <c r="AM61" t="str">
        <f t="shared" si="11"/>
        <v>'Band 24',</v>
      </c>
    </row>
    <row r="62" spans="1:39" x14ac:dyDescent="0.25">
      <c r="A62" t="s">
        <v>20</v>
      </c>
      <c r="B62" t="str">
        <f t="shared" si="0"/>
        <v>'FMO3'</v>
      </c>
      <c r="C62" t="s">
        <v>293</v>
      </c>
      <c r="D62" t="str">
        <f t="shared" si="1"/>
        <v>'FMO3',</v>
      </c>
      <c r="H62" t="s">
        <v>319</v>
      </c>
      <c r="I62" t="str">
        <f t="shared" si="2"/>
        <v>'Trimethylaminuria'</v>
      </c>
      <c r="J62" t="s">
        <v>293</v>
      </c>
      <c r="K62" t="str">
        <f t="shared" si="3"/>
        <v>'Trimethylaminuria',</v>
      </c>
      <c r="O62">
        <v>1</v>
      </c>
      <c r="P62" t="str">
        <f t="shared" si="4"/>
        <v>'1'</v>
      </c>
      <c r="Q62" t="s">
        <v>293</v>
      </c>
      <c r="R62" t="str">
        <f t="shared" si="5"/>
        <v>'1',</v>
      </c>
      <c r="V62">
        <v>2</v>
      </c>
      <c r="W62" t="str">
        <f t="shared" si="6"/>
        <v>'2'</v>
      </c>
      <c r="X62" t="s">
        <v>293</v>
      </c>
      <c r="Y62" t="str">
        <f t="shared" si="7"/>
        <v>'2',</v>
      </c>
      <c r="AC62" t="s">
        <v>85</v>
      </c>
      <c r="AD62" t="str">
        <f t="shared" si="8"/>
        <v>'Cluster 1'</v>
      </c>
      <c r="AE62" t="s">
        <v>293</v>
      </c>
      <c r="AF62" t="str">
        <f t="shared" si="9"/>
        <v>'Cluster 1',</v>
      </c>
      <c r="AJ62" t="s">
        <v>51</v>
      </c>
      <c r="AK62" t="str">
        <f t="shared" si="10"/>
        <v>'Band 25'</v>
      </c>
      <c r="AL62" t="s">
        <v>293</v>
      </c>
      <c r="AM62" t="str">
        <f t="shared" si="11"/>
        <v>'Band 25',</v>
      </c>
    </row>
    <row r="63" spans="1:39" x14ac:dyDescent="0.25">
      <c r="A63" t="s">
        <v>104</v>
      </c>
      <c r="B63" t="str">
        <f t="shared" si="0"/>
        <v>'FOXP3'</v>
      </c>
      <c r="C63" t="s">
        <v>293</v>
      </c>
      <c r="D63" t="str">
        <f t="shared" si="1"/>
        <v>'FOXP3',</v>
      </c>
      <c r="H63" t="s">
        <v>331</v>
      </c>
      <c r="I63" t="str">
        <f t="shared" si="2"/>
        <v>'Insulin-dependent diabetes mellitus secretory diarrhea syndrome'</v>
      </c>
      <c r="J63" t="s">
        <v>293</v>
      </c>
      <c r="K63" t="str">
        <f t="shared" si="3"/>
        <v>'Insulin-dependent diabetes mellitus secretory diarrhea syndrome',</v>
      </c>
      <c r="O63">
        <v>1</v>
      </c>
      <c r="P63" t="str">
        <f t="shared" si="4"/>
        <v>'1'</v>
      </c>
      <c r="Q63" t="s">
        <v>293</v>
      </c>
      <c r="R63" t="str">
        <f t="shared" si="5"/>
        <v>'1',</v>
      </c>
      <c r="V63">
        <v>2</v>
      </c>
      <c r="W63" t="str">
        <f t="shared" si="6"/>
        <v>'2'</v>
      </c>
      <c r="X63" t="s">
        <v>293</v>
      </c>
      <c r="Y63" t="str">
        <f t="shared" si="7"/>
        <v>'2',</v>
      </c>
      <c r="AC63" t="s">
        <v>85</v>
      </c>
      <c r="AD63" t="str">
        <f t="shared" si="8"/>
        <v>'Cluster 1'</v>
      </c>
      <c r="AE63" t="s">
        <v>293</v>
      </c>
      <c r="AF63" t="str">
        <f t="shared" si="9"/>
        <v>'Cluster 1',</v>
      </c>
      <c r="AJ63" t="s">
        <v>53</v>
      </c>
      <c r="AK63" t="str">
        <f t="shared" si="10"/>
        <v>'Band 26'</v>
      </c>
      <c r="AL63" t="s">
        <v>293</v>
      </c>
      <c r="AM63" t="str">
        <f t="shared" si="11"/>
        <v>'Band 26',</v>
      </c>
    </row>
    <row r="64" spans="1:39" x14ac:dyDescent="0.25">
      <c r="A64" t="s">
        <v>105</v>
      </c>
      <c r="B64" t="str">
        <f t="shared" si="0"/>
        <v>'G6PC1'</v>
      </c>
      <c r="C64" t="s">
        <v>293</v>
      </c>
      <c r="D64" t="str">
        <f t="shared" si="1"/>
        <v>'G6PC1',</v>
      </c>
      <c r="H64" t="s">
        <v>418</v>
      </c>
      <c r="I64" t="str">
        <f t="shared" si="2"/>
        <v>'G6P'</v>
      </c>
      <c r="J64" t="s">
        <v>293</v>
      </c>
      <c r="K64" t="str">
        <f t="shared" si="3"/>
        <v>'G6P',</v>
      </c>
      <c r="O64">
        <v>1</v>
      </c>
      <c r="P64" t="str">
        <f t="shared" si="4"/>
        <v>'1'</v>
      </c>
      <c r="Q64" t="s">
        <v>293</v>
      </c>
      <c r="R64" t="str">
        <f t="shared" si="5"/>
        <v>'1',</v>
      </c>
      <c r="V64">
        <v>2</v>
      </c>
      <c r="W64" t="str">
        <f t="shared" si="6"/>
        <v>'2'</v>
      </c>
      <c r="X64" t="s">
        <v>293</v>
      </c>
      <c r="Y64" t="str">
        <f t="shared" si="7"/>
        <v>'2',</v>
      </c>
      <c r="AC64" t="s">
        <v>85</v>
      </c>
      <c r="AD64" t="str">
        <f t="shared" si="8"/>
        <v>'Cluster 1'</v>
      </c>
      <c r="AE64" t="s">
        <v>293</v>
      </c>
      <c r="AF64" t="str">
        <f t="shared" si="9"/>
        <v>'Cluster 1',</v>
      </c>
      <c r="AJ64" t="s">
        <v>55</v>
      </c>
      <c r="AK64" t="str">
        <f t="shared" si="10"/>
        <v>'Band 27'</v>
      </c>
      <c r="AL64" t="s">
        <v>293</v>
      </c>
      <c r="AM64" t="str">
        <f t="shared" si="11"/>
        <v>'Band 27',</v>
      </c>
    </row>
    <row r="65" spans="1:39" x14ac:dyDescent="0.25">
      <c r="A65" t="s">
        <v>106</v>
      </c>
      <c r="B65" t="str">
        <f t="shared" si="0"/>
        <v>'G6PC3'</v>
      </c>
      <c r="C65" t="s">
        <v>293</v>
      </c>
      <c r="D65" t="str">
        <f t="shared" si="1"/>
        <v>'G6PC3',</v>
      </c>
      <c r="H65" t="s">
        <v>418</v>
      </c>
      <c r="I65" t="str">
        <f t="shared" si="2"/>
        <v>'G6P'</v>
      </c>
      <c r="J65" t="s">
        <v>293</v>
      </c>
      <c r="K65" t="str">
        <f t="shared" si="3"/>
        <v>'G6P',</v>
      </c>
      <c r="O65">
        <v>1</v>
      </c>
      <c r="P65" t="str">
        <f t="shared" si="4"/>
        <v>'1'</v>
      </c>
      <c r="Q65" t="s">
        <v>293</v>
      </c>
      <c r="R65" t="str">
        <f t="shared" si="5"/>
        <v>'1',</v>
      </c>
      <c r="V65">
        <v>2</v>
      </c>
      <c r="W65" t="str">
        <f t="shared" si="6"/>
        <v>'2'</v>
      </c>
      <c r="X65" t="s">
        <v>293</v>
      </c>
      <c r="Y65" t="str">
        <f t="shared" si="7"/>
        <v>'2',</v>
      </c>
      <c r="AC65" t="s">
        <v>85</v>
      </c>
      <c r="AD65" t="str">
        <f t="shared" si="8"/>
        <v>'Cluster 1'</v>
      </c>
      <c r="AE65" t="s">
        <v>293</v>
      </c>
      <c r="AF65" t="str">
        <f t="shared" si="9"/>
        <v>'Cluster 1',</v>
      </c>
      <c r="AJ65" t="s">
        <v>57</v>
      </c>
      <c r="AK65" t="str">
        <f t="shared" si="10"/>
        <v>'Band 28'</v>
      </c>
      <c r="AL65" t="s">
        <v>293</v>
      </c>
      <c r="AM65" t="str">
        <f t="shared" si="11"/>
        <v>'Band 28',</v>
      </c>
    </row>
    <row r="66" spans="1:39" x14ac:dyDescent="0.25">
      <c r="A66" t="s">
        <v>107</v>
      </c>
      <c r="B66" t="str">
        <f t="shared" ref="B66:B129" si="12">_xlfn.CONCAT("'",A66,"'")</f>
        <v>'GLA'</v>
      </c>
      <c r="C66" t="s">
        <v>293</v>
      </c>
      <c r="D66" t="str">
        <f t="shared" si="1"/>
        <v>'GLA',</v>
      </c>
      <c r="H66" t="s">
        <v>334</v>
      </c>
      <c r="I66" t="str">
        <f t="shared" si="2"/>
        <v>'Fabry disease'</v>
      </c>
      <c r="J66" t="s">
        <v>293</v>
      </c>
      <c r="K66" t="str">
        <f t="shared" si="3"/>
        <v>'Fabry disease',</v>
      </c>
      <c r="O66">
        <v>1</v>
      </c>
      <c r="P66" t="str">
        <f t="shared" si="4"/>
        <v>'1'</v>
      </c>
      <c r="Q66" t="s">
        <v>293</v>
      </c>
      <c r="R66" t="str">
        <f t="shared" si="5"/>
        <v>'1',</v>
      </c>
      <c r="V66">
        <v>2</v>
      </c>
      <c r="W66" t="str">
        <f t="shared" si="6"/>
        <v>'2'</v>
      </c>
      <c r="X66" t="s">
        <v>293</v>
      </c>
      <c r="Y66" t="str">
        <f t="shared" si="7"/>
        <v>'2',</v>
      </c>
      <c r="AC66" t="s">
        <v>85</v>
      </c>
      <c r="AD66" t="str">
        <f t="shared" si="8"/>
        <v>'Cluster 1'</v>
      </c>
      <c r="AE66" t="s">
        <v>293</v>
      </c>
      <c r="AF66" t="str">
        <f t="shared" si="9"/>
        <v>'Cluster 1',</v>
      </c>
      <c r="AJ66" t="s">
        <v>59</v>
      </c>
      <c r="AK66" t="str">
        <f t="shared" si="10"/>
        <v>'Band 29'</v>
      </c>
      <c r="AL66" t="s">
        <v>293</v>
      </c>
      <c r="AM66" t="str">
        <f t="shared" si="11"/>
        <v>'Band 29',</v>
      </c>
    </row>
    <row r="67" spans="1:39" x14ac:dyDescent="0.25">
      <c r="A67" t="s">
        <v>88</v>
      </c>
      <c r="B67" t="str">
        <f t="shared" si="12"/>
        <v>'ALG8'</v>
      </c>
      <c r="C67" t="s">
        <v>293</v>
      </c>
      <c r="D67" t="str">
        <f t="shared" ref="D67:D130" si="13">_xlfn.CONCAT(B67:C67)</f>
        <v>'ALG8',</v>
      </c>
      <c r="H67" t="s">
        <v>335</v>
      </c>
      <c r="I67" t="str">
        <f t="shared" ref="I67:I130" si="14">_xlfn.CONCAT("'",H67,"'")</f>
        <v>'ALG8 congenital disorder of glycosylation'</v>
      </c>
      <c r="J67" t="s">
        <v>293</v>
      </c>
      <c r="K67" t="str">
        <f t="shared" ref="K67:K130" si="15">_xlfn.CONCAT(I67:J67)</f>
        <v>'ALG8 congenital disorder of glycosylation',</v>
      </c>
      <c r="O67">
        <v>1</v>
      </c>
      <c r="P67" t="str">
        <f t="shared" ref="P67:P130" si="16">_xlfn.CONCAT("'",O67,"'")</f>
        <v>'1'</v>
      </c>
      <c r="Q67" t="s">
        <v>293</v>
      </c>
      <c r="R67" t="str">
        <f t="shared" ref="R67:R130" si="17">_xlfn.CONCAT(P67:Q67)</f>
        <v>'1',</v>
      </c>
      <c r="V67">
        <v>2</v>
      </c>
      <c r="W67" t="str">
        <f t="shared" ref="W67:W130" si="18">_xlfn.CONCAT("'",V67,"'")</f>
        <v>'2'</v>
      </c>
      <c r="X67" t="s">
        <v>293</v>
      </c>
      <c r="Y67" t="str">
        <f t="shared" ref="Y67:Y130" si="19">_xlfn.CONCAT(W67:X67)</f>
        <v>'2',</v>
      </c>
      <c r="AC67" t="s">
        <v>85</v>
      </c>
      <c r="AD67" t="str">
        <f t="shared" ref="AD67:AD130" si="20">_xlfn.CONCAT("'",AC67,"'")</f>
        <v>'Cluster 1'</v>
      </c>
      <c r="AE67" t="s">
        <v>293</v>
      </c>
      <c r="AF67" t="str">
        <f t="shared" ref="AF67:AF130" si="21">_xlfn.CONCAT(AD67:AE67)</f>
        <v>'Cluster 1',</v>
      </c>
      <c r="AJ67" t="s">
        <v>7</v>
      </c>
      <c r="AK67" t="str">
        <f t="shared" ref="AK67:AK130" si="22">_xlfn.CONCAT("'",AJ67,"'")</f>
        <v>'Band 3'</v>
      </c>
      <c r="AL67" t="s">
        <v>293</v>
      </c>
      <c r="AM67" t="str">
        <f t="shared" ref="AM67:AM130" si="23">_xlfn.CONCAT(AK67:AL67)</f>
        <v>'Band 3',</v>
      </c>
    </row>
    <row r="68" spans="1:39" x14ac:dyDescent="0.25">
      <c r="A68" t="s">
        <v>108</v>
      </c>
      <c r="B68" t="str">
        <f t="shared" si="12"/>
        <v>'HAMP'</v>
      </c>
      <c r="C68" t="s">
        <v>293</v>
      </c>
      <c r="D68" t="str">
        <f t="shared" si="13"/>
        <v>'HAMP',</v>
      </c>
      <c r="H68" t="s">
        <v>336</v>
      </c>
      <c r="I68" t="str">
        <f t="shared" si="14"/>
        <v>'Hemochromatosis type 2B'</v>
      </c>
      <c r="J68" t="s">
        <v>293</v>
      </c>
      <c r="K68" t="str">
        <f t="shared" si="15"/>
        <v>'Hemochromatosis type 2B',</v>
      </c>
      <c r="O68">
        <v>1</v>
      </c>
      <c r="P68" t="str">
        <f t="shared" si="16"/>
        <v>'1'</v>
      </c>
      <c r="Q68" t="s">
        <v>293</v>
      </c>
      <c r="R68" t="str">
        <f t="shared" si="17"/>
        <v>'1',</v>
      </c>
      <c r="V68">
        <v>2</v>
      </c>
      <c r="W68" t="str">
        <f t="shared" si="18"/>
        <v>'2'</v>
      </c>
      <c r="X68" t="s">
        <v>293</v>
      </c>
      <c r="Y68" t="str">
        <f t="shared" si="19"/>
        <v>'2',</v>
      </c>
      <c r="AC68" t="s">
        <v>85</v>
      </c>
      <c r="AD68" t="str">
        <f t="shared" si="20"/>
        <v>'Cluster 1'</v>
      </c>
      <c r="AE68" t="s">
        <v>293</v>
      </c>
      <c r="AF68" t="str">
        <f t="shared" si="21"/>
        <v>'Cluster 1',</v>
      </c>
      <c r="AJ68" t="s">
        <v>61</v>
      </c>
      <c r="AK68" t="str">
        <f t="shared" si="22"/>
        <v>'Band 30'</v>
      </c>
      <c r="AL68" t="s">
        <v>293</v>
      </c>
      <c r="AM68" t="str">
        <f t="shared" si="23"/>
        <v>'Band 30',</v>
      </c>
    </row>
    <row r="69" spans="1:39" x14ac:dyDescent="0.25">
      <c r="A69" t="s">
        <v>109</v>
      </c>
      <c r="B69" t="str">
        <f t="shared" si="12"/>
        <v>'HBA1'</v>
      </c>
      <c r="C69" t="s">
        <v>293</v>
      </c>
      <c r="D69" t="str">
        <f t="shared" si="13"/>
        <v>'HBA1',</v>
      </c>
      <c r="H69" t="s">
        <v>410</v>
      </c>
      <c r="I69" t="str">
        <f t="shared" si="14"/>
        <v>'thalassemia'</v>
      </c>
      <c r="J69" t="s">
        <v>293</v>
      </c>
      <c r="K69" t="str">
        <f t="shared" si="15"/>
        <v>'thalassemia',</v>
      </c>
      <c r="O69">
        <v>1</v>
      </c>
      <c r="P69" t="str">
        <f t="shared" si="16"/>
        <v>'1'</v>
      </c>
      <c r="Q69" t="s">
        <v>293</v>
      </c>
      <c r="R69" t="str">
        <f t="shared" si="17"/>
        <v>'1',</v>
      </c>
      <c r="V69">
        <v>2</v>
      </c>
      <c r="W69" t="str">
        <f t="shared" si="18"/>
        <v>'2'</v>
      </c>
      <c r="X69" t="s">
        <v>293</v>
      </c>
      <c r="Y69" t="str">
        <f t="shared" si="19"/>
        <v>'2',</v>
      </c>
      <c r="AC69" t="s">
        <v>85</v>
      </c>
      <c r="AD69" t="str">
        <f t="shared" si="20"/>
        <v>'Cluster 1'</v>
      </c>
      <c r="AE69" t="s">
        <v>293</v>
      </c>
      <c r="AF69" t="str">
        <f t="shared" si="21"/>
        <v>'Cluster 1',</v>
      </c>
      <c r="AJ69" t="s">
        <v>63</v>
      </c>
      <c r="AK69" t="str">
        <f t="shared" si="22"/>
        <v>'Band 31'</v>
      </c>
      <c r="AL69" t="s">
        <v>293</v>
      </c>
      <c r="AM69" t="str">
        <f t="shared" si="23"/>
        <v>'Band 31',</v>
      </c>
    </row>
    <row r="70" spans="1:39" x14ac:dyDescent="0.25">
      <c r="A70" t="s">
        <v>110</v>
      </c>
      <c r="B70" t="str">
        <f t="shared" si="12"/>
        <v>'HBA2'</v>
      </c>
      <c r="C70" t="s">
        <v>293</v>
      </c>
      <c r="D70" t="str">
        <f t="shared" si="13"/>
        <v>'HBA2',</v>
      </c>
      <c r="H70" t="s">
        <v>410</v>
      </c>
      <c r="I70" t="str">
        <f t="shared" si="14"/>
        <v>'thalassemia'</v>
      </c>
      <c r="J70" t="s">
        <v>293</v>
      </c>
      <c r="K70" t="str">
        <f t="shared" si="15"/>
        <v>'thalassemia',</v>
      </c>
      <c r="O70">
        <v>1</v>
      </c>
      <c r="P70" t="str">
        <f t="shared" si="16"/>
        <v>'1'</v>
      </c>
      <c r="Q70" t="s">
        <v>293</v>
      </c>
      <c r="R70" t="str">
        <f t="shared" si="17"/>
        <v>'1',</v>
      </c>
      <c r="V70">
        <v>2</v>
      </c>
      <c r="W70" t="str">
        <f t="shared" si="18"/>
        <v>'2'</v>
      </c>
      <c r="X70" t="s">
        <v>293</v>
      </c>
      <c r="Y70" t="str">
        <f t="shared" si="19"/>
        <v>'2',</v>
      </c>
      <c r="AC70" t="s">
        <v>85</v>
      </c>
      <c r="AD70" t="str">
        <f t="shared" si="20"/>
        <v>'Cluster 1'</v>
      </c>
      <c r="AE70" t="s">
        <v>293</v>
      </c>
      <c r="AF70" t="str">
        <f t="shared" si="21"/>
        <v>'Cluster 1',</v>
      </c>
      <c r="AJ70" t="s">
        <v>65</v>
      </c>
      <c r="AK70" t="str">
        <f t="shared" si="22"/>
        <v>'Band 32'</v>
      </c>
      <c r="AL70" t="s">
        <v>293</v>
      </c>
      <c r="AM70" t="str">
        <f t="shared" si="23"/>
        <v>'Band 32',</v>
      </c>
    </row>
    <row r="71" spans="1:39" x14ac:dyDescent="0.25">
      <c r="A71" t="s">
        <v>111</v>
      </c>
      <c r="B71" t="str">
        <f t="shared" si="12"/>
        <v>'HCFC1'</v>
      </c>
      <c r="C71" t="s">
        <v>293</v>
      </c>
      <c r="D71" t="str">
        <f t="shared" si="13"/>
        <v>'HCFC1',</v>
      </c>
      <c r="H71" t="s">
        <v>412</v>
      </c>
      <c r="I71" t="str">
        <f t="shared" si="14"/>
        <v>'B12'</v>
      </c>
      <c r="J71" t="s">
        <v>293</v>
      </c>
      <c r="K71" t="str">
        <f t="shared" si="15"/>
        <v>'B12',</v>
      </c>
      <c r="O71">
        <v>1</v>
      </c>
      <c r="P71" t="str">
        <f t="shared" si="16"/>
        <v>'1'</v>
      </c>
      <c r="Q71" t="s">
        <v>293</v>
      </c>
      <c r="R71" t="str">
        <f t="shared" si="17"/>
        <v>'1',</v>
      </c>
      <c r="V71">
        <v>2</v>
      </c>
      <c r="W71" t="str">
        <f t="shared" si="18"/>
        <v>'2'</v>
      </c>
      <c r="X71" t="s">
        <v>293</v>
      </c>
      <c r="Y71" t="str">
        <f t="shared" si="19"/>
        <v>'2',</v>
      </c>
      <c r="AC71" t="s">
        <v>85</v>
      </c>
      <c r="AD71" t="str">
        <f t="shared" si="20"/>
        <v>'Cluster 1'</v>
      </c>
      <c r="AE71" t="s">
        <v>293</v>
      </c>
      <c r="AF71" t="str">
        <f t="shared" si="21"/>
        <v>'Cluster 1',</v>
      </c>
      <c r="AJ71" t="s">
        <v>67</v>
      </c>
      <c r="AK71" t="str">
        <f t="shared" si="22"/>
        <v>'Band 33'</v>
      </c>
      <c r="AL71" t="s">
        <v>293</v>
      </c>
      <c r="AM71" t="str">
        <f t="shared" si="23"/>
        <v>'Band 33',</v>
      </c>
    </row>
    <row r="72" spans="1:39" x14ac:dyDescent="0.25">
      <c r="A72" t="s">
        <v>112</v>
      </c>
      <c r="B72" t="str">
        <f t="shared" si="12"/>
        <v>'INVS'</v>
      </c>
      <c r="C72" t="s">
        <v>293</v>
      </c>
      <c r="D72" t="str">
        <f t="shared" si="13"/>
        <v>'INVS',</v>
      </c>
      <c r="H72" t="s">
        <v>422</v>
      </c>
      <c r="I72" t="str">
        <f t="shared" si="14"/>
        <v>'renal'</v>
      </c>
      <c r="J72" t="s">
        <v>293</v>
      </c>
      <c r="K72" t="str">
        <f t="shared" si="15"/>
        <v>'renal',</v>
      </c>
      <c r="O72">
        <v>1</v>
      </c>
      <c r="P72" t="str">
        <f t="shared" si="16"/>
        <v>'1'</v>
      </c>
      <c r="Q72" t="s">
        <v>293</v>
      </c>
      <c r="R72" t="str">
        <f t="shared" si="17"/>
        <v>'1',</v>
      </c>
      <c r="V72">
        <v>2</v>
      </c>
      <c r="W72" t="str">
        <f t="shared" si="18"/>
        <v>'2'</v>
      </c>
      <c r="X72" t="s">
        <v>293</v>
      </c>
      <c r="Y72" t="str">
        <f t="shared" si="19"/>
        <v>'2',</v>
      </c>
      <c r="AC72" t="s">
        <v>85</v>
      </c>
      <c r="AD72" t="str">
        <f t="shared" si="20"/>
        <v>'Cluster 1'</v>
      </c>
      <c r="AE72" t="s">
        <v>293</v>
      </c>
      <c r="AF72" t="str">
        <f t="shared" si="21"/>
        <v>'Cluster 1',</v>
      </c>
      <c r="AJ72" t="s">
        <v>69</v>
      </c>
      <c r="AK72" t="str">
        <f t="shared" si="22"/>
        <v>'Band 34'</v>
      </c>
      <c r="AL72" t="s">
        <v>293</v>
      </c>
      <c r="AM72" t="str">
        <f t="shared" si="23"/>
        <v>'Band 34',</v>
      </c>
    </row>
    <row r="73" spans="1:39" x14ac:dyDescent="0.25">
      <c r="A73" t="s">
        <v>113</v>
      </c>
      <c r="B73" t="str">
        <f t="shared" si="12"/>
        <v>'KCNQ1'</v>
      </c>
      <c r="C73" t="s">
        <v>293</v>
      </c>
      <c r="D73" t="str">
        <f t="shared" si="13"/>
        <v>'KCNQ1',</v>
      </c>
      <c r="H73" t="s">
        <v>346</v>
      </c>
      <c r="I73" t="str">
        <f t="shared" si="14"/>
        <v>'Jervell and Lange-Nielsen syndrome 1'</v>
      </c>
      <c r="J73" t="s">
        <v>293</v>
      </c>
      <c r="K73" t="str">
        <f t="shared" si="15"/>
        <v>'Jervell and Lange-Nielsen syndrome 1',</v>
      </c>
      <c r="O73">
        <v>1</v>
      </c>
      <c r="P73" t="str">
        <f t="shared" si="16"/>
        <v>'1'</v>
      </c>
      <c r="Q73" t="s">
        <v>293</v>
      </c>
      <c r="R73" t="str">
        <f t="shared" si="17"/>
        <v>'1',</v>
      </c>
      <c r="V73">
        <v>2</v>
      </c>
      <c r="W73" t="str">
        <f t="shared" si="18"/>
        <v>'2'</v>
      </c>
      <c r="X73" t="s">
        <v>293</v>
      </c>
      <c r="Y73" t="str">
        <f t="shared" si="19"/>
        <v>'2',</v>
      </c>
      <c r="AC73" t="s">
        <v>85</v>
      </c>
      <c r="AD73" t="str">
        <f t="shared" si="20"/>
        <v>'Cluster 1'</v>
      </c>
      <c r="AE73" t="s">
        <v>293</v>
      </c>
      <c r="AF73" t="str">
        <f t="shared" si="21"/>
        <v>'Cluster 1',</v>
      </c>
      <c r="AJ73" t="s">
        <v>71</v>
      </c>
      <c r="AK73" t="str">
        <f t="shared" si="22"/>
        <v>'Band 35'</v>
      </c>
      <c r="AL73" t="s">
        <v>293</v>
      </c>
      <c r="AM73" t="str">
        <f t="shared" si="23"/>
        <v>'Band 35',</v>
      </c>
    </row>
    <row r="74" spans="1:39" x14ac:dyDescent="0.25">
      <c r="A74" t="s">
        <v>114</v>
      </c>
      <c r="B74" t="str">
        <f t="shared" si="12"/>
        <v>'LIPA'</v>
      </c>
      <c r="C74" t="s">
        <v>293</v>
      </c>
      <c r="D74" t="str">
        <f t="shared" si="13"/>
        <v>'LIPA',</v>
      </c>
      <c r="H74" t="s">
        <v>347</v>
      </c>
      <c r="I74" t="str">
        <f t="shared" si="14"/>
        <v>'Cholesteryl ester storage disease'</v>
      </c>
      <c r="J74" t="s">
        <v>293</v>
      </c>
      <c r="K74" t="str">
        <f t="shared" si="15"/>
        <v>'Cholesteryl ester storage disease',</v>
      </c>
      <c r="O74">
        <v>1</v>
      </c>
      <c r="P74" t="str">
        <f t="shared" si="16"/>
        <v>'1'</v>
      </c>
      <c r="Q74" t="s">
        <v>293</v>
      </c>
      <c r="R74" t="str">
        <f t="shared" si="17"/>
        <v>'1',</v>
      </c>
      <c r="V74">
        <v>2</v>
      </c>
      <c r="W74" t="str">
        <f t="shared" si="18"/>
        <v>'2'</v>
      </c>
      <c r="X74" t="s">
        <v>293</v>
      </c>
      <c r="Y74" t="str">
        <f t="shared" si="19"/>
        <v>'2',</v>
      </c>
      <c r="AC74" t="s">
        <v>85</v>
      </c>
      <c r="AD74" t="str">
        <f t="shared" si="20"/>
        <v>'Cluster 1'</v>
      </c>
      <c r="AE74" t="s">
        <v>293</v>
      </c>
      <c r="AF74" t="str">
        <f t="shared" si="21"/>
        <v>'Cluster 1',</v>
      </c>
      <c r="AJ74" t="s">
        <v>73</v>
      </c>
      <c r="AK74" t="str">
        <f t="shared" si="22"/>
        <v>'Band 36'</v>
      </c>
      <c r="AL74" t="s">
        <v>293</v>
      </c>
      <c r="AM74" t="str">
        <f t="shared" si="23"/>
        <v>'Band 36',</v>
      </c>
    </row>
    <row r="75" spans="1:39" x14ac:dyDescent="0.25">
      <c r="A75" t="s">
        <v>115</v>
      </c>
      <c r="B75" t="str">
        <f t="shared" si="12"/>
        <v>'LPIN2'</v>
      </c>
      <c r="C75" t="s">
        <v>293</v>
      </c>
      <c r="D75" t="str">
        <f t="shared" si="13"/>
        <v>'LPIN2',</v>
      </c>
      <c r="H75" t="s">
        <v>348</v>
      </c>
      <c r="I75" t="str">
        <f t="shared" si="14"/>
        <v>'Majeed syndrome'</v>
      </c>
      <c r="J75" t="s">
        <v>293</v>
      </c>
      <c r="K75" t="str">
        <f t="shared" si="15"/>
        <v>'Majeed syndrome',</v>
      </c>
      <c r="O75">
        <v>1</v>
      </c>
      <c r="P75" t="str">
        <f t="shared" si="16"/>
        <v>'1'</v>
      </c>
      <c r="Q75" t="s">
        <v>293</v>
      </c>
      <c r="R75" t="str">
        <f t="shared" si="17"/>
        <v>'1',</v>
      </c>
      <c r="V75">
        <v>2</v>
      </c>
      <c r="W75" t="str">
        <f t="shared" si="18"/>
        <v>'2'</v>
      </c>
      <c r="X75" t="s">
        <v>293</v>
      </c>
      <c r="Y75" t="str">
        <f t="shared" si="19"/>
        <v>'2',</v>
      </c>
      <c r="AC75" t="s">
        <v>85</v>
      </c>
      <c r="AD75" t="str">
        <f t="shared" si="20"/>
        <v>'Cluster 1'</v>
      </c>
      <c r="AE75" t="s">
        <v>293</v>
      </c>
      <c r="AF75" t="str">
        <f t="shared" si="21"/>
        <v>'Cluster 1',</v>
      </c>
      <c r="AJ75" t="s">
        <v>75</v>
      </c>
      <c r="AK75" t="str">
        <f t="shared" si="22"/>
        <v>'Band 37'</v>
      </c>
      <c r="AL75" t="s">
        <v>293</v>
      </c>
      <c r="AM75" t="str">
        <f t="shared" si="23"/>
        <v>'Band 37',</v>
      </c>
    </row>
    <row r="76" spans="1:39" x14ac:dyDescent="0.25">
      <c r="A76" t="s">
        <v>116</v>
      </c>
      <c r="B76" t="str">
        <f t="shared" si="12"/>
        <v>'MMAA'</v>
      </c>
      <c r="C76" t="s">
        <v>293</v>
      </c>
      <c r="D76" t="str">
        <f t="shared" si="13"/>
        <v>'MMAA',</v>
      </c>
      <c r="H76" t="s">
        <v>412</v>
      </c>
      <c r="I76" t="str">
        <f t="shared" si="14"/>
        <v>'B12'</v>
      </c>
      <c r="J76" t="s">
        <v>293</v>
      </c>
      <c r="K76" t="str">
        <f t="shared" si="15"/>
        <v>'B12',</v>
      </c>
      <c r="O76">
        <v>1</v>
      </c>
      <c r="P76" t="str">
        <f t="shared" si="16"/>
        <v>'1'</v>
      </c>
      <c r="Q76" t="s">
        <v>293</v>
      </c>
      <c r="R76" t="str">
        <f t="shared" si="17"/>
        <v>'1',</v>
      </c>
      <c r="V76">
        <v>2</v>
      </c>
      <c r="W76" t="str">
        <f t="shared" si="18"/>
        <v>'2'</v>
      </c>
      <c r="X76" t="s">
        <v>293</v>
      </c>
      <c r="Y76" t="str">
        <f t="shared" si="19"/>
        <v>'2',</v>
      </c>
      <c r="AC76" t="s">
        <v>85</v>
      </c>
      <c r="AD76" t="str">
        <f t="shared" si="20"/>
        <v>'Cluster 1'</v>
      </c>
      <c r="AE76" t="s">
        <v>293</v>
      </c>
      <c r="AF76" t="str">
        <f t="shared" si="21"/>
        <v>'Cluster 1',</v>
      </c>
      <c r="AJ76" t="s">
        <v>77</v>
      </c>
      <c r="AK76" t="str">
        <f t="shared" si="22"/>
        <v>'Band 38'</v>
      </c>
      <c r="AL76" t="s">
        <v>293</v>
      </c>
      <c r="AM76" t="str">
        <f t="shared" si="23"/>
        <v>'Band 38',</v>
      </c>
    </row>
    <row r="77" spans="1:39" x14ac:dyDescent="0.25">
      <c r="A77" t="s">
        <v>117</v>
      </c>
      <c r="B77" t="str">
        <f t="shared" si="12"/>
        <v>'MMAB'</v>
      </c>
      <c r="C77" t="s">
        <v>293</v>
      </c>
      <c r="D77" t="str">
        <f t="shared" si="13"/>
        <v>'MMAB',</v>
      </c>
      <c r="H77" t="s">
        <v>412</v>
      </c>
      <c r="I77" t="str">
        <f t="shared" si="14"/>
        <v>'B12'</v>
      </c>
      <c r="J77" t="s">
        <v>293</v>
      </c>
      <c r="K77" t="str">
        <f t="shared" si="15"/>
        <v>'B12',</v>
      </c>
      <c r="O77">
        <v>1</v>
      </c>
      <c r="P77" t="str">
        <f t="shared" si="16"/>
        <v>'1'</v>
      </c>
      <c r="Q77" t="s">
        <v>293</v>
      </c>
      <c r="R77" t="str">
        <f t="shared" si="17"/>
        <v>'1',</v>
      </c>
      <c r="V77">
        <v>2</v>
      </c>
      <c r="W77" t="str">
        <f t="shared" si="18"/>
        <v>'2'</v>
      </c>
      <c r="X77" t="s">
        <v>293</v>
      </c>
      <c r="Y77" t="str">
        <f t="shared" si="19"/>
        <v>'2',</v>
      </c>
      <c r="AC77" t="s">
        <v>85</v>
      </c>
      <c r="AD77" t="str">
        <f t="shared" si="20"/>
        <v>'Cluster 1'</v>
      </c>
      <c r="AE77" t="s">
        <v>293</v>
      </c>
      <c r="AF77" t="str">
        <f t="shared" si="21"/>
        <v>'Cluster 1',</v>
      </c>
      <c r="AJ77" t="s">
        <v>79</v>
      </c>
      <c r="AK77" t="str">
        <f t="shared" si="22"/>
        <v>'Band 39'</v>
      </c>
      <c r="AL77" t="s">
        <v>293</v>
      </c>
      <c r="AM77" t="str">
        <f t="shared" si="23"/>
        <v>'Band 39',</v>
      </c>
    </row>
    <row r="78" spans="1:39" x14ac:dyDescent="0.25">
      <c r="A78" t="s">
        <v>89</v>
      </c>
      <c r="B78" t="str">
        <f t="shared" si="12"/>
        <v>'ALPL'</v>
      </c>
      <c r="C78" t="s">
        <v>293</v>
      </c>
      <c r="D78" t="str">
        <f t="shared" si="13"/>
        <v>'ALPL',</v>
      </c>
      <c r="H78" t="s">
        <v>364</v>
      </c>
      <c r="I78" t="str">
        <f t="shared" si="14"/>
        <v>'Infantile hypophosphatasia'</v>
      </c>
      <c r="J78" t="s">
        <v>293</v>
      </c>
      <c r="K78" t="str">
        <f t="shared" si="15"/>
        <v>'Infantile hypophosphatasia',</v>
      </c>
      <c r="O78">
        <v>1</v>
      </c>
      <c r="P78" t="str">
        <f t="shared" si="16"/>
        <v>'1'</v>
      </c>
      <c r="Q78" t="s">
        <v>293</v>
      </c>
      <c r="R78" t="str">
        <f t="shared" si="17"/>
        <v>'1',</v>
      </c>
      <c r="V78">
        <v>2</v>
      </c>
      <c r="W78" t="str">
        <f t="shared" si="18"/>
        <v>'2'</v>
      </c>
      <c r="X78" t="s">
        <v>293</v>
      </c>
      <c r="Y78" t="str">
        <f t="shared" si="19"/>
        <v>'2',</v>
      </c>
      <c r="AC78" t="s">
        <v>85</v>
      </c>
      <c r="AD78" t="str">
        <f t="shared" si="20"/>
        <v>'Cluster 1'</v>
      </c>
      <c r="AE78" t="s">
        <v>293</v>
      </c>
      <c r="AF78" t="str">
        <f t="shared" si="21"/>
        <v>'Cluster 1',</v>
      </c>
      <c r="AJ78" t="s">
        <v>9</v>
      </c>
      <c r="AK78" t="str">
        <f t="shared" si="22"/>
        <v>'Band 4'</v>
      </c>
      <c r="AL78" t="s">
        <v>293</v>
      </c>
      <c r="AM78" t="str">
        <f t="shared" si="23"/>
        <v>'Band 4',</v>
      </c>
    </row>
    <row r="79" spans="1:39" x14ac:dyDescent="0.25">
      <c r="A79" t="s">
        <v>118</v>
      </c>
      <c r="B79" t="str">
        <f t="shared" si="12"/>
        <v>'MMP1'</v>
      </c>
      <c r="C79" t="s">
        <v>293</v>
      </c>
      <c r="D79" t="str">
        <f t="shared" si="13"/>
        <v>'MMP1',</v>
      </c>
      <c r="H79" t="s">
        <v>417</v>
      </c>
      <c r="I79" t="str">
        <f t="shared" si="14"/>
        <v>'ECM'</v>
      </c>
      <c r="J79" t="s">
        <v>293</v>
      </c>
      <c r="K79" t="str">
        <f t="shared" si="15"/>
        <v>'ECM',</v>
      </c>
      <c r="O79">
        <v>1</v>
      </c>
      <c r="P79" t="str">
        <f t="shared" si="16"/>
        <v>'1'</v>
      </c>
      <c r="Q79" t="s">
        <v>293</v>
      </c>
      <c r="R79" t="str">
        <f t="shared" si="17"/>
        <v>'1',</v>
      </c>
      <c r="V79">
        <v>2</v>
      </c>
      <c r="W79" t="str">
        <f t="shared" si="18"/>
        <v>'2'</v>
      </c>
      <c r="X79" t="s">
        <v>293</v>
      </c>
      <c r="Y79" t="str">
        <f t="shared" si="19"/>
        <v>'2',</v>
      </c>
      <c r="AC79" t="s">
        <v>85</v>
      </c>
      <c r="AD79" t="str">
        <f t="shared" si="20"/>
        <v>'Cluster 1'</v>
      </c>
      <c r="AE79" t="s">
        <v>293</v>
      </c>
      <c r="AF79" t="str">
        <f t="shared" si="21"/>
        <v>'Cluster 1',</v>
      </c>
      <c r="AJ79" t="s">
        <v>81</v>
      </c>
      <c r="AK79" t="str">
        <f t="shared" si="22"/>
        <v>'Band 40'</v>
      </c>
      <c r="AL79" t="s">
        <v>293</v>
      </c>
      <c r="AM79" t="str">
        <f t="shared" si="23"/>
        <v>'Band 40',</v>
      </c>
    </row>
    <row r="80" spans="1:39" x14ac:dyDescent="0.25">
      <c r="A80" t="s">
        <v>119</v>
      </c>
      <c r="B80" t="str">
        <f t="shared" si="12"/>
        <v>'MTTP'</v>
      </c>
      <c r="C80" t="s">
        <v>293</v>
      </c>
      <c r="D80" t="str">
        <f t="shared" si="13"/>
        <v>'MTTP',</v>
      </c>
      <c r="H80" t="s">
        <v>365</v>
      </c>
      <c r="I80" t="str">
        <f t="shared" si="14"/>
        <v>'Abetalipoproteinaemia'</v>
      </c>
      <c r="J80" t="s">
        <v>293</v>
      </c>
      <c r="K80" t="str">
        <f t="shared" si="15"/>
        <v>'Abetalipoproteinaemia',</v>
      </c>
      <c r="O80">
        <v>1</v>
      </c>
      <c r="P80" t="str">
        <f t="shared" si="16"/>
        <v>'1'</v>
      </c>
      <c r="Q80" t="s">
        <v>293</v>
      </c>
      <c r="R80" t="str">
        <f t="shared" si="17"/>
        <v>'1',</v>
      </c>
      <c r="V80">
        <v>2</v>
      </c>
      <c r="W80" t="str">
        <f t="shared" si="18"/>
        <v>'2'</v>
      </c>
      <c r="X80" t="s">
        <v>293</v>
      </c>
      <c r="Y80" t="str">
        <f t="shared" si="19"/>
        <v>'2',</v>
      </c>
      <c r="AC80" t="s">
        <v>85</v>
      </c>
      <c r="AD80" t="str">
        <f t="shared" si="20"/>
        <v>'Cluster 1'</v>
      </c>
      <c r="AE80" t="s">
        <v>293</v>
      </c>
      <c r="AF80" t="str">
        <f t="shared" si="21"/>
        <v>'Cluster 1',</v>
      </c>
      <c r="AJ80" t="s">
        <v>83</v>
      </c>
      <c r="AK80" t="str">
        <f t="shared" si="22"/>
        <v>'Band 41'</v>
      </c>
      <c r="AL80" t="s">
        <v>293</v>
      </c>
      <c r="AM80" t="str">
        <f t="shared" si="23"/>
        <v>'Band 41',</v>
      </c>
    </row>
    <row r="81" spans="1:39" x14ac:dyDescent="0.25">
      <c r="A81" t="s">
        <v>121</v>
      </c>
      <c r="B81" t="str">
        <f t="shared" si="12"/>
        <v>'MUC1'</v>
      </c>
      <c r="C81" t="s">
        <v>293</v>
      </c>
      <c r="D81" t="str">
        <f t="shared" si="13"/>
        <v>'MUC1',</v>
      </c>
      <c r="H81" t="s">
        <v>422</v>
      </c>
      <c r="I81" t="str">
        <f t="shared" si="14"/>
        <v>'renal'</v>
      </c>
      <c r="J81" t="s">
        <v>293</v>
      </c>
      <c r="K81" t="str">
        <f t="shared" si="15"/>
        <v>'renal',</v>
      </c>
      <c r="O81">
        <v>1</v>
      </c>
      <c r="P81" t="str">
        <f t="shared" si="16"/>
        <v>'1'</v>
      </c>
      <c r="Q81" t="s">
        <v>293</v>
      </c>
      <c r="R81" t="str">
        <f t="shared" si="17"/>
        <v>'1',</v>
      </c>
      <c r="V81">
        <v>2</v>
      </c>
      <c r="W81" t="str">
        <f t="shared" si="18"/>
        <v>'2'</v>
      </c>
      <c r="X81" t="s">
        <v>293</v>
      </c>
      <c r="Y81" t="str">
        <f t="shared" si="19"/>
        <v>'2',</v>
      </c>
      <c r="AC81" t="s">
        <v>85</v>
      </c>
      <c r="AD81" t="str">
        <f t="shared" si="20"/>
        <v>'Cluster 1'</v>
      </c>
      <c r="AE81" t="s">
        <v>293</v>
      </c>
      <c r="AF81" t="str">
        <f t="shared" si="21"/>
        <v>'Cluster 1',</v>
      </c>
      <c r="AJ81" t="s">
        <v>120</v>
      </c>
      <c r="AK81" t="str">
        <f t="shared" si="22"/>
        <v>'Band 42'</v>
      </c>
      <c r="AL81" t="s">
        <v>293</v>
      </c>
      <c r="AM81" t="str">
        <f t="shared" si="23"/>
        <v>'Band 42',</v>
      </c>
    </row>
    <row r="82" spans="1:39" x14ac:dyDescent="0.25">
      <c r="A82" t="s">
        <v>28</v>
      </c>
      <c r="B82" t="str">
        <f t="shared" si="12"/>
        <v>'NAF1'</v>
      </c>
      <c r="C82" t="s">
        <v>293</v>
      </c>
      <c r="D82" t="str">
        <f t="shared" si="13"/>
        <v>'NAF1',</v>
      </c>
      <c r="H82" t="s">
        <v>301</v>
      </c>
      <c r="I82" t="str">
        <f t="shared" si="14"/>
        <v>'Pulmonary fibrosis and/or bone marrow failure syndrome, telomere-related, 7'</v>
      </c>
      <c r="J82" t="s">
        <v>293</v>
      </c>
      <c r="K82" t="str">
        <f t="shared" si="15"/>
        <v>'Pulmonary fibrosis and/or bone marrow failure syndrome, telomere-related, 7',</v>
      </c>
      <c r="O82">
        <v>1</v>
      </c>
      <c r="P82" t="str">
        <f t="shared" si="16"/>
        <v>'1'</v>
      </c>
      <c r="Q82" t="s">
        <v>293</v>
      </c>
      <c r="R82" t="str">
        <f t="shared" si="17"/>
        <v>'1',</v>
      </c>
      <c r="V82">
        <v>2</v>
      </c>
      <c r="W82" t="str">
        <f t="shared" si="18"/>
        <v>'2'</v>
      </c>
      <c r="X82" t="s">
        <v>293</v>
      </c>
      <c r="Y82" t="str">
        <f t="shared" si="19"/>
        <v>'2',</v>
      </c>
      <c r="AC82" t="s">
        <v>85</v>
      </c>
      <c r="AD82" t="str">
        <f t="shared" si="20"/>
        <v>'Cluster 1'</v>
      </c>
      <c r="AE82" t="s">
        <v>293</v>
      </c>
      <c r="AF82" t="str">
        <f t="shared" si="21"/>
        <v>'Cluster 1',</v>
      </c>
      <c r="AJ82" t="s">
        <v>122</v>
      </c>
      <c r="AK82" t="str">
        <f t="shared" si="22"/>
        <v>'Band 43'</v>
      </c>
      <c r="AL82" t="s">
        <v>293</v>
      </c>
      <c r="AM82" t="str">
        <f t="shared" si="23"/>
        <v>'Band 43',</v>
      </c>
    </row>
    <row r="83" spans="1:39" x14ac:dyDescent="0.25">
      <c r="A83" t="s">
        <v>124</v>
      </c>
      <c r="B83" t="str">
        <f t="shared" si="12"/>
        <v>'NEK8'</v>
      </c>
      <c r="C83" t="s">
        <v>293</v>
      </c>
      <c r="D83" t="str">
        <f t="shared" si="13"/>
        <v>'NEK8',</v>
      </c>
      <c r="H83" t="s">
        <v>422</v>
      </c>
      <c r="I83" t="str">
        <f t="shared" si="14"/>
        <v>'renal'</v>
      </c>
      <c r="J83" t="s">
        <v>293</v>
      </c>
      <c r="K83" t="str">
        <f t="shared" si="15"/>
        <v>'renal',</v>
      </c>
      <c r="O83">
        <v>1</v>
      </c>
      <c r="P83" t="str">
        <f t="shared" si="16"/>
        <v>'1'</v>
      </c>
      <c r="Q83" t="s">
        <v>293</v>
      </c>
      <c r="R83" t="str">
        <f t="shared" si="17"/>
        <v>'1',</v>
      </c>
      <c r="V83">
        <v>2</v>
      </c>
      <c r="W83" t="str">
        <f t="shared" si="18"/>
        <v>'2'</v>
      </c>
      <c r="X83" t="s">
        <v>293</v>
      </c>
      <c r="Y83" t="str">
        <f t="shared" si="19"/>
        <v>'2',</v>
      </c>
      <c r="AC83" t="s">
        <v>85</v>
      </c>
      <c r="AD83" t="str">
        <f t="shared" si="20"/>
        <v>'Cluster 1'</v>
      </c>
      <c r="AE83" t="s">
        <v>293</v>
      </c>
      <c r="AF83" t="str">
        <f t="shared" si="21"/>
        <v>'Cluster 1',</v>
      </c>
      <c r="AJ83" t="s">
        <v>123</v>
      </c>
      <c r="AK83" t="str">
        <f t="shared" si="22"/>
        <v>'Band 44'</v>
      </c>
      <c r="AL83" t="s">
        <v>293</v>
      </c>
      <c r="AM83" t="str">
        <f t="shared" si="23"/>
        <v>'Band 44',</v>
      </c>
    </row>
    <row r="84" spans="1:39" x14ac:dyDescent="0.25">
      <c r="A84" t="s">
        <v>126</v>
      </c>
      <c r="B84" t="str">
        <f t="shared" si="12"/>
        <v>'NPHP4'</v>
      </c>
      <c r="C84" t="s">
        <v>293</v>
      </c>
      <c r="D84" t="str">
        <f t="shared" si="13"/>
        <v>'NPHP4',</v>
      </c>
      <c r="H84" t="s">
        <v>422</v>
      </c>
      <c r="I84" t="str">
        <f t="shared" si="14"/>
        <v>'renal'</v>
      </c>
      <c r="J84" t="s">
        <v>293</v>
      </c>
      <c r="K84" t="str">
        <f t="shared" si="15"/>
        <v>'renal',</v>
      </c>
      <c r="O84">
        <v>1</v>
      </c>
      <c r="P84" t="str">
        <f t="shared" si="16"/>
        <v>'1'</v>
      </c>
      <c r="Q84" t="s">
        <v>293</v>
      </c>
      <c r="R84" t="str">
        <f t="shared" si="17"/>
        <v>'1',</v>
      </c>
      <c r="V84">
        <v>2</v>
      </c>
      <c r="W84" t="str">
        <f t="shared" si="18"/>
        <v>'2'</v>
      </c>
      <c r="X84" t="s">
        <v>293</v>
      </c>
      <c r="Y84" t="str">
        <f t="shared" si="19"/>
        <v>'2',</v>
      </c>
      <c r="AC84" t="s">
        <v>85</v>
      </c>
      <c r="AD84" t="str">
        <f t="shared" si="20"/>
        <v>'Cluster 1'</v>
      </c>
      <c r="AE84" t="s">
        <v>293</v>
      </c>
      <c r="AF84" t="str">
        <f t="shared" si="21"/>
        <v>'Cluster 1',</v>
      </c>
      <c r="AJ84" t="s">
        <v>125</v>
      </c>
      <c r="AK84" t="str">
        <f t="shared" si="22"/>
        <v>'Band 45'</v>
      </c>
      <c r="AL84" t="s">
        <v>293</v>
      </c>
      <c r="AM84" t="str">
        <f t="shared" si="23"/>
        <v>'Band 45',</v>
      </c>
    </row>
    <row r="85" spans="1:39" x14ac:dyDescent="0.25">
      <c r="A85" t="s">
        <v>128</v>
      </c>
      <c r="B85" t="str">
        <f t="shared" si="12"/>
        <v>'PCCA'</v>
      </c>
      <c r="C85" t="s">
        <v>293</v>
      </c>
      <c r="D85" t="str">
        <f t="shared" si="13"/>
        <v>'PCCA',</v>
      </c>
      <c r="H85" t="s">
        <v>369</v>
      </c>
      <c r="I85" t="str">
        <f t="shared" si="14"/>
        <v>'Propionic acidemia'</v>
      </c>
      <c r="J85" t="s">
        <v>293</v>
      </c>
      <c r="K85" t="str">
        <f t="shared" si="15"/>
        <v>'Propionic acidemia',</v>
      </c>
      <c r="O85">
        <v>1</v>
      </c>
      <c r="P85" t="str">
        <f t="shared" si="16"/>
        <v>'1'</v>
      </c>
      <c r="Q85" t="s">
        <v>293</v>
      </c>
      <c r="R85" t="str">
        <f t="shared" si="17"/>
        <v>'1',</v>
      </c>
      <c r="V85">
        <v>2</v>
      </c>
      <c r="W85" t="str">
        <f t="shared" si="18"/>
        <v>'2'</v>
      </c>
      <c r="X85" t="s">
        <v>293</v>
      </c>
      <c r="Y85" t="str">
        <f t="shared" si="19"/>
        <v>'2',</v>
      </c>
      <c r="AC85" t="s">
        <v>85</v>
      </c>
      <c r="AD85" t="str">
        <f t="shared" si="20"/>
        <v>'Cluster 1'</v>
      </c>
      <c r="AE85" t="s">
        <v>293</v>
      </c>
      <c r="AF85" t="str">
        <f t="shared" si="21"/>
        <v>'Cluster 1',</v>
      </c>
      <c r="AJ85" t="s">
        <v>127</v>
      </c>
      <c r="AK85" t="str">
        <f t="shared" si="22"/>
        <v>'Band 46'</v>
      </c>
      <c r="AL85" t="s">
        <v>293</v>
      </c>
      <c r="AM85" t="str">
        <f t="shared" si="23"/>
        <v>'Band 46',</v>
      </c>
    </row>
    <row r="86" spans="1:39" x14ac:dyDescent="0.25">
      <c r="A86" t="s">
        <v>130</v>
      </c>
      <c r="B86" t="str">
        <f t="shared" si="12"/>
        <v>'PCCB'</v>
      </c>
      <c r="C86" t="s">
        <v>293</v>
      </c>
      <c r="D86" t="str">
        <f t="shared" si="13"/>
        <v>'PCCB',</v>
      </c>
      <c r="H86" t="s">
        <v>369</v>
      </c>
      <c r="I86" t="str">
        <f t="shared" si="14"/>
        <v>'Propionic acidemia'</v>
      </c>
      <c r="J86" t="s">
        <v>293</v>
      </c>
      <c r="K86" t="str">
        <f t="shared" si="15"/>
        <v>'Propionic acidemia',</v>
      </c>
      <c r="O86">
        <v>1</v>
      </c>
      <c r="P86" t="str">
        <f t="shared" si="16"/>
        <v>'1'</v>
      </c>
      <c r="Q86" t="s">
        <v>293</v>
      </c>
      <c r="R86" t="str">
        <f t="shared" si="17"/>
        <v>'1',</v>
      </c>
      <c r="V86">
        <v>2</v>
      </c>
      <c r="W86" t="str">
        <f t="shared" si="18"/>
        <v>'2'</v>
      </c>
      <c r="X86" t="s">
        <v>293</v>
      </c>
      <c r="Y86" t="str">
        <f t="shared" si="19"/>
        <v>'2',</v>
      </c>
      <c r="AC86" t="s">
        <v>85</v>
      </c>
      <c r="AD86" t="str">
        <f t="shared" si="20"/>
        <v>'Cluster 1'</v>
      </c>
      <c r="AE86" t="s">
        <v>293</v>
      </c>
      <c r="AF86" t="str">
        <f t="shared" si="21"/>
        <v>'Cluster 1',</v>
      </c>
      <c r="AJ86" t="s">
        <v>129</v>
      </c>
      <c r="AK86" t="str">
        <f t="shared" si="22"/>
        <v>'Band 47'</v>
      </c>
      <c r="AL86" t="s">
        <v>293</v>
      </c>
      <c r="AM86" t="str">
        <f t="shared" si="23"/>
        <v>'Band 47',</v>
      </c>
    </row>
    <row r="87" spans="1:39" x14ac:dyDescent="0.25">
      <c r="A87" t="s">
        <v>132</v>
      </c>
      <c r="B87" t="str">
        <f t="shared" si="12"/>
        <v>'PEPD'</v>
      </c>
      <c r="C87" t="s">
        <v>293</v>
      </c>
      <c r="D87" t="str">
        <f t="shared" si="13"/>
        <v>'PEPD',</v>
      </c>
      <c r="H87" t="s">
        <v>370</v>
      </c>
      <c r="I87" t="str">
        <f t="shared" si="14"/>
        <v>'Prolidase deficiency'</v>
      </c>
      <c r="J87" t="s">
        <v>293</v>
      </c>
      <c r="K87" t="str">
        <f t="shared" si="15"/>
        <v>'Prolidase deficiency',</v>
      </c>
      <c r="O87">
        <v>1</v>
      </c>
      <c r="P87" t="str">
        <f t="shared" si="16"/>
        <v>'1'</v>
      </c>
      <c r="Q87" t="s">
        <v>293</v>
      </c>
      <c r="R87" t="str">
        <f t="shared" si="17"/>
        <v>'1',</v>
      </c>
      <c r="V87">
        <v>2</v>
      </c>
      <c r="W87" t="str">
        <f t="shared" si="18"/>
        <v>'2'</v>
      </c>
      <c r="X87" t="s">
        <v>293</v>
      </c>
      <c r="Y87" t="str">
        <f t="shared" si="19"/>
        <v>'2',</v>
      </c>
      <c r="AC87" t="s">
        <v>85</v>
      </c>
      <c r="AD87" t="str">
        <f t="shared" si="20"/>
        <v>'Cluster 1'</v>
      </c>
      <c r="AE87" t="s">
        <v>293</v>
      </c>
      <c r="AF87" t="str">
        <f t="shared" si="21"/>
        <v>'Cluster 1',</v>
      </c>
      <c r="AJ87" t="s">
        <v>131</v>
      </c>
      <c r="AK87" t="str">
        <f t="shared" si="22"/>
        <v>'Band 48'</v>
      </c>
      <c r="AL87" t="s">
        <v>293</v>
      </c>
      <c r="AM87" t="str">
        <f t="shared" si="23"/>
        <v>'Band 48',</v>
      </c>
    </row>
    <row r="88" spans="1:39" x14ac:dyDescent="0.25">
      <c r="A88" t="s">
        <v>30</v>
      </c>
      <c r="B88" t="str">
        <f t="shared" si="12"/>
        <v>'PNPO'</v>
      </c>
      <c r="C88" t="s">
        <v>293</v>
      </c>
      <c r="D88" t="str">
        <f t="shared" si="13"/>
        <v>'PNPO',</v>
      </c>
      <c r="H88" t="s">
        <v>421</v>
      </c>
      <c r="I88" t="str">
        <f t="shared" si="14"/>
        <v>'B6'</v>
      </c>
      <c r="J88" t="s">
        <v>293</v>
      </c>
      <c r="K88" t="str">
        <f t="shared" si="15"/>
        <v>'B6',</v>
      </c>
      <c r="O88">
        <v>1</v>
      </c>
      <c r="P88" t="str">
        <f t="shared" si="16"/>
        <v>'1'</v>
      </c>
      <c r="Q88" t="s">
        <v>293</v>
      </c>
      <c r="R88" t="str">
        <f t="shared" si="17"/>
        <v>'1',</v>
      </c>
      <c r="V88">
        <v>2</v>
      </c>
      <c r="W88" t="str">
        <f t="shared" si="18"/>
        <v>'2'</v>
      </c>
      <c r="X88" t="s">
        <v>293</v>
      </c>
      <c r="Y88" t="str">
        <f t="shared" si="19"/>
        <v>'2',</v>
      </c>
      <c r="AC88" t="s">
        <v>85</v>
      </c>
      <c r="AD88" t="str">
        <f t="shared" si="20"/>
        <v>'Cluster 1'</v>
      </c>
      <c r="AE88" t="s">
        <v>293</v>
      </c>
      <c r="AF88" t="str">
        <f t="shared" si="21"/>
        <v>'Cluster 1',</v>
      </c>
      <c r="AJ88" t="s">
        <v>133</v>
      </c>
      <c r="AK88" t="str">
        <f t="shared" si="22"/>
        <v>'Band 49'</v>
      </c>
      <c r="AL88" t="s">
        <v>293</v>
      </c>
      <c r="AM88" t="str">
        <f t="shared" si="23"/>
        <v>'Band 49',</v>
      </c>
    </row>
    <row r="89" spans="1:39" x14ac:dyDescent="0.25">
      <c r="A89" t="s">
        <v>4</v>
      </c>
      <c r="B89" t="str">
        <f t="shared" si="12"/>
        <v>'ANKS6'</v>
      </c>
      <c r="C89" t="s">
        <v>293</v>
      </c>
      <c r="D89" t="str">
        <f t="shared" si="13"/>
        <v>'ANKS6',</v>
      </c>
      <c r="H89" t="s">
        <v>422</v>
      </c>
      <c r="I89" t="str">
        <f t="shared" si="14"/>
        <v>'renal'</v>
      </c>
      <c r="J89" t="s">
        <v>293</v>
      </c>
      <c r="K89" t="str">
        <f t="shared" si="15"/>
        <v>'renal',</v>
      </c>
      <c r="O89">
        <v>1</v>
      </c>
      <c r="P89" t="str">
        <f t="shared" si="16"/>
        <v>'1'</v>
      </c>
      <c r="Q89" t="s">
        <v>293</v>
      </c>
      <c r="R89" t="str">
        <f t="shared" si="17"/>
        <v>'1',</v>
      </c>
      <c r="V89">
        <v>2</v>
      </c>
      <c r="W89" t="str">
        <f t="shared" si="18"/>
        <v>'2'</v>
      </c>
      <c r="X89" t="s">
        <v>293</v>
      </c>
      <c r="Y89" t="str">
        <f t="shared" si="19"/>
        <v>'2',</v>
      </c>
      <c r="AC89" t="s">
        <v>85</v>
      </c>
      <c r="AD89" t="str">
        <f t="shared" si="20"/>
        <v>'Cluster 1'</v>
      </c>
      <c r="AE89" t="s">
        <v>293</v>
      </c>
      <c r="AF89" t="str">
        <f t="shared" si="21"/>
        <v>'Cluster 1',</v>
      </c>
      <c r="AJ89" t="s">
        <v>11</v>
      </c>
      <c r="AK89" t="str">
        <f t="shared" si="22"/>
        <v>'Band 5'</v>
      </c>
      <c r="AL89" t="s">
        <v>293</v>
      </c>
      <c r="AM89" t="str">
        <f t="shared" si="23"/>
        <v>'Band 5',</v>
      </c>
    </row>
    <row r="90" spans="1:39" x14ac:dyDescent="0.25">
      <c r="A90" t="s">
        <v>135</v>
      </c>
      <c r="B90" t="str">
        <f t="shared" si="12"/>
        <v>'REN'</v>
      </c>
      <c r="C90" t="s">
        <v>293</v>
      </c>
      <c r="D90" t="str">
        <f t="shared" si="13"/>
        <v>'REN',</v>
      </c>
      <c r="H90" t="s">
        <v>371</v>
      </c>
      <c r="I90" t="str">
        <f t="shared" si="14"/>
        <v>'Familial juvenile hyperuricemic nephropathy type 2'</v>
      </c>
      <c r="J90" t="s">
        <v>293</v>
      </c>
      <c r="K90" t="str">
        <f t="shared" si="15"/>
        <v>'Familial juvenile hyperuricemic nephropathy type 2',</v>
      </c>
      <c r="O90">
        <v>1</v>
      </c>
      <c r="P90" t="str">
        <f t="shared" si="16"/>
        <v>'1'</v>
      </c>
      <c r="Q90" t="s">
        <v>293</v>
      </c>
      <c r="R90" t="str">
        <f t="shared" si="17"/>
        <v>'1',</v>
      </c>
      <c r="V90">
        <v>2</v>
      </c>
      <c r="W90" t="str">
        <f t="shared" si="18"/>
        <v>'2'</v>
      </c>
      <c r="X90" t="s">
        <v>293</v>
      </c>
      <c r="Y90" t="str">
        <f t="shared" si="19"/>
        <v>'2',</v>
      </c>
      <c r="AC90" t="s">
        <v>85</v>
      </c>
      <c r="AD90" t="str">
        <f t="shared" si="20"/>
        <v>'Cluster 1'</v>
      </c>
      <c r="AE90" t="s">
        <v>293</v>
      </c>
      <c r="AF90" t="str">
        <f t="shared" si="21"/>
        <v>'Cluster 1',</v>
      </c>
      <c r="AJ90" t="s">
        <v>134</v>
      </c>
      <c r="AK90" t="str">
        <f t="shared" si="22"/>
        <v>'Band 50'</v>
      </c>
      <c r="AL90" t="s">
        <v>293</v>
      </c>
      <c r="AM90" t="str">
        <f t="shared" si="23"/>
        <v>'Band 50',</v>
      </c>
    </row>
    <row r="91" spans="1:39" x14ac:dyDescent="0.25">
      <c r="A91" t="s">
        <v>137</v>
      </c>
      <c r="B91" t="str">
        <f t="shared" si="12"/>
        <v>'SAMD9L'</v>
      </c>
      <c r="C91" t="s">
        <v>293</v>
      </c>
      <c r="D91" t="str">
        <f t="shared" si="13"/>
        <v>'SAMD9L',</v>
      </c>
      <c r="H91" t="s">
        <v>372</v>
      </c>
      <c r="I91" t="str">
        <f t="shared" si="14"/>
        <v>'Ataxia-pancytopenia syndrome'</v>
      </c>
      <c r="J91" t="s">
        <v>293</v>
      </c>
      <c r="K91" t="str">
        <f t="shared" si="15"/>
        <v>'Ataxia-pancytopenia syndrome',</v>
      </c>
      <c r="O91">
        <v>1</v>
      </c>
      <c r="P91" t="str">
        <f t="shared" si="16"/>
        <v>'1'</v>
      </c>
      <c r="Q91" t="s">
        <v>293</v>
      </c>
      <c r="R91" t="str">
        <f t="shared" si="17"/>
        <v>'1',</v>
      </c>
      <c r="V91">
        <v>2</v>
      </c>
      <c r="W91" t="str">
        <f t="shared" si="18"/>
        <v>'2'</v>
      </c>
      <c r="X91" t="s">
        <v>293</v>
      </c>
      <c r="Y91" t="str">
        <f t="shared" si="19"/>
        <v>'2',</v>
      </c>
      <c r="AC91" t="s">
        <v>85</v>
      </c>
      <c r="AD91" t="str">
        <f t="shared" si="20"/>
        <v>'Cluster 1'</v>
      </c>
      <c r="AE91" t="s">
        <v>293</v>
      </c>
      <c r="AF91" t="str">
        <f t="shared" si="21"/>
        <v>'Cluster 1',</v>
      </c>
      <c r="AJ91" t="s">
        <v>136</v>
      </c>
      <c r="AK91" t="str">
        <f t="shared" si="22"/>
        <v>'Band 51'</v>
      </c>
      <c r="AL91" t="s">
        <v>293</v>
      </c>
      <c r="AM91" t="str">
        <f t="shared" si="23"/>
        <v>'Band 51',</v>
      </c>
    </row>
    <row r="92" spans="1:39" x14ac:dyDescent="0.25">
      <c r="A92" t="s">
        <v>139</v>
      </c>
      <c r="B92" t="str">
        <f t="shared" si="12"/>
        <v>'SLC19A2'</v>
      </c>
      <c r="C92" t="s">
        <v>293</v>
      </c>
      <c r="D92" t="str">
        <f t="shared" si="13"/>
        <v>'SLC19A2',</v>
      </c>
      <c r="H92" t="s">
        <v>373</v>
      </c>
      <c r="I92" t="str">
        <f t="shared" si="14"/>
        <v>'Megaloblastic anemia, thiamine-responsive, with diabetes mellitus and sensorineural deafness'</v>
      </c>
      <c r="J92" t="s">
        <v>293</v>
      </c>
      <c r="K92" t="str">
        <f t="shared" si="15"/>
        <v>'Megaloblastic anemia, thiamine-responsive, with diabetes mellitus and sensorineural deafness',</v>
      </c>
      <c r="O92">
        <v>1</v>
      </c>
      <c r="P92" t="str">
        <f t="shared" si="16"/>
        <v>'1'</v>
      </c>
      <c r="Q92" t="s">
        <v>293</v>
      </c>
      <c r="R92" t="str">
        <f t="shared" si="17"/>
        <v>'1',</v>
      </c>
      <c r="V92">
        <v>2</v>
      </c>
      <c r="W92" t="str">
        <f t="shared" si="18"/>
        <v>'2'</v>
      </c>
      <c r="X92" t="s">
        <v>293</v>
      </c>
      <c r="Y92" t="str">
        <f t="shared" si="19"/>
        <v>'2',</v>
      </c>
      <c r="AC92" t="s">
        <v>85</v>
      </c>
      <c r="AD92" t="str">
        <f t="shared" si="20"/>
        <v>'Cluster 1'</v>
      </c>
      <c r="AE92" t="s">
        <v>293</v>
      </c>
      <c r="AF92" t="str">
        <f t="shared" si="21"/>
        <v>'Cluster 1',</v>
      </c>
      <c r="AJ92" t="s">
        <v>138</v>
      </c>
      <c r="AK92" t="str">
        <f t="shared" si="22"/>
        <v>'Band 52'</v>
      </c>
      <c r="AL92" t="s">
        <v>293</v>
      </c>
      <c r="AM92" t="str">
        <f t="shared" si="23"/>
        <v>'Band 52',</v>
      </c>
    </row>
    <row r="93" spans="1:39" x14ac:dyDescent="0.25">
      <c r="A93" t="s">
        <v>141</v>
      </c>
      <c r="B93" t="str">
        <f t="shared" si="12"/>
        <v>'SLC2A1'</v>
      </c>
      <c r="C93" t="s">
        <v>293</v>
      </c>
      <c r="D93" t="str">
        <f t="shared" si="13"/>
        <v>'SLC2A1',</v>
      </c>
      <c r="H93" t="s">
        <v>374</v>
      </c>
      <c r="I93" t="str">
        <f t="shared" si="14"/>
        <v>'Childhood onset GLUT1 deficiency syndrome 2'</v>
      </c>
      <c r="J93" t="s">
        <v>293</v>
      </c>
      <c r="K93" t="str">
        <f t="shared" si="15"/>
        <v>'Childhood onset GLUT1 deficiency syndrome 2',</v>
      </c>
      <c r="O93">
        <v>1</v>
      </c>
      <c r="P93" t="str">
        <f t="shared" si="16"/>
        <v>'1'</v>
      </c>
      <c r="Q93" t="s">
        <v>293</v>
      </c>
      <c r="R93" t="str">
        <f t="shared" si="17"/>
        <v>'1',</v>
      </c>
      <c r="V93">
        <v>2</v>
      </c>
      <c r="W93" t="str">
        <f t="shared" si="18"/>
        <v>'2'</v>
      </c>
      <c r="X93" t="s">
        <v>293</v>
      </c>
      <c r="Y93" t="str">
        <f t="shared" si="19"/>
        <v>'2',</v>
      </c>
      <c r="AC93" t="s">
        <v>85</v>
      </c>
      <c r="AD93" t="str">
        <f t="shared" si="20"/>
        <v>'Cluster 1'</v>
      </c>
      <c r="AE93" t="s">
        <v>293</v>
      </c>
      <c r="AF93" t="str">
        <f t="shared" si="21"/>
        <v>'Cluster 1',</v>
      </c>
      <c r="AJ93" t="s">
        <v>140</v>
      </c>
      <c r="AK93" t="str">
        <f t="shared" si="22"/>
        <v>'Band 53'</v>
      </c>
      <c r="AL93" t="s">
        <v>293</v>
      </c>
      <c r="AM93" t="str">
        <f t="shared" si="23"/>
        <v>'Band 53',</v>
      </c>
    </row>
    <row r="94" spans="1:39" x14ac:dyDescent="0.25">
      <c r="A94" t="s">
        <v>143</v>
      </c>
      <c r="B94" t="str">
        <f t="shared" si="12"/>
        <v>'SLC46A1'</v>
      </c>
      <c r="C94" t="s">
        <v>293</v>
      </c>
      <c r="D94" t="str">
        <f t="shared" si="13"/>
        <v>'SLC46A1',</v>
      </c>
      <c r="H94" t="s">
        <v>415</v>
      </c>
      <c r="I94" t="str">
        <f t="shared" si="14"/>
        <v>'B9'</v>
      </c>
      <c r="J94" t="s">
        <v>293</v>
      </c>
      <c r="K94" t="str">
        <f t="shared" si="15"/>
        <v>'B9',</v>
      </c>
      <c r="O94">
        <v>1</v>
      </c>
      <c r="P94" t="str">
        <f t="shared" si="16"/>
        <v>'1'</v>
      </c>
      <c r="Q94" t="s">
        <v>293</v>
      </c>
      <c r="R94" t="str">
        <f t="shared" si="17"/>
        <v>'1',</v>
      </c>
      <c r="V94">
        <v>2</v>
      </c>
      <c r="W94" t="str">
        <f t="shared" si="18"/>
        <v>'2'</v>
      </c>
      <c r="X94" t="s">
        <v>293</v>
      </c>
      <c r="Y94" t="str">
        <f t="shared" si="19"/>
        <v>'2',</v>
      </c>
      <c r="AC94" t="s">
        <v>85</v>
      </c>
      <c r="AD94" t="str">
        <f t="shared" si="20"/>
        <v>'Cluster 1'</v>
      </c>
      <c r="AE94" t="s">
        <v>293</v>
      </c>
      <c r="AF94" t="str">
        <f t="shared" si="21"/>
        <v>'Cluster 1',</v>
      </c>
      <c r="AJ94" t="s">
        <v>142</v>
      </c>
      <c r="AK94" t="str">
        <f t="shared" si="22"/>
        <v>'Band 54'</v>
      </c>
      <c r="AL94" t="s">
        <v>293</v>
      </c>
      <c r="AM94" t="str">
        <f t="shared" si="23"/>
        <v>'Band 54',</v>
      </c>
    </row>
    <row r="95" spans="1:39" x14ac:dyDescent="0.25">
      <c r="A95" t="s">
        <v>145</v>
      </c>
      <c r="B95" t="str">
        <f t="shared" si="12"/>
        <v>'SMPD1'</v>
      </c>
      <c r="C95" t="s">
        <v>293</v>
      </c>
      <c r="D95" t="str">
        <f t="shared" si="13"/>
        <v>'SMPD1',</v>
      </c>
      <c r="H95" t="s">
        <v>376</v>
      </c>
      <c r="I95" t="str">
        <f t="shared" si="14"/>
        <v>'Niemann-Pick disease, type B'</v>
      </c>
      <c r="J95" t="s">
        <v>293</v>
      </c>
      <c r="K95" t="str">
        <f t="shared" si="15"/>
        <v>'Niemann-Pick disease, type B',</v>
      </c>
      <c r="O95">
        <v>1</v>
      </c>
      <c r="P95" t="str">
        <f t="shared" si="16"/>
        <v>'1'</v>
      </c>
      <c r="Q95" t="s">
        <v>293</v>
      </c>
      <c r="R95" t="str">
        <f t="shared" si="17"/>
        <v>'1',</v>
      </c>
      <c r="V95">
        <v>2</v>
      </c>
      <c r="W95" t="str">
        <f t="shared" si="18"/>
        <v>'2'</v>
      </c>
      <c r="X95" t="s">
        <v>293</v>
      </c>
      <c r="Y95" t="str">
        <f t="shared" si="19"/>
        <v>'2',</v>
      </c>
      <c r="AC95" t="s">
        <v>85</v>
      </c>
      <c r="AD95" t="str">
        <f t="shared" si="20"/>
        <v>'Cluster 1'</v>
      </c>
      <c r="AE95" t="s">
        <v>293</v>
      </c>
      <c r="AF95" t="str">
        <f t="shared" si="21"/>
        <v>'Cluster 1',</v>
      </c>
      <c r="AJ95" t="s">
        <v>144</v>
      </c>
      <c r="AK95" t="str">
        <f t="shared" si="22"/>
        <v>'Band 55'</v>
      </c>
      <c r="AL95" t="s">
        <v>293</v>
      </c>
      <c r="AM95" t="str">
        <f t="shared" si="23"/>
        <v>'Band 55',</v>
      </c>
    </row>
    <row r="96" spans="1:39" x14ac:dyDescent="0.25">
      <c r="A96" t="s">
        <v>147</v>
      </c>
      <c r="B96" t="str">
        <f t="shared" si="12"/>
        <v>'SURF1'</v>
      </c>
      <c r="C96" t="s">
        <v>293</v>
      </c>
      <c r="D96" t="str">
        <f t="shared" si="13"/>
        <v>'SURF1',</v>
      </c>
      <c r="H96" t="s">
        <v>414</v>
      </c>
      <c r="I96" t="str">
        <f t="shared" si="14"/>
        <v>'OXPHOS'</v>
      </c>
      <c r="J96" t="s">
        <v>293</v>
      </c>
      <c r="K96" t="str">
        <f t="shared" si="15"/>
        <v>'OXPHOS',</v>
      </c>
      <c r="O96">
        <v>1</v>
      </c>
      <c r="P96" t="str">
        <f t="shared" si="16"/>
        <v>'1'</v>
      </c>
      <c r="Q96" t="s">
        <v>293</v>
      </c>
      <c r="R96" t="str">
        <f t="shared" si="17"/>
        <v>'1',</v>
      </c>
      <c r="V96">
        <v>2</v>
      </c>
      <c r="W96" t="str">
        <f t="shared" si="18"/>
        <v>'2'</v>
      </c>
      <c r="X96" t="s">
        <v>293</v>
      </c>
      <c r="Y96" t="str">
        <f t="shared" si="19"/>
        <v>'2',</v>
      </c>
      <c r="AC96" t="s">
        <v>85</v>
      </c>
      <c r="AD96" t="str">
        <f t="shared" si="20"/>
        <v>'Cluster 1'</v>
      </c>
      <c r="AE96" t="s">
        <v>293</v>
      </c>
      <c r="AF96" t="str">
        <f t="shared" si="21"/>
        <v>'Cluster 1',</v>
      </c>
      <c r="AJ96" t="s">
        <v>146</v>
      </c>
      <c r="AK96" t="str">
        <f t="shared" si="22"/>
        <v>'Band 56'</v>
      </c>
      <c r="AL96" t="s">
        <v>293</v>
      </c>
      <c r="AM96" t="str">
        <f t="shared" si="23"/>
        <v>'Band 56',</v>
      </c>
    </row>
    <row r="97" spans="1:39" x14ac:dyDescent="0.25">
      <c r="A97" t="s">
        <v>149</v>
      </c>
      <c r="B97" t="str">
        <f t="shared" si="12"/>
        <v>'TFR2'</v>
      </c>
      <c r="C97" t="s">
        <v>293</v>
      </c>
      <c r="D97" t="str">
        <f t="shared" si="13"/>
        <v>'TFR2',</v>
      </c>
      <c r="H97" t="s">
        <v>378</v>
      </c>
      <c r="I97" t="str">
        <f t="shared" si="14"/>
        <v>'Hemochromatosis type 3'</v>
      </c>
      <c r="J97" t="s">
        <v>293</v>
      </c>
      <c r="K97" t="str">
        <f t="shared" si="15"/>
        <v>'Hemochromatosis type 3',</v>
      </c>
      <c r="O97">
        <v>1</v>
      </c>
      <c r="P97" t="str">
        <f t="shared" si="16"/>
        <v>'1'</v>
      </c>
      <c r="Q97" t="s">
        <v>293</v>
      </c>
      <c r="R97" t="str">
        <f t="shared" si="17"/>
        <v>'1',</v>
      </c>
      <c r="V97">
        <v>2</v>
      </c>
      <c r="W97" t="str">
        <f t="shared" si="18"/>
        <v>'2'</v>
      </c>
      <c r="X97" t="s">
        <v>293</v>
      </c>
      <c r="Y97" t="str">
        <f t="shared" si="19"/>
        <v>'2',</v>
      </c>
      <c r="AC97" t="s">
        <v>85</v>
      </c>
      <c r="AD97" t="str">
        <f t="shared" si="20"/>
        <v>'Cluster 1'</v>
      </c>
      <c r="AE97" t="s">
        <v>293</v>
      </c>
      <c r="AF97" t="str">
        <f t="shared" si="21"/>
        <v>'Cluster 1',</v>
      </c>
      <c r="AJ97" t="s">
        <v>148</v>
      </c>
      <c r="AK97" t="str">
        <f t="shared" si="22"/>
        <v>'Band 57'</v>
      </c>
      <c r="AL97" t="s">
        <v>293</v>
      </c>
      <c r="AM97" t="str">
        <f t="shared" si="23"/>
        <v>'Band 57',</v>
      </c>
    </row>
    <row r="98" spans="1:39" x14ac:dyDescent="0.25">
      <c r="A98" t="s">
        <v>151</v>
      </c>
      <c r="B98" t="str">
        <f t="shared" si="12"/>
        <v>'THBD'</v>
      </c>
      <c r="C98" t="s">
        <v>293</v>
      </c>
      <c r="D98" t="str">
        <f t="shared" si="13"/>
        <v>'THBD',</v>
      </c>
      <c r="H98" t="s">
        <v>308</v>
      </c>
      <c r="I98" t="str">
        <f t="shared" si="14"/>
        <v>'Atypical hemolytic-uremic syndrome with thrombomodulin anomaly'</v>
      </c>
      <c r="J98" t="s">
        <v>293</v>
      </c>
      <c r="K98" t="str">
        <f t="shared" si="15"/>
        <v>'Atypical hemolytic-uremic syndrome with thrombomodulin anomaly',</v>
      </c>
      <c r="O98">
        <v>1</v>
      </c>
      <c r="P98" t="str">
        <f t="shared" si="16"/>
        <v>'1'</v>
      </c>
      <c r="Q98" t="s">
        <v>293</v>
      </c>
      <c r="R98" t="str">
        <f t="shared" si="17"/>
        <v>'1',</v>
      </c>
      <c r="V98">
        <v>2</v>
      </c>
      <c r="W98" t="str">
        <f t="shared" si="18"/>
        <v>'2'</v>
      </c>
      <c r="X98" t="s">
        <v>293</v>
      </c>
      <c r="Y98" t="str">
        <f t="shared" si="19"/>
        <v>'2',</v>
      </c>
      <c r="AC98" t="s">
        <v>85</v>
      </c>
      <c r="AD98" t="str">
        <f t="shared" si="20"/>
        <v>'Cluster 1'</v>
      </c>
      <c r="AE98" t="s">
        <v>293</v>
      </c>
      <c r="AF98" t="str">
        <f t="shared" si="21"/>
        <v>'Cluster 1',</v>
      </c>
      <c r="AJ98" t="s">
        <v>150</v>
      </c>
      <c r="AK98" t="str">
        <f t="shared" si="22"/>
        <v>'Band 58'</v>
      </c>
      <c r="AL98" t="s">
        <v>293</v>
      </c>
      <c r="AM98" t="str">
        <f t="shared" si="23"/>
        <v>'Band 58',</v>
      </c>
    </row>
    <row r="99" spans="1:39" x14ac:dyDescent="0.25">
      <c r="A99" t="s">
        <v>34</v>
      </c>
      <c r="B99" t="str">
        <f t="shared" si="12"/>
        <v>'VWF'</v>
      </c>
      <c r="C99" t="s">
        <v>293</v>
      </c>
      <c r="D99" t="str">
        <f t="shared" si="13"/>
        <v>'VWF',</v>
      </c>
      <c r="H99" t="s">
        <v>419</v>
      </c>
      <c r="I99" t="str">
        <f t="shared" si="14"/>
        <v>'clot'</v>
      </c>
      <c r="J99" t="s">
        <v>293</v>
      </c>
      <c r="K99" t="str">
        <f t="shared" si="15"/>
        <v>'clot',</v>
      </c>
      <c r="O99">
        <v>1</v>
      </c>
      <c r="P99" t="str">
        <f t="shared" si="16"/>
        <v>'1'</v>
      </c>
      <c r="Q99" t="s">
        <v>293</v>
      </c>
      <c r="R99" t="str">
        <f t="shared" si="17"/>
        <v>'1',</v>
      </c>
      <c r="V99">
        <v>2</v>
      </c>
      <c r="W99" t="str">
        <f t="shared" si="18"/>
        <v>'2'</v>
      </c>
      <c r="X99" t="s">
        <v>293</v>
      </c>
      <c r="Y99" t="str">
        <f t="shared" si="19"/>
        <v>'2',</v>
      </c>
      <c r="AC99" t="s">
        <v>85</v>
      </c>
      <c r="AD99" t="str">
        <f t="shared" si="20"/>
        <v>'Cluster 1'</v>
      </c>
      <c r="AE99" t="s">
        <v>293</v>
      </c>
      <c r="AF99" t="str">
        <f t="shared" si="21"/>
        <v>'Cluster 1',</v>
      </c>
      <c r="AJ99" t="s">
        <v>152</v>
      </c>
      <c r="AK99" t="str">
        <f t="shared" si="22"/>
        <v>'Band 59'</v>
      </c>
      <c r="AL99" t="s">
        <v>293</v>
      </c>
      <c r="AM99" t="str">
        <f t="shared" si="23"/>
        <v>'Band 59',</v>
      </c>
    </row>
    <row r="100" spans="1:39" x14ac:dyDescent="0.25">
      <c r="A100" t="s">
        <v>8</v>
      </c>
      <c r="B100" t="str">
        <f t="shared" si="12"/>
        <v>'BAAT'</v>
      </c>
      <c r="C100" t="s">
        <v>293</v>
      </c>
      <c r="D100" t="str">
        <f t="shared" si="13"/>
        <v>'BAAT',</v>
      </c>
      <c r="H100" t="s">
        <v>307</v>
      </c>
      <c r="I100" t="str">
        <f t="shared" si="14"/>
        <v>'Bile acid conjugation defect 1'</v>
      </c>
      <c r="J100" t="s">
        <v>293</v>
      </c>
      <c r="K100" t="str">
        <f t="shared" si="15"/>
        <v>'Bile acid conjugation defect 1',</v>
      </c>
      <c r="O100">
        <v>1</v>
      </c>
      <c r="P100" t="str">
        <f t="shared" si="16"/>
        <v>'1'</v>
      </c>
      <c r="Q100" t="s">
        <v>293</v>
      </c>
      <c r="R100" t="str">
        <f t="shared" si="17"/>
        <v>'1',</v>
      </c>
      <c r="V100">
        <v>2</v>
      </c>
      <c r="W100" t="str">
        <f t="shared" si="18"/>
        <v>'2'</v>
      </c>
      <c r="X100" t="s">
        <v>293</v>
      </c>
      <c r="Y100" t="str">
        <f t="shared" si="19"/>
        <v>'2',</v>
      </c>
      <c r="AC100" t="s">
        <v>85</v>
      </c>
      <c r="AD100" t="str">
        <f t="shared" si="20"/>
        <v>'Cluster 1'</v>
      </c>
      <c r="AE100" t="s">
        <v>293</v>
      </c>
      <c r="AF100" t="str">
        <f t="shared" si="21"/>
        <v>'Cluster 1',</v>
      </c>
      <c r="AJ100" t="s">
        <v>13</v>
      </c>
      <c r="AK100" t="str">
        <f t="shared" si="22"/>
        <v>'Band 6'</v>
      </c>
      <c r="AL100" t="s">
        <v>293</v>
      </c>
      <c r="AM100" t="str">
        <f t="shared" si="23"/>
        <v>'Band 6',</v>
      </c>
    </row>
    <row r="101" spans="1:39" x14ac:dyDescent="0.25">
      <c r="A101" t="s">
        <v>154</v>
      </c>
      <c r="B101" t="str">
        <f t="shared" si="12"/>
        <v>'WAS'</v>
      </c>
      <c r="C101" t="s">
        <v>293</v>
      </c>
      <c r="D101" t="str">
        <f t="shared" si="13"/>
        <v>'WAS',</v>
      </c>
      <c r="H101" t="s">
        <v>419</v>
      </c>
      <c r="I101" t="str">
        <f t="shared" si="14"/>
        <v>'clot'</v>
      </c>
      <c r="J101" t="s">
        <v>293</v>
      </c>
      <c r="K101" t="str">
        <f t="shared" si="15"/>
        <v>'clot',</v>
      </c>
      <c r="O101">
        <v>1</v>
      </c>
      <c r="P101" t="str">
        <f t="shared" si="16"/>
        <v>'1'</v>
      </c>
      <c r="Q101" t="s">
        <v>293</v>
      </c>
      <c r="R101" t="str">
        <f t="shared" si="17"/>
        <v>'1',</v>
      </c>
      <c r="V101">
        <v>2</v>
      </c>
      <c r="W101" t="str">
        <f t="shared" si="18"/>
        <v>'2'</v>
      </c>
      <c r="X101" t="s">
        <v>293</v>
      </c>
      <c r="Y101" t="str">
        <f t="shared" si="19"/>
        <v>'2',</v>
      </c>
      <c r="AC101" t="s">
        <v>85</v>
      </c>
      <c r="AD101" t="str">
        <f t="shared" si="20"/>
        <v>'Cluster 1'</v>
      </c>
      <c r="AE101" t="s">
        <v>293</v>
      </c>
      <c r="AF101" t="str">
        <f t="shared" si="21"/>
        <v>'Cluster 1',</v>
      </c>
      <c r="AJ101" t="s">
        <v>153</v>
      </c>
      <c r="AK101" t="str">
        <f t="shared" si="22"/>
        <v>'Band 60'</v>
      </c>
      <c r="AL101" t="s">
        <v>293</v>
      </c>
      <c r="AM101" t="str">
        <f t="shared" si="23"/>
        <v>'Band 60',</v>
      </c>
    </row>
    <row r="102" spans="1:39" x14ac:dyDescent="0.25">
      <c r="A102" t="s">
        <v>156</v>
      </c>
      <c r="B102" t="str">
        <f t="shared" si="12"/>
        <v>'XPNPEP3'</v>
      </c>
      <c r="C102" t="s">
        <v>293</v>
      </c>
      <c r="D102" t="str">
        <f t="shared" si="13"/>
        <v>'XPNPEP3',</v>
      </c>
      <c r="H102" t="s">
        <v>422</v>
      </c>
      <c r="I102" t="str">
        <f t="shared" si="14"/>
        <v>'renal'</v>
      </c>
      <c r="J102" t="s">
        <v>293</v>
      </c>
      <c r="K102" t="str">
        <f t="shared" si="15"/>
        <v>'renal',</v>
      </c>
      <c r="O102">
        <v>1</v>
      </c>
      <c r="P102" t="str">
        <f t="shared" si="16"/>
        <v>'1'</v>
      </c>
      <c r="Q102" t="s">
        <v>293</v>
      </c>
      <c r="R102" t="str">
        <f t="shared" si="17"/>
        <v>'1',</v>
      </c>
      <c r="V102">
        <v>2</v>
      </c>
      <c r="W102" t="str">
        <f t="shared" si="18"/>
        <v>'2'</v>
      </c>
      <c r="X102" t="s">
        <v>293</v>
      </c>
      <c r="Y102" t="str">
        <f t="shared" si="19"/>
        <v>'2',</v>
      </c>
      <c r="AC102" t="s">
        <v>85</v>
      </c>
      <c r="AD102" t="str">
        <f t="shared" si="20"/>
        <v>'Cluster 1'</v>
      </c>
      <c r="AE102" t="s">
        <v>293</v>
      </c>
      <c r="AF102" t="str">
        <f t="shared" si="21"/>
        <v>'Cluster 1',</v>
      </c>
      <c r="AJ102" t="s">
        <v>155</v>
      </c>
      <c r="AK102" t="str">
        <f t="shared" si="22"/>
        <v>'Band 61'</v>
      </c>
      <c r="AL102" t="s">
        <v>293</v>
      </c>
      <c r="AM102" t="str">
        <f t="shared" si="23"/>
        <v>'Band 61',</v>
      </c>
    </row>
    <row r="103" spans="1:39" x14ac:dyDescent="0.25">
      <c r="A103" t="s">
        <v>158</v>
      </c>
      <c r="B103" t="str">
        <f t="shared" si="12"/>
        <v>'MT-ATP8'</v>
      </c>
      <c r="C103" t="s">
        <v>293</v>
      </c>
      <c r="D103" t="str">
        <f t="shared" si="13"/>
        <v>'MT-ATP8',</v>
      </c>
      <c r="H103" t="s">
        <v>281</v>
      </c>
      <c r="I103" t="str">
        <f t="shared" si="14"/>
        <v>'mtDNA'</v>
      </c>
      <c r="J103" t="s">
        <v>293</v>
      </c>
      <c r="K103" t="str">
        <f t="shared" si="15"/>
        <v>'mtDNA',</v>
      </c>
      <c r="O103">
        <v>1</v>
      </c>
      <c r="P103" t="str">
        <f t="shared" si="16"/>
        <v>'1'</v>
      </c>
      <c r="Q103" t="s">
        <v>293</v>
      </c>
      <c r="R103" t="str">
        <f t="shared" si="17"/>
        <v>'1',</v>
      </c>
      <c r="V103">
        <v>2</v>
      </c>
      <c r="W103" t="str">
        <f t="shared" si="18"/>
        <v>'2'</v>
      </c>
      <c r="X103" t="s">
        <v>293</v>
      </c>
      <c r="Y103" t="str">
        <f t="shared" si="19"/>
        <v>'2',</v>
      </c>
      <c r="AC103" t="s">
        <v>85</v>
      </c>
      <c r="AD103" t="str">
        <f t="shared" si="20"/>
        <v>'Cluster 1'</v>
      </c>
      <c r="AE103" t="s">
        <v>293</v>
      </c>
      <c r="AF103" t="str">
        <f t="shared" si="21"/>
        <v>'Cluster 1',</v>
      </c>
      <c r="AJ103" t="s">
        <v>157</v>
      </c>
      <c r="AK103" t="str">
        <f t="shared" si="22"/>
        <v>'Band 62'</v>
      </c>
      <c r="AL103" t="s">
        <v>293</v>
      </c>
      <c r="AM103" t="str">
        <f t="shared" si="23"/>
        <v>'Band 62',</v>
      </c>
    </row>
    <row r="104" spans="1:39" x14ac:dyDescent="0.25">
      <c r="A104" t="s">
        <v>160</v>
      </c>
      <c r="B104" t="str">
        <f t="shared" si="12"/>
        <v>'MT-ND4L'</v>
      </c>
      <c r="C104" t="s">
        <v>293</v>
      </c>
      <c r="D104" t="str">
        <f t="shared" si="13"/>
        <v>'MT-ND4L',</v>
      </c>
      <c r="H104" t="s">
        <v>281</v>
      </c>
      <c r="I104" t="str">
        <f t="shared" si="14"/>
        <v>'mtDNA'</v>
      </c>
      <c r="J104" t="s">
        <v>293</v>
      </c>
      <c r="K104" t="str">
        <f t="shared" si="15"/>
        <v>'mtDNA',</v>
      </c>
      <c r="O104">
        <v>1</v>
      </c>
      <c r="P104" t="str">
        <f t="shared" si="16"/>
        <v>'1'</v>
      </c>
      <c r="Q104" t="s">
        <v>293</v>
      </c>
      <c r="R104" t="str">
        <f t="shared" si="17"/>
        <v>'1',</v>
      </c>
      <c r="V104">
        <v>2</v>
      </c>
      <c r="W104" t="str">
        <f t="shared" si="18"/>
        <v>'2'</v>
      </c>
      <c r="X104" t="s">
        <v>293</v>
      </c>
      <c r="Y104" t="str">
        <f t="shared" si="19"/>
        <v>'2',</v>
      </c>
      <c r="AC104" t="s">
        <v>85</v>
      </c>
      <c r="AD104" t="str">
        <f t="shared" si="20"/>
        <v>'Cluster 1'</v>
      </c>
      <c r="AE104" t="s">
        <v>293</v>
      </c>
      <c r="AF104" t="str">
        <f t="shared" si="21"/>
        <v>'Cluster 1',</v>
      </c>
      <c r="AJ104" t="s">
        <v>159</v>
      </c>
      <c r="AK104" t="str">
        <f t="shared" si="22"/>
        <v>'Band 63'</v>
      </c>
      <c r="AL104" t="s">
        <v>293</v>
      </c>
      <c r="AM104" t="str">
        <f t="shared" si="23"/>
        <v>'Band 63',</v>
      </c>
    </row>
    <row r="105" spans="1:39" x14ac:dyDescent="0.25">
      <c r="A105" t="s">
        <v>90</v>
      </c>
      <c r="B105" t="str">
        <f t="shared" si="12"/>
        <v>'BTK'</v>
      </c>
      <c r="C105" t="s">
        <v>293</v>
      </c>
      <c r="D105" t="str">
        <f t="shared" si="13"/>
        <v>'BTK',</v>
      </c>
      <c r="H105" t="s">
        <v>382</v>
      </c>
      <c r="I105" t="str">
        <f t="shared" si="14"/>
        <v>'X-linked agammaglobulinemia'</v>
      </c>
      <c r="J105" t="s">
        <v>293</v>
      </c>
      <c r="K105" t="str">
        <f t="shared" si="15"/>
        <v>'X-linked agammaglobulinemia',</v>
      </c>
      <c r="O105">
        <v>1</v>
      </c>
      <c r="P105" t="str">
        <f t="shared" si="16"/>
        <v>'1'</v>
      </c>
      <c r="Q105" t="s">
        <v>293</v>
      </c>
      <c r="R105" t="str">
        <f t="shared" si="17"/>
        <v>'1',</v>
      </c>
      <c r="V105">
        <v>2</v>
      </c>
      <c r="W105" t="str">
        <f t="shared" si="18"/>
        <v>'2'</v>
      </c>
      <c r="X105" t="s">
        <v>293</v>
      </c>
      <c r="Y105" t="str">
        <f t="shared" si="19"/>
        <v>'2',</v>
      </c>
      <c r="AC105" t="s">
        <v>85</v>
      </c>
      <c r="AD105" t="str">
        <f t="shared" si="20"/>
        <v>'Cluster 1'</v>
      </c>
      <c r="AE105" t="s">
        <v>293</v>
      </c>
      <c r="AF105" t="str">
        <f t="shared" si="21"/>
        <v>'Cluster 1',</v>
      </c>
      <c r="AJ105" t="s">
        <v>15</v>
      </c>
      <c r="AK105" t="str">
        <f t="shared" si="22"/>
        <v>'Band 7'</v>
      </c>
      <c r="AL105" t="s">
        <v>293</v>
      </c>
      <c r="AM105" t="str">
        <f t="shared" si="23"/>
        <v>'Band 7',</v>
      </c>
    </row>
    <row r="106" spans="1:39" x14ac:dyDescent="0.25">
      <c r="A106" t="s">
        <v>91</v>
      </c>
      <c r="B106" t="str">
        <f t="shared" si="12"/>
        <v>'CD40LG'</v>
      </c>
      <c r="C106" t="s">
        <v>293</v>
      </c>
      <c r="D106" t="str">
        <f t="shared" si="13"/>
        <v>'CD40LG',</v>
      </c>
      <c r="H106" t="s">
        <v>383</v>
      </c>
      <c r="I106" t="str">
        <f t="shared" si="14"/>
        <v>'Hyper-IgM syndrome type 1'</v>
      </c>
      <c r="J106" t="s">
        <v>293</v>
      </c>
      <c r="K106" t="str">
        <f t="shared" si="15"/>
        <v>'Hyper-IgM syndrome type 1',</v>
      </c>
      <c r="O106">
        <v>1</v>
      </c>
      <c r="P106" t="str">
        <f t="shared" si="16"/>
        <v>'1'</v>
      </c>
      <c r="Q106" t="s">
        <v>293</v>
      </c>
      <c r="R106" t="str">
        <f t="shared" si="17"/>
        <v>'1',</v>
      </c>
      <c r="V106">
        <v>2</v>
      </c>
      <c r="W106" t="str">
        <f t="shared" si="18"/>
        <v>'2'</v>
      </c>
      <c r="X106" t="s">
        <v>293</v>
      </c>
      <c r="Y106" t="str">
        <f t="shared" si="19"/>
        <v>'2',</v>
      </c>
      <c r="AC106" t="s">
        <v>85</v>
      </c>
      <c r="AD106" t="str">
        <f t="shared" si="20"/>
        <v>'Cluster 1'</v>
      </c>
      <c r="AE106" t="s">
        <v>293</v>
      </c>
      <c r="AF106" t="str">
        <f t="shared" si="21"/>
        <v>'Cluster 1',</v>
      </c>
      <c r="AJ106" t="s">
        <v>17</v>
      </c>
      <c r="AK106" t="str">
        <f t="shared" si="22"/>
        <v>'Band 8'</v>
      </c>
      <c r="AL106" t="s">
        <v>293</v>
      </c>
      <c r="AM106" t="str">
        <f t="shared" si="23"/>
        <v>'Band 8',</v>
      </c>
    </row>
    <row r="107" spans="1:39" x14ac:dyDescent="0.25">
      <c r="A107" t="s">
        <v>92</v>
      </c>
      <c r="B107" t="str">
        <f t="shared" si="12"/>
        <v>'CD46'</v>
      </c>
      <c r="C107" t="s">
        <v>293</v>
      </c>
      <c r="D107" t="str">
        <f t="shared" si="13"/>
        <v>'CD46',</v>
      </c>
      <c r="H107" t="s">
        <v>384</v>
      </c>
      <c r="I107" t="str">
        <f t="shared" si="14"/>
        <v>'Atypical hemolytic-uremic syndrome with MCP/CD46 anomaly'</v>
      </c>
      <c r="J107" t="s">
        <v>293</v>
      </c>
      <c r="K107" t="str">
        <f t="shared" si="15"/>
        <v>'Atypical hemolytic-uremic syndrome with MCP/CD46 anomaly',</v>
      </c>
      <c r="O107">
        <v>1</v>
      </c>
      <c r="P107" t="str">
        <f t="shared" si="16"/>
        <v>'1'</v>
      </c>
      <c r="Q107" t="s">
        <v>293</v>
      </c>
      <c r="R107" t="str">
        <f t="shared" si="17"/>
        <v>'1',</v>
      </c>
      <c r="V107">
        <v>2</v>
      </c>
      <c r="W107" t="str">
        <f t="shared" si="18"/>
        <v>'2'</v>
      </c>
      <c r="X107" t="s">
        <v>293</v>
      </c>
      <c r="Y107" t="str">
        <f t="shared" si="19"/>
        <v>'2',</v>
      </c>
      <c r="AC107" t="s">
        <v>85</v>
      </c>
      <c r="AD107" t="str">
        <f t="shared" si="20"/>
        <v>'Cluster 1'</v>
      </c>
      <c r="AE107" t="s">
        <v>293</v>
      </c>
      <c r="AF107" t="str">
        <f t="shared" si="21"/>
        <v>'Cluster 1',</v>
      </c>
      <c r="AJ107" t="s">
        <v>19</v>
      </c>
      <c r="AK107" t="str">
        <f t="shared" si="22"/>
        <v>'Band 9'</v>
      </c>
      <c r="AL107" t="s">
        <v>293</v>
      </c>
      <c r="AM107" t="str">
        <f t="shared" si="23"/>
        <v>'Band 9',</v>
      </c>
    </row>
    <row r="108" spans="1:39" x14ac:dyDescent="0.25">
      <c r="A108" t="s">
        <v>87</v>
      </c>
      <c r="B108" t="str">
        <f t="shared" si="12"/>
        <v>'ACVRL1'</v>
      </c>
      <c r="C108" t="s">
        <v>293</v>
      </c>
      <c r="D108" t="str">
        <f t="shared" si="13"/>
        <v>'ACVRL1',</v>
      </c>
      <c r="H108" t="s">
        <v>328</v>
      </c>
      <c r="I108" t="str">
        <f t="shared" si="14"/>
        <v>'Telangiectasia, hereditary hemorrhagic, type 2'</v>
      </c>
      <c r="J108" t="s">
        <v>293</v>
      </c>
      <c r="K108" t="str">
        <f t="shared" si="15"/>
        <v>'Telangiectasia, hereditary hemorrhagic, type 2',</v>
      </c>
      <c r="O108">
        <v>1</v>
      </c>
      <c r="P108" t="str">
        <f t="shared" si="16"/>
        <v>'1'</v>
      </c>
      <c r="Q108" t="s">
        <v>293</v>
      </c>
      <c r="R108" t="str">
        <f t="shared" si="17"/>
        <v>'1',</v>
      </c>
      <c r="V108">
        <v>3</v>
      </c>
      <c r="W108" t="str">
        <f t="shared" si="18"/>
        <v>'3'</v>
      </c>
      <c r="X108" t="s">
        <v>293</v>
      </c>
      <c r="Y108" t="str">
        <f t="shared" si="19"/>
        <v>'3',</v>
      </c>
      <c r="AC108" t="s">
        <v>161</v>
      </c>
      <c r="AD108" t="str">
        <f t="shared" si="20"/>
        <v>'Cluster 2'</v>
      </c>
      <c r="AE108" t="s">
        <v>293</v>
      </c>
      <c r="AF108" t="str">
        <f t="shared" si="21"/>
        <v>'Cluster 2',</v>
      </c>
      <c r="AJ108" t="s">
        <v>1</v>
      </c>
      <c r="AK108" t="str">
        <f t="shared" si="22"/>
        <v>'Band 0'</v>
      </c>
      <c r="AL108" t="s">
        <v>293</v>
      </c>
      <c r="AM108" t="str">
        <f t="shared" si="23"/>
        <v>'Band 0',</v>
      </c>
    </row>
    <row r="109" spans="1:39" x14ac:dyDescent="0.25">
      <c r="A109" t="s">
        <v>88</v>
      </c>
      <c r="B109" t="str">
        <f t="shared" si="12"/>
        <v>'ALG8'</v>
      </c>
      <c r="C109" t="s">
        <v>293</v>
      </c>
      <c r="D109" t="str">
        <f t="shared" si="13"/>
        <v>'ALG8',</v>
      </c>
      <c r="H109" t="s">
        <v>335</v>
      </c>
      <c r="I109" t="str">
        <f t="shared" si="14"/>
        <v>'ALG8 congenital disorder of glycosylation'</v>
      </c>
      <c r="J109" t="s">
        <v>293</v>
      </c>
      <c r="K109" t="str">
        <f t="shared" si="15"/>
        <v>'ALG8 congenital disorder of glycosylation',</v>
      </c>
      <c r="O109">
        <v>1</v>
      </c>
      <c r="P109" t="str">
        <f t="shared" si="16"/>
        <v>'1'</v>
      </c>
      <c r="Q109" t="s">
        <v>293</v>
      </c>
      <c r="R109" t="str">
        <f t="shared" si="17"/>
        <v>'1',</v>
      </c>
      <c r="V109">
        <v>3</v>
      </c>
      <c r="W109" t="str">
        <f t="shared" si="18"/>
        <v>'3'</v>
      </c>
      <c r="X109" t="s">
        <v>293</v>
      </c>
      <c r="Y109" t="str">
        <f t="shared" si="19"/>
        <v>'3',</v>
      </c>
      <c r="AC109" t="s">
        <v>161</v>
      </c>
      <c r="AD109" t="str">
        <f t="shared" si="20"/>
        <v>'Cluster 2'</v>
      </c>
      <c r="AE109" t="s">
        <v>293</v>
      </c>
      <c r="AF109" t="str">
        <f t="shared" si="21"/>
        <v>'Cluster 2',</v>
      </c>
      <c r="AJ109" t="s">
        <v>3</v>
      </c>
      <c r="AK109" t="str">
        <f t="shared" si="22"/>
        <v>'Band 1'</v>
      </c>
      <c r="AL109" t="s">
        <v>293</v>
      </c>
      <c r="AM109" t="str">
        <f t="shared" si="23"/>
        <v>'Band 1',</v>
      </c>
    </row>
    <row r="110" spans="1:39" x14ac:dyDescent="0.25">
      <c r="A110" t="s">
        <v>169</v>
      </c>
      <c r="B110" t="str">
        <f t="shared" si="12"/>
        <v>'COL4A1'</v>
      </c>
      <c r="C110" t="s">
        <v>293</v>
      </c>
      <c r="D110" t="str">
        <f t="shared" si="13"/>
        <v>'COL4A1',</v>
      </c>
      <c r="H110" t="s">
        <v>363</v>
      </c>
      <c r="I110" t="str">
        <f t="shared" si="14"/>
        <v>'Brain small vessel disease 1 with or without ocular anomalies'</v>
      </c>
      <c r="J110" t="s">
        <v>293</v>
      </c>
      <c r="K110" t="str">
        <f t="shared" si="15"/>
        <v>'Brain small vessel disease 1 with or without ocular anomalies',</v>
      </c>
      <c r="O110">
        <v>1</v>
      </c>
      <c r="P110" t="str">
        <f t="shared" si="16"/>
        <v>'1'</v>
      </c>
      <c r="Q110" t="s">
        <v>293</v>
      </c>
      <c r="R110" t="str">
        <f t="shared" si="17"/>
        <v>'1',</v>
      </c>
      <c r="V110">
        <v>3</v>
      </c>
      <c r="W110" t="str">
        <f t="shared" si="18"/>
        <v>'3'</v>
      </c>
      <c r="X110" t="s">
        <v>293</v>
      </c>
      <c r="Y110" t="str">
        <f t="shared" si="19"/>
        <v>'3',</v>
      </c>
      <c r="AC110" t="s">
        <v>161</v>
      </c>
      <c r="AD110" t="str">
        <f t="shared" si="20"/>
        <v>'Cluster 2'</v>
      </c>
      <c r="AE110" t="s">
        <v>293</v>
      </c>
      <c r="AF110" t="str">
        <f t="shared" si="21"/>
        <v>'Cluster 2',</v>
      </c>
      <c r="AJ110" t="s">
        <v>21</v>
      </c>
      <c r="AK110" t="str">
        <f t="shared" si="22"/>
        <v>'Band 10'</v>
      </c>
      <c r="AL110" t="s">
        <v>293</v>
      </c>
      <c r="AM110" t="str">
        <f t="shared" si="23"/>
        <v>'Band 10',</v>
      </c>
    </row>
    <row r="111" spans="1:39" x14ac:dyDescent="0.25">
      <c r="A111" t="s">
        <v>170</v>
      </c>
      <c r="B111" t="str">
        <f t="shared" si="12"/>
        <v>'COL7A1'</v>
      </c>
      <c r="C111" t="s">
        <v>293</v>
      </c>
      <c r="D111" t="str">
        <f t="shared" si="13"/>
        <v>'COL7A1',</v>
      </c>
      <c r="H111" t="s">
        <v>417</v>
      </c>
      <c r="I111" t="str">
        <f t="shared" si="14"/>
        <v>'ECM'</v>
      </c>
      <c r="J111" t="s">
        <v>293</v>
      </c>
      <c r="K111" t="str">
        <f t="shared" si="15"/>
        <v>'ECM',</v>
      </c>
      <c r="O111">
        <v>1</v>
      </c>
      <c r="P111" t="str">
        <f t="shared" si="16"/>
        <v>'1'</v>
      </c>
      <c r="Q111" t="s">
        <v>293</v>
      </c>
      <c r="R111" t="str">
        <f t="shared" si="17"/>
        <v>'1',</v>
      </c>
      <c r="V111">
        <v>3</v>
      </c>
      <c r="W111" t="str">
        <f t="shared" si="18"/>
        <v>'3'</v>
      </c>
      <c r="X111" t="s">
        <v>293</v>
      </c>
      <c r="Y111" t="str">
        <f t="shared" si="19"/>
        <v>'3',</v>
      </c>
      <c r="AC111" t="s">
        <v>161</v>
      </c>
      <c r="AD111" t="str">
        <f t="shared" si="20"/>
        <v>'Cluster 2'</v>
      </c>
      <c r="AE111" t="s">
        <v>293</v>
      </c>
      <c r="AF111" t="str">
        <f t="shared" si="21"/>
        <v>'Cluster 2',</v>
      </c>
      <c r="AJ111" t="s">
        <v>23</v>
      </c>
      <c r="AK111" t="str">
        <f t="shared" si="22"/>
        <v>'Band 11'</v>
      </c>
      <c r="AL111" t="s">
        <v>293</v>
      </c>
      <c r="AM111" t="str">
        <f t="shared" si="23"/>
        <v>'Band 11',</v>
      </c>
    </row>
    <row r="112" spans="1:39" x14ac:dyDescent="0.25">
      <c r="A112" t="s">
        <v>171</v>
      </c>
      <c r="B112" t="str">
        <f t="shared" si="12"/>
        <v>'CTC1'</v>
      </c>
      <c r="C112" t="s">
        <v>293</v>
      </c>
      <c r="D112" t="str">
        <f t="shared" si="13"/>
        <v>'CTC1',</v>
      </c>
      <c r="H112" t="s">
        <v>362</v>
      </c>
      <c r="I112" t="str">
        <f t="shared" si="14"/>
        <v>'Cerebroretinal microangiopathy with calcifications and cysts 1'</v>
      </c>
      <c r="J112" t="s">
        <v>293</v>
      </c>
      <c r="K112" t="str">
        <f t="shared" si="15"/>
        <v>'Cerebroretinal microangiopathy with calcifications and cysts 1',</v>
      </c>
      <c r="O112">
        <v>1</v>
      </c>
      <c r="P112" t="str">
        <f t="shared" si="16"/>
        <v>'1'</v>
      </c>
      <c r="Q112" t="s">
        <v>293</v>
      </c>
      <c r="R112" t="str">
        <f t="shared" si="17"/>
        <v>'1',</v>
      </c>
      <c r="V112">
        <v>3</v>
      </c>
      <c r="W112" t="str">
        <f t="shared" si="18"/>
        <v>'3'</v>
      </c>
      <c r="X112" t="s">
        <v>293</v>
      </c>
      <c r="Y112" t="str">
        <f t="shared" si="19"/>
        <v>'3',</v>
      </c>
      <c r="AC112" t="s">
        <v>161</v>
      </c>
      <c r="AD112" t="str">
        <f t="shared" si="20"/>
        <v>'Cluster 2'</v>
      </c>
      <c r="AE112" t="s">
        <v>293</v>
      </c>
      <c r="AF112" t="str">
        <f t="shared" si="21"/>
        <v>'Cluster 2',</v>
      </c>
      <c r="AJ112" t="s">
        <v>25</v>
      </c>
      <c r="AK112" t="str">
        <f t="shared" si="22"/>
        <v>'Band 12'</v>
      </c>
      <c r="AL112" t="s">
        <v>293</v>
      </c>
      <c r="AM112" t="str">
        <f t="shared" si="23"/>
        <v>'Band 12',</v>
      </c>
    </row>
    <row r="113" spans="1:39" x14ac:dyDescent="0.25">
      <c r="A113" t="s">
        <v>98</v>
      </c>
      <c r="B113" t="str">
        <f t="shared" si="12"/>
        <v>'DCDC2'</v>
      </c>
      <c r="C113" t="s">
        <v>293</v>
      </c>
      <c r="D113" t="str">
        <f t="shared" si="13"/>
        <v>'DCDC2',</v>
      </c>
      <c r="H113" t="s">
        <v>422</v>
      </c>
      <c r="I113" t="str">
        <f t="shared" si="14"/>
        <v>'renal'</v>
      </c>
      <c r="J113" t="s">
        <v>293</v>
      </c>
      <c r="K113" t="str">
        <f t="shared" si="15"/>
        <v>'renal',</v>
      </c>
      <c r="O113">
        <v>1</v>
      </c>
      <c r="P113" t="str">
        <f t="shared" si="16"/>
        <v>'1'</v>
      </c>
      <c r="Q113" t="s">
        <v>293</v>
      </c>
      <c r="R113" t="str">
        <f t="shared" si="17"/>
        <v>'1',</v>
      </c>
      <c r="V113">
        <v>3</v>
      </c>
      <c r="W113" t="str">
        <f t="shared" si="18"/>
        <v>'3'</v>
      </c>
      <c r="X113" t="s">
        <v>293</v>
      </c>
      <c r="Y113" t="str">
        <f t="shared" si="19"/>
        <v>'3',</v>
      </c>
      <c r="AC113" t="s">
        <v>161</v>
      </c>
      <c r="AD113" t="str">
        <f t="shared" si="20"/>
        <v>'Cluster 2'</v>
      </c>
      <c r="AE113" t="s">
        <v>293</v>
      </c>
      <c r="AF113" t="str">
        <f t="shared" si="21"/>
        <v>'Cluster 2',</v>
      </c>
      <c r="AJ113" t="s">
        <v>27</v>
      </c>
      <c r="AK113" t="str">
        <f t="shared" si="22"/>
        <v>'Band 13'</v>
      </c>
      <c r="AL113" t="s">
        <v>293</v>
      </c>
      <c r="AM113" t="str">
        <f t="shared" si="23"/>
        <v>'Band 13',</v>
      </c>
    </row>
    <row r="114" spans="1:39" x14ac:dyDescent="0.25">
      <c r="A114" t="s">
        <v>172</v>
      </c>
      <c r="B114" t="str">
        <f t="shared" si="12"/>
        <v>'DKC1'</v>
      </c>
      <c r="C114" t="s">
        <v>293</v>
      </c>
      <c r="D114" t="str">
        <f t="shared" si="13"/>
        <v>'DKC1',</v>
      </c>
      <c r="H114" t="s">
        <v>361</v>
      </c>
      <c r="I114" t="str">
        <f t="shared" si="14"/>
        <v>'Dyskeratosis congenita, X-linked'</v>
      </c>
      <c r="J114" t="s">
        <v>293</v>
      </c>
      <c r="K114" t="str">
        <f t="shared" si="15"/>
        <v>'Dyskeratosis congenita, X-linked',</v>
      </c>
      <c r="O114">
        <v>1</v>
      </c>
      <c r="P114" t="str">
        <f t="shared" si="16"/>
        <v>'1'</v>
      </c>
      <c r="Q114" t="s">
        <v>293</v>
      </c>
      <c r="R114" t="str">
        <f t="shared" si="17"/>
        <v>'1',</v>
      </c>
      <c r="V114">
        <v>3</v>
      </c>
      <c r="W114" t="str">
        <f t="shared" si="18"/>
        <v>'3'</v>
      </c>
      <c r="X114" t="s">
        <v>293</v>
      </c>
      <c r="Y114" t="str">
        <f t="shared" si="19"/>
        <v>'3',</v>
      </c>
      <c r="AC114" t="s">
        <v>161</v>
      </c>
      <c r="AD114" t="str">
        <f t="shared" si="20"/>
        <v>'Cluster 2'</v>
      </c>
      <c r="AE114" t="s">
        <v>293</v>
      </c>
      <c r="AF114" t="str">
        <f t="shared" si="21"/>
        <v>'Cluster 2',</v>
      </c>
      <c r="AJ114" t="s">
        <v>29</v>
      </c>
      <c r="AK114" t="str">
        <f t="shared" si="22"/>
        <v>'Band 14'</v>
      </c>
      <c r="AL114" t="s">
        <v>293</v>
      </c>
      <c r="AM114" t="str">
        <f t="shared" si="23"/>
        <v>'Band 14',</v>
      </c>
    </row>
    <row r="115" spans="1:39" x14ac:dyDescent="0.25">
      <c r="A115" t="s">
        <v>173</v>
      </c>
      <c r="B115" t="str">
        <f t="shared" si="12"/>
        <v>'DNAJC21'</v>
      </c>
      <c r="C115" t="s">
        <v>293</v>
      </c>
      <c r="D115" t="str">
        <f t="shared" si="13"/>
        <v>'DNAJC21',</v>
      </c>
      <c r="H115" t="s">
        <v>360</v>
      </c>
      <c r="I115" t="str">
        <f t="shared" si="14"/>
        <v>'Shwachman-Diamond syndrome 1'</v>
      </c>
      <c r="J115" t="s">
        <v>293</v>
      </c>
      <c r="K115" t="str">
        <f t="shared" si="15"/>
        <v>'Shwachman-Diamond syndrome 1',</v>
      </c>
      <c r="O115">
        <v>1</v>
      </c>
      <c r="P115" t="str">
        <f t="shared" si="16"/>
        <v>'1'</v>
      </c>
      <c r="Q115" t="s">
        <v>293</v>
      </c>
      <c r="R115" t="str">
        <f t="shared" si="17"/>
        <v>'1',</v>
      </c>
      <c r="V115">
        <v>3</v>
      </c>
      <c r="W115" t="str">
        <f t="shared" si="18"/>
        <v>'3'</v>
      </c>
      <c r="X115" t="s">
        <v>293</v>
      </c>
      <c r="Y115" t="str">
        <f t="shared" si="19"/>
        <v>'3',</v>
      </c>
      <c r="AC115" t="s">
        <v>161</v>
      </c>
      <c r="AD115" t="str">
        <f t="shared" si="20"/>
        <v>'Cluster 2'</v>
      </c>
      <c r="AE115" t="s">
        <v>293</v>
      </c>
      <c r="AF115" t="str">
        <f t="shared" si="21"/>
        <v>'Cluster 2',</v>
      </c>
      <c r="AJ115" t="s">
        <v>31</v>
      </c>
      <c r="AK115" t="str">
        <f t="shared" si="22"/>
        <v>'Band 15'</v>
      </c>
      <c r="AL115" t="s">
        <v>293</v>
      </c>
      <c r="AM115" t="str">
        <f t="shared" si="23"/>
        <v>'Band 15',</v>
      </c>
    </row>
    <row r="116" spans="1:39" x14ac:dyDescent="0.25">
      <c r="A116" t="s">
        <v>174</v>
      </c>
      <c r="B116" t="str">
        <f t="shared" si="12"/>
        <v>'ENG'</v>
      </c>
      <c r="C116" t="s">
        <v>293</v>
      </c>
      <c r="D116" t="str">
        <f t="shared" si="13"/>
        <v>'ENG',</v>
      </c>
      <c r="H116" t="s">
        <v>359</v>
      </c>
      <c r="I116" t="str">
        <f t="shared" si="14"/>
        <v>'Telangiectasia, hereditary hemorrhagic, type 1'</v>
      </c>
      <c r="J116" t="s">
        <v>293</v>
      </c>
      <c r="K116" t="str">
        <f t="shared" si="15"/>
        <v>'Telangiectasia, hereditary hemorrhagic, type 1',</v>
      </c>
      <c r="O116">
        <v>1</v>
      </c>
      <c r="P116" t="str">
        <f t="shared" si="16"/>
        <v>'1'</v>
      </c>
      <c r="Q116" t="s">
        <v>293</v>
      </c>
      <c r="R116" t="str">
        <f t="shared" si="17"/>
        <v>'1',</v>
      </c>
      <c r="V116">
        <v>3</v>
      </c>
      <c r="W116" t="str">
        <f t="shared" si="18"/>
        <v>'3'</v>
      </c>
      <c r="X116" t="s">
        <v>293</v>
      </c>
      <c r="Y116" t="str">
        <f t="shared" si="19"/>
        <v>'3',</v>
      </c>
      <c r="AC116" t="s">
        <v>161</v>
      </c>
      <c r="AD116" t="str">
        <f t="shared" si="20"/>
        <v>'Cluster 2'</v>
      </c>
      <c r="AE116" t="s">
        <v>293</v>
      </c>
      <c r="AF116" t="str">
        <f t="shared" si="21"/>
        <v>'Cluster 2',</v>
      </c>
      <c r="AJ116" t="s">
        <v>33</v>
      </c>
      <c r="AK116" t="str">
        <f t="shared" si="22"/>
        <v>'Band 16'</v>
      </c>
      <c r="AL116" t="s">
        <v>293</v>
      </c>
      <c r="AM116" t="str">
        <f t="shared" si="23"/>
        <v>'Band 16',</v>
      </c>
    </row>
    <row r="117" spans="1:39" x14ac:dyDescent="0.25">
      <c r="A117" t="s">
        <v>175</v>
      </c>
      <c r="B117" t="str">
        <f t="shared" si="12"/>
        <v>'FAH'</v>
      </c>
      <c r="C117" t="s">
        <v>293</v>
      </c>
      <c r="D117" t="str">
        <f t="shared" si="13"/>
        <v>'FAH',</v>
      </c>
      <c r="H117" t="s">
        <v>358</v>
      </c>
      <c r="I117" t="str">
        <f t="shared" si="14"/>
        <v>'Tyrosinemia type I'</v>
      </c>
      <c r="J117" t="s">
        <v>293</v>
      </c>
      <c r="K117" t="str">
        <f t="shared" si="15"/>
        <v>'Tyrosinemia type I',</v>
      </c>
      <c r="O117">
        <v>1</v>
      </c>
      <c r="P117" t="str">
        <f t="shared" si="16"/>
        <v>'1'</v>
      </c>
      <c r="Q117" t="s">
        <v>293</v>
      </c>
      <c r="R117" t="str">
        <f t="shared" si="17"/>
        <v>'1',</v>
      </c>
      <c r="V117">
        <v>3</v>
      </c>
      <c r="W117" t="str">
        <f t="shared" si="18"/>
        <v>'3'</v>
      </c>
      <c r="X117" t="s">
        <v>293</v>
      </c>
      <c r="Y117" t="str">
        <f t="shared" si="19"/>
        <v>'3',</v>
      </c>
      <c r="AC117" t="s">
        <v>161</v>
      </c>
      <c r="AD117" t="str">
        <f t="shared" si="20"/>
        <v>'Cluster 2'</v>
      </c>
      <c r="AE117" t="s">
        <v>293</v>
      </c>
      <c r="AF117" t="str">
        <f t="shared" si="21"/>
        <v>'Cluster 2',</v>
      </c>
      <c r="AJ117" t="s">
        <v>35</v>
      </c>
      <c r="AK117" t="str">
        <f t="shared" si="22"/>
        <v>'Band 17'</v>
      </c>
      <c r="AL117" t="s">
        <v>293</v>
      </c>
      <c r="AM117" t="str">
        <f t="shared" si="23"/>
        <v>'Band 17',</v>
      </c>
    </row>
    <row r="118" spans="1:39" x14ac:dyDescent="0.25">
      <c r="A118" t="s">
        <v>104</v>
      </c>
      <c r="B118" t="str">
        <f t="shared" si="12"/>
        <v>'FOXP3'</v>
      </c>
      <c r="C118" t="s">
        <v>293</v>
      </c>
      <c r="D118" t="str">
        <f t="shared" si="13"/>
        <v>'FOXP3',</v>
      </c>
      <c r="H118" t="s">
        <v>331</v>
      </c>
      <c r="I118" t="str">
        <f t="shared" si="14"/>
        <v>'Insulin-dependent diabetes mellitus secretory diarrhea syndrome'</v>
      </c>
      <c r="J118" t="s">
        <v>293</v>
      </c>
      <c r="K118" t="str">
        <f t="shared" si="15"/>
        <v>'Insulin-dependent diabetes mellitus secretory diarrhea syndrome',</v>
      </c>
      <c r="O118">
        <v>1</v>
      </c>
      <c r="P118" t="str">
        <f t="shared" si="16"/>
        <v>'1'</v>
      </c>
      <c r="Q118" t="s">
        <v>293</v>
      </c>
      <c r="R118" t="str">
        <f t="shared" si="17"/>
        <v>'1',</v>
      </c>
      <c r="V118">
        <v>3</v>
      </c>
      <c r="W118" t="str">
        <f t="shared" si="18"/>
        <v>'3'</v>
      </c>
      <c r="X118" t="s">
        <v>293</v>
      </c>
      <c r="Y118" t="str">
        <f t="shared" si="19"/>
        <v>'3',</v>
      </c>
      <c r="AC118" t="s">
        <v>161</v>
      </c>
      <c r="AD118" t="str">
        <f t="shared" si="20"/>
        <v>'Cluster 2'</v>
      </c>
      <c r="AE118" t="s">
        <v>293</v>
      </c>
      <c r="AF118" t="str">
        <f t="shared" si="21"/>
        <v>'Cluster 2',</v>
      </c>
      <c r="AJ118" t="s">
        <v>37</v>
      </c>
      <c r="AK118" t="str">
        <f t="shared" si="22"/>
        <v>'Band 18'</v>
      </c>
      <c r="AL118" t="s">
        <v>293</v>
      </c>
      <c r="AM118" t="str">
        <f t="shared" si="23"/>
        <v>'Band 18',</v>
      </c>
    </row>
    <row r="119" spans="1:39" x14ac:dyDescent="0.25">
      <c r="A119" t="s">
        <v>106</v>
      </c>
      <c r="B119" t="str">
        <f t="shared" si="12"/>
        <v>'G6PC3'</v>
      </c>
      <c r="C119" t="s">
        <v>293</v>
      </c>
      <c r="D119" t="str">
        <f t="shared" si="13"/>
        <v>'G6PC3',</v>
      </c>
      <c r="H119" t="s">
        <v>418</v>
      </c>
      <c r="I119" t="str">
        <f t="shared" si="14"/>
        <v>'G6P'</v>
      </c>
      <c r="J119" t="s">
        <v>293</v>
      </c>
      <c r="K119" t="str">
        <f t="shared" si="15"/>
        <v>'G6P',</v>
      </c>
      <c r="O119">
        <v>1</v>
      </c>
      <c r="P119" t="str">
        <f t="shared" si="16"/>
        <v>'1'</v>
      </c>
      <c r="Q119" t="s">
        <v>293</v>
      </c>
      <c r="R119" t="str">
        <f t="shared" si="17"/>
        <v>'1',</v>
      </c>
      <c r="V119">
        <v>3</v>
      </c>
      <c r="W119" t="str">
        <f t="shared" si="18"/>
        <v>'3'</v>
      </c>
      <c r="X119" t="s">
        <v>293</v>
      </c>
      <c r="Y119" t="str">
        <f t="shared" si="19"/>
        <v>'3',</v>
      </c>
      <c r="AC119" t="s">
        <v>161</v>
      </c>
      <c r="AD119" t="str">
        <f t="shared" si="20"/>
        <v>'Cluster 2'</v>
      </c>
      <c r="AE119" t="s">
        <v>293</v>
      </c>
      <c r="AF119" t="str">
        <f t="shared" si="21"/>
        <v>'Cluster 2',</v>
      </c>
      <c r="AJ119" t="s">
        <v>39</v>
      </c>
      <c r="AK119" t="str">
        <f t="shared" si="22"/>
        <v>'Band 19'</v>
      </c>
      <c r="AL119" t="s">
        <v>293</v>
      </c>
      <c r="AM119" t="str">
        <f t="shared" si="23"/>
        <v>'Band 19',</v>
      </c>
    </row>
    <row r="120" spans="1:39" x14ac:dyDescent="0.25">
      <c r="A120" t="s">
        <v>162</v>
      </c>
      <c r="B120" t="str">
        <f t="shared" si="12"/>
        <v>'ATP7B'</v>
      </c>
      <c r="C120" t="s">
        <v>293</v>
      </c>
      <c r="D120" t="str">
        <f t="shared" si="13"/>
        <v>'ATP7B',</v>
      </c>
      <c r="H120" t="s">
        <v>385</v>
      </c>
      <c r="I120" t="str">
        <f t="shared" si="14"/>
        <v>'Wilson disease'</v>
      </c>
      <c r="J120" t="s">
        <v>293</v>
      </c>
      <c r="K120" t="str">
        <f t="shared" si="15"/>
        <v>'Wilson disease',</v>
      </c>
      <c r="O120">
        <v>1</v>
      </c>
      <c r="P120" t="str">
        <f t="shared" si="16"/>
        <v>'1'</v>
      </c>
      <c r="Q120" t="s">
        <v>293</v>
      </c>
      <c r="R120" t="str">
        <f t="shared" si="17"/>
        <v>'1',</v>
      </c>
      <c r="V120">
        <v>3</v>
      </c>
      <c r="W120" t="str">
        <f t="shared" si="18"/>
        <v>'3'</v>
      </c>
      <c r="X120" t="s">
        <v>293</v>
      </c>
      <c r="Y120" t="str">
        <f t="shared" si="19"/>
        <v>'3',</v>
      </c>
      <c r="AC120" t="s">
        <v>161</v>
      </c>
      <c r="AD120" t="str">
        <f t="shared" si="20"/>
        <v>'Cluster 2'</v>
      </c>
      <c r="AE120" t="s">
        <v>293</v>
      </c>
      <c r="AF120" t="str">
        <f t="shared" si="21"/>
        <v>'Cluster 2',</v>
      </c>
      <c r="AJ120" t="s">
        <v>5</v>
      </c>
      <c r="AK120" t="str">
        <f t="shared" si="22"/>
        <v>'Band 2'</v>
      </c>
      <c r="AL120" t="s">
        <v>293</v>
      </c>
      <c r="AM120" t="str">
        <f t="shared" si="23"/>
        <v>'Band 2',</v>
      </c>
    </row>
    <row r="121" spans="1:39" x14ac:dyDescent="0.25">
      <c r="A121" t="s">
        <v>107</v>
      </c>
      <c r="B121" t="str">
        <f t="shared" si="12"/>
        <v>'GLA'</v>
      </c>
      <c r="C121" t="s">
        <v>293</v>
      </c>
      <c r="D121" t="str">
        <f t="shared" si="13"/>
        <v>'GLA',</v>
      </c>
      <c r="H121" t="s">
        <v>334</v>
      </c>
      <c r="I121" t="str">
        <f t="shared" si="14"/>
        <v>'Fabry disease'</v>
      </c>
      <c r="J121" t="s">
        <v>293</v>
      </c>
      <c r="K121" t="str">
        <f t="shared" si="15"/>
        <v>'Fabry disease',</v>
      </c>
      <c r="O121">
        <v>1</v>
      </c>
      <c r="P121" t="str">
        <f t="shared" si="16"/>
        <v>'1'</v>
      </c>
      <c r="Q121" t="s">
        <v>293</v>
      </c>
      <c r="R121" t="str">
        <f t="shared" si="17"/>
        <v>'1',</v>
      </c>
      <c r="V121">
        <v>3</v>
      </c>
      <c r="W121" t="str">
        <f t="shared" si="18"/>
        <v>'3'</v>
      </c>
      <c r="X121" t="s">
        <v>293</v>
      </c>
      <c r="Y121" t="str">
        <f t="shared" si="19"/>
        <v>'3',</v>
      </c>
      <c r="AC121" t="s">
        <v>161</v>
      </c>
      <c r="AD121" t="str">
        <f t="shared" si="20"/>
        <v>'Cluster 2'</v>
      </c>
      <c r="AE121" t="s">
        <v>293</v>
      </c>
      <c r="AF121" t="str">
        <f t="shared" si="21"/>
        <v>'Cluster 2',</v>
      </c>
      <c r="AJ121" t="s">
        <v>41</v>
      </c>
      <c r="AK121" t="str">
        <f t="shared" si="22"/>
        <v>'Band 20'</v>
      </c>
      <c r="AL121" t="s">
        <v>293</v>
      </c>
      <c r="AM121" t="str">
        <f t="shared" si="23"/>
        <v>'Band 20',</v>
      </c>
    </row>
    <row r="122" spans="1:39" x14ac:dyDescent="0.25">
      <c r="A122" t="s">
        <v>109</v>
      </c>
      <c r="B122" t="str">
        <f t="shared" si="12"/>
        <v>'HBA1'</v>
      </c>
      <c r="C122" t="s">
        <v>293</v>
      </c>
      <c r="D122" t="str">
        <f t="shared" si="13"/>
        <v>'HBA1',</v>
      </c>
      <c r="H122" t="s">
        <v>410</v>
      </c>
      <c r="I122" t="str">
        <f t="shared" si="14"/>
        <v>'thalassemia'</v>
      </c>
      <c r="J122" t="s">
        <v>293</v>
      </c>
      <c r="K122" t="str">
        <f t="shared" si="15"/>
        <v>'thalassemia',</v>
      </c>
      <c r="O122">
        <v>1</v>
      </c>
      <c r="P122" t="str">
        <f t="shared" si="16"/>
        <v>'1'</v>
      </c>
      <c r="Q122" t="s">
        <v>293</v>
      </c>
      <c r="R122" t="str">
        <f t="shared" si="17"/>
        <v>'1',</v>
      </c>
      <c r="V122">
        <v>3</v>
      </c>
      <c r="W122" t="str">
        <f t="shared" si="18"/>
        <v>'3'</v>
      </c>
      <c r="X122" t="s">
        <v>293</v>
      </c>
      <c r="Y122" t="str">
        <f t="shared" si="19"/>
        <v>'3',</v>
      </c>
      <c r="AC122" t="s">
        <v>161</v>
      </c>
      <c r="AD122" t="str">
        <f t="shared" si="20"/>
        <v>'Cluster 2'</v>
      </c>
      <c r="AE122" t="s">
        <v>293</v>
      </c>
      <c r="AF122" t="str">
        <f t="shared" si="21"/>
        <v>'Cluster 2',</v>
      </c>
      <c r="AJ122" t="s">
        <v>43</v>
      </c>
      <c r="AK122" t="str">
        <f t="shared" si="22"/>
        <v>'Band 21'</v>
      </c>
      <c r="AL122" t="s">
        <v>293</v>
      </c>
      <c r="AM122" t="str">
        <f t="shared" si="23"/>
        <v>'Band 21',</v>
      </c>
    </row>
    <row r="123" spans="1:39" x14ac:dyDescent="0.25">
      <c r="A123" t="s">
        <v>176</v>
      </c>
      <c r="B123" t="str">
        <f t="shared" si="12"/>
        <v>'HLA-DQB1'</v>
      </c>
      <c r="C123" t="s">
        <v>293</v>
      </c>
      <c r="D123" t="str">
        <f t="shared" si="13"/>
        <v>'HLA-DQB1',</v>
      </c>
      <c r="H123" t="s">
        <v>299</v>
      </c>
      <c r="I123" t="str">
        <f t="shared" si="14"/>
        <v>'Celiac disease, susceptibility to, 1'</v>
      </c>
      <c r="J123" t="s">
        <v>293</v>
      </c>
      <c r="K123" t="str">
        <f t="shared" si="15"/>
        <v>'Celiac disease, susceptibility to, 1',</v>
      </c>
      <c r="O123">
        <v>1</v>
      </c>
      <c r="P123" t="str">
        <f t="shared" si="16"/>
        <v>'1'</v>
      </c>
      <c r="Q123" t="s">
        <v>293</v>
      </c>
      <c r="R123" t="str">
        <f t="shared" si="17"/>
        <v>'1',</v>
      </c>
      <c r="V123">
        <v>3</v>
      </c>
      <c r="W123" t="str">
        <f t="shared" si="18"/>
        <v>'3'</v>
      </c>
      <c r="X123" t="s">
        <v>293</v>
      </c>
      <c r="Y123" t="str">
        <f t="shared" si="19"/>
        <v>'3',</v>
      </c>
      <c r="AC123" t="s">
        <v>161</v>
      </c>
      <c r="AD123" t="str">
        <f t="shared" si="20"/>
        <v>'Cluster 2'</v>
      </c>
      <c r="AE123" t="s">
        <v>293</v>
      </c>
      <c r="AF123" t="str">
        <f t="shared" si="21"/>
        <v>'Cluster 2',</v>
      </c>
      <c r="AJ123" t="s">
        <v>45</v>
      </c>
      <c r="AK123" t="str">
        <f t="shared" si="22"/>
        <v>'Band 22'</v>
      </c>
      <c r="AL123" t="s">
        <v>293</v>
      </c>
      <c r="AM123" t="str">
        <f t="shared" si="23"/>
        <v>'Band 22',</v>
      </c>
    </row>
    <row r="124" spans="1:39" x14ac:dyDescent="0.25">
      <c r="A124" t="s">
        <v>177</v>
      </c>
      <c r="B124" t="str">
        <f t="shared" si="12"/>
        <v>'LYST'</v>
      </c>
      <c r="C124" t="s">
        <v>293</v>
      </c>
      <c r="D124" t="str">
        <f t="shared" si="13"/>
        <v>'LYST',</v>
      </c>
      <c r="H124" t="s">
        <v>357</v>
      </c>
      <c r="I124" t="str">
        <f t="shared" si="14"/>
        <v>'Chediak-Higashi syndrome'</v>
      </c>
      <c r="J124" t="s">
        <v>293</v>
      </c>
      <c r="K124" t="str">
        <f t="shared" si="15"/>
        <v>'Chediak-Higashi syndrome',</v>
      </c>
      <c r="O124">
        <v>1</v>
      </c>
      <c r="P124" t="str">
        <f t="shared" si="16"/>
        <v>'1'</v>
      </c>
      <c r="Q124" t="s">
        <v>293</v>
      </c>
      <c r="R124" t="str">
        <f t="shared" si="17"/>
        <v>'1',</v>
      </c>
      <c r="V124">
        <v>3</v>
      </c>
      <c r="W124" t="str">
        <f t="shared" si="18"/>
        <v>'3'</v>
      </c>
      <c r="X124" t="s">
        <v>293</v>
      </c>
      <c r="Y124" t="str">
        <f t="shared" si="19"/>
        <v>'3',</v>
      </c>
      <c r="AC124" t="s">
        <v>161</v>
      </c>
      <c r="AD124" t="str">
        <f t="shared" si="20"/>
        <v>'Cluster 2'</v>
      </c>
      <c r="AE124" t="s">
        <v>293</v>
      </c>
      <c r="AF124" t="str">
        <f t="shared" si="21"/>
        <v>'Cluster 2',</v>
      </c>
      <c r="AJ124" t="s">
        <v>47</v>
      </c>
      <c r="AK124" t="str">
        <f t="shared" si="22"/>
        <v>'Band 23'</v>
      </c>
      <c r="AL124" t="s">
        <v>293</v>
      </c>
      <c r="AM124" t="str">
        <f t="shared" si="23"/>
        <v>'Band 23',</v>
      </c>
    </row>
    <row r="125" spans="1:39" x14ac:dyDescent="0.25">
      <c r="A125" t="s">
        <v>178</v>
      </c>
      <c r="B125" t="str">
        <f t="shared" si="12"/>
        <v>'MEN1'</v>
      </c>
      <c r="C125" t="s">
        <v>293</v>
      </c>
      <c r="D125" t="str">
        <f t="shared" si="13"/>
        <v>'MEN1',</v>
      </c>
      <c r="H125" t="s">
        <v>356</v>
      </c>
      <c r="I125" t="str">
        <f t="shared" si="14"/>
        <v>'Multiple endocrine neoplasia, type 1'</v>
      </c>
      <c r="J125" t="s">
        <v>293</v>
      </c>
      <c r="K125" t="str">
        <f t="shared" si="15"/>
        <v>'Multiple endocrine neoplasia, type 1',</v>
      </c>
      <c r="O125">
        <v>1</v>
      </c>
      <c r="P125" t="str">
        <f t="shared" si="16"/>
        <v>'1'</v>
      </c>
      <c r="Q125" t="s">
        <v>293</v>
      </c>
      <c r="R125" t="str">
        <f t="shared" si="17"/>
        <v>'1',</v>
      </c>
      <c r="V125">
        <v>3</v>
      </c>
      <c r="W125" t="str">
        <f t="shared" si="18"/>
        <v>'3'</v>
      </c>
      <c r="X125" t="s">
        <v>293</v>
      </c>
      <c r="Y125" t="str">
        <f t="shared" si="19"/>
        <v>'3',</v>
      </c>
      <c r="AC125" t="s">
        <v>161</v>
      </c>
      <c r="AD125" t="str">
        <f t="shared" si="20"/>
        <v>'Cluster 2'</v>
      </c>
      <c r="AE125" t="s">
        <v>293</v>
      </c>
      <c r="AF125" t="str">
        <f t="shared" si="21"/>
        <v>'Cluster 2',</v>
      </c>
      <c r="AJ125" t="s">
        <v>49</v>
      </c>
      <c r="AK125" t="str">
        <f t="shared" si="22"/>
        <v>'Band 24'</v>
      </c>
      <c r="AL125" t="s">
        <v>293</v>
      </c>
      <c r="AM125" t="str">
        <f t="shared" si="23"/>
        <v>'Band 24',</v>
      </c>
    </row>
    <row r="126" spans="1:39" x14ac:dyDescent="0.25">
      <c r="A126" t="s">
        <v>116</v>
      </c>
      <c r="B126" t="str">
        <f t="shared" si="12"/>
        <v>'MMAA'</v>
      </c>
      <c r="C126" t="s">
        <v>293</v>
      </c>
      <c r="D126" t="str">
        <f t="shared" si="13"/>
        <v>'MMAA',</v>
      </c>
      <c r="H126" t="s">
        <v>412</v>
      </c>
      <c r="I126" t="str">
        <f t="shared" si="14"/>
        <v>'B12'</v>
      </c>
      <c r="J126" t="s">
        <v>293</v>
      </c>
      <c r="K126" t="str">
        <f t="shared" si="15"/>
        <v>'B12',</v>
      </c>
      <c r="O126">
        <v>1</v>
      </c>
      <c r="P126" t="str">
        <f t="shared" si="16"/>
        <v>'1'</v>
      </c>
      <c r="Q126" t="s">
        <v>293</v>
      </c>
      <c r="R126" t="str">
        <f t="shared" si="17"/>
        <v>'1',</v>
      </c>
      <c r="V126">
        <v>3</v>
      </c>
      <c r="W126" t="str">
        <f t="shared" si="18"/>
        <v>'3'</v>
      </c>
      <c r="X126" t="s">
        <v>293</v>
      </c>
      <c r="Y126" t="str">
        <f t="shared" si="19"/>
        <v>'3',</v>
      </c>
      <c r="AC126" t="s">
        <v>161</v>
      </c>
      <c r="AD126" t="str">
        <f t="shared" si="20"/>
        <v>'Cluster 2'</v>
      </c>
      <c r="AE126" t="s">
        <v>293</v>
      </c>
      <c r="AF126" t="str">
        <f t="shared" si="21"/>
        <v>'Cluster 2',</v>
      </c>
      <c r="AJ126" t="s">
        <v>51</v>
      </c>
      <c r="AK126" t="str">
        <f t="shared" si="22"/>
        <v>'Band 25'</v>
      </c>
      <c r="AL126" t="s">
        <v>293</v>
      </c>
      <c r="AM126" t="str">
        <f t="shared" si="23"/>
        <v>'Band 25',</v>
      </c>
    </row>
    <row r="127" spans="1:39" x14ac:dyDescent="0.25">
      <c r="A127" t="s">
        <v>117</v>
      </c>
      <c r="B127" t="str">
        <f t="shared" si="12"/>
        <v>'MMAB'</v>
      </c>
      <c r="C127" t="s">
        <v>293</v>
      </c>
      <c r="D127" t="str">
        <f t="shared" si="13"/>
        <v>'MMAB',</v>
      </c>
      <c r="H127" t="s">
        <v>412</v>
      </c>
      <c r="I127" t="str">
        <f t="shared" si="14"/>
        <v>'B12'</v>
      </c>
      <c r="J127" t="s">
        <v>293</v>
      </c>
      <c r="K127" t="str">
        <f t="shared" si="15"/>
        <v>'B12',</v>
      </c>
      <c r="O127">
        <v>1</v>
      </c>
      <c r="P127" t="str">
        <f t="shared" si="16"/>
        <v>'1'</v>
      </c>
      <c r="Q127" t="s">
        <v>293</v>
      </c>
      <c r="R127" t="str">
        <f t="shared" si="17"/>
        <v>'1',</v>
      </c>
      <c r="V127">
        <v>3</v>
      </c>
      <c r="W127" t="str">
        <f t="shared" si="18"/>
        <v>'3'</v>
      </c>
      <c r="X127" t="s">
        <v>293</v>
      </c>
      <c r="Y127" t="str">
        <f t="shared" si="19"/>
        <v>'3',</v>
      </c>
      <c r="AC127" t="s">
        <v>161</v>
      </c>
      <c r="AD127" t="str">
        <f t="shared" si="20"/>
        <v>'Cluster 2'</v>
      </c>
      <c r="AE127" t="s">
        <v>293</v>
      </c>
      <c r="AF127" t="str">
        <f t="shared" si="21"/>
        <v>'Cluster 2',</v>
      </c>
      <c r="AJ127" t="s">
        <v>53</v>
      </c>
      <c r="AK127" t="str">
        <f t="shared" si="22"/>
        <v>'Band 26'</v>
      </c>
      <c r="AL127" t="s">
        <v>293</v>
      </c>
      <c r="AM127" t="str">
        <f t="shared" si="23"/>
        <v>'Band 26',</v>
      </c>
    </row>
    <row r="128" spans="1:39" x14ac:dyDescent="0.25">
      <c r="A128" t="s">
        <v>179</v>
      </c>
      <c r="B128" t="str">
        <f t="shared" si="12"/>
        <v>'MMADHC'</v>
      </c>
      <c r="C128" t="s">
        <v>293</v>
      </c>
      <c r="D128" t="str">
        <f t="shared" si="13"/>
        <v>'MMADHC',</v>
      </c>
      <c r="H128" t="s">
        <v>412</v>
      </c>
      <c r="I128" t="str">
        <f t="shared" si="14"/>
        <v>'B12'</v>
      </c>
      <c r="J128" t="s">
        <v>293</v>
      </c>
      <c r="K128" t="str">
        <f t="shared" si="15"/>
        <v>'B12',</v>
      </c>
      <c r="O128">
        <v>1</v>
      </c>
      <c r="P128" t="str">
        <f t="shared" si="16"/>
        <v>'1'</v>
      </c>
      <c r="Q128" t="s">
        <v>293</v>
      </c>
      <c r="R128" t="str">
        <f t="shared" si="17"/>
        <v>'1',</v>
      </c>
      <c r="V128">
        <v>3</v>
      </c>
      <c r="W128" t="str">
        <f t="shared" si="18"/>
        <v>'3'</v>
      </c>
      <c r="X128" t="s">
        <v>293</v>
      </c>
      <c r="Y128" t="str">
        <f t="shared" si="19"/>
        <v>'3',</v>
      </c>
      <c r="AC128" t="s">
        <v>161</v>
      </c>
      <c r="AD128" t="str">
        <f t="shared" si="20"/>
        <v>'Cluster 2'</v>
      </c>
      <c r="AE128" t="s">
        <v>293</v>
      </c>
      <c r="AF128" t="str">
        <f t="shared" si="21"/>
        <v>'Cluster 2',</v>
      </c>
      <c r="AJ128" t="s">
        <v>55</v>
      </c>
      <c r="AK128" t="str">
        <f t="shared" si="22"/>
        <v>'Band 27'</v>
      </c>
      <c r="AL128" t="s">
        <v>293</v>
      </c>
      <c r="AM128" t="str">
        <f t="shared" si="23"/>
        <v>'Band 27',</v>
      </c>
    </row>
    <row r="129" spans="1:39" x14ac:dyDescent="0.25">
      <c r="A129" t="s">
        <v>118</v>
      </c>
      <c r="B129" t="str">
        <f t="shared" si="12"/>
        <v>'MMP1'</v>
      </c>
      <c r="C129" t="s">
        <v>293</v>
      </c>
      <c r="D129" t="str">
        <f t="shared" si="13"/>
        <v>'MMP1',</v>
      </c>
      <c r="H129" t="s">
        <v>417</v>
      </c>
      <c r="I129" t="str">
        <f t="shared" si="14"/>
        <v>'ECM'</v>
      </c>
      <c r="J129" t="s">
        <v>293</v>
      </c>
      <c r="K129" t="str">
        <f t="shared" si="15"/>
        <v>'ECM',</v>
      </c>
      <c r="O129">
        <v>1</v>
      </c>
      <c r="P129" t="str">
        <f t="shared" si="16"/>
        <v>'1'</v>
      </c>
      <c r="Q129" t="s">
        <v>293</v>
      </c>
      <c r="R129" t="str">
        <f t="shared" si="17"/>
        <v>'1',</v>
      </c>
      <c r="V129">
        <v>3</v>
      </c>
      <c r="W129" t="str">
        <f t="shared" si="18"/>
        <v>'3'</v>
      </c>
      <c r="X129" t="s">
        <v>293</v>
      </c>
      <c r="Y129" t="str">
        <f t="shared" si="19"/>
        <v>'3',</v>
      </c>
      <c r="AC129" t="s">
        <v>161</v>
      </c>
      <c r="AD129" t="str">
        <f t="shared" si="20"/>
        <v>'Cluster 2'</v>
      </c>
      <c r="AE129" t="s">
        <v>293</v>
      </c>
      <c r="AF129" t="str">
        <f t="shared" si="21"/>
        <v>'Cluster 2',</v>
      </c>
      <c r="AJ129" t="s">
        <v>57</v>
      </c>
      <c r="AK129" t="str">
        <f t="shared" si="22"/>
        <v>'Band 28'</v>
      </c>
      <c r="AL129" t="s">
        <v>293</v>
      </c>
      <c r="AM129" t="str">
        <f t="shared" si="23"/>
        <v>'Band 28',</v>
      </c>
    </row>
    <row r="130" spans="1:39" x14ac:dyDescent="0.25">
      <c r="A130" t="s">
        <v>180</v>
      </c>
      <c r="B130" t="str">
        <f t="shared" ref="B130:B193" si="24">_xlfn.CONCAT("'",A130,"'")</f>
        <v>'MTR'</v>
      </c>
      <c r="C130" t="s">
        <v>293</v>
      </c>
      <c r="D130" t="str">
        <f t="shared" si="13"/>
        <v>'MTR',</v>
      </c>
      <c r="H130" t="s">
        <v>412</v>
      </c>
      <c r="I130" t="str">
        <f t="shared" si="14"/>
        <v>'B12'</v>
      </c>
      <c r="J130" t="s">
        <v>293</v>
      </c>
      <c r="K130" t="str">
        <f t="shared" si="15"/>
        <v>'B12',</v>
      </c>
      <c r="O130">
        <v>1</v>
      </c>
      <c r="P130" t="str">
        <f t="shared" si="16"/>
        <v>'1'</v>
      </c>
      <c r="Q130" t="s">
        <v>293</v>
      </c>
      <c r="R130" t="str">
        <f t="shared" si="17"/>
        <v>'1',</v>
      </c>
      <c r="V130">
        <v>3</v>
      </c>
      <c r="W130" t="str">
        <f t="shared" si="18"/>
        <v>'3'</v>
      </c>
      <c r="X130" t="s">
        <v>293</v>
      </c>
      <c r="Y130" t="str">
        <f t="shared" si="19"/>
        <v>'3',</v>
      </c>
      <c r="AC130" t="s">
        <v>161</v>
      </c>
      <c r="AD130" t="str">
        <f t="shared" si="20"/>
        <v>'Cluster 2'</v>
      </c>
      <c r="AE130" t="s">
        <v>293</v>
      </c>
      <c r="AF130" t="str">
        <f t="shared" si="21"/>
        <v>'Cluster 2',</v>
      </c>
      <c r="AJ130" t="s">
        <v>59</v>
      </c>
      <c r="AK130" t="str">
        <f t="shared" si="22"/>
        <v>'Band 29'</v>
      </c>
      <c r="AL130" t="s">
        <v>293</v>
      </c>
      <c r="AM130" t="str">
        <f t="shared" si="23"/>
        <v>'Band 29',</v>
      </c>
    </row>
    <row r="131" spans="1:39" x14ac:dyDescent="0.25">
      <c r="A131" t="s">
        <v>92</v>
      </c>
      <c r="B131" t="str">
        <f t="shared" si="24"/>
        <v>'CD46'</v>
      </c>
      <c r="C131" t="s">
        <v>293</v>
      </c>
      <c r="D131" t="str">
        <f t="shared" ref="D131:D194" si="25">_xlfn.CONCAT(B131:C131)</f>
        <v>'CD46',</v>
      </c>
      <c r="H131" t="s">
        <v>384</v>
      </c>
      <c r="I131" t="str">
        <f t="shared" ref="I131:I194" si="26">_xlfn.CONCAT("'",H131,"'")</f>
        <v>'Atypical hemolytic-uremic syndrome with MCP/CD46 anomaly'</v>
      </c>
      <c r="J131" t="s">
        <v>293</v>
      </c>
      <c r="K131" t="str">
        <f t="shared" ref="K131:K194" si="27">_xlfn.CONCAT(I131:J131)</f>
        <v>'Atypical hemolytic-uremic syndrome with MCP/CD46 anomaly',</v>
      </c>
      <c r="O131">
        <v>1</v>
      </c>
      <c r="P131" t="str">
        <f t="shared" ref="P131:P194" si="28">_xlfn.CONCAT("'",O131,"'")</f>
        <v>'1'</v>
      </c>
      <c r="Q131" t="s">
        <v>293</v>
      </c>
      <c r="R131" t="str">
        <f t="shared" ref="R131:R194" si="29">_xlfn.CONCAT(P131:Q131)</f>
        <v>'1',</v>
      </c>
      <c r="V131">
        <v>3</v>
      </c>
      <c r="W131" t="str">
        <f t="shared" ref="W131:W194" si="30">_xlfn.CONCAT("'",V131,"'")</f>
        <v>'3'</v>
      </c>
      <c r="X131" t="s">
        <v>293</v>
      </c>
      <c r="Y131" t="str">
        <f t="shared" ref="Y131:Y194" si="31">_xlfn.CONCAT(W131:X131)</f>
        <v>'3',</v>
      </c>
      <c r="AC131" t="s">
        <v>161</v>
      </c>
      <c r="AD131" t="str">
        <f t="shared" ref="AD131:AD194" si="32">_xlfn.CONCAT("'",AC131,"'")</f>
        <v>'Cluster 2'</v>
      </c>
      <c r="AE131" t="s">
        <v>293</v>
      </c>
      <c r="AF131" t="str">
        <f t="shared" ref="AF131:AF194" si="33">_xlfn.CONCAT(AD131:AE131)</f>
        <v>'Cluster 2',</v>
      </c>
      <c r="AJ131" t="s">
        <v>7</v>
      </c>
      <c r="AK131" t="str">
        <f t="shared" ref="AK131:AK194" si="34">_xlfn.CONCAT("'",AJ131,"'")</f>
        <v>'Band 3'</v>
      </c>
      <c r="AL131" t="s">
        <v>293</v>
      </c>
      <c r="AM131" t="str">
        <f t="shared" ref="AM131:AM194" si="35">_xlfn.CONCAT(AK131:AL131)</f>
        <v>'Band 3',</v>
      </c>
    </row>
    <row r="132" spans="1:39" x14ac:dyDescent="0.25">
      <c r="A132" t="s">
        <v>181</v>
      </c>
      <c r="B132" t="str">
        <f t="shared" si="24"/>
        <v>'MTRR'</v>
      </c>
      <c r="C132" t="s">
        <v>293</v>
      </c>
      <c r="D132" t="str">
        <f t="shared" si="25"/>
        <v>'MTRR',</v>
      </c>
      <c r="H132" t="s">
        <v>412</v>
      </c>
      <c r="I132" t="str">
        <f t="shared" si="26"/>
        <v>'B12'</v>
      </c>
      <c r="J132" t="s">
        <v>293</v>
      </c>
      <c r="K132" t="str">
        <f t="shared" si="27"/>
        <v>'B12',</v>
      </c>
      <c r="O132">
        <v>1</v>
      </c>
      <c r="P132" t="str">
        <f t="shared" si="28"/>
        <v>'1'</v>
      </c>
      <c r="Q132" t="s">
        <v>293</v>
      </c>
      <c r="R132" t="str">
        <f t="shared" si="29"/>
        <v>'1',</v>
      </c>
      <c r="V132">
        <v>3</v>
      </c>
      <c r="W132" t="str">
        <f t="shared" si="30"/>
        <v>'3'</v>
      </c>
      <c r="X132" t="s">
        <v>293</v>
      </c>
      <c r="Y132" t="str">
        <f t="shared" si="31"/>
        <v>'3',</v>
      </c>
      <c r="AC132" t="s">
        <v>161</v>
      </c>
      <c r="AD132" t="str">
        <f t="shared" si="32"/>
        <v>'Cluster 2'</v>
      </c>
      <c r="AE132" t="s">
        <v>293</v>
      </c>
      <c r="AF132" t="str">
        <f t="shared" si="33"/>
        <v>'Cluster 2',</v>
      </c>
      <c r="AJ132" t="s">
        <v>61</v>
      </c>
      <c r="AK132" t="str">
        <f t="shared" si="34"/>
        <v>'Band 30'</v>
      </c>
      <c r="AL132" t="s">
        <v>293</v>
      </c>
      <c r="AM132" t="str">
        <f t="shared" si="35"/>
        <v>'Band 30',</v>
      </c>
    </row>
    <row r="133" spans="1:39" x14ac:dyDescent="0.25">
      <c r="A133" t="s">
        <v>182</v>
      </c>
      <c r="B133" t="str">
        <f t="shared" si="24"/>
        <v>'NPHP3'</v>
      </c>
      <c r="C133" t="s">
        <v>293</v>
      </c>
      <c r="D133" t="str">
        <f t="shared" si="25"/>
        <v>'NPHP3',</v>
      </c>
      <c r="H133" t="s">
        <v>422</v>
      </c>
      <c r="I133" t="str">
        <f t="shared" si="26"/>
        <v>'renal'</v>
      </c>
      <c r="J133" t="s">
        <v>293</v>
      </c>
      <c r="K133" t="str">
        <f t="shared" si="27"/>
        <v>'renal',</v>
      </c>
      <c r="O133">
        <v>1</v>
      </c>
      <c r="P133" t="str">
        <f t="shared" si="28"/>
        <v>'1'</v>
      </c>
      <c r="Q133" t="s">
        <v>293</v>
      </c>
      <c r="R133" t="str">
        <f t="shared" si="29"/>
        <v>'1',</v>
      </c>
      <c r="V133">
        <v>3</v>
      </c>
      <c r="W133" t="str">
        <f t="shared" si="30"/>
        <v>'3'</v>
      </c>
      <c r="X133" t="s">
        <v>293</v>
      </c>
      <c r="Y133" t="str">
        <f t="shared" si="31"/>
        <v>'3',</v>
      </c>
      <c r="AC133" t="s">
        <v>161</v>
      </c>
      <c r="AD133" t="str">
        <f t="shared" si="32"/>
        <v>'Cluster 2'</v>
      </c>
      <c r="AE133" t="s">
        <v>293</v>
      </c>
      <c r="AF133" t="str">
        <f t="shared" si="33"/>
        <v>'Cluster 2',</v>
      </c>
      <c r="AJ133" t="s">
        <v>63</v>
      </c>
      <c r="AK133" t="str">
        <f t="shared" si="34"/>
        <v>'Band 31'</v>
      </c>
      <c r="AL133" t="s">
        <v>293</v>
      </c>
      <c r="AM133" t="str">
        <f t="shared" si="35"/>
        <v>'Band 31',</v>
      </c>
    </row>
    <row r="134" spans="1:39" x14ac:dyDescent="0.25">
      <c r="A134" t="s">
        <v>128</v>
      </c>
      <c r="B134" t="str">
        <f t="shared" si="24"/>
        <v>'PCCA'</v>
      </c>
      <c r="C134" t="s">
        <v>293</v>
      </c>
      <c r="D134" t="str">
        <f t="shared" si="25"/>
        <v>'PCCA',</v>
      </c>
      <c r="H134" t="s">
        <v>369</v>
      </c>
      <c r="I134" t="str">
        <f t="shared" si="26"/>
        <v>'Propionic acidemia'</v>
      </c>
      <c r="J134" t="s">
        <v>293</v>
      </c>
      <c r="K134" t="str">
        <f t="shared" si="27"/>
        <v>'Propionic acidemia',</v>
      </c>
      <c r="O134">
        <v>1</v>
      </c>
      <c r="P134" t="str">
        <f t="shared" si="28"/>
        <v>'1'</v>
      </c>
      <c r="Q134" t="s">
        <v>293</v>
      </c>
      <c r="R134" t="str">
        <f t="shared" si="29"/>
        <v>'1',</v>
      </c>
      <c r="V134">
        <v>3</v>
      </c>
      <c r="W134" t="str">
        <f t="shared" si="30"/>
        <v>'3'</v>
      </c>
      <c r="X134" t="s">
        <v>293</v>
      </c>
      <c r="Y134" t="str">
        <f t="shared" si="31"/>
        <v>'3',</v>
      </c>
      <c r="AC134" t="s">
        <v>161</v>
      </c>
      <c r="AD134" t="str">
        <f t="shared" si="32"/>
        <v>'Cluster 2'</v>
      </c>
      <c r="AE134" t="s">
        <v>293</v>
      </c>
      <c r="AF134" t="str">
        <f t="shared" si="33"/>
        <v>'Cluster 2',</v>
      </c>
      <c r="AJ134" t="s">
        <v>65</v>
      </c>
      <c r="AK134" t="str">
        <f t="shared" si="34"/>
        <v>'Band 32'</v>
      </c>
      <c r="AL134" t="s">
        <v>293</v>
      </c>
      <c r="AM134" t="str">
        <f t="shared" si="35"/>
        <v>'Band 32',</v>
      </c>
    </row>
    <row r="135" spans="1:39" x14ac:dyDescent="0.25">
      <c r="A135" t="s">
        <v>130</v>
      </c>
      <c r="B135" t="str">
        <f t="shared" si="24"/>
        <v>'PCCB'</v>
      </c>
      <c r="C135" t="s">
        <v>293</v>
      </c>
      <c r="D135" t="str">
        <f t="shared" si="25"/>
        <v>'PCCB',</v>
      </c>
      <c r="H135" t="s">
        <v>369</v>
      </c>
      <c r="I135" t="str">
        <f t="shared" si="26"/>
        <v>'Propionic acidemia'</v>
      </c>
      <c r="J135" t="s">
        <v>293</v>
      </c>
      <c r="K135" t="str">
        <f t="shared" si="27"/>
        <v>'Propionic acidemia',</v>
      </c>
      <c r="O135">
        <v>1</v>
      </c>
      <c r="P135" t="str">
        <f t="shared" si="28"/>
        <v>'1'</v>
      </c>
      <c r="Q135" t="s">
        <v>293</v>
      </c>
      <c r="R135" t="str">
        <f t="shared" si="29"/>
        <v>'1',</v>
      </c>
      <c r="V135">
        <v>3</v>
      </c>
      <c r="W135" t="str">
        <f t="shared" si="30"/>
        <v>'3'</v>
      </c>
      <c r="X135" t="s">
        <v>293</v>
      </c>
      <c r="Y135" t="str">
        <f t="shared" si="31"/>
        <v>'3',</v>
      </c>
      <c r="AC135" t="s">
        <v>161</v>
      </c>
      <c r="AD135" t="str">
        <f t="shared" si="32"/>
        <v>'Cluster 2'</v>
      </c>
      <c r="AE135" t="s">
        <v>293</v>
      </c>
      <c r="AF135" t="str">
        <f t="shared" si="33"/>
        <v>'Cluster 2',</v>
      </c>
      <c r="AJ135" t="s">
        <v>67</v>
      </c>
      <c r="AK135" t="str">
        <f t="shared" si="34"/>
        <v>'Band 33'</v>
      </c>
      <c r="AL135" t="s">
        <v>293</v>
      </c>
      <c r="AM135" t="str">
        <f t="shared" si="35"/>
        <v>'Band 33',</v>
      </c>
    </row>
    <row r="136" spans="1:39" x14ac:dyDescent="0.25">
      <c r="A136" t="s">
        <v>132</v>
      </c>
      <c r="B136" t="str">
        <f t="shared" si="24"/>
        <v>'PEPD'</v>
      </c>
      <c r="C136" t="s">
        <v>293</v>
      </c>
      <c r="D136" t="str">
        <f t="shared" si="25"/>
        <v>'PEPD',</v>
      </c>
      <c r="H136" t="s">
        <v>370</v>
      </c>
      <c r="I136" t="str">
        <f t="shared" si="26"/>
        <v>'Prolidase deficiency'</v>
      </c>
      <c r="J136" t="s">
        <v>293</v>
      </c>
      <c r="K136" t="str">
        <f t="shared" si="27"/>
        <v>'Prolidase deficiency',</v>
      </c>
      <c r="O136">
        <v>1</v>
      </c>
      <c r="P136" t="str">
        <f t="shared" si="28"/>
        <v>'1'</v>
      </c>
      <c r="Q136" t="s">
        <v>293</v>
      </c>
      <c r="R136" t="str">
        <f t="shared" si="29"/>
        <v>'1',</v>
      </c>
      <c r="V136">
        <v>3</v>
      </c>
      <c r="W136" t="str">
        <f t="shared" si="30"/>
        <v>'3'</v>
      </c>
      <c r="X136" t="s">
        <v>293</v>
      </c>
      <c r="Y136" t="str">
        <f t="shared" si="31"/>
        <v>'3',</v>
      </c>
      <c r="AC136" t="s">
        <v>161</v>
      </c>
      <c r="AD136" t="str">
        <f t="shared" si="32"/>
        <v>'Cluster 2'</v>
      </c>
      <c r="AE136" t="s">
        <v>293</v>
      </c>
      <c r="AF136" t="str">
        <f t="shared" si="33"/>
        <v>'Cluster 2',</v>
      </c>
      <c r="AJ136" t="s">
        <v>69</v>
      </c>
      <c r="AK136" t="str">
        <f t="shared" si="34"/>
        <v>'Band 34'</v>
      </c>
      <c r="AL136" t="s">
        <v>293</v>
      </c>
      <c r="AM136" t="str">
        <f t="shared" si="35"/>
        <v>'Band 34',</v>
      </c>
    </row>
    <row r="137" spans="1:39" x14ac:dyDescent="0.25">
      <c r="A137" t="s">
        <v>183</v>
      </c>
      <c r="B137" t="str">
        <f t="shared" si="24"/>
        <v>'PLEC'</v>
      </c>
      <c r="C137" t="s">
        <v>293</v>
      </c>
      <c r="D137" t="str">
        <f t="shared" si="25"/>
        <v>'PLEC',</v>
      </c>
      <c r="H137" t="s">
        <v>417</v>
      </c>
      <c r="I137" t="str">
        <f t="shared" si="26"/>
        <v>'ECM'</v>
      </c>
      <c r="J137" t="s">
        <v>293</v>
      </c>
      <c r="K137" t="str">
        <f t="shared" si="27"/>
        <v>'ECM',</v>
      </c>
      <c r="O137">
        <v>1</v>
      </c>
      <c r="P137" t="str">
        <f t="shared" si="28"/>
        <v>'1'</v>
      </c>
      <c r="Q137" t="s">
        <v>293</v>
      </c>
      <c r="R137" t="str">
        <f t="shared" si="29"/>
        <v>'1',</v>
      </c>
      <c r="V137">
        <v>3</v>
      </c>
      <c r="W137" t="str">
        <f t="shared" si="30"/>
        <v>'3'</v>
      </c>
      <c r="X137" t="s">
        <v>293</v>
      </c>
      <c r="Y137" t="str">
        <f t="shared" si="31"/>
        <v>'3',</v>
      </c>
      <c r="AC137" t="s">
        <v>161</v>
      </c>
      <c r="AD137" t="str">
        <f t="shared" si="32"/>
        <v>'Cluster 2'</v>
      </c>
      <c r="AE137" t="s">
        <v>293</v>
      </c>
      <c r="AF137" t="str">
        <f t="shared" si="33"/>
        <v>'Cluster 2',</v>
      </c>
      <c r="AJ137" t="s">
        <v>71</v>
      </c>
      <c r="AK137" t="str">
        <f t="shared" si="34"/>
        <v>'Band 35'</v>
      </c>
      <c r="AL137" t="s">
        <v>293</v>
      </c>
      <c r="AM137" t="str">
        <f t="shared" si="35"/>
        <v>'Band 35',</v>
      </c>
    </row>
    <row r="138" spans="1:39" x14ac:dyDescent="0.25">
      <c r="A138" t="s">
        <v>184</v>
      </c>
      <c r="B138" t="str">
        <f t="shared" si="24"/>
        <v>'PRDX1'</v>
      </c>
      <c r="C138" t="s">
        <v>293</v>
      </c>
      <c r="D138" t="str">
        <f t="shared" si="25"/>
        <v>'PRDX1',</v>
      </c>
      <c r="H138" t="s">
        <v>412</v>
      </c>
      <c r="I138" t="str">
        <f t="shared" si="26"/>
        <v>'B12'</v>
      </c>
      <c r="J138" t="s">
        <v>293</v>
      </c>
      <c r="K138" t="str">
        <f t="shared" si="27"/>
        <v>'B12',</v>
      </c>
      <c r="O138">
        <v>1</v>
      </c>
      <c r="P138" t="str">
        <f t="shared" si="28"/>
        <v>'1'</v>
      </c>
      <c r="Q138" t="s">
        <v>293</v>
      </c>
      <c r="R138" t="str">
        <f t="shared" si="29"/>
        <v>'1',</v>
      </c>
      <c r="V138">
        <v>3</v>
      </c>
      <c r="W138" t="str">
        <f t="shared" si="30"/>
        <v>'3'</v>
      </c>
      <c r="X138" t="s">
        <v>293</v>
      </c>
      <c r="Y138" t="str">
        <f t="shared" si="31"/>
        <v>'3',</v>
      </c>
      <c r="AC138" t="s">
        <v>161</v>
      </c>
      <c r="AD138" t="str">
        <f t="shared" si="32"/>
        <v>'Cluster 2'</v>
      </c>
      <c r="AE138" t="s">
        <v>293</v>
      </c>
      <c r="AF138" t="str">
        <f t="shared" si="33"/>
        <v>'Cluster 2',</v>
      </c>
      <c r="AJ138" t="s">
        <v>73</v>
      </c>
      <c r="AK138" t="str">
        <f t="shared" si="34"/>
        <v>'Band 36'</v>
      </c>
      <c r="AL138" t="s">
        <v>293</v>
      </c>
      <c r="AM138" t="str">
        <f t="shared" si="35"/>
        <v>'Band 36',</v>
      </c>
    </row>
    <row r="139" spans="1:39" x14ac:dyDescent="0.25">
      <c r="A139" t="s">
        <v>185</v>
      </c>
      <c r="B139" t="str">
        <f t="shared" si="24"/>
        <v>'RMRP'</v>
      </c>
      <c r="C139" t="s">
        <v>293</v>
      </c>
      <c r="D139" t="str">
        <f t="shared" si="25"/>
        <v>'RMRP',</v>
      </c>
      <c r="H139" t="s">
        <v>388</v>
      </c>
      <c r="I139" t="str">
        <f t="shared" si="26"/>
        <v>'Metaphyseal dysplasia'</v>
      </c>
      <c r="J139" t="s">
        <v>293</v>
      </c>
      <c r="K139" t="str">
        <f t="shared" si="27"/>
        <v>'Metaphyseal dysplasia',</v>
      </c>
      <c r="O139">
        <v>1</v>
      </c>
      <c r="P139" t="str">
        <f t="shared" si="28"/>
        <v>'1'</v>
      </c>
      <c r="Q139" t="s">
        <v>293</v>
      </c>
      <c r="R139" t="str">
        <f t="shared" si="29"/>
        <v>'1',</v>
      </c>
      <c r="V139">
        <v>3</v>
      </c>
      <c r="W139" t="str">
        <f t="shared" si="30"/>
        <v>'3'</v>
      </c>
      <c r="X139" t="s">
        <v>293</v>
      </c>
      <c r="Y139" t="str">
        <f t="shared" si="31"/>
        <v>'3',</v>
      </c>
      <c r="AC139" t="s">
        <v>161</v>
      </c>
      <c r="AD139" t="str">
        <f t="shared" si="32"/>
        <v>'Cluster 2'</v>
      </c>
      <c r="AE139" t="s">
        <v>293</v>
      </c>
      <c r="AF139" t="str">
        <f t="shared" si="33"/>
        <v>'Cluster 2',</v>
      </c>
      <c r="AJ139" t="s">
        <v>75</v>
      </c>
      <c r="AK139" t="str">
        <f t="shared" si="34"/>
        <v>'Band 37'</v>
      </c>
      <c r="AL139" t="s">
        <v>293</v>
      </c>
      <c r="AM139" t="str">
        <f t="shared" si="35"/>
        <v>'Band 37',</v>
      </c>
    </row>
    <row r="140" spans="1:39" x14ac:dyDescent="0.25">
      <c r="A140" t="s">
        <v>186</v>
      </c>
      <c r="B140" t="str">
        <f t="shared" si="24"/>
        <v>'SAMD9'</v>
      </c>
      <c r="C140" t="s">
        <v>293</v>
      </c>
      <c r="D140" t="str">
        <f t="shared" si="25"/>
        <v>'SAMD9',</v>
      </c>
      <c r="H140" t="s">
        <v>389</v>
      </c>
      <c r="I140" t="str">
        <f t="shared" si="26"/>
        <v>'MIRAGE syndrome'</v>
      </c>
      <c r="J140" t="s">
        <v>293</v>
      </c>
      <c r="K140" t="str">
        <f t="shared" si="27"/>
        <v>'MIRAGE syndrome',</v>
      </c>
      <c r="O140">
        <v>1</v>
      </c>
      <c r="P140" t="str">
        <f t="shared" si="28"/>
        <v>'1'</v>
      </c>
      <c r="Q140" t="s">
        <v>293</v>
      </c>
      <c r="R140" t="str">
        <f t="shared" si="29"/>
        <v>'1',</v>
      </c>
      <c r="V140">
        <v>3</v>
      </c>
      <c r="W140" t="str">
        <f t="shared" si="30"/>
        <v>'3'</v>
      </c>
      <c r="X140" t="s">
        <v>293</v>
      </c>
      <c r="Y140" t="str">
        <f t="shared" si="31"/>
        <v>'3',</v>
      </c>
      <c r="AC140" t="s">
        <v>161</v>
      </c>
      <c r="AD140" t="str">
        <f t="shared" si="32"/>
        <v>'Cluster 2'</v>
      </c>
      <c r="AE140" t="s">
        <v>293</v>
      </c>
      <c r="AF140" t="str">
        <f t="shared" si="33"/>
        <v>'Cluster 2',</v>
      </c>
      <c r="AJ140" t="s">
        <v>77</v>
      </c>
      <c r="AK140" t="str">
        <f t="shared" si="34"/>
        <v>'Band 38'</v>
      </c>
      <c r="AL140" t="s">
        <v>293</v>
      </c>
      <c r="AM140" t="str">
        <f t="shared" si="35"/>
        <v>'Band 38',</v>
      </c>
    </row>
    <row r="141" spans="1:39" x14ac:dyDescent="0.25">
      <c r="A141" t="s">
        <v>187</v>
      </c>
      <c r="B141" t="str">
        <f t="shared" si="24"/>
        <v>'SBDS'</v>
      </c>
      <c r="C141" t="s">
        <v>293</v>
      </c>
      <c r="D141" t="str">
        <f t="shared" si="25"/>
        <v>'SBDS',</v>
      </c>
      <c r="H141" t="s">
        <v>360</v>
      </c>
      <c r="I141" t="str">
        <f t="shared" si="26"/>
        <v>'Shwachman-Diamond syndrome 1'</v>
      </c>
      <c r="J141" t="s">
        <v>293</v>
      </c>
      <c r="K141" t="str">
        <f t="shared" si="27"/>
        <v>'Shwachman-Diamond syndrome 1',</v>
      </c>
      <c r="O141">
        <v>1</v>
      </c>
      <c r="P141" t="str">
        <f t="shared" si="28"/>
        <v>'1'</v>
      </c>
      <c r="Q141" t="s">
        <v>293</v>
      </c>
      <c r="R141" t="str">
        <f t="shared" si="29"/>
        <v>'1',</v>
      </c>
      <c r="V141">
        <v>3</v>
      </c>
      <c r="W141" t="str">
        <f t="shared" si="30"/>
        <v>'3'</v>
      </c>
      <c r="X141" t="s">
        <v>293</v>
      </c>
      <c r="Y141" t="str">
        <f t="shared" si="31"/>
        <v>'3',</v>
      </c>
      <c r="AC141" t="s">
        <v>161</v>
      </c>
      <c r="AD141" t="str">
        <f t="shared" si="32"/>
        <v>'Cluster 2'</v>
      </c>
      <c r="AE141" t="s">
        <v>293</v>
      </c>
      <c r="AF141" t="str">
        <f t="shared" si="33"/>
        <v>'Cluster 2',</v>
      </c>
      <c r="AJ141" t="s">
        <v>79</v>
      </c>
      <c r="AK141" t="str">
        <f t="shared" si="34"/>
        <v>'Band 39'</v>
      </c>
      <c r="AL141" t="s">
        <v>293</v>
      </c>
      <c r="AM141" t="str">
        <f t="shared" si="35"/>
        <v>'Band 39',</v>
      </c>
    </row>
    <row r="142" spans="1:39" x14ac:dyDescent="0.25">
      <c r="A142" t="s">
        <v>163</v>
      </c>
      <c r="B142" t="str">
        <f t="shared" si="24"/>
        <v>'CFHR1'</v>
      </c>
      <c r="C142" t="s">
        <v>293</v>
      </c>
      <c r="D142" t="str">
        <f t="shared" si="25"/>
        <v>'CFHR1',</v>
      </c>
      <c r="H142" t="s">
        <v>380</v>
      </c>
      <c r="I142" t="str">
        <f t="shared" si="26"/>
        <v>'Hemolytic uremic syndrome, atypical, susceptibility to, 1'</v>
      </c>
      <c r="J142" t="s">
        <v>293</v>
      </c>
      <c r="K142" t="str">
        <f t="shared" si="27"/>
        <v>'Hemolytic uremic syndrome, atypical, susceptibility to, 1',</v>
      </c>
      <c r="O142">
        <v>1</v>
      </c>
      <c r="P142" t="str">
        <f t="shared" si="28"/>
        <v>'1'</v>
      </c>
      <c r="Q142" t="s">
        <v>293</v>
      </c>
      <c r="R142" t="str">
        <f t="shared" si="29"/>
        <v>'1',</v>
      </c>
      <c r="V142">
        <v>3</v>
      </c>
      <c r="W142" t="str">
        <f t="shared" si="30"/>
        <v>'3'</v>
      </c>
      <c r="X142" t="s">
        <v>293</v>
      </c>
      <c r="Y142" t="str">
        <f t="shared" si="31"/>
        <v>'3',</v>
      </c>
      <c r="AC142" t="s">
        <v>161</v>
      </c>
      <c r="AD142" t="str">
        <f t="shared" si="32"/>
        <v>'Cluster 2'</v>
      </c>
      <c r="AE142" t="s">
        <v>293</v>
      </c>
      <c r="AF142" t="str">
        <f t="shared" si="33"/>
        <v>'Cluster 2',</v>
      </c>
      <c r="AJ142" t="s">
        <v>9</v>
      </c>
      <c r="AK142" t="str">
        <f t="shared" si="34"/>
        <v>'Band 4'</v>
      </c>
      <c r="AL142" t="s">
        <v>293</v>
      </c>
      <c r="AM142" t="str">
        <f t="shared" si="35"/>
        <v>'Band 4',</v>
      </c>
    </row>
    <row r="143" spans="1:39" x14ac:dyDescent="0.25">
      <c r="A143" t="s">
        <v>188</v>
      </c>
      <c r="B143" t="str">
        <f t="shared" si="24"/>
        <v>'SLC25A13'</v>
      </c>
      <c r="C143" t="s">
        <v>293</v>
      </c>
      <c r="D143" t="str">
        <f t="shared" si="25"/>
        <v>'SLC25A13',</v>
      </c>
      <c r="H143" t="s">
        <v>397</v>
      </c>
      <c r="I143" t="str">
        <f t="shared" si="26"/>
        <v>'Neonatal intrahepatic cholestasis due to citrin deficiency'</v>
      </c>
      <c r="J143" t="s">
        <v>293</v>
      </c>
      <c r="K143" t="str">
        <f t="shared" si="27"/>
        <v>'Neonatal intrahepatic cholestasis due to citrin deficiency',</v>
      </c>
      <c r="O143">
        <v>1</v>
      </c>
      <c r="P143" t="str">
        <f t="shared" si="28"/>
        <v>'1'</v>
      </c>
      <c r="Q143" t="s">
        <v>293</v>
      </c>
      <c r="R143" t="str">
        <f t="shared" si="29"/>
        <v>'1',</v>
      </c>
      <c r="V143">
        <v>3</v>
      </c>
      <c r="W143" t="str">
        <f t="shared" si="30"/>
        <v>'3'</v>
      </c>
      <c r="X143" t="s">
        <v>293</v>
      </c>
      <c r="Y143" t="str">
        <f t="shared" si="31"/>
        <v>'3',</v>
      </c>
      <c r="AC143" t="s">
        <v>161</v>
      </c>
      <c r="AD143" t="str">
        <f t="shared" si="32"/>
        <v>'Cluster 2'</v>
      </c>
      <c r="AE143" t="s">
        <v>293</v>
      </c>
      <c r="AF143" t="str">
        <f t="shared" si="33"/>
        <v>'Cluster 2',</v>
      </c>
      <c r="AJ143" t="s">
        <v>81</v>
      </c>
      <c r="AK143" t="str">
        <f t="shared" si="34"/>
        <v>'Band 40'</v>
      </c>
      <c r="AL143" t="s">
        <v>293</v>
      </c>
      <c r="AM143" t="str">
        <f t="shared" si="35"/>
        <v>'Band 40',</v>
      </c>
    </row>
    <row r="144" spans="1:39" x14ac:dyDescent="0.25">
      <c r="A144" t="s">
        <v>141</v>
      </c>
      <c r="B144" t="str">
        <f t="shared" si="24"/>
        <v>'SLC2A1'</v>
      </c>
      <c r="C144" t="s">
        <v>293</v>
      </c>
      <c r="D144" t="str">
        <f t="shared" si="25"/>
        <v>'SLC2A1',</v>
      </c>
      <c r="H144" t="s">
        <v>374</v>
      </c>
      <c r="I144" t="str">
        <f t="shared" si="26"/>
        <v>'Childhood onset GLUT1 deficiency syndrome 2'</v>
      </c>
      <c r="J144" t="s">
        <v>293</v>
      </c>
      <c r="K144" t="str">
        <f t="shared" si="27"/>
        <v>'Childhood onset GLUT1 deficiency syndrome 2',</v>
      </c>
      <c r="O144">
        <v>1</v>
      </c>
      <c r="P144" t="str">
        <f t="shared" si="28"/>
        <v>'1'</v>
      </c>
      <c r="Q144" t="s">
        <v>293</v>
      </c>
      <c r="R144" t="str">
        <f t="shared" si="29"/>
        <v>'1',</v>
      </c>
      <c r="V144">
        <v>3</v>
      </c>
      <c r="W144" t="str">
        <f t="shared" si="30"/>
        <v>'3'</v>
      </c>
      <c r="X144" t="s">
        <v>293</v>
      </c>
      <c r="Y144" t="str">
        <f t="shared" si="31"/>
        <v>'3',</v>
      </c>
      <c r="AC144" t="s">
        <v>161</v>
      </c>
      <c r="AD144" t="str">
        <f t="shared" si="32"/>
        <v>'Cluster 2'</v>
      </c>
      <c r="AE144" t="s">
        <v>293</v>
      </c>
      <c r="AF144" t="str">
        <f t="shared" si="33"/>
        <v>'Cluster 2',</v>
      </c>
      <c r="AJ144" t="s">
        <v>83</v>
      </c>
      <c r="AK144" t="str">
        <f t="shared" si="34"/>
        <v>'Band 41'</v>
      </c>
      <c r="AL144" t="s">
        <v>293</v>
      </c>
      <c r="AM144" t="str">
        <f t="shared" si="35"/>
        <v>'Band 41',</v>
      </c>
    </row>
    <row r="145" spans="1:39" x14ac:dyDescent="0.25">
      <c r="A145" t="s">
        <v>189</v>
      </c>
      <c r="B145" t="str">
        <f t="shared" si="24"/>
        <v>'SLC4A1'</v>
      </c>
      <c r="C145" t="s">
        <v>293</v>
      </c>
      <c r="D145" t="str">
        <f t="shared" si="25"/>
        <v>'SLC4A1',</v>
      </c>
      <c r="H145" t="s">
        <v>422</v>
      </c>
      <c r="I145" t="str">
        <f t="shared" si="26"/>
        <v>'renal'</v>
      </c>
      <c r="J145" t="s">
        <v>293</v>
      </c>
      <c r="K145" t="str">
        <f t="shared" si="27"/>
        <v>'renal',</v>
      </c>
      <c r="O145">
        <v>1</v>
      </c>
      <c r="P145" t="str">
        <f t="shared" si="28"/>
        <v>'1'</v>
      </c>
      <c r="Q145" t="s">
        <v>293</v>
      </c>
      <c r="R145" t="str">
        <f t="shared" si="29"/>
        <v>'1',</v>
      </c>
      <c r="V145">
        <v>3</v>
      </c>
      <c r="W145" t="str">
        <f t="shared" si="30"/>
        <v>'3'</v>
      </c>
      <c r="X145" t="s">
        <v>293</v>
      </c>
      <c r="Y145" t="str">
        <f t="shared" si="31"/>
        <v>'3',</v>
      </c>
      <c r="AC145" t="s">
        <v>161</v>
      </c>
      <c r="AD145" t="str">
        <f t="shared" si="32"/>
        <v>'Cluster 2'</v>
      </c>
      <c r="AE145" t="s">
        <v>293</v>
      </c>
      <c r="AF145" t="str">
        <f t="shared" si="33"/>
        <v>'Cluster 2',</v>
      </c>
      <c r="AJ145" t="s">
        <v>120</v>
      </c>
      <c r="AK145" t="str">
        <f t="shared" si="34"/>
        <v>'Band 42'</v>
      </c>
      <c r="AL145" t="s">
        <v>293</v>
      </c>
      <c r="AM145" t="str">
        <f t="shared" si="35"/>
        <v>'Band 42',</v>
      </c>
    </row>
    <row r="146" spans="1:39" x14ac:dyDescent="0.25">
      <c r="A146" t="s">
        <v>190</v>
      </c>
      <c r="B146" t="str">
        <f t="shared" si="24"/>
        <v>'SLC7A7'</v>
      </c>
      <c r="C146" t="s">
        <v>293</v>
      </c>
      <c r="D146" t="str">
        <f t="shared" si="25"/>
        <v>'SLC7A7',</v>
      </c>
      <c r="H146" t="s">
        <v>390</v>
      </c>
      <c r="I146" t="str">
        <f t="shared" si="26"/>
        <v>'Lysinuric protein intolerance'</v>
      </c>
      <c r="J146" t="s">
        <v>293</v>
      </c>
      <c r="K146" t="str">
        <f t="shared" si="27"/>
        <v>'Lysinuric protein intolerance',</v>
      </c>
      <c r="O146">
        <v>1</v>
      </c>
      <c r="P146" t="str">
        <f t="shared" si="28"/>
        <v>'1'</v>
      </c>
      <c r="Q146" t="s">
        <v>293</v>
      </c>
      <c r="R146" t="str">
        <f t="shared" si="29"/>
        <v>'1',</v>
      </c>
      <c r="V146">
        <v>3</v>
      </c>
      <c r="W146" t="str">
        <f t="shared" si="30"/>
        <v>'3'</v>
      </c>
      <c r="X146" t="s">
        <v>293</v>
      </c>
      <c r="Y146" t="str">
        <f t="shared" si="31"/>
        <v>'3',</v>
      </c>
      <c r="AC146" t="s">
        <v>161</v>
      </c>
      <c r="AD146" t="str">
        <f t="shared" si="32"/>
        <v>'Cluster 2'</v>
      </c>
      <c r="AE146" t="s">
        <v>293</v>
      </c>
      <c r="AF146" t="str">
        <f t="shared" si="33"/>
        <v>'Cluster 2',</v>
      </c>
      <c r="AJ146" t="s">
        <v>122</v>
      </c>
      <c r="AK146" t="str">
        <f t="shared" si="34"/>
        <v>'Band 43'</v>
      </c>
      <c r="AL146" t="s">
        <v>293</v>
      </c>
      <c r="AM146" t="str">
        <f t="shared" si="35"/>
        <v>'Band 43',</v>
      </c>
    </row>
    <row r="147" spans="1:39" x14ac:dyDescent="0.25">
      <c r="A147" t="s">
        <v>191</v>
      </c>
      <c r="B147" t="str">
        <f t="shared" si="24"/>
        <v>'SMARCAL1'</v>
      </c>
      <c r="C147" t="s">
        <v>293</v>
      </c>
      <c r="D147" t="str">
        <f t="shared" si="25"/>
        <v>'SMARCAL1',</v>
      </c>
      <c r="H147" t="s">
        <v>391</v>
      </c>
      <c r="I147" t="str">
        <f t="shared" si="26"/>
        <v>'Schimke immuno-osseous dysplasia'</v>
      </c>
      <c r="J147" t="s">
        <v>293</v>
      </c>
      <c r="K147" t="str">
        <f t="shared" si="27"/>
        <v>'Schimke immuno-osseous dysplasia',</v>
      </c>
      <c r="O147">
        <v>1</v>
      </c>
      <c r="P147" t="str">
        <f t="shared" si="28"/>
        <v>'1'</v>
      </c>
      <c r="Q147" t="s">
        <v>293</v>
      </c>
      <c r="R147" t="str">
        <f t="shared" si="29"/>
        <v>'1',</v>
      </c>
      <c r="V147">
        <v>3</v>
      </c>
      <c r="W147" t="str">
        <f t="shared" si="30"/>
        <v>'3'</v>
      </c>
      <c r="X147" t="s">
        <v>293</v>
      </c>
      <c r="Y147" t="str">
        <f t="shared" si="31"/>
        <v>'3',</v>
      </c>
      <c r="AC147" t="s">
        <v>161</v>
      </c>
      <c r="AD147" t="str">
        <f t="shared" si="32"/>
        <v>'Cluster 2'</v>
      </c>
      <c r="AE147" t="s">
        <v>293</v>
      </c>
      <c r="AF147" t="str">
        <f t="shared" si="33"/>
        <v>'Cluster 2',</v>
      </c>
      <c r="AJ147" t="s">
        <v>123</v>
      </c>
      <c r="AK147" t="str">
        <f t="shared" si="34"/>
        <v>'Band 44'</v>
      </c>
      <c r="AL147" t="s">
        <v>293</v>
      </c>
      <c r="AM147" t="str">
        <f t="shared" si="35"/>
        <v>'Band 44',</v>
      </c>
    </row>
    <row r="148" spans="1:39" x14ac:dyDescent="0.25">
      <c r="A148" t="s">
        <v>192</v>
      </c>
      <c r="B148" t="str">
        <f t="shared" si="24"/>
        <v>'SRP54'</v>
      </c>
      <c r="C148" t="s">
        <v>293</v>
      </c>
      <c r="D148" t="str">
        <f t="shared" si="25"/>
        <v>'SRP54',</v>
      </c>
      <c r="H148" t="s">
        <v>360</v>
      </c>
      <c r="I148" t="str">
        <f t="shared" si="26"/>
        <v>'Shwachman-Diamond syndrome 1'</v>
      </c>
      <c r="J148" t="s">
        <v>293</v>
      </c>
      <c r="K148" t="str">
        <f t="shared" si="27"/>
        <v>'Shwachman-Diamond syndrome 1',</v>
      </c>
      <c r="O148">
        <v>1</v>
      </c>
      <c r="P148" t="str">
        <f t="shared" si="28"/>
        <v>'1'</v>
      </c>
      <c r="Q148" t="s">
        <v>293</v>
      </c>
      <c r="R148" t="str">
        <f t="shared" si="29"/>
        <v>'1',</v>
      </c>
      <c r="V148">
        <v>3</v>
      </c>
      <c r="W148" t="str">
        <f t="shared" si="30"/>
        <v>'3'</v>
      </c>
      <c r="X148" t="s">
        <v>293</v>
      </c>
      <c r="Y148" t="str">
        <f t="shared" si="31"/>
        <v>'3',</v>
      </c>
      <c r="AC148" t="s">
        <v>161</v>
      </c>
      <c r="AD148" t="str">
        <f t="shared" si="32"/>
        <v>'Cluster 2'</v>
      </c>
      <c r="AE148" t="s">
        <v>293</v>
      </c>
      <c r="AF148" t="str">
        <f t="shared" si="33"/>
        <v>'Cluster 2',</v>
      </c>
      <c r="AJ148" t="s">
        <v>125</v>
      </c>
      <c r="AK148" t="str">
        <f t="shared" si="34"/>
        <v>'Band 45'</v>
      </c>
      <c r="AL148" t="s">
        <v>293</v>
      </c>
      <c r="AM148" t="str">
        <f t="shared" si="35"/>
        <v>'Band 45',</v>
      </c>
    </row>
    <row r="149" spans="1:39" x14ac:dyDescent="0.25">
      <c r="A149" t="s">
        <v>193</v>
      </c>
      <c r="B149" t="str">
        <f t="shared" si="24"/>
        <v>'STK11'</v>
      </c>
      <c r="C149" t="s">
        <v>293</v>
      </c>
      <c r="D149" t="str">
        <f t="shared" si="25"/>
        <v>'STK11',</v>
      </c>
      <c r="H149" t="s">
        <v>392</v>
      </c>
      <c r="I149" t="str">
        <f t="shared" si="26"/>
        <v>'Peutz-Jeghers syndrome'</v>
      </c>
      <c r="J149" t="s">
        <v>293</v>
      </c>
      <c r="K149" t="str">
        <f t="shared" si="27"/>
        <v>'Peutz-Jeghers syndrome',</v>
      </c>
      <c r="O149">
        <v>1</v>
      </c>
      <c r="P149" t="str">
        <f t="shared" si="28"/>
        <v>'1'</v>
      </c>
      <c r="Q149" t="s">
        <v>293</v>
      </c>
      <c r="R149" t="str">
        <f t="shared" si="29"/>
        <v>'1',</v>
      </c>
      <c r="V149">
        <v>3</v>
      </c>
      <c r="W149" t="str">
        <f t="shared" si="30"/>
        <v>'3'</v>
      </c>
      <c r="X149" t="s">
        <v>293</v>
      </c>
      <c r="Y149" t="str">
        <f t="shared" si="31"/>
        <v>'3',</v>
      </c>
      <c r="AC149" t="s">
        <v>161</v>
      </c>
      <c r="AD149" t="str">
        <f t="shared" si="32"/>
        <v>'Cluster 2'</v>
      </c>
      <c r="AE149" t="s">
        <v>293</v>
      </c>
      <c r="AF149" t="str">
        <f t="shared" si="33"/>
        <v>'Cluster 2',</v>
      </c>
      <c r="AJ149" t="s">
        <v>127</v>
      </c>
      <c r="AK149" t="str">
        <f t="shared" si="34"/>
        <v>'Band 46'</v>
      </c>
      <c r="AL149" t="s">
        <v>293</v>
      </c>
      <c r="AM149" t="str">
        <f t="shared" si="35"/>
        <v>'Band 46',</v>
      </c>
    </row>
    <row r="150" spans="1:39" x14ac:dyDescent="0.25">
      <c r="A150" t="s">
        <v>194</v>
      </c>
      <c r="B150" t="str">
        <f t="shared" si="24"/>
        <v>'TGFB1'</v>
      </c>
      <c r="C150" t="s">
        <v>293</v>
      </c>
      <c r="D150" t="str">
        <f t="shared" si="25"/>
        <v>'TGFB1',</v>
      </c>
      <c r="H150" t="s">
        <v>393</v>
      </c>
      <c r="I150" t="str">
        <f t="shared" si="26"/>
        <v>'Diaphyseal dysplasia'</v>
      </c>
      <c r="J150" t="s">
        <v>293</v>
      </c>
      <c r="K150" t="str">
        <f t="shared" si="27"/>
        <v>'Diaphyseal dysplasia',</v>
      </c>
      <c r="O150">
        <v>1</v>
      </c>
      <c r="P150" t="str">
        <f t="shared" si="28"/>
        <v>'1'</v>
      </c>
      <c r="Q150" t="s">
        <v>293</v>
      </c>
      <c r="R150" t="str">
        <f t="shared" si="29"/>
        <v>'1',</v>
      </c>
      <c r="V150">
        <v>3</v>
      </c>
      <c r="W150" t="str">
        <f t="shared" si="30"/>
        <v>'3'</v>
      </c>
      <c r="X150" t="s">
        <v>293</v>
      </c>
      <c r="Y150" t="str">
        <f t="shared" si="31"/>
        <v>'3',</v>
      </c>
      <c r="AC150" t="s">
        <v>161</v>
      </c>
      <c r="AD150" t="str">
        <f t="shared" si="32"/>
        <v>'Cluster 2'</v>
      </c>
      <c r="AE150" t="s">
        <v>293</v>
      </c>
      <c r="AF150" t="str">
        <f t="shared" si="33"/>
        <v>'Cluster 2',</v>
      </c>
      <c r="AJ150" t="s">
        <v>129</v>
      </c>
      <c r="AK150" t="str">
        <f t="shared" si="34"/>
        <v>'Band 47'</v>
      </c>
      <c r="AL150" t="s">
        <v>293</v>
      </c>
      <c r="AM150" t="str">
        <f t="shared" si="35"/>
        <v>'Band 47',</v>
      </c>
    </row>
    <row r="151" spans="1:39" x14ac:dyDescent="0.25">
      <c r="A151" t="s">
        <v>195</v>
      </c>
      <c r="B151" t="str">
        <f t="shared" si="24"/>
        <v>'TINF2'</v>
      </c>
      <c r="C151" t="s">
        <v>293</v>
      </c>
      <c r="D151" t="str">
        <f t="shared" si="25"/>
        <v>'TINF2',</v>
      </c>
      <c r="H151" t="s">
        <v>394</v>
      </c>
      <c r="I151" t="str">
        <f t="shared" si="26"/>
        <v>'Dyskeratosis congenita'</v>
      </c>
      <c r="J151" t="s">
        <v>293</v>
      </c>
      <c r="K151" t="str">
        <f t="shared" si="27"/>
        <v>'Dyskeratosis congenita',</v>
      </c>
      <c r="O151">
        <v>1</v>
      </c>
      <c r="P151" t="str">
        <f t="shared" si="28"/>
        <v>'1'</v>
      </c>
      <c r="Q151" t="s">
        <v>293</v>
      </c>
      <c r="R151" t="str">
        <f t="shared" si="29"/>
        <v>'1',</v>
      </c>
      <c r="V151">
        <v>3</v>
      </c>
      <c r="W151" t="str">
        <f t="shared" si="30"/>
        <v>'3'</v>
      </c>
      <c r="X151" t="s">
        <v>293</v>
      </c>
      <c r="Y151" t="str">
        <f t="shared" si="31"/>
        <v>'3',</v>
      </c>
      <c r="AC151" t="s">
        <v>161</v>
      </c>
      <c r="AD151" t="str">
        <f t="shared" si="32"/>
        <v>'Cluster 2'</v>
      </c>
      <c r="AE151" t="s">
        <v>293</v>
      </c>
      <c r="AF151" t="str">
        <f t="shared" si="33"/>
        <v>'Cluster 2',</v>
      </c>
      <c r="AJ151" t="s">
        <v>131</v>
      </c>
      <c r="AK151" t="str">
        <f t="shared" si="34"/>
        <v>'Band 48'</v>
      </c>
      <c r="AL151" t="s">
        <v>293</v>
      </c>
      <c r="AM151" t="str">
        <f t="shared" si="35"/>
        <v>'Band 48',</v>
      </c>
    </row>
    <row r="152" spans="1:39" x14ac:dyDescent="0.25">
      <c r="A152" t="s">
        <v>196</v>
      </c>
      <c r="B152" t="str">
        <f t="shared" si="24"/>
        <v>'UROS'</v>
      </c>
      <c r="C152" t="s">
        <v>293</v>
      </c>
      <c r="D152" t="str">
        <f t="shared" si="25"/>
        <v>'UROS',</v>
      </c>
      <c r="H152" t="s">
        <v>399</v>
      </c>
      <c r="I152" t="str">
        <f t="shared" si="26"/>
        <v>'Cutaneous porphyria'</v>
      </c>
      <c r="J152" t="s">
        <v>293</v>
      </c>
      <c r="K152" t="str">
        <f t="shared" si="27"/>
        <v>'Cutaneous porphyria',</v>
      </c>
      <c r="O152">
        <v>1</v>
      </c>
      <c r="P152" t="str">
        <f t="shared" si="28"/>
        <v>'1'</v>
      </c>
      <c r="Q152" t="s">
        <v>293</v>
      </c>
      <c r="R152" t="str">
        <f t="shared" si="29"/>
        <v>'1',</v>
      </c>
      <c r="V152">
        <v>3</v>
      </c>
      <c r="W152" t="str">
        <f t="shared" si="30"/>
        <v>'3'</v>
      </c>
      <c r="X152" t="s">
        <v>293</v>
      </c>
      <c r="Y152" t="str">
        <f t="shared" si="31"/>
        <v>'3',</v>
      </c>
      <c r="AC152" t="s">
        <v>161</v>
      </c>
      <c r="AD152" t="str">
        <f t="shared" si="32"/>
        <v>'Cluster 2'</v>
      </c>
      <c r="AE152" t="s">
        <v>293</v>
      </c>
      <c r="AF152" t="str">
        <f t="shared" si="33"/>
        <v>'Cluster 2',</v>
      </c>
      <c r="AJ152" t="s">
        <v>133</v>
      </c>
      <c r="AK152" t="str">
        <f t="shared" si="34"/>
        <v>'Band 49'</v>
      </c>
      <c r="AL152" t="s">
        <v>293</v>
      </c>
      <c r="AM152" t="str">
        <f t="shared" si="35"/>
        <v>'Band 49',</v>
      </c>
    </row>
    <row r="153" spans="1:39" x14ac:dyDescent="0.25">
      <c r="A153" t="s">
        <v>164</v>
      </c>
      <c r="B153" t="str">
        <f t="shared" si="24"/>
        <v>'CFHR3'</v>
      </c>
      <c r="C153" t="s">
        <v>293</v>
      </c>
      <c r="D153" t="str">
        <f t="shared" si="25"/>
        <v>'CFHR3',</v>
      </c>
      <c r="H153" t="s">
        <v>380</v>
      </c>
      <c r="I153" t="str">
        <f t="shared" si="26"/>
        <v>'Hemolytic uremic syndrome, atypical, susceptibility to, 1'</v>
      </c>
      <c r="J153" t="s">
        <v>293</v>
      </c>
      <c r="K153" t="str">
        <f t="shared" si="27"/>
        <v>'Hemolytic uremic syndrome, atypical, susceptibility to, 1',</v>
      </c>
      <c r="O153">
        <v>1</v>
      </c>
      <c r="P153" t="str">
        <f t="shared" si="28"/>
        <v>'1'</v>
      </c>
      <c r="Q153" t="s">
        <v>293</v>
      </c>
      <c r="R153" t="str">
        <f t="shared" si="29"/>
        <v>'1',</v>
      </c>
      <c r="V153">
        <v>3</v>
      </c>
      <c r="W153" t="str">
        <f t="shared" si="30"/>
        <v>'3'</v>
      </c>
      <c r="X153" t="s">
        <v>293</v>
      </c>
      <c r="Y153" t="str">
        <f t="shared" si="31"/>
        <v>'3',</v>
      </c>
      <c r="AC153" t="s">
        <v>161</v>
      </c>
      <c r="AD153" t="str">
        <f t="shared" si="32"/>
        <v>'Cluster 2'</v>
      </c>
      <c r="AE153" t="s">
        <v>293</v>
      </c>
      <c r="AF153" t="str">
        <f t="shared" si="33"/>
        <v>'Cluster 2',</v>
      </c>
      <c r="AJ153" t="s">
        <v>11</v>
      </c>
      <c r="AK153" t="str">
        <f t="shared" si="34"/>
        <v>'Band 5'</v>
      </c>
      <c r="AL153" t="s">
        <v>293</v>
      </c>
      <c r="AM153" t="str">
        <f t="shared" si="35"/>
        <v>'Band 5',</v>
      </c>
    </row>
    <row r="154" spans="1:39" x14ac:dyDescent="0.25">
      <c r="A154" t="s">
        <v>154</v>
      </c>
      <c r="B154" t="str">
        <f t="shared" si="24"/>
        <v>'WAS'</v>
      </c>
      <c r="C154" t="s">
        <v>293</v>
      </c>
      <c r="D154" t="str">
        <f t="shared" si="25"/>
        <v>'WAS',</v>
      </c>
      <c r="H154" t="s">
        <v>419</v>
      </c>
      <c r="I154" t="str">
        <f t="shared" si="26"/>
        <v>'clot'</v>
      </c>
      <c r="J154" t="s">
        <v>293</v>
      </c>
      <c r="K154" t="str">
        <f t="shared" si="27"/>
        <v>'clot',</v>
      </c>
      <c r="O154">
        <v>1</v>
      </c>
      <c r="P154" t="str">
        <f t="shared" si="28"/>
        <v>'1'</v>
      </c>
      <c r="Q154" t="s">
        <v>293</v>
      </c>
      <c r="R154" t="str">
        <f t="shared" si="29"/>
        <v>'1',</v>
      </c>
      <c r="V154">
        <v>3</v>
      </c>
      <c r="W154" t="str">
        <f t="shared" si="30"/>
        <v>'3'</v>
      </c>
      <c r="X154" t="s">
        <v>293</v>
      </c>
      <c r="Y154" t="str">
        <f t="shared" si="31"/>
        <v>'3',</v>
      </c>
      <c r="AC154" t="s">
        <v>161</v>
      </c>
      <c r="AD154" t="str">
        <f t="shared" si="32"/>
        <v>'Cluster 2'</v>
      </c>
      <c r="AE154" t="s">
        <v>293</v>
      </c>
      <c r="AF154" t="str">
        <f t="shared" si="33"/>
        <v>'Cluster 2',</v>
      </c>
      <c r="AJ154" t="s">
        <v>134</v>
      </c>
      <c r="AK154" t="str">
        <f t="shared" si="34"/>
        <v>'Band 50'</v>
      </c>
      <c r="AL154" t="s">
        <v>293</v>
      </c>
      <c r="AM154" t="str">
        <f t="shared" si="35"/>
        <v>'Band 50',</v>
      </c>
    </row>
    <row r="155" spans="1:39" x14ac:dyDescent="0.25">
      <c r="A155" t="s">
        <v>197</v>
      </c>
      <c r="B155" t="str">
        <f t="shared" si="24"/>
        <v>'WDR19'</v>
      </c>
      <c r="C155" t="s">
        <v>293</v>
      </c>
      <c r="D155" t="str">
        <f t="shared" si="25"/>
        <v>'WDR19',</v>
      </c>
      <c r="H155" t="s">
        <v>422</v>
      </c>
      <c r="I155" t="str">
        <f t="shared" si="26"/>
        <v>'renal'</v>
      </c>
      <c r="J155" t="s">
        <v>293</v>
      </c>
      <c r="K155" t="str">
        <f t="shared" si="27"/>
        <v>'renal',</v>
      </c>
      <c r="O155">
        <v>1</v>
      </c>
      <c r="P155" t="str">
        <f t="shared" si="28"/>
        <v>'1'</v>
      </c>
      <c r="Q155" t="s">
        <v>293</v>
      </c>
      <c r="R155" t="str">
        <f t="shared" si="29"/>
        <v>'1',</v>
      </c>
      <c r="V155">
        <v>3</v>
      </c>
      <c r="W155" t="str">
        <f t="shared" si="30"/>
        <v>'3'</v>
      </c>
      <c r="X155" t="s">
        <v>293</v>
      </c>
      <c r="Y155" t="str">
        <f t="shared" si="31"/>
        <v>'3',</v>
      </c>
      <c r="AC155" t="s">
        <v>161</v>
      </c>
      <c r="AD155" t="str">
        <f t="shared" si="32"/>
        <v>'Cluster 2'</v>
      </c>
      <c r="AE155" t="s">
        <v>293</v>
      </c>
      <c r="AF155" t="str">
        <f t="shared" si="33"/>
        <v>'Cluster 2',</v>
      </c>
      <c r="AJ155" t="s">
        <v>136</v>
      </c>
      <c r="AK155" t="str">
        <f t="shared" si="34"/>
        <v>'Band 51'</v>
      </c>
      <c r="AL155" t="s">
        <v>293</v>
      </c>
      <c r="AM155" t="str">
        <f t="shared" si="35"/>
        <v>'Band 51',</v>
      </c>
    </row>
    <row r="156" spans="1:39" x14ac:dyDescent="0.25">
      <c r="A156" t="s">
        <v>198</v>
      </c>
      <c r="B156" t="str">
        <f t="shared" si="24"/>
        <v>'MT-ND3'</v>
      </c>
      <c r="C156" t="s">
        <v>293</v>
      </c>
      <c r="D156" t="str">
        <f t="shared" si="25"/>
        <v>'MT-ND3',</v>
      </c>
      <c r="H156" t="s">
        <v>281</v>
      </c>
      <c r="I156" t="str">
        <f t="shared" si="26"/>
        <v>'mtDNA'</v>
      </c>
      <c r="J156" t="s">
        <v>293</v>
      </c>
      <c r="K156" t="str">
        <f t="shared" si="27"/>
        <v>'mtDNA',</v>
      </c>
      <c r="O156">
        <v>1</v>
      </c>
      <c r="P156" t="str">
        <f t="shared" si="28"/>
        <v>'1'</v>
      </c>
      <c r="Q156" t="s">
        <v>293</v>
      </c>
      <c r="R156" t="str">
        <f t="shared" si="29"/>
        <v>'1',</v>
      </c>
      <c r="V156">
        <v>3</v>
      </c>
      <c r="W156" t="str">
        <f t="shared" si="30"/>
        <v>'3'</v>
      </c>
      <c r="X156" t="s">
        <v>293</v>
      </c>
      <c r="Y156" t="str">
        <f t="shared" si="31"/>
        <v>'3',</v>
      </c>
      <c r="AC156" t="s">
        <v>161</v>
      </c>
      <c r="AD156" t="str">
        <f t="shared" si="32"/>
        <v>'Cluster 2'</v>
      </c>
      <c r="AE156" t="s">
        <v>293</v>
      </c>
      <c r="AF156" t="str">
        <f t="shared" si="33"/>
        <v>'Cluster 2',</v>
      </c>
      <c r="AJ156" t="s">
        <v>138</v>
      </c>
      <c r="AK156" t="str">
        <f t="shared" si="34"/>
        <v>'Band 52'</v>
      </c>
      <c r="AL156" t="s">
        <v>293</v>
      </c>
      <c r="AM156" t="str">
        <f t="shared" si="35"/>
        <v>'Band 52',</v>
      </c>
    </row>
    <row r="157" spans="1:39" x14ac:dyDescent="0.25">
      <c r="A157" t="s">
        <v>199</v>
      </c>
      <c r="B157" t="str">
        <f t="shared" si="24"/>
        <v>'POLG2'</v>
      </c>
      <c r="C157" t="s">
        <v>293</v>
      </c>
      <c r="D157" t="str">
        <f t="shared" si="25"/>
        <v>'POLG2',</v>
      </c>
      <c r="H157" t="s">
        <v>408</v>
      </c>
      <c r="I157" t="str">
        <f t="shared" si="26"/>
        <v>'mtDNA depletion syndrome'</v>
      </c>
      <c r="J157" t="s">
        <v>293</v>
      </c>
      <c r="K157" t="str">
        <f t="shared" si="27"/>
        <v>'mtDNA depletion syndrome',</v>
      </c>
      <c r="O157">
        <v>1</v>
      </c>
      <c r="P157" t="str">
        <f t="shared" si="28"/>
        <v>'1'</v>
      </c>
      <c r="Q157" t="s">
        <v>293</v>
      </c>
      <c r="R157" t="str">
        <f t="shared" si="29"/>
        <v>'1',</v>
      </c>
      <c r="V157">
        <v>3</v>
      </c>
      <c r="W157" t="str">
        <f t="shared" si="30"/>
        <v>'3'</v>
      </c>
      <c r="X157" t="s">
        <v>293</v>
      </c>
      <c r="Y157" t="str">
        <f t="shared" si="31"/>
        <v>'3',</v>
      </c>
      <c r="AC157" t="s">
        <v>161</v>
      </c>
      <c r="AD157" t="str">
        <f t="shared" si="32"/>
        <v>'Cluster 2'</v>
      </c>
      <c r="AE157" t="s">
        <v>293</v>
      </c>
      <c r="AF157" t="str">
        <f t="shared" si="33"/>
        <v>'Cluster 2',</v>
      </c>
      <c r="AJ157" t="s">
        <v>140</v>
      </c>
      <c r="AK157" t="str">
        <f t="shared" si="34"/>
        <v>'Band 53'</v>
      </c>
      <c r="AL157" t="s">
        <v>293</v>
      </c>
      <c r="AM157" t="str">
        <f t="shared" si="35"/>
        <v>'Band 53',</v>
      </c>
    </row>
    <row r="158" spans="1:39" x14ac:dyDescent="0.25">
      <c r="A158" t="s">
        <v>165</v>
      </c>
      <c r="B158" t="str">
        <f t="shared" si="24"/>
        <v>'CFI'</v>
      </c>
      <c r="C158" t="s">
        <v>293</v>
      </c>
      <c r="D158" t="str">
        <f t="shared" si="25"/>
        <v>'CFI',</v>
      </c>
      <c r="H158" t="s">
        <v>400</v>
      </c>
      <c r="I158" t="str">
        <f t="shared" si="26"/>
        <v>'Atypical hemolytic-uremic syndrome with I factor anomaly'</v>
      </c>
      <c r="J158" t="s">
        <v>293</v>
      </c>
      <c r="K158" t="str">
        <f t="shared" si="27"/>
        <v>'Atypical hemolytic-uremic syndrome with I factor anomaly',</v>
      </c>
      <c r="O158">
        <v>1</v>
      </c>
      <c r="P158" t="str">
        <f t="shared" si="28"/>
        <v>'1'</v>
      </c>
      <c r="Q158" t="s">
        <v>293</v>
      </c>
      <c r="R158" t="str">
        <f t="shared" si="29"/>
        <v>'1',</v>
      </c>
      <c r="V158">
        <v>3</v>
      </c>
      <c r="W158" t="str">
        <f t="shared" si="30"/>
        <v>'3'</v>
      </c>
      <c r="X158" t="s">
        <v>293</v>
      </c>
      <c r="Y158" t="str">
        <f t="shared" si="31"/>
        <v>'3',</v>
      </c>
      <c r="AC158" t="s">
        <v>161</v>
      </c>
      <c r="AD158" t="str">
        <f t="shared" si="32"/>
        <v>'Cluster 2'</v>
      </c>
      <c r="AE158" t="s">
        <v>293</v>
      </c>
      <c r="AF158" t="str">
        <f t="shared" si="33"/>
        <v>'Cluster 2',</v>
      </c>
      <c r="AJ158" t="s">
        <v>13</v>
      </c>
      <c r="AK158" t="str">
        <f t="shared" si="34"/>
        <v>'Band 6'</v>
      </c>
      <c r="AL158" t="s">
        <v>293</v>
      </c>
      <c r="AM158" t="str">
        <f t="shared" si="35"/>
        <v>'Band 6',</v>
      </c>
    </row>
    <row r="159" spans="1:39" x14ac:dyDescent="0.25">
      <c r="A159" t="s">
        <v>166</v>
      </c>
      <c r="B159" t="str">
        <f t="shared" si="24"/>
        <v>'CLCN7'</v>
      </c>
      <c r="C159" t="s">
        <v>293</v>
      </c>
      <c r="D159" t="str">
        <f t="shared" si="25"/>
        <v>'CLCN7',</v>
      </c>
      <c r="H159" t="s">
        <v>401</v>
      </c>
      <c r="I159" t="str">
        <f t="shared" si="26"/>
        <v>'Osteopetrosis'</v>
      </c>
      <c r="J159" t="s">
        <v>293</v>
      </c>
      <c r="K159" t="str">
        <f t="shared" si="27"/>
        <v>'Osteopetrosis',</v>
      </c>
      <c r="O159">
        <v>1</v>
      </c>
      <c r="P159" t="str">
        <f t="shared" si="28"/>
        <v>'1'</v>
      </c>
      <c r="Q159" t="s">
        <v>293</v>
      </c>
      <c r="R159" t="str">
        <f t="shared" si="29"/>
        <v>'1',</v>
      </c>
      <c r="V159">
        <v>3</v>
      </c>
      <c r="W159" t="str">
        <f t="shared" si="30"/>
        <v>'3'</v>
      </c>
      <c r="X159" t="s">
        <v>293</v>
      </c>
      <c r="Y159" t="str">
        <f t="shared" si="31"/>
        <v>'3',</v>
      </c>
      <c r="AC159" t="s">
        <v>161</v>
      </c>
      <c r="AD159" t="str">
        <f t="shared" si="32"/>
        <v>'Cluster 2'</v>
      </c>
      <c r="AE159" t="s">
        <v>293</v>
      </c>
      <c r="AF159" t="str">
        <f t="shared" si="33"/>
        <v>'Cluster 2',</v>
      </c>
      <c r="AJ159" t="s">
        <v>15</v>
      </c>
      <c r="AK159" t="str">
        <f t="shared" si="34"/>
        <v>'Band 7'</v>
      </c>
      <c r="AL159" t="s">
        <v>293</v>
      </c>
      <c r="AM159" t="str">
        <f t="shared" si="35"/>
        <v>'Band 7',</v>
      </c>
    </row>
    <row r="160" spans="1:39" x14ac:dyDescent="0.25">
      <c r="A160" t="s">
        <v>167</v>
      </c>
      <c r="B160" t="str">
        <f t="shared" si="24"/>
        <v>'COG1'</v>
      </c>
      <c r="C160" t="s">
        <v>293</v>
      </c>
      <c r="D160" t="str">
        <f t="shared" si="25"/>
        <v>'COG1',</v>
      </c>
      <c r="H160" t="s">
        <v>402</v>
      </c>
      <c r="I160" t="str">
        <f t="shared" si="26"/>
        <v>'COG1 congenital disorder of glycosylation'</v>
      </c>
      <c r="J160" t="s">
        <v>293</v>
      </c>
      <c r="K160" t="str">
        <f t="shared" si="27"/>
        <v>'COG1 congenital disorder of glycosylation',</v>
      </c>
      <c r="O160">
        <v>1</v>
      </c>
      <c r="P160" t="str">
        <f t="shared" si="28"/>
        <v>'1'</v>
      </c>
      <c r="Q160" t="s">
        <v>293</v>
      </c>
      <c r="R160" t="str">
        <f t="shared" si="29"/>
        <v>'1',</v>
      </c>
      <c r="V160">
        <v>3</v>
      </c>
      <c r="W160" t="str">
        <f t="shared" si="30"/>
        <v>'3'</v>
      </c>
      <c r="X160" t="s">
        <v>293</v>
      </c>
      <c r="Y160" t="str">
        <f t="shared" si="31"/>
        <v>'3',</v>
      </c>
      <c r="AC160" t="s">
        <v>161</v>
      </c>
      <c r="AD160" t="str">
        <f t="shared" si="32"/>
        <v>'Cluster 2'</v>
      </c>
      <c r="AE160" t="s">
        <v>293</v>
      </c>
      <c r="AF160" t="str">
        <f t="shared" si="33"/>
        <v>'Cluster 2',</v>
      </c>
      <c r="AJ160" t="s">
        <v>17</v>
      </c>
      <c r="AK160" t="str">
        <f t="shared" si="34"/>
        <v>'Band 8'</v>
      </c>
      <c r="AL160" t="s">
        <v>293</v>
      </c>
      <c r="AM160" t="str">
        <f t="shared" si="35"/>
        <v>'Band 8',</v>
      </c>
    </row>
    <row r="161" spans="1:39" x14ac:dyDescent="0.25">
      <c r="A161" t="s">
        <v>168</v>
      </c>
      <c r="B161" t="str">
        <f t="shared" si="24"/>
        <v>'COL3A1'</v>
      </c>
      <c r="C161" t="s">
        <v>293</v>
      </c>
      <c r="D161" t="str">
        <f t="shared" si="25"/>
        <v>'COL3A1',</v>
      </c>
      <c r="H161" t="s">
        <v>417</v>
      </c>
      <c r="I161" t="str">
        <f t="shared" si="26"/>
        <v>'ECM'</v>
      </c>
      <c r="J161" t="s">
        <v>293</v>
      </c>
      <c r="K161" t="str">
        <f t="shared" si="27"/>
        <v>'ECM',</v>
      </c>
      <c r="O161">
        <v>1</v>
      </c>
      <c r="P161" t="str">
        <f t="shared" si="28"/>
        <v>'1'</v>
      </c>
      <c r="Q161" t="s">
        <v>293</v>
      </c>
      <c r="R161" t="str">
        <f t="shared" si="29"/>
        <v>'1',</v>
      </c>
      <c r="V161">
        <v>3</v>
      </c>
      <c r="W161" t="str">
        <f t="shared" si="30"/>
        <v>'3'</v>
      </c>
      <c r="X161" t="s">
        <v>293</v>
      </c>
      <c r="Y161" t="str">
        <f t="shared" si="31"/>
        <v>'3',</v>
      </c>
      <c r="AC161" t="s">
        <v>161</v>
      </c>
      <c r="AD161" t="str">
        <f t="shared" si="32"/>
        <v>'Cluster 2'</v>
      </c>
      <c r="AE161" t="s">
        <v>293</v>
      </c>
      <c r="AF161" t="str">
        <f t="shared" si="33"/>
        <v>'Cluster 2',</v>
      </c>
      <c r="AJ161" t="s">
        <v>19</v>
      </c>
      <c r="AK161" t="str">
        <f t="shared" si="34"/>
        <v>'Band 9'</v>
      </c>
      <c r="AL161" t="s">
        <v>293</v>
      </c>
      <c r="AM161" t="str">
        <f t="shared" si="35"/>
        <v>'Band 9',</v>
      </c>
    </row>
    <row r="162" spans="1:39" x14ac:dyDescent="0.25">
      <c r="A162" t="s">
        <v>201</v>
      </c>
      <c r="B162" t="str">
        <f t="shared" si="24"/>
        <v>'CFH'</v>
      </c>
      <c r="C162" t="s">
        <v>293</v>
      </c>
      <c r="D162" t="str">
        <f t="shared" si="25"/>
        <v>'CFH',</v>
      </c>
      <c r="H162" t="s">
        <v>380</v>
      </c>
      <c r="I162" t="str">
        <f t="shared" si="26"/>
        <v>'Hemolytic uremic syndrome, atypical, susceptibility to, 1'</v>
      </c>
      <c r="J162" t="s">
        <v>293</v>
      </c>
      <c r="K162" t="str">
        <f t="shared" si="27"/>
        <v>'Hemolytic uremic syndrome, atypical, susceptibility to, 1',</v>
      </c>
      <c r="O162">
        <v>1</v>
      </c>
      <c r="P162" t="str">
        <f t="shared" si="28"/>
        <v>'1'</v>
      </c>
      <c r="Q162" t="s">
        <v>293</v>
      </c>
      <c r="R162" t="str">
        <f t="shared" si="29"/>
        <v>'1',</v>
      </c>
      <c r="V162">
        <v>4</v>
      </c>
      <c r="W162" t="str">
        <f t="shared" si="30"/>
        <v>'4'</v>
      </c>
      <c r="X162" t="s">
        <v>293</v>
      </c>
      <c r="Y162" t="str">
        <f t="shared" si="31"/>
        <v>'4',</v>
      </c>
      <c r="AC162" t="s">
        <v>200</v>
      </c>
      <c r="AD162" t="str">
        <f t="shared" si="32"/>
        <v>'Cluster 3'</v>
      </c>
      <c r="AE162" t="s">
        <v>293</v>
      </c>
      <c r="AF162" t="str">
        <f t="shared" si="33"/>
        <v>'Cluster 3',</v>
      </c>
      <c r="AJ162" t="s">
        <v>1</v>
      </c>
      <c r="AK162" t="str">
        <f t="shared" si="34"/>
        <v>'Band 0'</v>
      </c>
      <c r="AL162" t="s">
        <v>293</v>
      </c>
      <c r="AM162" t="str">
        <f t="shared" si="35"/>
        <v>'Band 0',</v>
      </c>
    </row>
    <row r="163" spans="1:39" x14ac:dyDescent="0.25">
      <c r="A163" t="s">
        <v>165</v>
      </c>
      <c r="B163" t="str">
        <f t="shared" si="24"/>
        <v>'CFI'</v>
      </c>
      <c r="C163" t="s">
        <v>293</v>
      </c>
      <c r="D163" t="str">
        <f t="shared" si="25"/>
        <v>'CFI',</v>
      </c>
      <c r="H163" t="s">
        <v>400</v>
      </c>
      <c r="I163" t="str">
        <f t="shared" si="26"/>
        <v>'Atypical hemolytic-uremic syndrome with I factor anomaly'</v>
      </c>
      <c r="J163" t="s">
        <v>293</v>
      </c>
      <c r="K163" t="str">
        <f t="shared" si="27"/>
        <v>'Atypical hemolytic-uremic syndrome with I factor anomaly',</v>
      </c>
      <c r="O163">
        <v>1</v>
      </c>
      <c r="P163" t="str">
        <f t="shared" si="28"/>
        <v>'1'</v>
      </c>
      <c r="Q163" t="s">
        <v>293</v>
      </c>
      <c r="R163" t="str">
        <f t="shared" si="29"/>
        <v>'1',</v>
      </c>
      <c r="V163">
        <v>4</v>
      </c>
      <c r="W163" t="str">
        <f t="shared" si="30"/>
        <v>'4'</v>
      </c>
      <c r="X163" t="s">
        <v>293</v>
      </c>
      <c r="Y163" t="str">
        <f t="shared" si="31"/>
        <v>'4',</v>
      </c>
      <c r="AC163" t="s">
        <v>200</v>
      </c>
      <c r="AD163" t="str">
        <f t="shared" si="32"/>
        <v>'Cluster 3'</v>
      </c>
      <c r="AE163" t="s">
        <v>293</v>
      </c>
      <c r="AF163" t="str">
        <f t="shared" si="33"/>
        <v>'Cluster 3',</v>
      </c>
      <c r="AJ163" t="s">
        <v>3</v>
      </c>
      <c r="AK163" t="str">
        <f t="shared" si="34"/>
        <v>'Band 1'</v>
      </c>
      <c r="AL163" t="s">
        <v>293</v>
      </c>
      <c r="AM163" t="str">
        <f t="shared" si="35"/>
        <v>'Band 1',</v>
      </c>
    </row>
    <row r="164" spans="1:39" x14ac:dyDescent="0.25">
      <c r="A164" t="s">
        <v>206</v>
      </c>
      <c r="B164" t="str">
        <f t="shared" si="24"/>
        <v>'MMACHC'</v>
      </c>
      <c r="C164" t="s">
        <v>293</v>
      </c>
      <c r="D164" t="str">
        <f t="shared" si="25"/>
        <v>'MMACHC',</v>
      </c>
      <c r="H164" t="s">
        <v>412</v>
      </c>
      <c r="I164" t="str">
        <f t="shared" si="26"/>
        <v>'B12'</v>
      </c>
      <c r="J164" t="s">
        <v>293</v>
      </c>
      <c r="K164" t="str">
        <f t="shared" si="27"/>
        <v>'B12',</v>
      </c>
      <c r="O164">
        <v>1</v>
      </c>
      <c r="P164" t="str">
        <f t="shared" si="28"/>
        <v>'1'</v>
      </c>
      <c r="Q164" t="s">
        <v>293</v>
      </c>
      <c r="R164" t="str">
        <f t="shared" si="29"/>
        <v>'1',</v>
      </c>
      <c r="V164">
        <v>4</v>
      </c>
      <c r="W164" t="str">
        <f t="shared" si="30"/>
        <v>'4'</v>
      </c>
      <c r="X164" t="s">
        <v>293</v>
      </c>
      <c r="Y164" t="str">
        <f t="shared" si="31"/>
        <v>'4',</v>
      </c>
      <c r="AC164" t="s">
        <v>200</v>
      </c>
      <c r="AD164" t="str">
        <f t="shared" si="32"/>
        <v>'Cluster 3'</v>
      </c>
      <c r="AE164" t="s">
        <v>293</v>
      </c>
      <c r="AF164" t="str">
        <f t="shared" si="33"/>
        <v>'Cluster 3',</v>
      </c>
      <c r="AJ164" t="s">
        <v>21</v>
      </c>
      <c r="AK164" t="str">
        <f t="shared" si="34"/>
        <v>'Band 10'</v>
      </c>
      <c r="AL164" t="s">
        <v>293</v>
      </c>
      <c r="AM164" t="str">
        <f t="shared" si="35"/>
        <v>'Band 10',</v>
      </c>
    </row>
    <row r="165" spans="1:39" x14ac:dyDescent="0.25">
      <c r="A165" t="s">
        <v>180</v>
      </c>
      <c r="B165" t="str">
        <f t="shared" si="24"/>
        <v>'MTR'</v>
      </c>
      <c r="C165" t="s">
        <v>293</v>
      </c>
      <c r="D165" t="str">
        <f t="shared" si="25"/>
        <v>'MTR',</v>
      </c>
      <c r="H165" t="s">
        <v>412</v>
      </c>
      <c r="I165" t="str">
        <f t="shared" si="26"/>
        <v>'B12'</v>
      </c>
      <c r="J165" t="s">
        <v>293</v>
      </c>
      <c r="K165" t="str">
        <f t="shared" si="27"/>
        <v>'B12',</v>
      </c>
      <c r="O165">
        <v>1</v>
      </c>
      <c r="P165" t="str">
        <f t="shared" si="28"/>
        <v>'1'</v>
      </c>
      <c r="Q165" t="s">
        <v>293</v>
      </c>
      <c r="R165" t="str">
        <f t="shared" si="29"/>
        <v>'1',</v>
      </c>
      <c r="V165">
        <v>4</v>
      </c>
      <c r="W165" t="str">
        <f t="shared" si="30"/>
        <v>'4'</v>
      </c>
      <c r="X165" t="s">
        <v>293</v>
      </c>
      <c r="Y165" t="str">
        <f t="shared" si="31"/>
        <v>'4',</v>
      </c>
      <c r="AC165" t="s">
        <v>200</v>
      </c>
      <c r="AD165" t="str">
        <f t="shared" si="32"/>
        <v>'Cluster 3'</v>
      </c>
      <c r="AE165" t="s">
        <v>293</v>
      </c>
      <c r="AF165" t="str">
        <f t="shared" si="33"/>
        <v>'Cluster 3',</v>
      </c>
      <c r="AJ165" t="s">
        <v>23</v>
      </c>
      <c r="AK165" t="str">
        <f t="shared" si="34"/>
        <v>'Band 11'</v>
      </c>
      <c r="AL165" t="s">
        <v>293</v>
      </c>
      <c r="AM165" t="str">
        <f t="shared" si="35"/>
        <v>'Band 11',</v>
      </c>
    </row>
    <row r="166" spans="1:39" x14ac:dyDescent="0.25">
      <c r="A166" t="s">
        <v>181</v>
      </c>
      <c r="B166" t="str">
        <f t="shared" si="24"/>
        <v>'MTRR'</v>
      </c>
      <c r="C166" t="s">
        <v>293</v>
      </c>
      <c r="D166" t="str">
        <f t="shared" si="25"/>
        <v>'MTRR',</v>
      </c>
      <c r="H166" t="s">
        <v>412</v>
      </c>
      <c r="I166" t="str">
        <f t="shared" si="26"/>
        <v>'B12'</v>
      </c>
      <c r="J166" t="s">
        <v>293</v>
      </c>
      <c r="K166" t="str">
        <f t="shared" si="27"/>
        <v>'B12',</v>
      </c>
      <c r="O166">
        <v>1</v>
      </c>
      <c r="P166" t="str">
        <f t="shared" si="28"/>
        <v>'1'</v>
      </c>
      <c r="Q166" t="s">
        <v>293</v>
      </c>
      <c r="R166" t="str">
        <f t="shared" si="29"/>
        <v>'1',</v>
      </c>
      <c r="V166">
        <v>4</v>
      </c>
      <c r="W166" t="str">
        <f t="shared" si="30"/>
        <v>'4'</v>
      </c>
      <c r="X166" t="s">
        <v>293</v>
      </c>
      <c r="Y166" t="str">
        <f t="shared" si="31"/>
        <v>'4',</v>
      </c>
      <c r="AC166" t="s">
        <v>200</v>
      </c>
      <c r="AD166" t="str">
        <f t="shared" si="32"/>
        <v>'Cluster 3'</v>
      </c>
      <c r="AE166" t="s">
        <v>293</v>
      </c>
      <c r="AF166" t="str">
        <f t="shared" si="33"/>
        <v>'Cluster 3',</v>
      </c>
      <c r="AJ166" t="s">
        <v>25</v>
      </c>
      <c r="AK166" t="str">
        <f t="shared" si="34"/>
        <v>'Band 12'</v>
      </c>
      <c r="AL166" t="s">
        <v>293</v>
      </c>
      <c r="AM166" t="str">
        <f t="shared" si="35"/>
        <v>'Band 12',</v>
      </c>
    </row>
    <row r="167" spans="1:39" x14ac:dyDescent="0.25">
      <c r="A167" t="s">
        <v>207</v>
      </c>
      <c r="B167" t="str">
        <f t="shared" si="24"/>
        <v>'NPHP1'</v>
      </c>
      <c r="C167" t="s">
        <v>293</v>
      </c>
      <c r="D167" t="str">
        <f t="shared" si="25"/>
        <v>'NPHP1',</v>
      </c>
      <c r="H167" t="s">
        <v>422</v>
      </c>
      <c r="I167" t="str">
        <f t="shared" si="26"/>
        <v>'renal'</v>
      </c>
      <c r="J167" t="s">
        <v>293</v>
      </c>
      <c r="K167" t="str">
        <f t="shared" si="27"/>
        <v>'renal',</v>
      </c>
      <c r="O167">
        <v>1</v>
      </c>
      <c r="P167" t="str">
        <f t="shared" si="28"/>
        <v>'1'</v>
      </c>
      <c r="Q167" t="s">
        <v>293</v>
      </c>
      <c r="R167" t="str">
        <f t="shared" si="29"/>
        <v>'1',</v>
      </c>
      <c r="V167">
        <v>4</v>
      </c>
      <c r="W167" t="str">
        <f t="shared" si="30"/>
        <v>'4'</v>
      </c>
      <c r="X167" t="s">
        <v>293</v>
      </c>
      <c r="Y167" t="str">
        <f t="shared" si="31"/>
        <v>'4',</v>
      </c>
      <c r="AC167" t="s">
        <v>200</v>
      </c>
      <c r="AD167" t="str">
        <f t="shared" si="32"/>
        <v>'Cluster 3'</v>
      </c>
      <c r="AE167" t="s">
        <v>293</v>
      </c>
      <c r="AF167" t="str">
        <f t="shared" si="33"/>
        <v>'Cluster 3',</v>
      </c>
      <c r="AJ167" t="s">
        <v>27</v>
      </c>
      <c r="AK167" t="str">
        <f t="shared" si="34"/>
        <v>'Band 13'</v>
      </c>
      <c r="AL167" t="s">
        <v>293</v>
      </c>
      <c r="AM167" t="str">
        <f t="shared" si="35"/>
        <v>'Band 13',</v>
      </c>
    </row>
    <row r="168" spans="1:39" x14ac:dyDescent="0.25">
      <c r="A168" t="s">
        <v>184</v>
      </c>
      <c r="B168" t="str">
        <f t="shared" si="24"/>
        <v>'PRDX1'</v>
      </c>
      <c r="C168" t="s">
        <v>293</v>
      </c>
      <c r="D168" t="str">
        <f t="shared" si="25"/>
        <v>'PRDX1',</v>
      </c>
      <c r="H168" t="s">
        <v>412</v>
      </c>
      <c r="I168" t="str">
        <f t="shared" si="26"/>
        <v>'B12'</v>
      </c>
      <c r="J168" t="s">
        <v>293</v>
      </c>
      <c r="K168" t="str">
        <f t="shared" si="27"/>
        <v>'B12',</v>
      </c>
      <c r="O168">
        <v>1</v>
      </c>
      <c r="P168" t="str">
        <f t="shared" si="28"/>
        <v>'1'</v>
      </c>
      <c r="Q168" t="s">
        <v>293</v>
      </c>
      <c r="R168" t="str">
        <f t="shared" si="29"/>
        <v>'1',</v>
      </c>
      <c r="V168">
        <v>4</v>
      </c>
      <c r="W168" t="str">
        <f t="shared" si="30"/>
        <v>'4'</v>
      </c>
      <c r="X168" t="s">
        <v>293</v>
      </c>
      <c r="Y168" t="str">
        <f t="shared" si="31"/>
        <v>'4',</v>
      </c>
      <c r="AC168" t="s">
        <v>200</v>
      </c>
      <c r="AD168" t="str">
        <f t="shared" si="32"/>
        <v>'Cluster 3'</v>
      </c>
      <c r="AE168" t="s">
        <v>293</v>
      </c>
      <c r="AF168" t="str">
        <f t="shared" si="33"/>
        <v>'Cluster 3',</v>
      </c>
      <c r="AJ168" t="s">
        <v>29</v>
      </c>
      <c r="AK168" t="str">
        <f t="shared" si="34"/>
        <v>'Band 14'</v>
      </c>
      <c r="AL168" t="s">
        <v>293</v>
      </c>
      <c r="AM168" t="str">
        <f t="shared" si="35"/>
        <v>'Band 14',</v>
      </c>
    </row>
    <row r="169" spans="1:39" x14ac:dyDescent="0.25">
      <c r="A169" t="s">
        <v>208</v>
      </c>
      <c r="B169" t="str">
        <f t="shared" si="24"/>
        <v>'RBM8A'</v>
      </c>
      <c r="C169" t="s">
        <v>293</v>
      </c>
      <c r="D169" t="str">
        <f t="shared" si="25"/>
        <v>'RBM8A',</v>
      </c>
      <c r="H169" t="s">
        <v>419</v>
      </c>
      <c r="I169" t="str">
        <f t="shared" si="26"/>
        <v>'clot'</v>
      </c>
      <c r="J169" t="s">
        <v>293</v>
      </c>
      <c r="K169" t="str">
        <f t="shared" si="27"/>
        <v>'clot',</v>
      </c>
      <c r="O169">
        <v>1</v>
      </c>
      <c r="P169" t="str">
        <f t="shared" si="28"/>
        <v>'1'</v>
      </c>
      <c r="Q169" t="s">
        <v>293</v>
      </c>
      <c r="R169" t="str">
        <f t="shared" si="29"/>
        <v>'1',</v>
      </c>
      <c r="V169">
        <v>4</v>
      </c>
      <c r="W169" t="str">
        <f t="shared" si="30"/>
        <v>'4'</v>
      </c>
      <c r="X169" t="s">
        <v>293</v>
      </c>
      <c r="Y169" t="str">
        <f t="shared" si="31"/>
        <v>'4',</v>
      </c>
      <c r="AC169" t="s">
        <v>200</v>
      </c>
      <c r="AD169" t="str">
        <f t="shared" si="32"/>
        <v>'Cluster 3'</v>
      </c>
      <c r="AE169" t="s">
        <v>293</v>
      </c>
      <c r="AF169" t="str">
        <f t="shared" si="33"/>
        <v>'Cluster 3',</v>
      </c>
      <c r="AJ169" t="s">
        <v>31</v>
      </c>
      <c r="AK169" t="str">
        <f t="shared" si="34"/>
        <v>'Band 15'</v>
      </c>
      <c r="AL169" t="s">
        <v>293</v>
      </c>
      <c r="AM169" t="str">
        <f t="shared" si="35"/>
        <v>'Band 15',</v>
      </c>
    </row>
    <row r="170" spans="1:39" x14ac:dyDescent="0.25">
      <c r="A170" t="s">
        <v>185</v>
      </c>
      <c r="B170" t="str">
        <f t="shared" si="24"/>
        <v>'RMRP'</v>
      </c>
      <c r="C170" t="s">
        <v>293</v>
      </c>
      <c r="D170" t="str">
        <f t="shared" si="25"/>
        <v>'RMRP',</v>
      </c>
      <c r="H170" t="s">
        <v>388</v>
      </c>
      <c r="I170" t="str">
        <f t="shared" si="26"/>
        <v>'Metaphyseal dysplasia'</v>
      </c>
      <c r="J170" t="s">
        <v>293</v>
      </c>
      <c r="K170" t="str">
        <f t="shared" si="27"/>
        <v>'Metaphyseal dysplasia',</v>
      </c>
      <c r="O170">
        <v>1</v>
      </c>
      <c r="P170" t="str">
        <f t="shared" si="28"/>
        <v>'1'</v>
      </c>
      <c r="Q170" t="s">
        <v>293</v>
      </c>
      <c r="R170" t="str">
        <f t="shared" si="29"/>
        <v>'1',</v>
      </c>
      <c r="V170">
        <v>4</v>
      </c>
      <c r="W170" t="str">
        <f t="shared" si="30"/>
        <v>'4'</v>
      </c>
      <c r="X170" t="s">
        <v>293</v>
      </c>
      <c r="Y170" t="str">
        <f t="shared" si="31"/>
        <v>'4',</v>
      </c>
      <c r="AC170" t="s">
        <v>200</v>
      </c>
      <c r="AD170" t="str">
        <f t="shared" si="32"/>
        <v>'Cluster 3'</v>
      </c>
      <c r="AE170" t="s">
        <v>293</v>
      </c>
      <c r="AF170" t="str">
        <f t="shared" si="33"/>
        <v>'Cluster 3',</v>
      </c>
      <c r="AJ170" t="s">
        <v>33</v>
      </c>
      <c r="AK170" t="str">
        <f t="shared" si="34"/>
        <v>'Band 16'</v>
      </c>
      <c r="AL170" t="s">
        <v>293</v>
      </c>
      <c r="AM170" t="str">
        <f t="shared" si="35"/>
        <v>'Band 16',</v>
      </c>
    </row>
    <row r="171" spans="1:39" x14ac:dyDescent="0.25">
      <c r="A171" t="s">
        <v>186</v>
      </c>
      <c r="B171" t="str">
        <f t="shared" si="24"/>
        <v>'SAMD9'</v>
      </c>
      <c r="C171" t="s">
        <v>293</v>
      </c>
      <c r="D171" t="str">
        <f t="shared" si="25"/>
        <v>'SAMD9',</v>
      </c>
      <c r="H171" t="s">
        <v>389</v>
      </c>
      <c r="I171" t="str">
        <f t="shared" si="26"/>
        <v>'MIRAGE syndrome'</v>
      </c>
      <c r="J171" t="s">
        <v>293</v>
      </c>
      <c r="K171" t="str">
        <f t="shared" si="27"/>
        <v>'MIRAGE syndrome',</v>
      </c>
      <c r="O171">
        <v>1</v>
      </c>
      <c r="P171" t="str">
        <f t="shared" si="28"/>
        <v>'1'</v>
      </c>
      <c r="Q171" t="s">
        <v>293</v>
      </c>
      <c r="R171" t="str">
        <f t="shared" si="29"/>
        <v>'1',</v>
      </c>
      <c r="V171">
        <v>4</v>
      </c>
      <c r="W171" t="str">
        <f t="shared" si="30"/>
        <v>'4'</v>
      </c>
      <c r="X171" t="s">
        <v>293</v>
      </c>
      <c r="Y171" t="str">
        <f t="shared" si="31"/>
        <v>'4',</v>
      </c>
      <c r="AC171" t="s">
        <v>200</v>
      </c>
      <c r="AD171" t="str">
        <f t="shared" si="32"/>
        <v>'Cluster 3'</v>
      </c>
      <c r="AE171" t="s">
        <v>293</v>
      </c>
      <c r="AF171" t="str">
        <f t="shared" si="33"/>
        <v>'Cluster 3',</v>
      </c>
      <c r="AJ171" t="s">
        <v>35</v>
      </c>
      <c r="AK171" t="str">
        <f t="shared" si="34"/>
        <v>'Band 17'</v>
      </c>
      <c r="AL171" t="s">
        <v>293</v>
      </c>
      <c r="AM171" t="str">
        <f t="shared" si="35"/>
        <v>'Band 17',</v>
      </c>
    </row>
    <row r="172" spans="1:39" x14ac:dyDescent="0.25">
      <c r="A172" t="s">
        <v>209</v>
      </c>
      <c r="B172" t="str">
        <f t="shared" si="24"/>
        <v>'SLC37A4'</v>
      </c>
      <c r="C172" t="s">
        <v>293</v>
      </c>
      <c r="D172" t="str">
        <f t="shared" si="25"/>
        <v>'SLC37A4',</v>
      </c>
      <c r="H172" t="s">
        <v>418</v>
      </c>
      <c r="I172" t="str">
        <f t="shared" si="26"/>
        <v>'G6P'</v>
      </c>
      <c r="J172" t="s">
        <v>293</v>
      </c>
      <c r="K172" t="str">
        <f t="shared" si="27"/>
        <v>'G6P',</v>
      </c>
      <c r="O172">
        <v>1</v>
      </c>
      <c r="P172" t="str">
        <f t="shared" si="28"/>
        <v>'1'</v>
      </c>
      <c r="Q172" t="s">
        <v>293</v>
      </c>
      <c r="R172" t="str">
        <f t="shared" si="29"/>
        <v>'1',</v>
      </c>
      <c r="V172">
        <v>4</v>
      </c>
      <c r="W172" t="str">
        <f t="shared" si="30"/>
        <v>'4'</v>
      </c>
      <c r="X172" t="s">
        <v>293</v>
      </c>
      <c r="Y172" t="str">
        <f t="shared" si="31"/>
        <v>'4',</v>
      </c>
      <c r="AC172" t="s">
        <v>200</v>
      </c>
      <c r="AD172" t="str">
        <f t="shared" si="32"/>
        <v>'Cluster 3'</v>
      </c>
      <c r="AE172" t="s">
        <v>293</v>
      </c>
      <c r="AF172" t="str">
        <f t="shared" si="33"/>
        <v>'Cluster 3',</v>
      </c>
      <c r="AJ172" t="s">
        <v>37</v>
      </c>
      <c r="AK172" t="str">
        <f t="shared" si="34"/>
        <v>'Band 18'</v>
      </c>
      <c r="AL172" t="s">
        <v>293</v>
      </c>
      <c r="AM172" t="str">
        <f t="shared" si="35"/>
        <v>'Band 18',</v>
      </c>
    </row>
    <row r="173" spans="1:39" x14ac:dyDescent="0.25">
      <c r="A173" t="s">
        <v>190</v>
      </c>
      <c r="B173" t="str">
        <f t="shared" si="24"/>
        <v>'SLC7A7'</v>
      </c>
      <c r="C173" t="s">
        <v>293</v>
      </c>
      <c r="D173" t="str">
        <f t="shared" si="25"/>
        <v>'SLC7A7',</v>
      </c>
      <c r="H173" t="s">
        <v>390</v>
      </c>
      <c r="I173" t="str">
        <f t="shared" si="26"/>
        <v>'Lysinuric protein intolerance'</v>
      </c>
      <c r="J173" t="s">
        <v>293</v>
      </c>
      <c r="K173" t="str">
        <f t="shared" si="27"/>
        <v>'Lysinuric protein intolerance',</v>
      </c>
      <c r="O173">
        <v>1</v>
      </c>
      <c r="P173" t="str">
        <f t="shared" si="28"/>
        <v>'1'</v>
      </c>
      <c r="Q173" t="s">
        <v>293</v>
      </c>
      <c r="R173" t="str">
        <f t="shared" si="29"/>
        <v>'1',</v>
      </c>
      <c r="V173">
        <v>4</v>
      </c>
      <c r="W173" t="str">
        <f t="shared" si="30"/>
        <v>'4'</v>
      </c>
      <c r="X173" t="s">
        <v>293</v>
      </c>
      <c r="Y173" t="str">
        <f t="shared" si="31"/>
        <v>'4',</v>
      </c>
      <c r="AC173" t="s">
        <v>200</v>
      </c>
      <c r="AD173" t="str">
        <f t="shared" si="32"/>
        <v>'Cluster 3'</v>
      </c>
      <c r="AE173" t="s">
        <v>293</v>
      </c>
      <c r="AF173" t="str">
        <f t="shared" si="33"/>
        <v>'Cluster 3',</v>
      </c>
      <c r="AJ173" t="s">
        <v>39</v>
      </c>
      <c r="AK173" t="str">
        <f t="shared" si="34"/>
        <v>'Band 19'</v>
      </c>
      <c r="AL173" t="s">
        <v>293</v>
      </c>
      <c r="AM173" t="str">
        <f t="shared" si="35"/>
        <v>'Band 19',</v>
      </c>
    </row>
    <row r="174" spans="1:39" x14ac:dyDescent="0.25">
      <c r="A174" t="s">
        <v>168</v>
      </c>
      <c r="B174" t="str">
        <f t="shared" si="24"/>
        <v>'COL3A1'</v>
      </c>
      <c r="C174" t="s">
        <v>293</v>
      </c>
      <c r="D174" t="str">
        <f t="shared" si="25"/>
        <v>'COL3A1',</v>
      </c>
      <c r="H174" t="s">
        <v>417</v>
      </c>
      <c r="I174" t="str">
        <f t="shared" si="26"/>
        <v>'ECM'</v>
      </c>
      <c r="J174" t="s">
        <v>293</v>
      </c>
      <c r="K174" t="str">
        <f t="shared" si="27"/>
        <v>'ECM',</v>
      </c>
      <c r="O174">
        <v>1</v>
      </c>
      <c r="P174" t="str">
        <f t="shared" si="28"/>
        <v>'1'</v>
      </c>
      <c r="Q174" t="s">
        <v>293</v>
      </c>
      <c r="R174" t="str">
        <f t="shared" si="29"/>
        <v>'1',</v>
      </c>
      <c r="V174">
        <v>4</v>
      </c>
      <c r="W174" t="str">
        <f t="shared" si="30"/>
        <v>'4'</v>
      </c>
      <c r="X174" t="s">
        <v>293</v>
      </c>
      <c r="Y174" t="str">
        <f t="shared" si="31"/>
        <v>'4',</v>
      </c>
      <c r="AC174" t="s">
        <v>200</v>
      </c>
      <c r="AD174" t="str">
        <f t="shared" si="32"/>
        <v>'Cluster 3'</v>
      </c>
      <c r="AE174" t="s">
        <v>293</v>
      </c>
      <c r="AF174" t="str">
        <f t="shared" si="33"/>
        <v>'Cluster 3',</v>
      </c>
      <c r="AJ174" t="s">
        <v>5</v>
      </c>
      <c r="AK174" t="str">
        <f t="shared" si="34"/>
        <v>'Band 2'</v>
      </c>
      <c r="AL174" t="s">
        <v>293</v>
      </c>
      <c r="AM174" t="str">
        <f t="shared" si="35"/>
        <v>'Band 2',</v>
      </c>
    </row>
    <row r="175" spans="1:39" x14ac:dyDescent="0.25">
      <c r="A175" t="s">
        <v>191</v>
      </c>
      <c r="B175" t="str">
        <f t="shared" si="24"/>
        <v>'SMARCAL1'</v>
      </c>
      <c r="C175" t="s">
        <v>293</v>
      </c>
      <c r="D175" t="str">
        <f t="shared" si="25"/>
        <v>'SMARCAL1',</v>
      </c>
      <c r="H175" t="s">
        <v>391</v>
      </c>
      <c r="I175" t="str">
        <f t="shared" si="26"/>
        <v>'Schimke immuno-osseous dysplasia'</v>
      </c>
      <c r="J175" t="s">
        <v>293</v>
      </c>
      <c r="K175" t="str">
        <f t="shared" si="27"/>
        <v>'Schimke immuno-osseous dysplasia',</v>
      </c>
      <c r="O175">
        <v>1</v>
      </c>
      <c r="P175" t="str">
        <f t="shared" si="28"/>
        <v>'1'</v>
      </c>
      <c r="Q175" t="s">
        <v>293</v>
      </c>
      <c r="R175" t="str">
        <f t="shared" si="29"/>
        <v>'1',</v>
      </c>
      <c r="V175">
        <v>4</v>
      </c>
      <c r="W175" t="str">
        <f t="shared" si="30"/>
        <v>'4'</v>
      </c>
      <c r="X175" t="s">
        <v>293</v>
      </c>
      <c r="Y175" t="str">
        <f t="shared" si="31"/>
        <v>'4',</v>
      </c>
      <c r="AC175" t="s">
        <v>200</v>
      </c>
      <c r="AD175" t="str">
        <f t="shared" si="32"/>
        <v>'Cluster 3'</v>
      </c>
      <c r="AE175" t="s">
        <v>293</v>
      </c>
      <c r="AF175" t="str">
        <f t="shared" si="33"/>
        <v>'Cluster 3',</v>
      </c>
      <c r="AJ175" t="s">
        <v>41</v>
      </c>
      <c r="AK175" t="str">
        <f t="shared" si="34"/>
        <v>'Band 20'</v>
      </c>
      <c r="AL175" t="s">
        <v>293</v>
      </c>
      <c r="AM175" t="str">
        <f t="shared" si="35"/>
        <v>'Band 20',</v>
      </c>
    </row>
    <row r="176" spans="1:39" x14ac:dyDescent="0.25">
      <c r="A176" t="s">
        <v>194</v>
      </c>
      <c r="B176" t="str">
        <f t="shared" si="24"/>
        <v>'TGFB1'</v>
      </c>
      <c r="C176" t="s">
        <v>293</v>
      </c>
      <c r="D176" t="str">
        <f t="shared" si="25"/>
        <v>'TGFB1',</v>
      </c>
      <c r="H176" t="s">
        <v>393</v>
      </c>
      <c r="I176" t="str">
        <f t="shared" si="26"/>
        <v>'Diaphyseal dysplasia'</v>
      </c>
      <c r="J176" t="s">
        <v>293</v>
      </c>
      <c r="K176" t="str">
        <f t="shared" si="27"/>
        <v>'Diaphyseal dysplasia',</v>
      </c>
      <c r="O176">
        <v>1</v>
      </c>
      <c r="P176" t="str">
        <f t="shared" si="28"/>
        <v>'1'</v>
      </c>
      <c r="Q176" t="s">
        <v>293</v>
      </c>
      <c r="R176" t="str">
        <f t="shared" si="29"/>
        <v>'1',</v>
      </c>
      <c r="V176">
        <v>4</v>
      </c>
      <c r="W176" t="str">
        <f t="shared" si="30"/>
        <v>'4'</v>
      </c>
      <c r="X176" t="s">
        <v>293</v>
      </c>
      <c r="Y176" t="str">
        <f t="shared" si="31"/>
        <v>'4',</v>
      </c>
      <c r="AC176" t="s">
        <v>200</v>
      </c>
      <c r="AD176" t="str">
        <f t="shared" si="32"/>
        <v>'Cluster 3'</v>
      </c>
      <c r="AE176" t="s">
        <v>293</v>
      </c>
      <c r="AF176" t="str">
        <f t="shared" si="33"/>
        <v>'Cluster 3',</v>
      </c>
      <c r="AJ176" t="s">
        <v>43</v>
      </c>
      <c r="AK176" t="str">
        <f t="shared" si="34"/>
        <v>'Band 21'</v>
      </c>
      <c r="AL176" t="s">
        <v>293</v>
      </c>
      <c r="AM176" t="str">
        <f t="shared" si="35"/>
        <v>'Band 21',</v>
      </c>
    </row>
    <row r="177" spans="1:39" x14ac:dyDescent="0.25">
      <c r="A177" t="s">
        <v>195</v>
      </c>
      <c r="B177" t="str">
        <f t="shared" si="24"/>
        <v>'TINF2'</v>
      </c>
      <c r="C177" t="s">
        <v>293</v>
      </c>
      <c r="D177" t="str">
        <f t="shared" si="25"/>
        <v>'TINF2',</v>
      </c>
      <c r="H177" t="s">
        <v>394</v>
      </c>
      <c r="I177" t="str">
        <f t="shared" si="26"/>
        <v>'Dyskeratosis congenita'</v>
      </c>
      <c r="J177" t="s">
        <v>293</v>
      </c>
      <c r="K177" t="str">
        <f t="shared" si="27"/>
        <v>'Dyskeratosis congenita',</v>
      </c>
      <c r="O177">
        <v>1</v>
      </c>
      <c r="P177" t="str">
        <f t="shared" si="28"/>
        <v>'1'</v>
      </c>
      <c r="Q177" t="s">
        <v>293</v>
      </c>
      <c r="R177" t="str">
        <f t="shared" si="29"/>
        <v>'1',</v>
      </c>
      <c r="V177">
        <v>4</v>
      </c>
      <c r="W177" t="str">
        <f t="shared" si="30"/>
        <v>'4'</v>
      </c>
      <c r="X177" t="s">
        <v>293</v>
      </c>
      <c r="Y177" t="str">
        <f t="shared" si="31"/>
        <v>'4',</v>
      </c>
      <c r="AC177" t="s">
        <v>200</v>
      </c>
      <c r="AD177" t="str">
        <f t="shared" si="32"/>
        <v>'Cluster 3'</v>
      </c>
      <c r="AE177" t="s">
        <v>293</v>
      </c>
      <c r="AF177" t="str">
        <f t="shared" si="33"/>
        <v>'Cluster 3',</v>
      </c>
      <c r="AJ177" t="s">
        <v>45</v>
      </c>
      <c r="AK177" t="str">
        <f t="shared" si="34"/>
        <v>'Band 22'</v>
      </c>
      <c r="AL177" t="s">
        <v>293</v>
      </c>
      <c r="AM177" t="str">
        <f t="shared" si="35"/>
        <v>'Band 22',</v>
      </c>
    </row>
    <row r="178" spans="1:39" x14ac:dyDescent="0.25">
      <c r="A178" t="s">
        <v>210</v>
      </c>
      <c r="B178" t="str">
        <f t="shared" si="24"/>
        <v>'TMEM67'</v>
      </c>
      <c r="C178" t="s">
        <v>293</v>
      </c>
      <c r="D178" t="str">
        <f t="shared" si="25"/>
        <v>'TMEM67',</v>
      </c>
      <c r="H178" t="s">
        <v>422</v>
      </c>
      <c r="I178" t="str">
        <f t="shared" si="26"/>
        <v>'renal'</v>
      </c>
      <c r="J178" t="s">
        <v>293</v>
      </c>
      <c r="K178" t="str">
        <f t="shared" si="27"/>
        <v>'renal',</v>
      </c>
      <c r="O178">
        <v>1</v>
      </c>
      <c r="P178" t="str">
        <f t="shared" si="28"/>
        <v>'1'</v>
      </c>
      <c r="Q178" t="s">
        <v>293</v>
      </c>
      <c r="R178" t="str">
        <f t="shared" si="29"/>
        <v>'1',</v>
      </c>
      <c r="V178">
        <v>4</v>
      </c>
      <c r="W178" t="str">
        <f t="shared" si="30"/>
        <v>'4'</v>
      </c>
      <c r="X178" t="s">
        <v>293</v>
      </c>
      <c r="Y178" t="str">
        <f t="shared" si="31"/>
        <v>'4',</v>
      </c>
      <c r="AC178" t="s">
        <v>200</v>
      </c>
      <c r="AD178" t="str">
        <f t="shared" si="32"/>
        <v>'Cluster 3'</v>
      </c>
      <c r="AE178" t="s">
        <v>293</v>
      </c>
      <c r="AF178" t="str">
        <f t="shared" si="33"/>
        <v>'Cluster 3',</v>
      </c>
      <c r="AJ178" t="s">
        <v>47</v>
      </c>
      <c r="AK178" t="str">
        <f t="shared" si="34"/>
        <v>'Band 23'</v>
      </c>
      <c r="AL178" t="s">
        <v>293</v>
      </c>
      <c r="AM178" t="str">
        <f t="shared" si="35"/>
        <v>'Band 23',</v>
      </c>
    </row>
    <row r="179" spans="1:39" x14ac:dyDescent="0.25">
      <c r="A179" t="s">
        <v>211</v>
      </c>
      <c r="B179" t="str">
        <f t="shared" si="24"/>
        <v>'TREX1'</v>
      </c>
      <c r="C179" t="s">
        <v>293</v>
      </c>
      <c r="D179" t="str">
        <f t="shared" si="25"/>
        <v>'TREX1',</v>
      </c>
      <c r="H179" t="s">
        <v>422</v>
      </c>
      <c r="I179" t="str">
        <f t="shared" si="26"/>
        <v>'renal'</v>
      </c>
      <c r="J179" t="s">
        <v>293</v>
      </c>
      <c r="K179" t="str">
        <f t="shared" si="27"/>
        <v>'renal',</v>
      </c>
      <c r="O179">
        <v>1</v>
      </c>
      <c r="P179" t="str">
        <f t="shared" si="28"/>
        <v>'1'</v>
      </c>
      <c r="Q179" t="s">
        <v>293</v>
      </c>
      <c r="R179" t="str">
        <f t="shared" si="29"/>
        <v>'1',</v>
      </c>
      <c r="V179">
        <v>4</v>
      </c>
      <c r="W179" t="str">
        <f t="shared" si="30"/>
        <v>'4'</v>
      </c>
      <c r="X179" t="s">
        <v>293</v>
      </c>
      <c r="Y179" t="str">
        <f t="shared" si="31"/>
        <v>'4',</v>
      </c>
      <c r="AC179" t="s">
        <v>200</v>
      </c>
      <c r="AD179" t="str">
        <f t="shared" si="32"/>
        <v>'Cluster 3'</v>
      </c>
      <c r="AE179" t="s">
        <v>293</v>
      </c>
      <c r="AF179" t="str">
        <f t="shared" si="33"/>
        <v>'Cluster 3',</v>
      </c>
      <c r="AJ179" t="s">
        <v>49</v>
      </c>
      <c r="AK179" t="str">
        <f t="shared" si="34"/>
        <v>'Band 24'</v>
      </c>
      <c r="AL179" t="s">
        <v>293</v>
      </c>
      <c r="AM179" t="str">
        <f t="shared" si="35"/>
        <v>'Band 24',</v>
      </c>
    </row>
    <row r="180" spans="1:39" x14ac:dyDescent="0.25">
      <c r="A180" t="s">
        <v>197</v>
      </c>
      <c r="B180" t="str">
        <f t="shared" si="24"/>
        <v>'WDR19'</v>
      </c>
      <c r="C180" t="s">
        <v>293</v>
      </c>
      <c r="D180" t="str">
        <f t="shared" si="25"/>
        <v>'WDR19',</v>
      </c>
      <c r="H180" t="s">
        <v>422</v>
      </c>
      <c r="I180" t="str">
        <f t="shared" si="26"/>
        <v>'renal'</v>
      </c>
      <c r="J180" t="s">
        <v>293</v>
      </c>
      <c r="K180" t="str">
        <f t="shared" si="27"/>
        <v>'renal',</v>
      </c>
      <c r="O180">
        <v>1</v>
      </c>
      <c r="P180" t="str">
        <f t="shared" si="28"/>
        <v>'1'</v>
      </c>
      <c r="Q180" t="s">
        <v>293</v>
      </c>
      <c r="R180" t="str">
        <f t="shared" si="29"/>
        <v>'1',</v>
      </c>
      <c r="V180">
        <v>4</v>
      </c>
      <c r="W180" t="str">
        <f t="shared" si="30"/>
        <v>'4'</v>
      </c>
      <c r="X180" t="s">
        <v>293</v>
      </c>
      <c r="Y180" t="str">
        <f t="shared" si="31"/>
        <v>'4',</v>
      </c>
      <c r="AC180" t="s">
        <v>200</v>
      </c>
      <c r="AD180" t="str">
        <f t="shared" si="32"/>
        <v>'Cluster 3'</v>
      </c>
      <c r="AE180" t="s">
        <v>293</v>
      </c>
      <c r="AF180" t="str">
        <f t="shared" si="33"/>
        <v>'Cluster 3',</v>
      </c>
      <c r="AJ180" t="s">
        <v>51</v>
      </c>
      <c r="AK180" t="str">
        <f t="shared" si="34"/>
        <v>'Band 25'</v>
      </c>
      <c r="AL180" t="s">
        <v>293</v>
      </c>
      <c r="AM180" t="str">
        <f t="shared" si="35"/>
        <v>'Band 25',</v>
      </c>
    </row>
    <row r="181" spans="1:39" x14ac:dyDescent="0.25">
      <c r="A181" t="s">
        <v>212</v>
      </c>
      <c r="B181" t="str">
        <f t="shared" si="24"/>
        <v>'MT-ATP6'</v>
      </c>
      <c r="C181" t="s">
        <v>293</v>
      </c>
      <c r="D181" t="str">
        <f t="shared" si="25"/>
        <v>'MT-ATP6',</v>
      </c>
      <c r="H181" t="s">
        <v>281</v>
      </c>
      <c r="I181" t="str">
        <f t="shared" si="26"/>
        <v>'mtDNA'</v>
      </c>
      <c r="J181" t="s">
        <v>293</v>
      </c>
      <c r="K181" t="str">
        <f t="shared" si="27"/>
        <v>'mtDNA',</v>
      </c>
      <c r="O181">
        <v>1</v>
      </c>
      <c r="P181" t="str">
        <f t="shared" si="28"/>
        <v>'1'</v>
      </c>
      <c r="Q181" t="s">
        <v>293</v>
      </c>
      <c r="R181" t="str">
        <f t="shared" si="29"/>
        <v>'1',</v>
      </c>
      <c r="V181">
        <v>4</v>
      </c>
      <c r="W181" t="str">
        <f t="shared" si="30"/>
        <v>'4'</v>
      </c>
      <c r="X181" t="s">
        <v>293</v>
      </c>
      <c r="Y181" t="str">
        <f t="shared" si="31"/>
        <v>'4',</v>
      </c>
      <c r="AC181" t="s">
        <v>200</v>
      </c>
      <c r="AD181" t="str">
        <f t="shared" si="32"/>
        <v>'Cluster 3'</v>
      </c>
      <c r="AE181" t="s">
        <v>293</v>
      </c>
      <c r="AF181" t="str">
        <f t="shared" si="33"/>
        <v>'Cluster 3',</v>
      </c>
      <c r="AJ181" t="s">
        <v>53</v>
      </c>
      <c r="AK181" t="str">
        <f t="shared" si="34"/>
        <v>'Band 26'</v>
      </c>
      <c r="AL181" t="s">
        <v>293</v>
      </c>
      <c r="AM181" t="str">
        <f t="shared" si="35"/>
        <v>'Band 26',</v>
      </c>
    </row>
    <row r="182" spans="1:39" x14ac:dyDescent="0.25">
      <c r="A182" t="s">
        <v>213</v>
      </c>
      <c r="B182" t="str">
        <f t="shared" si="24"/>
        <v>'MT-CO2'</v>
      </c>
      <c r="C182" t="s">
        <v>293</v>
      </c>
      <c r="D182" t="str">
        <f t="shared" si="25"/>
        <v>'MT-CO2',</v>
      </c>
      <c r="H182" t="s">
        <v>281</v>
      </c>
      <c r="I182" t="str">
        <f t="shared" si="26"/>
        <v>'mtDNA'</v>
      </c>
      <c r="J182" t="s">
        <v>293</v>
      </c>
      <c r="K182" t="str">
        <f t="shared" si="27"/>
        <v>'mtDNA',</v>
      </c>
      <c r="O182">
        <v>1</v>
      </c>
      <c r="P182" t="str">
        <f t="shared" si="28"/>
        <v>'1'</v>
      </c>
      <c r="Q182" t="s">
        <v>293</v>
      </c>
      <c r="R182" t="str">
        <f t="shared" si="29"/>
        <v>'1',</v>
      </c>
      <c r="V182">
        <v>4</v>
      </c>
      <c r="W182" t="str">
        <f t="shared" si="30"/>
        <v>'4'</v>
      </c>
      <c r="X182" t="s">
        <v>293</v>
      </c>
      <c r="Y182" t="str">
        <f t="shared" si="31"/>
        <v>'4',</v>
      </c>
      <c r="AC182" t="s">
        <v>200</v>
      </c>
      <c r="AD182" t="str">
        <f t="shared" si="32"/>
        <v>'Cluster 3'</v>
      </c>
      <c r="AE182" t="s">
        <v>293</v>
      </c>
      <c r="AF182" t="str">
        <f t="shared" si="33"/>
        <v>'Cluster 3',</v>
      </c>
      <c r="AJ182" t="s">
        <v>55</v>
      </c>
      <c r="AK182" t="str">
        <f t="shared" si="34"/>
        <v>'Band 27'</v>
      </c>
      <c r="AL182" t="s">
        <v>293</v>
      </c>
      <c r="AM182" t="str">
        <f t="shared" si="35"/>
        <v>'Band 27',</v>
      </c>
    </row>
    <row r="183" spans="1:39" x14ac:dyDescent="0.25">
      <c r="A183" t="s">
        <v>214</v>
      </c>
      <c r="B183" t="str">
        <f t="shared" si="24"/>
        <v>'MT-CYB'</v>
      </c>
      <c r="C183" t="s">
        <v>293</v>
      </c>
      <c r="D183" t="str">
        <f t="shared" si="25"/>
        <v>'MT-CYB',</v>
      </c>
      <c r="H183" t="s">
        <v>281</v>
      </c>
      <c r="I183" t="str">
        <f t="shared" si="26"/>
        <v>'mtDNA'</v>
      </c>
      <c r="J183" t="s">
        <v>293</v>
      </c>
      <c r="K183" t="str">
        <f t="shared" si="27"/>
        <v>'mtDNA',</v>
      </c>
      <c r="O183">
        <v>1</v>
      </c>
      <c r="P183" t="str">
        <f t="shared" si="28"/>
        <v>'1'</v>
      </c>
      <c r="Q183" t="s">
        <v>293</v>
      </c>
      <c r="R183" t="str">
        <f t="shared" si="29"/>
        <v>'1',</v>
      </c>
      <c r="V183">
        <v>4</v>
      </c>
      <c r="W183" t="str">
        <f t="shared" si="30"/>
        <v>'4'</v>
      </c>
      <c r="X183" t="s">
        <v>293</v>
      </c>
      <c r="Y183" t="str">
        <f t="shared" si="31"/>
        <v>'4',</v>
      </c>
      <c r="AC183" t="s">
        <v>200</v>
      </c>
      <c r="AD183" t="str">
        <f t="shared" si="32"/>
        <v>'Cluster 3'</v>
      </c>
      <c r="AE183" t="s">
        <v>293</v>
      </c>
      <c r="AF183" t="str">
        <f t="shared" si="33"/>
        <v>'Cluster 3',</v>
      </c>
      <c r="AJ183" t="s">
        <v>57</v>
      </c>
      <c r="AK183" t="str">
        <f t="shared" si="34"/>
        <v>'Band 28'</v>
      </c>
      <c r="AL183" t="s">
        <v>293</v>
      </c>
      <c r="AM183" t="str">
        <f t="shared" si="35"/>
        <v>'Band 28',</v>
      </c>
    </row>
    <row r="184" spans="1:39" x14ac:dyDescent="0.25">
      <c r="A184" t="s">
        <v>215</v>
      </c>
      <c r="B184" t="str">
        <f t="shared" si="24"/>
        <v>'MT-ND2'</v>
      </c>
      <c r="C184" t="s">
        <v>293</v>
      </c>
      <c r="D184" t="str">
        <f t="shared" si="25"/>
        <v>'MT-ND2',</v>
      </c>
      <c r="H184" t="s">
        <v>281</v>
      </c>
      <c r="I184" t="str">
        <f t="shared" si="26"/>
        <v>'mtDNA'</v>
      </c>
      <c r="J184" t="s">
        <v>293</v>
      </c>
      <c r="K184" t="str">
        <f t="shared" si="27"/>
        <v>'mtDNA',</v>
      </c>
      <c r="O184">
        <v>1</v>
      </c>
      <c r="P184" t="str">
        <f t="shared" si="28"/>
        <v>'1'</v>
      </c>
      <c r="Q184" t="s">
        <v>293</v>
      </c>
      <c r="R184" t="str">
        <f t="shared" si="29"/>
        <v>'1',</v>
      </c>
      <c r="V184">
        <v>4</v>
      </c>
      <c r="W184" t="str">
        <f t="shared" si="30"/>
        <v>'4'</v>
      </c>
      <c r="X184" t="s">
        <v>293</v>
      </c>
      <c r="Y184" t="str">
        <f t="shared" si="31"/>
        <v>'4',</v>
      </c>
      <c r="AC184" t="s">
        <v>200</v>
      </c>
      <c r="AD184" t="str">
        <f t="shared" si="32"/>
        <v>'Cluster 3'</v>
      </c>
      <c r="AE184" t="s">
        <v>293</v>
      </c>
      <c r="AF184" t="str">
        <f t="shared" si="33"/>
        <v>'Cluster 3',</v>
      </c>
      <c r="AJ184" t="s">
        <v>59</v>
      </c>
      <c r="AK184" t="str">
        <f t="shared" si="34"/>
        <v>'Band 29'</v>
      </c>
      <c r="AL184" t="s">
        <v>293</v>
      </c>
      <c r="AM184" t="str">
        <f t="shared" si="35"/>
        <v>'Band 29',</v>
      </c>
    </row>
    <row r="185" spans="1:39" x14ac:dyDescent="0.25">
      <c r="A185" t="s">
        <v>171</v>
      </c>
      <c r="B185" t="str">
        <f t="shared" si="24"/>
        <v>'CTC1'</v>
      </c>
      <c r="C185" t="s">
        <v>293</v>
      </c>
      <c r="D185" t="str">
        <f t="shared" si="25"/>
        <v>'CTC1',</v>
      </c>
      <c r="H185" t="s">
        <v>362</v>
      </c>
      <c r="I185" t="str">
        <f t="shared" si="26"/>
        <v>'Cerebroretinal microangiopathy with calcifications and cysts 1'</v>
      </c>
      <c r="J185" t="s">
        <v>293</v>
      </c>
      <c r="K185" t="str">
        <f t="shared" si="27"/>
        <v>'Cerebroretinal microangiopathy with calcifications and cysts 1',</v>
      </c>
      <c r="O185">
        <v>1</v>
      </c>
      <c r="P185" t="str">
        <f t="shared" si="28"/>
        <v>'1'</v>
      </c>
      <c r="Q185" t="s">
        <v>293</v>
      </c>
      <c r="R185" t="str">
        <f t="shared" si="29"/>
        <v>'1',</v>
      </c>
      <c r="V185">
        <v>4</v>
      </c>
      <c r="W185" t="str">
        <f t="shared" si="30"/>
        <v>'4'</v>
      </c>
      <c r="X185" t="s">
        <v>293</v>
      </c>
      <c r="Y185" t="str">
        <f t="shared" si="31"/>
        <v>'4',</v>
      </c>
      <c r="AC185" t="s">
        <v>200</v>
      </c>
      <c r="AD185" t="str">
        <f t="shared" si="32"/>
        <v>'Cluster 3'</v>
      </c>
      <c r="AE185" t="s">
        <v>293</v>
      </c>
      <c r="AF185" t="str">
        <f t="shared" si="33"/>
        <v>'Cluster 3',</v>
      </c>
      <c r="AJ185" t="s">
        <v>7</v>
      </c>
      <c r="AK185" t="str">
        <f t="shared" si="34"/>
        <v>'Band 3'</v>
      </c>
      <c r="AL185" t="s">
        <v>293</v>
      </c>
      <c r="AM185" t="str">
        <f t="shared" si="35"/>
        <v>'Band 3',</v>
      </c>
    </row>
    <row r="186" spans="1:39" x14ac:dyDescent="0.25">
      <c r="A186" t="s">
        <v>216</v>
      </c>
      <c r="B186" t="str">
        <f t="shared" si="24"/>
        <v>'POLG'</v>
      </c>
      <c r="C186" t="s">
        <v>293</v>
      </c>
      <c r="D186" t="str">
        <f t="shared" si="25"/>
        <v>'POLG',</v>
      </c>
      <c r="H186" t="s">
        <v>408</v>
      </c>
      <c r="I186" t="str">
        <f t="shared" si="26"/>
        <v>'mtDNA depletion syndrome'</v>
      </c>
      <c r="J186" t="s">
        <v>293</v>
      </c>
      <c r="K186" t="str">
        <f t="shared" si="27"/>
        <v>'mtDNA depletion syndrome',</v>
      </c>
      <c r="O186">
        <v>1</v>
      </c>
      <c r="P186" t="str">
        <f t="shared" si="28"/>
        <v>'1'</v>
      </c>
      <c r="Q186" t="s">
        <v>293</v>
      </c>
      <c r="R186" t="str">
        <f t="shared" si="29"/>
        <v>'1',</v>
      </c>
      <c r="V186">
        <v>4</v>
      </c>
      <c r="W186" t="str">
        <f t="shared" si="30"/>
        <v>'4'</v>
      </c>
      <c r="X186" t="s">
        <v>293</v>
      </c>
      <c r="Y186" t="str">
        <f t="shared" si="31"/>
        <v>'4',</v>
      </c>
      <c r="AC186" t="s">
        <v>200</v>
      </c>
      <c r="AD186" t="str">
        <f t="shared" si="32"/>
        <v>'Cluster 3'</v>
      </c>
      <c r="AE186" t="s">
        <v>293</v>
      </c>
      <c r="AF186" t="str">
        <f t="shared" si="33"/>
        <v>'Cluster 3',</v>
      </c>
      <c r="AJ186" t="s">
        <v>61</v>
      </c>
      <c r="AK186" t="str">
        <f t="shared" si="34"/>
        <v>'Band 30'</v>
      </c>
      <c r="AL186" t="s">
        <v>293</v>
      </c>
      <c r="AM186" t="str">
        <f t="shared" si="35"/>
        <v>'Band 30',</v>
      </c>
    </row>
    <row r="187" spans="1:39" x14ac:dyDescent="0.25">
      <c r="A187" t="s">
        <v>172</v>
      </c>
      <c r="B187" t="str">
        <f t="shared" si="24"/>
        <v>'DKC1'</v>
      </c>
      <c r="C187" t="s">
        <v>293</v>
      </c>
      <c r="D187" t="str">
        <f t="shared" si="25"/>
        <v>'DKC1',</v>
      </c>
      <c r="H187" t="s">
        <v>361</v>
      </c>
      <c r="I187" t="str">
        <f t="shared" si="26"/>
        <v>'Dyskeratosis congenita, X-linked'</v>
      </c>
      <c r="J187" t="s">
        <v>293</v>
      </c>
      <c r="K187" t="str">
        <f t="shared" si="27"/>
        <v>'Dyskeratosis congenita, X-linked',</v>
      </c>
      <c r="O187">
        <v>1</v>
      </c>
      <c r="P187" t="str">
        <f t="shared" si="28"/>
        <v>'1'</v>
      </c>
      <c r="Q187" t="s">
        <v>293</v>
      </c>
      <c r="R187" t="str">
        <f t="shared" si="29"/>
        <v>'1',</v>
      </c>
      <c r="V187">
        <v>4</v>
      </c>
      <c r="W187" t="str">
        <f t="shared" si="30"/>
        <v>'4'</v>
      </c>
      <c r="X187" t="s">
        <v>293</v>
      </c>
      <c r="Y187" t="str">
        <f t="shared" si="31"/>
        <v>'4',</v>
      </c>
      <c r="AC187" t="s">
        <v>200</v>
      </c>
      <c r="AD187" t="str">
        <f t="shared" si="32"/>
        <v>'Cluster 3'</v>
      </c>
      <c r="AE187" t="s">
        <v>293</v>
      </c>
      <c r="AF187" t="str">
        <f t="shared" si="33"/>
        <v>'Cluster 3',</v>
      </c>
      <c r="AJ187" t="s">
        <v>9</v>
      </c>
      <c r="AK187" t="str">
        <f t="shared" si="34"/>
        <v>'Band 4'</v>
      </c>
      <c r="AL187" t="s">
        <v>293</v>
      </c>
      <c r="AM187" t="str">
        <f t="shared" si="35"/>
        <v>'Band 4',</v>
      </c>
    </row>
    <row r="188" spans="1:39" x14ac:dyDescent="0.25">
      <c r="A188" t="s">
        <v>173</v>
      </c>
      <c r="B188" t="str">
        <f t="shared" si="24"/>
        <v>'DNAJC21'</v>
      </c>
      <c r="C188" t="s">
        <v>293</v>
      </c>
      <c r="D188" t="str">
        <f t="shared" si="25"/>
        <v>'DNAJC21',</v>
      </c>
      <c r="H188" t="s">
        <v>360</v>
      </c>
      <c r="I188" t="str">
        <f t="shared" si="26"/>
        <v>'Shwachman-Diamond syndrome 1'</v>
      </c>
      <c r="J188" t="s">
        <v>293</v>
      </c>
      <c r="K188" t="str">
        <f t="shared" si="27"/>
        <v>'Shwachman-Diamond syndrome 1',</v>
      </c>
      <c r="O188">
        <v>1</v>
      </c>
      <c r="P188" t="str">
        <f t="shared" si="28"/>
        <v>'1'</v>
      </c>
      <c r="Q188" t="s">
        <v>293</v>
      </c>
      <c r="R188" t="str">
        <f t="shared" si="29"/>
        <v>'1',</v>
      </c>
      <c r="V188">
        <v>4</v>
      </c>
      <c r="W188" t="str">
        <f t="shared" si="30"/>
        <v>'4'</v>
      </c>
      <c r="X188" t="s">
        <v>293</v>
      </c>
      <c r="Y188" t="str">
        <f t="shared" si="31"/>
        <v>'4',</v>
      </c>
      <c r="AC188" t="s">
        <v>200</v>
      </c>
      <c r="AD188" t="str">
        <f t="shared" si="32"/>
        <v>'Cluster 3'</v>
      </c>
      <c r="AE188" t="s">
        <v>293</v>
      </c>
      <c r="AF188" t="str">
        <f t="shared" si="33"/>
        <v>'Cluster 3',</v>
      </c>
      <c r="AJ188" t="s">
        <v>11</v>
      </c>
      <c r="AK188" t="str">
        <f t="shared" si="34"/>
        <v>'Band 5'</v>
      </c>
      <c r="AL188" t="s">
        <v>293</v>
      </c>
      <c r="AM188" t="str">
        <f t="shared" si="35"/>
        <v>'Band 5',</v>
      </c>
    </row>
    <row r="189" spans="1:39" x14ac:dyDescent="0.25">
      <c r="A189" t="s">
        <v>202</v>
      </c>
      <c r="B189" t="str">
        <f t="shared" si="24"/>
        <v>'GBA1'</v>
      </c>
      <c r="C189" t="s">
        <v>293</v>
      </c>
      <c r="D189" t="str">
        <f t="shared" si="25"/>
        <v>'GBA1',</v>
      </c>
      <c r="H189" t="s">
        <v>342</v>
      </c>
      <c r="I189" t="str">
        <f t="shared" si="26"/>
        <v>'Gaucher disease'</v>
      </c>
      <c r="J189" t="s">
        <v>293</v>
      </c>
      <c r="K189" t="str">
        <f t="shared" si="27"/>
        <v>'Gaucher disease',</v>
      </c>
      <c r="O189">
        <v>1</v>
      </c>
      <c r="P189" t="str">
        <f t="shared" si="28"/>
        <v>'1'</v>
      </c>
      <c r="Q189" t="s">
        <v>293</v>
      </c>
      <c r="R189" t="str">
        <f t="shared" si="29"/>
        <v>'1',</v>
      </c>
      <c r="V189">
        <v>4</v>
      </c>
      <c r="W189" t="str">
        <f t="shared" si="30"/>
        <v>'4'</v>
      </c>
      <c r="X189" t="s">
        <v>293</v>
      </c>
      <c r="Y189" t="str">
        <f t="shared" si="31"/>
        <v>'4',</v>
      </c>
      <c r="AC189" t="s">
        <v>200</v>
      </c>
      <c r="AD189" t="str">
        <f t="shared" si="32"/>
        <v>'Cluster 3'</v>
      </c>
      <c r="AE189" t="s">
        <v>293</v>
      </c>
      <c r="AF189" t="str">
        <f t="shared" si="33"/>
        <v>'Cluster 3',</v>
      </c>
      <c r="AJ189" t="s">
        <v>13</v>
      </c>
      <c r="AK189" t="str">
        <f t="shared" si="34"/>
        <v>'Band 6'</v>
      </c>
      <c r="AL189" t="s">
        <v>293</v>
      </c>
      <c r="AM189" t="str">
        <f t="shared" si="35"/>
        <v>'Band 6',</v>
      </c>
    </row>
    <row r="190" spans="1:39" x14ac:dyDescent="0.25">
      <c r="A190" t="s">
        <v>203</v>
      </c>
      <c r="B190" t="str">
        <f t="shared" si="24"/>
        <v>'HBB'</v>
      </c>
      <c r="C190" t="s">
        <v>293</v>
      </c>
      <c r="D190" t="str">
        <f t="shared" si="25"/>
        <v>'HBB',</v>
      </c>
      <c r="H190" t="s">
        <v>410</v>
      </c>
      <c r="I190" t="str">
        <f t="shared" si="26"/>
        <v>'thalassemia'</v>
      </c>
      <c r="J190" t="s">
        <v>293</v>
      </c>
      <c r="K190" t="str">
        <f t="shared" si="27"/>
        <v>'thalassemia',</v>
      </c>
      <c r="O190">
        <v>1</v>
      </c>
      <c r="P190" t="str">
        <f t="shared" si="28"/>
        <v>'1'</v>
      </c>
      <c r="Q190" t="s">
        <v>293</v>
      </c>
      <c r="R190" t="str">
        <f t="shared" si="29"/>
        <v>'1',</v>
      </c>
      <c r="V190">
        <v>4</v>
      </c>
      <c r="W190" t="str">
        <f t="shared" si="30"/>
        <v>'4'</v>
      </c>
      <c r="X190" t="s">
        <v>293</v>
      </c>
      <c r="Y190" t="str">
        <f t="shared" si="31"/>
        <v>'4',</v>
      </c>
      <c r="AC190" t="s">
        <v>200</v>
      </c>
      <c r="AD190" t="str">
        <f t="shared" si="32"/>
        <v>'Cluster 3'</v>
      </c>
      <c r="AE190" t="s">
        <v>293</v>
      </c>
      <c r="AF190" t="str">
        <f t="shared" si="33"/>
        <v>'Cluster 3',</v>
      </c>
      <c r="AJ190" t="s">
        <v>15</v>
      </c>
      <c r="AK190" t="str">
        <f t="shared" si="34"/>
        <v>'Band 7'</v>
      </c>
      <c r="AL190" t="s">
        <v>293</v>
      </c>
      <c r="AM190" t="str">
        <f t="shared" si="35"/>
        <v>'Band 7',</v>
      </c>
    </row>
    <row r="191" spans="1:39" x14ac:dyDescent="0.25">
      <c r="A191" t="s">
        <v>204</v>
      </c>
      <c r="B191" t="str">
        <f t="shared" si="24"/>
        <v>'IFIH1'</v>
      </c>
      <c r="C191" t="s">
        <v>293</v>
      </c>
      <c r="D191" t="str">
        <f t="shared" si="25"/>
        <v>'IFIH1',</v>
      </c>
      <c r="H191" t="s">
        <v>405</v>
      </c>
      <c r="I191" t="str">
        <f t="shared" si="26"/>
        <v>'Aicardi-Goutieres syndrome 7'</v>
      </c>
      <c r="J191" t="s">
        <v>293</v>
      </c>
      <c r="K191" t="str">
        <f t="shared" si="27"/>
        <v>'Aicardi-Goutieres syndrome 7',</v>
      </c>
      <c r="O191">
        <v>1</v>
      </c>
      <c r="P191" t="str">
        <f t="shared" si="28"/>
        <v>'1'</v>
      </c>
      <c r="Q191" t="s">
        <v>293</v>
      </c>
      <c r="R191" t="str">
        <f t="shared" si="29"/>
        <v>'1',</v>
      </c>
      <c r="V191">
        <v>4</v>
      </c>
      <c r="W191" t="str">
        <f t="shared" si="30"/>
        <v>'4'</v>
      </c>
      <c r="X191" t="s">
        <v>293</v>
      </c>
      <c r="Y191" t="str">
        <f t="shared" si="31"/>
        <v>'4',</v>
      </c>
      <c r="AC191" t="s">
        <v>200</v>
      </c>
      <c r="AD191" t="str">
        <f t="shared" si="32"/>
        <v>'Cluster 3'</v>
      </c>
      <c r="AE191" t="s">
        <v>293</v>
      </c>
      <c r="AF191" t="str">
        <f t="shared" si="33"/>
        <v>'Cluster 3',</v>
      </c>
      <c r="AJ191" t="s">
        <v>17</v>
      </c>
      <c r="AK191" t="str">
        <f t="shared" si="34"/>
        <v>'Band 8'</v>
      </c>
      <c r="AL191" t="s">
        <v>293</v>
      </c>
      <c r="AM191" t="str">
        <f t="shared" si="35"/>
        <v>'Band 8',</v>
      </c>
    </row>
    <row r="192" spans="1:39" x14ac:dyDescent="0.25">
      <c r="A192" t="s">
        <v>205</v>
      </c>
      <c r="B192" t="str">
        <f t="shared" si="24"/>
        <v>'LMBRD1'</v>
      </c>
      <c r="C192" t="s">
        <v>293</v>
      </c>
      <c r="D192" t="str">
        <f t="shared" si="25"/>
        <v>'LMBRD1',</v>
      </c>
      <c r="H192" t="s">
        <v>412</v>
      </c>
      <c r="I192" t="str">
        <f t="shared" si="26"/>
        <v>'B12'</v>
      </c>
      <c r="J192" t="s">
        <v>293</v>
      </c>
      <c r="K192" t="str">
        <f t="shared" si="27"/>
        <v>'B12',</v>
      </c>
      <c r="O192">
        <v>1</v>
      </c>
      <c r="P192" t="str">
        <f t="shared" si="28"/>
        <v>'1'</v>
      </c>
      <c r="Q192" t="s">
        <v>293</v>
      </c>
      <c r="R192" t="str">
        <f t="shared" si="29"/>
        <v>'1',</v>
      </c>
      <c r="V192">
        <v>4</v>
      </c>
      <c r="W192" t="str">
        <f t="shared" si="30"/>
        <v>'4'</v>
      </c>
      <c r="X192" t="s">
        <v>293</v>
      </c>
      <c r="Y192" t="str">
        <f t="shared" si="31"/>
        <v>'4',</v>
      </c>
      <c r="AC192" t="s">
        <v>200</v>
      </c>
      <c r="AD192" t="str">
        <f t="shared" si="32"/>
        <v>'Cluster 3'</v>
      </c>
      <c r="AE192" t="s">
        <v>293</v>
      </c>
      <c r="AF192" t="str">
        <f t="shared" si="33"/>
        <v>'Cluster 3',</v>
      </c>
      <c r="AJ192" t="s">
        <v>19</v>
      </c>
      <c r="AK192" t="str">
        <f t="shared" si="34"/>
        <v>'Band 9'</v>
      </c>
      <c r="AL192" t="s">
        <v>293</v>
      </c>
      <c r="AM192" t="str">
        <f t="shared" si="35"/>
        <v>'Band 9',</v>
      </c>
    </row>
    <row r="193" spans="1:39" x14ac:dyDescent="0.25">
      <c r="A193" t="s">
        <v>212</v>
      </c>
      <c r="B193" t="str">
        <f t="shared" si="24"/>
        <v>'MT-ATP6'</v>
      </c>
      <c r="C193" t="s">
        <v>293</v>
      </c>
      <c r="D193" t="str">
        <f t="shared" si="25"/>
        <v>'MT-ATP6',</v>
      </c>
      <c r="H193" t="s">
        <v>281</v>
      </c>
      <c r="I193" t="str">
        <f t="shared" si="26"/>
        <v>'mtDNA'</v>
      </c>
      <c r="J193" t="s">
        <v>293</v>
      </c>
      <c r="K193" t="str">
        <f t="shared" si="27"/>
        <v>'mtDNA',</v>
      </c>
      <c r="O193">
        <v>1</v>
      </c>
      <c r="P193" t="str">
        <f t="shared" si="28"/>
        <v>'1'</v>
      </c>
      <c r="Q193" t="s">
        <v>293</v>
      </c>
      <c r="R193" t="str">
        <f t="shared" si="29"/>
        <v>'1',</v>
      </c>
      <c r="V193">
        <v>5</v>
      </c>
      <c r="W193" t="str">
        <f t="shared" si="30"/>
        <v>'5'</v>
      </c>
      <c r="X193" t="s">
        <v>293</v>
      </c>
      <c r="Y193" t="str">
        <f t="shared" si="31"/>
        <v>'5',</v>
      </c>
      <c r="AC193" t="s">
        <v>240</v>
      </c>
      <c r="AD193" t="str">
        <f t="shared" si="32"/>
        <v>'Cluster 7'</v>
      </c>
      <c r="AE193" t="s">
        <v>293</v>
      </c>
      <c r="AF193" t="str">
        <f t="shared" si="33"/>
        <v>'Cluster 7',</v>
      </c>
      <c r="AJ193" t="s">
        <v>1</v>
      </c>
      <c r="AK193" t="str">
        <f t="shared" si="34"/>
        <v>'Band 0'</v>
      </c>
      <c r="AL193" t="s">
        <v>293</v>
      </c>
      <c r="AM193" t="str">
        <f t="shared" si="35"/>
        <v>'Band 0',</v>
      </c>
    </row>
    <row r="194" spans="1:39" x14ac:dyDescent="0.25">
      <c r="A194" t="s">
        <v>241</v>
      </c>
      <c r="B194" t="str">
        <f t="shared" ref="B194:B257" si="36">_xlfn.CONCAT("'",A194,"'")</f>
        <v>'MT-CO1'</v>
      </c>
      <c r="C194" t="s">
        <v>293</v>
      </c>
      <c r="D194" t="str">
        <f t="shared" si="25"/>
        <v>'MT-CO1',</v>
      </c>
      <c r="H194" t="s">
        <v>281</v>
      </c>
      <c r="I194" t="str">
        <f t="shared" si="26"/>
        <v>'mtDNA'</v>
      </c>
      <c r="J194" t="s">
        <v>293</v>
      </c>
      <c r="K194" t="str">
        <f t="shared" si="27"/>
        <v>'mtDNA',</v>
      </c>
      <c r="O194">
        <v>1</v>
      </c>
      <c r="P194" t="str">
        <f t="shared" si="28"/>
        <v>'1'</v>
      </c>
      <c r="Q194" t="s">
        <v>293</v>
      </c>
      <c r="R194" t="str">
        <f t="shared" si="29"/>
        <v>'1',</v>
      </c>
      <c r="V194">
        <v>5</v>
      </c>
      <c r="W194" t="str">
        <f t="shared" si="30"/>
        <v>'5'</v>
      </c>
      <c r="X194" t="s">
        <v>293</v>
      </c>
      <c r="Y194" t="str">
        <f t="shared" si="31"/>
        <v>'5',</v>
      </c>
      <c r="AC194" t="s">
        <v>240</v>
      </c>
      <c r="AD194" t="str">
        <f t="shared" si="32"/>
        <v>'Cluster 7'</v>
      </c>
      <c r="AE194" t="s">
        <v>293</v>
      </c>
      <c r="AF194" t="str">
        <f t="shared" si="33"/>
        <v>'Cluster 7',</v>
      </c>
      <c r="AJ194" t="s">
        <v>3</v>
      </c>
      <c r="AK194" t="str">
        <f t="shared" si="34"/>
        <v>'Band 1'</v>
      </c>
      <c r="AL194" t="s">
        <v>293</v>
      </c>
      <c r="AM194" t="str">
        <f t="shared" si="35"/>
        <v>'Band 1',</v>
      </c>
    </row>
    <row r="195" spans="1:39" x14ac:dyDescent="0.25">
      <c r="A195" t="s">
        <v>213</v>
      </c>
      <c r="B195" t="str">
        <f t="shared" si="36"/>
        <v>'MT-CO2'</v>
      </c>
      <c r="C195" t="s">
        <v>293</v>
      </c>
      <c r="D195" t="str">
        <f t="shared" ref="D195:D258" si="37">_xlfn.CONCAT(B195:C195)</f>
        <v>'MT-CO2',</v>
      </c>
      <c r="H195" t="s">
        <v>281</v>
      </c>
      <c r="I195" t="str">
        <f t="shared" ref="I195:I258" si="38">_xlfn.CONCAT("'",H195,"'")</f>
        <v>'mtDNA'</v>
      </c>
      <c r="J195" t="s">
        <v>293</v>
      </c>
      <c r="K195" t="str">
        <f t="shared" ref="K195:K258" si="39">_xlfn.CONCAT(I195:J195)</f>
        <v>'mtDNA',</v>
      </c>
      <c r="O195">
        <v>1</v>
      </c>
      <c r="P195" t="str">
        <f t="shared" ref="P195:P258" si="40">_xlfn.CONCAT("'",O195,"'")</f>
        <v>'1'</v>
      </c>
      <c r="Q195" t="s">
        <v>293</v>
      </c>
      <c r="R195" t="str">
        <f t="shared" ref="R195:R258" si="41">_xlfn.CONCAT(P195:Q195)</f>
        <v>'1',</v>
      </c>
      <c r="V195">
        <v>5</v>
      </c>
      <c r="W195" t="str">
        <f t="shared" ref="W195:W258" si="42">_xlfn.CONCAT("'",V195,"'")</f>
        <v>'5'</v>
      </c>
      <c r="X195" t="s">
        <v>293</v>
      </c>
      <c r="Y195" t="str">
        <f t="shared" ref="Y195:Y258" si="43">_xlfn.CONCAT(W195:X195)</f>
        <v>'5',</v>
      </c>
      <c r="AC195" t="s">
        <v>240</v>
      </c>
      <c r="AD195" t="str">
        <f t="shared" ref="AD195:AD258" si="44">_xlfn.CONCAT("'",AC195,"'")</f>
        <v>'Cluster 7'</v>
      </c>
      <c r="AE195" t="s">
        <v>293</v>
      </c>
      <c r="AF195" t="str">
        <f t="shared" ref="AF195:AF258" si="45">_xlfn.CONCAT(AD195:AE195)</f>
        <v>'Cluster 7',</v>
      </c>
      <c r="AJ195" t="s">
        <v>5</v>
      </c>
      <c r="AK195" t="str">
        <f t="shared" ref="AK195:AK258" si="46">_xlfn.CONCAT("'",AJ195,"'")</f>
        <v>'Band 2'</v>
      </c>
      <c r="AL195" t="s">
        <v>293</v>
      </c>
      <c r="AM195" t="str">
        <f t="shared" ref="AM195:AM258" si="47">_xlfn.CONCAT(AK195:AL195)</f>
        <v>'Band 2',</v>
      </c>
    </row>
    <row r="196" spans="1:39" x14ac:dyDescent="0.25">
      <c r="A196" t="s">
        <v>241</v>
      </c>
      <c r="B196" t="str">
        <f t="shared" si="36"/>
        <v>'MT-CO1'</v>
      </c>
      <c r="C196" t="s">
        <v>293</v>
      </c>
      <c r="D196" t="str">
        <f t="shared" si="37"/>
        <v>'MT-CO1',</v>
      </c>
      <c r="H196" t="s">
        <v>281</v>
      </c>
      <c r="I196" t="str">
        <f t="shared" si="38"/>
        <v>'mtDNA'</v>
      </c>
      <c r="J196" t="s">
        <v>293</v>
      </c>
      <c r="K196" t="str">
        <f t="shared" si="39"/>
        <v>'mtDNA',</v>
      </c>
      <c r="O196">
        <v>1</v>
      </c>
      <c r="P196" t="str">
        <f t="shared" si="40"/>
        <v>'1'</v>
      </c>
      <c r="Q196" t="s">
        <v>293</v>
      </c>
      <c r="R196" t="str">
        <f t="shared" si="41"/>
        <v>'1',</v>
      </c>
      <c r="V196">
        <v>6</v>
      </c>
      <c r="W196" t="str">
        <f t="shared" si="42"/>
        <v>'6'</v>
      </c>
      <c r="X196" t="s">
        <v>293</v>
      </c>
      <c r="Y196" t="str">
        <f t="shared" si="43"/>
        <v>'6',</v>
      </c>
      <c r="AC196" t="s">
        <v>259</v>
      </c>
      <c r="AD196" t="str">
        <f t="shared" si="44"/>
        <v>'Cluster 10'</v>
      </c>
      <c r="AE196" t="s">
        <v>293</v>
      </c>
      <c r="AF196" t="str">
        <f t="shared" si="45"/>
        <v>'Cluster 10',</v>
      </c>
      <c r="AJ196" t="s">
        <v>1</v>
      </c>
      <c r="AK196" t="str">
        <f t="shared" si="46"/>
        <v>'Band 0'</v>
      </c>
      <c r="AL196" t="s">
        <v>293</v>
      </c>
      <c r="AM196" t="str">
        <f t="shared" si="47"/>
        <v>'Band 0',</v>
      </c>
    </row>
    <row r="197" spans="1:39" x14ac:dyDescent="0.25">
      <c r="A197" t="s">
        <v>260</v>
      </c>
      <c r="B197" t="str">
        <f t="shared" si="36"/>
        <v>'MT-CO3'</v>
      </c>
      <c r="C197" t="s">
        <v>293</v>
      </c>
      <c r="D197" t="str">
        <f t="shared" si="37"/>
        <v>'MT-CO3',</v>
      </c>
      <c r="H197" t="s">
        <v>281</v>
      </c>
      <c r="I197" t="str">
        <f t="shared" si="38"/>
        <v>'mtDNA'</v>
      </c>
      <c r="J197" t="s">
        <v>293</v>
      </c>
      <c r="K197" t="str">
        <f t="shared" si="39"/>
        <v>'mtDNA',</v>
      </c>
      <c r="O197">
        <v>1</v>
      </c>
      <c r="P197" t="str">
        <f t="shared" si="40"/>
        <v>'1'</v>
      </c>
      <c r="Q197" t="s">
        <v>293</v>
      </c>
      <c r="R197" t="str">
        <f t="shared" si="41"/>
        <v>'1',</v>
      </c>
      <c r="V197">
        <v>6</v>
      </c>
      <c r="W197" t="str">
        <f t="shared" si="42"/>
        <v>'6'</v>
      </c>
      <c r="X197" t="s">
        <v>293</v>
      </c>
      <c r="Y197" t="str">
        <f t="shared" si="43"/>
        <v>'6',</v>
      </c>
      <c r="AC197" t="s">
        <v>259</v>
      </c>
      <c r="AD197" t="str">
        <f t="shared" si="44"/>
        <v>'Cluster 10'</v>
      </c>
      <c r="AE197" t="s">
        <v>293</v>
      </c>
      <c r="AF197" t="str">
        <f t="shared" si="45"/>
        <v>'Cluster 10',</v>
      </c>
      <c r="AJ197" t="s">
        <v>3</v>
      </c>
      <c r="AK197" t="str">
        <f t="shared" si="46"/>
        <v>'Band 1'</v>
      </c>
      <c r="AL197" t="s">
        <v>293</v>
      </c>
      <c r="AM197" t="str">
        <f t="shared" si="47"/>
        <v>'Band 1',</v>
      </c>
    </row>
    <row r="198" spans="1:39" x14ac:dyDescent="0.25">
      <c r="A198" t="s">
        <v>261</v>
      </c>
      <c r="B198" t="str">
        <f t="shared" si="36"/>
        <v>'MT-ND1'</v>
      </c>
      <c r="C198" t="s">
        <v>293</v>
      </c>
      <c r="D198" t="str">
        <f t="shared" si="37"/>
        <v>'MT-ND1',</v>
      </c>
      <c r="H198" t="s">
        <v>281</v>
      </c>
      <c r="I198" t="str">
        <f t="shared" si="38"/>
        <v>'mtDNA'</v>
      </c>
      <c r="J198" t="s">
        <v>293</v>
      </c>
      <c r="K198" t="str">
        <f t="shared" si="39"/>
        <v>'mtDNA',</v>
      </c>
      <c r="O198">
        <v>1</v>
      </c>
      <c r="P198" t="str">
        <f t="shared" si="40"/>
        <v>'1'</v>
      </c>
      <c r="Q198" t="s">
        <v>293</v>
      </c>
      <c r="R198" t="str">
        <f t="shared" si="41"/>
        <v>'1',</v>
      </c>
      <c r="V198">
        <v>6</v>
      </c>
      <c r="W198" t="str">
        <f t="shared" si="42"/>
        <v>'6'</v>
      </c>
      <c r="X198" t="s">
        <v>293</v>
      </c>
      <c r="Y198" t="str">
        <f t="shared" si="43"/>
        <v>'6',</v>
      </c>
      <c r="AC198" t="s">
        <v>259</v>
      </c>
      <c r="AD198" t="str">
        <f t="shared" si="44"/>
        <v>'Cluster 10'</v>
      </c>
      <c r="AE198" t="s">
        <v>293</v>
      </c>
      <c r="AF198" t="str">
        <f t="shared" si="45"/>
        <v>'Cluster 10',</v>
      </c>
      <c r="AJ198" t="s">
        <v>5</v>
      </c>
      <c r="AK198" t="str">
        <f t="shared" si="46"/>
        <v>'Band 2'</v>
      </c>
      <c r="AL198" t="s">
        <v>293</v>
      </c>
      <c r="AM198" t="str">
        <f t="shared" si="47"/>
        <v>'Band 2',</v>
      </c>
    </row>
    <row r="199" spans="1:39" x14ac:dyDescent="0.25">
      <c r="A199" t="s">
        <v>262</v>
      </c>
      <c r="B199" t="str">
        <f t="shared" si="36"/>
        <v>'MT-ND4'</v>
      </c>
      <c r="C199" t="s">
        <v>293</v>
      </c>
      <c r="D199" t="str">
        <f t="shared" si="37"/>
        <v>'MT-ND4',</v>
      </c>
      <c r="H199" t="s">
        <v>281</v>
      </c>
      <c r="I199" t="str">
        <f t="shared" si="38"/>
        <v>'mtDNA'</v>
      </c>
      <c r="J199" t="s">
        <v>293</v>
      </c>
      <c r="K199" t="str">
        <f t="shared" si="39"/>
        <v>'mtDNA',</v>
      </c>
      <c r="O199">
        <v>1</v>
      </c>
      <c r="P199" t="str">
        <f t="shared" si="40"/>
        <v>'1'</v>
      </c>
      <c r="Q199" t="s">
        <v>293</v>
      </c>
      <c r="R199" t="str">
        <f t="shared" si="41"/>
        <v>'1',</v>
      </c>
      <c r="V199">
        <v>6</v>
      </c>
      <c r="W199" t="str">
        <f t="shared" si="42"/>
        <v>'6'</v>
      </c>
      <c r="X199" t="s">
        <v>293</v>
      </c>
      <c r="Y199" t="str">
        <f t="shared" si="43"/>
        <v>'6',</v>
      </c>
      <c r="AC199" t="s">
        <v>259</v>
      </c>
      <c r="AD199" t="str">
        <f t="shared" si="44"/>
        <v>'Cluster 10'</v>
      </c>
      <c r="AE199" t="s">
        <v>293</v>
      </c>
      <c r="AF199" t="str">
        <f t="shared" si="45"/>
        <v>'Cluster 10',</v>
      </c>
      <c r="AJ199" t="s">
        <v>7</v>
      </c>
      <c r="AK199" t="str">
        <f t="shared" si="46"/>
        <v>'Band 3'</v>
      </c>
      <c r="AL199" t="s">
        <v>293</v>
      </c>
      <c r="AM199" t="str">
        <f t="shared" si="47"/>
        <v>'Band 3',</v>
      </c>
    </row>
    <row r="200" spans="1:39" x14ac:dyDescent="0.25">
      <c r="A200" t="s">
        <v>263</v>
      </c>
      <c r="B200" t="str">
        <f t="shared" si="36"/>
        <v>'MT-ND5'</v>
      </c>
      <c r="C200" t="s">
        <v>293</v>
      </c>
      <c r="D200" t="str">
        <f t="shared" si="37"/>
        <v>'MT-ND5',</v>
      </c>
      <c r="H200" t="s">
        <v>281</v>
      </c>
      <c r="I200" t="str">
        <f t="shared" si="38"/>
        <v>'mtDNA'</v>
      </c>
      <c r="J200" t="s">
        <v>293</v>
      </c>
      <c r="K200" t="str">
        <f t="shared" si="39"/>
        <v>'mtDNA',</v>
      </c>
      <c r="O200">
        <v>1</v>
      </c>
      <c r="P200" t="str">
        <f t="shared" si="40"/>
        <v>'1'</v>
      </c>
      <c r="Q200" t="s">
        <v>293</v>
      </c>
      <c r="R200" t="str">
        <f t="shared" si="41"/>
        <v>'1',</v>
      </c>
      <c r="V200">
        <v>6</v>
      </c>
      <c r="W200" t="str">
        <f t="shared" si="42"/>
        <v>'6'</v>
      </c>
      <c r="X200" t="s">
        <v>293</v>
      </c>
      <c r="Y200" t="str">
        <f t="shared" si="43"/>
        <v>'6',</v>
      </c>
      <c r="AC200" t="s">
        <v>259</v>
      </c>
      <c r="AD200" t="str">
        <f t="shared" si="44"/>
        <v>'Cluster 10'</v>
      </c>
      <c r="AE200" t="s">
        <v>293</v>
      </c>
      <c r="AF200" t="str">
        <f t="shared" si="45"/>
        <v>'Cluster 10',</v>
      </c>
      <c r="AJ200" t="s">
        <v>9</v>
      </c>
      <c r="AK200" t="str">
        <f t="shared" si="46"/>
        <v>'Band 4'</v>
      </c>
      <c r="AL200" t="s">
        <v>293</v>
      </c>
      <c r="AM200" t="str">
        <f t="shared" si="47"/>
        <v>'Band 4',</v>
      </c>
    </row>
    <row r="201" spans="1:39" x14ac:dyDescent="0.25">
      <c r="A201" t="s">
        <v>264</v>
      </c>
      <c r="B201" t="str">
        <f t="shared" si="36"/>
        <v>'MT-ND6'</v>
      </c>
      <c r="C201" t="s">
        <v>293</v>
      </c>
      <c r="D201" t="str">
        <f t="shared" si="37"/>
        <v>'MT-ND6',</v>
      </c>
      <c r="H201" t="s">
        <v>281</v>
      </c>
      <c r="I201" t="str">
        <f t="shared" si="38"/>
        <v>'mtDNA'</v>
      </c>
      <c r="J201" t="s">
        <v>293</v>
      </c>
      <c r="K201" t="str">
        <f t="shared" si="39"/>
        <v>'mtDNA',</v>
      </c>
      <c r="O201">
        <v>1</v>
      </c>
      <c r="P201" t="str">
        <f t="shared" si="40"/>
        <v>'1'</v>
      </c>
      <c r="Q201" t="s">
        <v>293</v>
      </c>
      <c r="R201" t="str">
        <f t="shared" si="41"/>
        <v>'1',</v>
      </c>
      <c r="V201">
        <v>6</v>
      </c>
      <c r="W201" t="str">
        <f t="shared" si="42"/>
        <v>'6'</v>
      </c>
      <c r="X201" t="s">
        <v>293</v>
      </c>
      <c r="Y201" t="str">
        <f t="shared" si="43"/>
        <v>'6',</v>
      </c>
      <c r="AC201" t="s">
        <v>259</v>
      </c>
      <c r="AD201" t="str">
        <f t="shared" si="44"/>
        <v>'Cluster 10'</v>
      </c>
      <c r="AE201" t="s">
        <v>293</v>
      </c>
      <c r="AF201" t="str">
        <f t="shared" si="45"/>
        <v>'Cluster 10',</v>
      </c>
      <c r="AJ201" t="s">
        <v>11</v>
      </c>
      <c r="AK201" t="str">
        <f t="shared" si="46"/>
        <v>'Band 5'</v>
      </c>
      <c r="AL201" t="s">
        <v>293</v>
      </c>
      <c r="AM201" t="str">
        <f t="shared" si="47"/>
        <v>'Band 5',</v>
      </c>
    </row>
    <row r="202" spans="1:39" x14ac:dyDescent="0.25">
      <c r="A202" t="s">
        <v>232</v>
      </c>
      <c r="B202" t="str">
        <f t="shared" si="36"/>
        <v>'C3'</v>
      </c>
      <c r="C202" t="s">
        <v>293</v>
      </c>
      <c r="D202" t="str">
        <f t="shared" si="37"/>
        <v>'C3',</v>
      </c>
      <c r="H202" t="s">
        <v>343</v>
      </c>
      <c r="I202" t="str">
        <f t="shared" si="38"/>
        <v>'Atypical hemolytic-uremic syndrome with C3 anomaly'</v>
      </c>
      <c r="J202" t="s">
        <v>293</v>
      </c>
      <c r="K202" t="str">
        <f t="shared" si="39"/>
        <v>'Atypical hemolytic-uremic syndrome with C3 anomaly',</v>
      </c>
      <c r="O202">
        <v>1</v>
      </c>
      <c r="P202" t="str">
        <f t="shared" si="40"/>
        <v>'1'</v>
      </c>
      <c r="Q202" t="s">
        <v>293</v>
      </c>
      <c r="R202" t="str">
        <f t="shared" si="41"/>
        <v>'1',</v>
      </c>
      <c r="V202">
        <v>7</v>
      </c>
      <c r="W202" t="str">
        <f t="shared" si="42"/>
        <v>'7'</v>
      </c>
      <c r="X202" t="s">
        <v>293</v>
      </c>
      <c r="Y202" t="str">
        <f t="shared" si="43"/>
        <v>'7',</v>
      </c>
      <c r="AC202" t="s">
        <v>231</v>
      </c>
      <c r="AD202" t="str">
        <f t="shared" si="44"/>
        <v>'Cluster 5'</v>
      </c>
      <c r="AE202" t="s">
        <v>293</v>
      </c>
      <c r="AF202" t="str">
        <f t="shared" si="45"/>
        <v>'Cluster 5',</v>
      </c>
      <c r="AJ202" t="s">
        <v>1</v>
      </c>
      <c r="AK202" t="str">
        <f t="shared" si="46"/>
        <v>'Band 0'</v>
      </c>
      <c r="AL202" t="s">
        <v>293</v>
      </c>
      <c r="AM202" t="str">
        <f t="shared" si="47"/>
        <v>'Band 0',</v>
      </c>
    </row>
    <row r="203" spans="1:39" x14ac:dyDescent="0.25">
      <c r="A203" t="s">
        <v>202</v>
      </c>
      <c r="B203" t="str">
        <f t="shared" si="36"/>
        <v>'GBA1'</v>
      </c>
      <c r="C203" t="s">
        <v>293</v>
      </c>
      <c r="D203" t="str">
        <f t="shared" si="37"/>
        <v>'GBA1',</v>
      </c>
      <c r="H203" t="s">
        <v>342</v>
      </c>
      <c r="I203" t="str">
        <f t="shared" si="38"/>
        <v>'Gaucher disease'</v>
      </c>
      <c r="J203" t="s">
        <v>293</v>
      </c>
      <c r="K203" t="str">
        <f t="shared" si="39"/>
        <v>'Gaucher disease',</v>
      </c>
      <c r="O203">
        <v>1</v>
      </c>
      <c r="P203" t="str">
        <f t="shared" si="40"/>
        <v>'1'</v>
      </c>
      <c r="Q203" t="s">
        <v>293</v>
      </c>
      <c r="R203" t="str">
        <f t="shared" si="41"/>
        <v>'1',</v>
      </c>
      <c r="V203">
        <v>7</v>
      </c>
      <c r="W203" t="str">
        <f t="shared" si="42"/>
        <v>'7'</v>
      </c>
      <c r="X203" t="s">
        <v>293</v>
      </c>
      <c r="Y203" t="str">
        <f t="shared" si="43"/>
        <v>'7',</v>
      </c>
      <c r="AC203" t="s">
        <v>231</v>
      </c>
      <c r="AD203" t="str">
        <f t="shared" si="44"/>
        <v>'Cluster 5'</v>
      </c>
      <c r="AE203" t="s">
        <v>293</v>
      </c>
      <c r="AF203" t="str">
        <f t="shared" si="45"/>
        <v>'Cluster 5',</v>
      </c>
      <c r="AJ203" t="s">
        <v>3</v>
      </c>
      <c r="AK203" t="str">
        <f t="shared" si="46"/>
        <v>'Band 1'</v>
      </c>
      <c r="AL203" t="s">
        <v>293</v>
      </c>
      <c r="AM203" t="str">
        <f t="shared" si="47"/>
        <v>'Band 1',</v>
      </c>
    </row>
    <row r="204" spans="1:39" x14ac:dyDescent="0.25">
      <c r="A204" t="s">
        <v>209</v>
      </c>
      <c r="B204" t="str">
        <f t="shared" si="36"/>
        <v>'SLC37A4'</v>
      </c>
      <c r="C204" t="s">
        <v>293</v>
      </c>
      <c r="D204" t="str">
        <f t="shared" si="37"/>
        <v>'SLC37A4',</v>
      </c>
      <c r="H204" t="s">
        <v>418</v>
      </c>
      <c r="I204" t="str">
        <f t="shared" si="38"/>
        <v>'G6P'</v>
      </c>
      <c r="J204" t="s">
        <v>293</v>
      </c>
      <c r="K204" t="str">
        <f t="shared" si="39"/>
        <v>'G6P',</v>
      </c>
      <c r="O204">
        <v>1</v>
      </c>
      <c r="P204" t="str">
        <f t="shared" si="40"/>
        <v>'1'</v>
      </c>
      <c r="Q204" t="s">
        <v>293</v>
      </c>
      <c r="R204" t="str">
        <f t="shared" si="41"/>
        <v>'1',</v>
      </c>
      <c r="V204">
        <v>7</v>
      </c>
      <c r="W204" t="str">
        <f t="shared" si="42"/>
        <v>'7'</v>
      </c>
      <c r="X204" t="s">
        <v>293</v>
      </c>
      <c r="Y204" t="str">
        <f t="shared" si="43"/>
        <v>'7',</v>
      </c>
      <c r="AC204" t="s">
        <v>231</v>
      </c>
      <c r="AD204" t="str">
        <f t="shared" si="44"/>
        <v>'Cluster 5'</v>
      </c>
      <c r="AE204" t="s">
        <v>293</v>
      </c>
      <c r="AF204" t="str">
        <f t="shared" si="45"/>
        <v>'Cluster 5',</v>
      </c>
      <c r="AJ204" t="s">
        <v>5</v>
      </c>
      <c r="AK204" t="str">
        <f t="shared" si="46"/>
        <v>'Band 2'</v>
      </c>
      <c r="AL204" t="s">
        <v>293</v>
      </c>
      <c r="AM204" t="str">
        <f t="shared" si="47"/>
        <v>'Band 2',</v>
      </c>
    </row>
    <row r="205" spans="1:39" x14ac:dyDescent="0.25">
      <c r="A205" t="s">
        <v>233</v>
      </c>
      <c r="B205" t="str">
        <f t="shared" si="36"/>
        <v>'SMAD4'</v>
      </c>
      <c r="C205" t="s">
        <v>293</v>
      </c>
      <c r="D205" t="str">
        <f t="shared" si="37"/>
        <v>'SMAD4',</v>
      </c>
      <c r="H205" t="s">
        <v>340</v>
      </c>
      <c r="I205" t="str">
        <f t="shared" si="38"/>
        <v>'Juvenile polyposis/hereditary hemorrhagic telangiectasia syndrome'</v>
      </c>
      <c r="J205" t="s">
        <v>293</v>
      </c>
      <c r="K205" t="str">
        <f t="shared" si="39"/>
        <v>'Juvenile polyposis/hereditary hemorrhagic telangiectasia syndrome',</v>
      </c>
      <c r="O205">
        <v>1</v>
      </c>
      <c r="P205" t="str">
        <f t="shared" si="40"/>
        <v>'1'</v>
      </c>
      <c r="Q205" t="s">
        <v>293</v>
      </c>
      <c r="R205" t="str">
        <f t="shared" si="41"/>
        <v>'1',</v>
      </c>
      <c r="V205">
        <v>7</v>
      </c>
      <c r="W205" t="str">
        <f t="shared" si="42"/>
        <v>'7'</v>
      </c>
      <c r="X205" t="s">
        <v>293</v>
      </c>
      <c r="Y205" t="str">
        <f t="shared" si="43"/>
        <v>'7',</v>
      </c>
      <c r="AC205" t="s">
        <v>231</v>
      </c>
      <c r="AD205" t="str">
        <f t="shared" si="44"/>
        <v>'Cluster 5'</v>
      </c>
      <c r="AE205" t="s">
        <v>293</v>
      </c>
      <c r="AF205" t="str">
        <f t="shared" si="45"/>
        <v>'Cluster 5',</v>
      </c>
      <c r="AJ205" t="s">
        <v>7</v>
      </c>
      <c r="AK205" t="str">
        <f t="shared" si="46"/>
        <v>'Band 3'</v>
      </c>
      <c r="AL205" t="s">
        <v>293</v>
      </c>
      <c r="AM205" t="str">
        <f t="shared" si="47"/>
        <v>'Band 3',</v>
      </c>
    </row>
    <row r="206" spans="1:39" x14ac:dyDescent="0.25">
      <c r="A206" t="s">
        <v>234</v>
      </c>
      <c r="B206" t="str">
        <f t="shared" si="36"/>
        <v>'TERT'</v>
      </c>
      <c r="C206" t="s">
        <v>293</v>
      </c>
      <c r="D206" t="str">
        <f t="shared" si="37"/>
        <v>'TERT',</v>
      </c>
      <c r="H206" t="s">
        <v>339</v>
      </c>
      <c r="I206" t="str">
        <f t="shared" si="38"/>
        <v>'Pulmonary fibrosis and/or bone marrow failure, Telomere-related, 1'</v>
      </c>
      <c r="J206" t="s">
        <v>293</v>
      </c>
      <c r="K206" t="str">
        <f t="shared" si="39"/>
        <v>'Pulmonary fibrosis and/or bone marrow failure, Telomere-related, 1',</v>
      </c>
      <c r="O206">
        <v>1</v>
      </c>
      <c r="P206" t="str">
        <f t="shared" si="40"/>
        <v>'1'</v>
      </c>
      <c r="Q206" t="s">
        <v>293</v>
      </c>
      <c r="R206" t="str">
        <f t="shared" si="41"/>
        <v>'1',</v>
      </c>
      <c r="V206">
        <v>7</v>
      </c>
      <c r="W206" t="str">
        <f t="shared" si="42"/>
        <v>'7'</v>
      </c>
      <c r="X206" t="s">
        <v>293</v>
      </c>
      <c r="Y206" t="str">
        <f t="shared" si="43"/>
        <v>'7',</v>
      </c>
      <c r="AC206" t="s">
        <v>231</v>
      </c>
      <c r="AD206" t="str">
        <f t="shared" si="44"/>
        <v>'Cluster 5'</v>
      </c>
      <c r="AE206" t="s">
        <v>293</v>
      </c>
      <c r="AF206" t="str">
        <f t="shared" si="45"/>
        <v>'Cluster 5',</v>
      </c>
      <c r="AJ206" t="s">
        <v>9</v>
      </c>
      <c r="AK206" t="str">
        <f t="shared" si="46"/>
        <v>'Band 4'</v>
      </c>
      <c r="AL206" t="s">
        <v>293</v>
      </c>
      <c r="AM206" t="str">
        <f t="shared" si="47"/>
        <v>'Band 4',</v>
      </c>
    </row>
    <row r="207" spans="1:39" x14ac:dyDescent="0.25">
      <c r="A207" t="s">
        <v>211</v>
      </c>
      <c r="B207" t="str">
        <f t="shared" si="36"/>
        <v>'TREX1'</v>
      </c>
      <c r="C207" t="s">
        <v>293</v>
      </c>
      <c r="D207" t="str">
        <f t="shared" si="37"/>
        <v>'TREX1',</v>
      </c>
      <c r="H207" t="s">
        <v>422</v>
      </c>
      <c r="I207" t="str">
        <f t="shared" si="38"/>
        <v>'renal'</v>
      </c>
      <c r="J207" t="s">
        <v>293</v>
      </c>
      <c r="K207" t="str">
        <f t="shared" si="39"/>
        <v>'renal',</v>
      </c>
      <c r="O207">
        <v>1</v>
      </c>
      <c r="P207" t="str">
        <f t="shared" si="40"/>
        <v>'1'</v>
      </c>
      <c r="Q207" t="s">
        <v>293</v>
      </c>
      <c r="R207" t="str">
        <f t="shared" si="41"/>
        <v>'1',</v>
      </c>
      <c r="V207">
        <v>7</v>
      </c>
      <c r="W207" t="str">
        <f t="shared" si="42"/>
        <v>'7'</v>
      </c>
      <c r="X207" t="s">
        <v>293</v>
      </c>
      <c r="Y207" t="str">
        <f t="shared" si="43"/>
        <v>'7',</v>
      </c>
      <c r="AC207" t="s">
        <v>231</v>
      </c>
      <c r="AD207" t="str">
        <f t="shared" si="44"/>
        <v>'Cluster 5'</v>
      </c>
      <c r="AE207" t="s">
        <v>293</v>
      </c>
      <c r="AF207" t="str">
        <f t="shared" si="45"/>
        <v>'Cluster 5',</v>
      </c>
      <c r="AJ207" t="s">
        <v>11</v>
      </c>
      <c r="AK207" t="str">
        <f t="shared" si="46"/>
        <v>'Band 5'</v>
      </c>
      <c r="AL207" t="s">
        <v>293</v>
      </c>
      <c r="AM207" t="str">
        <f t="shared" si="47"/>
        <v>'Band 5',</v>
      </c>
    </row>
    <row r="208" spans="1:39" x14ac:dyDescent="0.25">
      <c r="A208" t="s">
        <v>218</v>
      </c>
      <c r="B208" t="str">
        <f t="shared" si="36"/>
        <v>'RPL15'</v>
      </c>
      <c r="C208" t="s">
        <v>293</v>
      </c>
      <c r="D208" t="str">
        <f t="shared" si="37"/>
        <v>'RPL15',</v>
      </c>
      <c r="H208" t="s">
        <v>279</v>
      </c>
      <c r="I208" t="str">
        <f t="shared" si="38"/>
        <v>'DBA'</v>
      </c>
      <c r="J208" t="s">
        <v>293</v>
      </c>
      <c r="K208" t="str">
        <f t="shared" si="39"/>
        <v>'DBA',</v>
      </c>
      <c r="O208">
        <v>2</v>
      </c>
      <c r="P208" t="str">
        <f t="shared" si="40"/>
        <v>'2'</v>
      </c>
      <c r="Q208" t="s">
        <v>293</v>
      </c>
      <c r="R208" t="str">
        <f t="shared" si="41"/>
        <v>'2',</v>
      </c>
      <c r="V208">
        <v>1</v>
      </c>
      <c r="W208" t="str">
        <f t="shared" si="42"/>
        <v>'1'</v>
      </c>
      <c r="X208" t="s">
        <v>293</v>
      </c>
      <c r="Y208" t="str">
        <f t="shared" si="43"/>
        <v>'1',</v>
      </c>
      <c r="AC208" t="s">
        <v>217</v>
      </c>
      <c r="AD208" t="str">
        <f t="shared" si="44"/>
        <v>'Cluster 4'</v>
      </c>
      <c r="AE208" t="s">
        <v>293</v>
      </c>
      <c r="AF208" t="str">
        <f t="shared" si="45"/>
        <v>'Cluster 4',</v>
      </c>
      <c r="AJ208" t="s">
        <v>1</v>
      </c>
      <c r="AK208" t="str">
        <f t="shared" si="46"/>
        <v>'Band 0'</v>
      </c>
      <c r="AL208" t="s">
        <v>293</v>
      </c>
      <c r="AM208" t="str">
        <f t="shared" si="47"/>
        <v>'Band 0',</v>
      </c>
    </row>
    <row r="209" spans="1:39" x14ac:dyDescent="0.25">
      <c r="A209" t="s">
        <v>219</v>
      </c>
      <c r="B209" t="str">
        <f t="shared" si="36"/>
        <v>'RPL18'</v>
      </c>
      <c r="C209" t="s">
        <v>293</v>
      </c>
      <c r="D209" t="str">
        <f t="shared" si="37"/>
        <v>'RPL18',</v>
      </c>
      <c r="H209" t="s">
        <v>279</v>
      </c>
      <c r="I209" t="str">
        <f t="shared" si="38"/>
        <v>'DBA'</v>
      </c>
      <c r="J209" t="s">
        <v>293</v>
      </c>
      <c r="K209" t="str">
        <f t="shared" si="39"/>
        <v>'DBA',</v>
      </c>
      <c r="O209">
        <v>2</v>
      </c>
      <c r="P209" t="str">
        <f t="shared" si="40"/>
        <v>'2'</v>
      </c>
      <c r="Q209" t="s">
        <v>293</v>
      </c>
      <c r="R209" t="str">
        <f t="shared" si="41"/>
        <v>'2',</v>
      </c>
      <c r="V209">
        <v>1</v>
      </c>
      <c r="W209" t="str">
        <f t="shared" si="42"/>
        <v>'1'</v>
      </c>
      <c r="X209" t="s">
        <v>293</v>
      </c>
      <c r="Y209" t="str">
        <f t="shared" si="43"/>
        <v>'1',</v>
      </c>
      <c r="AC209" t="s">
        <v>217</v>
      </c>
      <c r="AD209" t="str">
        <f t="shared" si="44"/>
        <v>'Cluster 4'</v>
      </c>
      <c r="AE209" t="s">
        <v>293</v>
      </c>
      <c r="AF209" t="str">
        <f t="shared" si="45"/>
        <v>'Cluster 4',</v>
      </c>
      <c r="AJ209" t="s">
        <v>3</v>
      </c>
      <c r="AK209" t="str">
        <f t="shared" si="46"/>
        <v>'Band 1'</v>
      </c>
      <c r="AL209" t="s">
        <v>293</v>
      </c>
      <c r="AM209" t="str">
        <f t="shared" si="47"/>
        <v>'Band 1',</v>
      </c>
    </row>
    <row r="210" spans="1:39" x14ac:dyDescent="0.25">
      <c r="A210" t="s">
        <v>228</v>
      </c>
      <c r="B210" t="str">
        <f t="shared" si="36"/>
        <v>'RPS29'</v>
      </c>
      <c r="C210" t="s">
        <v>293</v>
      </c>
      <c r="D210" t="str">
        <f t="shared" si="37"/>
        <v>'RPS29',</v>
      </c>
      <c r="H210" t="s">
        <v>279</v>
      </c>
      <c r="I210" t="str">
        <f t="shared" si="38"/>
        <v>'DBA'</v>
      </c>
      <c r="J210" t="s">
        <v>293</v>
      </c>
      <c r="K210" t="str">
        <f t="shared" si="39"/>
        <v>'DBA',</v>
      </c>
      <c r="O210">
        <v>2</v>
      </c>
      <c r="P210" t="str">
        <f t="shared" si="40"/>
        <v>'2'</v>
      </c>
      <c r="Q210" t="s">
        <v>293</v>
      </c>
      <c r="R210" t="str">
        <f t="shared" si="41"/>
        <v>'2',</v>
      </c>
      <c r="V210">
        <v>1</v>
      </c>
      <c r="W210" t="str">
        <f t="shared" si="42"/>
        <v>'1'</v>
      </c>
      <c r="X210" t="s">
        <v>293</v>
      </c>
      <c r="Y210" t="str">
        <f t="shared" si="43"/>
        <v>'1',</v>
      </c>
      <c r="AC210" t="s">
        <v>217</v>
      </c>
      <c r="AD210" t="str">
        <f t="shared" si="44"/>
        <v>'Cluster 4'</v>
      </c>
      <c r="AE210" t="s">
        <v>293</v>
      </c>
      <c r="AF210" t="str">
        <f t="shared" si="45"/>
        <v>'Cluster 4',</v>
      </c>
      <c r="AJ210" t="s">
        <v>21</v>
      </c>
      <c r="AK210" t="str">
        <f t="shared" si="46"/>
        <v>'Band 10'</v>
      </c>
      <c r="AL210" t="s">
        <v>293</v>
      </c>
      <c r="AM210" t="str">
        <f t="shared" si="47"/>
        <v>'Band 10',</v>
      </c>
    </row>
    <row r="211" spans="1:39" x14ac:dyDescent="0.25">
      <c r="A211" t="s">
        <v>229</v>
      </c>
      <c r="B211" t="str">
        <f t="shared" si="36"/>
        <v>'RPS7'</v>
      </c>
      <c r="C211" t="s">
        <v>293</v>
      </c>
      <c r="D211" t="str">
        <f t="shared" si="37"/>
        <v>'RPS7',</v>
      </c>
      <c r="H211" t="s">
        <v>279</v>
      </c>
      <c r="I211" t="str">
        <f t="shared" si="38"/>
        <v>'DBA'</v>
      </c>
      <c r="J211" t="s">
        <v>293</v>
      </c>
      <c r="K211" t="str">
        <f t="shared" si="39"/>
        <v>'DBA',</v>
      </c>
      <c r="O211">
        <v>2</v>
      </c>
      <c r="P211" t="str">
        <f t="shared" si="40"/>
        <v>'2'</v>
      </c>
      <c r="Q211" t="s">
        <v>293</v>
      </c>
      <c r="R211" t="str">
        <f t="shared" si="41"/>
        <v>'2',</v>
      </c>
      <c r="V211">
        <v>1</v>
      </c>
      <c r="W211" t="str">
        <f t="shared" si="42"/>
        <v>'1'</v>
      </c>
      <c r="X211" t="s">
        <v>293</v>
      </c>
      <c r="Y211" t="str">
        <f t="shared" si="43"/>
        <v>'1',</v>
      </c>
      <c r="AC211" t="s">
        <v>217</v>
      </c>
      <c r="AD211" t="str">
        <f t="shared" si="44"/>
        <v>'Cluster 4'</v>
      </c>
      <c r="AE211" t="s">
        <v>293</v>
      </c>
      <c r="AF211" t="str">
        <f t="shared" si="45"/>
        <v>'Cluster 4',</v>
      </c>
      <c r="AJ211" t="s">
        <v>23</v>
      </c>
      <c r="AK211" t="str">
        <f t="shared" si="46"/>
        <v>'Band 11'</v>
      </c>
      <c r="AL211" t="s">
        <v>293</v>
      </c>
      <c r="AM211" t="str">
        <f t="shared" si="47"/>
        <v>'Band 11',</v>
      </c>
    </row>
    <row r="212" spans="1:39" x14ac:dyDescent="0.25">
      <c r="A212" t="s">
        <v>230</v>
      </c>
      <c r="B212" t="str">
        <f t="shared" si="36"/>
        <v>'TSR2'</v>
      </c>
      <c r="C212" t="s">
        <v>293</v>
      </c>
      <c r="D212" t="str">
        <f t="shared" si="37"/>
        <v>'TSR2',</v>
      </c>
      <c r="H212" t="s">
        <v>279</v>
      </c>
      <c r="I212" t="str">
        <f t="shared" si="38"/>
        <v>'DBA'</v>
      </c>
      <c r="J212" t="s">
        <v>293</v>
      </c>
      <c r="K212" t="str">
        <f t="shared" si="39"/>
        <v>'DBA',</v>
      </c>
      <c r="O212">
        <v>2</v>
      </c>
      <c r="P212" t="str">
        <f t="shared" si="40"/>
        <v>'2'</v>
      </c>
      <c r="Q212" t="s">
        <v>293</v>
      </c>
      <c r="R212" t="str">
        <f t="shared" si="41"/>
        <v>'2',</v>
      </c>
      <c r="V212">
        <v>1</v>
      </c>
      <c r="W212" t="str">
        <f t="shared" si="42"/>
        <v>'1'</v>
      </c>
      <c r="X212" t="s">
        <v>293</v>
      </c>
      <c r="Y212" t="str">
        <f t="shared" si="43"/>
        <v>'1',</v>
      </c>
      <c r="AC212" t="s">
        <v>217</v>
      </c>
      <c r="AD212" t="str">
        <f t="shared" si="44"/>
        <v>'Cluster 4'</v>
      </c>
      <c r="AE212" t="s">
        <v>293</v>
      </c>
      <c r="AF212" t="str">
        <f t="shared" si="45"/>
        <v>'Cluster 4',</v>
      </c>
      <c r="AJ212" t="s">
        <v>25</v>
      </c>
      <c r="AK212" t="str">
        <f t="shared" si="46"/>
        <v>'Band 12'</v>
      </c>
      <c r="AL212" t="s">
        <v>293</v>
      </c>
      <c r="AM212" t="str">
        <f t="shared" si="47"/>
        <v>'Band 12',</v>
      </c>
    </row>
    <row r="213" spans="1:39" x14ac:dyDescent="0.25">
      <c r="A213" t="s">
        <v>220</v>
      </c>
      <c r="B213" t="str">
        <f t="shared" si="36"/>
        <v>'RPL35'</v>
      </c>
      <c r="C213" t="s">
        <v>293</v>
      </c>
      <c r="D213" t="str">
        <f t="shared" si="37"/>
        <v>'RPL35',</v>
      </c>
      <c r="H213" t="s">
        <v>279</v>
      </c>
      <c r="I213" t="str">
        <f t="shared" si="38"/>
        <v>'DBA'</v>
      </c>
      <c r="J213" t="s">
        <v>293</v>
      </c>
      <c r="K213" t="str">
        <f t="shared" si="39"/>
        <v>'DBA',</v>
      </c>
      <c r="O213">
        <v>2</v>
      </c>
      <c r="P213" t="str">
        <f t="shared" si="40"/>
        <v>'2'</v>
      </c>
      <c r="Q213" t="s">
        <v>293</v>
      </c>
      <c r="R213" t="str">
        <f t="shared" si="41"/>
        <v>'2',</v>
      </c>
      <c r="V213">
        <v>1</v>
      </c>
      <c r="W213" t="str">
        <f t="shared" si="42"/>
        <v>'1'</v>
      </c>
      <c r="X213" t="s">
        <v>293</v>
      </c>
      <c r="Y213" t="str">
        <f t="shared" si="43"/>
        <v>'1',</v>
      </c>
      <c r="AC213" t="s">
        <v>217</v>
      </c>
      <c r="AD213" t="str">
        <f t="shared" si="44"/>
        <v>'Cluster 4'</v>
      </c>
      <c r="AE213" t="s">
        <v>293</v>
      </c>
      <c r="AF213" t="str">
        <f t="shared" si="45"/>
        <v>'Cluster 4',</v>
      </c>
      <c r="AJ213" t="s">
        <v>5</v>
      </c>
      <c r="AK213" t="str">
        <f t="shared" si="46"/>
        <v>'Band 2'</v>
      </c>
      <c r="AL213" t="s">
        <v>293</v>
      </c>
      <c r="AM213" t="str">
        <f t="shared" si="47"/>
        <v>'Band 2',</v>
      </c>
    </row>
    <row r="214" spans="1:39" x14ac:dyDescent="0.25">
      <c r="A214" t="s">
        <v>221</v>
      </c>
      <c r="B214" t="str">
        <f t="shared" si="36"/>
        <v>'RPL35A'</v>
      </c>
      <c r="C214" t="s">
        <v>293</v>
      </c>
      <c r="D214" t="str">
        <f t="shared" si="37"/>
        <v>'RPL35A',</v>
      </c>
      <c r="H214" t="s">
        <v>279</v>
      </c>
      <c r="I214" t="str">
        <f t="shared" si="38"/>
        <v>'DBA'</v>
      </c>
      <c r="J214" t="s">
        <v>293</v>
      </c>
      <c r="K214" t="str">
        <f t="shared" si="39"/>
        <v>'DBA',</v>
      </c>
      <c r="O214">
        <v>2</v>
      </c>
      <c r="P214" t="str">
        <f t="shared" si="40"/>
        <v>'2'</v>
      </c>
      <c r="Q214" t="s">
        <v>293</v>
      </c>
      <c r="R214" t="str">
        <f t="shared" si="41"/>
        <v>'2',</v>
      </c>
      <c r="V214">
        <v>1</v>
      </c>
      <c r="W214" t="str">
        <f t="shared" si="42"/>
        <v>'1'</v>
      </c>
      <c r="X214" t="s">
        <v>293</v>
      </c>
      <c r="Y214" t="str">
        <f t="shared" si="43"/>
        <v>'1',</v>
      </c>
      <c r="AC214" t="s">
        <v>217</v>
      </c>
      <c r="AD214" t="str">
        <f t="shared" si="44"/>
        <v>'Cluster 4'</v>
      </c>
      <c r="AE214" t="s">
        <v>293</v>
      </c>
      <c r="AF214" t="str">
        <f t="shared" si="45"/>
        <v>'Cluster 4',</v>
      </c>
      <c r="AJ214" t="s">
        <v>7</v>
      </c>
      <c r="AK214" t="str">
        <f t="shared" si="46"/>
        <v>'Band 3'</v>
      </c>
      <c r="AL214" t="s">
        <v>293</v>
      </c>
      <c r="AM214" t="str">
        <f t="shared" si="47"/>
        <v>'Band 3',</v>
      </c>
    </row>
    <row r="215" spans="1:39" x14ac:dyDescent="0.25">
      <c r="A215" t="s">
        <v>222</v>
      </c>
      <c r="B215" t="str">
        <f t="shared" si="36"/>
        <v>'RPS10'</v>
      </c>
      <c r="C215" t="s">
        <v>293</v>
      </c>
      <c r="D215" t="str">
        <f t="shared" si="37"/>
        <v>'RPS10',</v>
      </c>
      <c r="H215" t="s">
        <v>279</v>
      </c>
      <c r="I215" t="str">
        <f t="shared" si="38"/>
        <v>'DBA'</v>
      </c>
      <c r="J215" t="s">
        <v>293</v>
      </c>
      <c r="K215" t="str">
        <f t="shared" si="39"/>
        <v>'DBA',</v>
      </c>
      <c r="O215">
        <v>2</v>
      </c>
      <c r="P215" t="str">
        <f t="shared" si="40"/>
        <v>'2'</v>
      </c>
      <c r="Q215" t="s">
        <v>293</v>
      </c>
      <c r="R215" t="str">
        <f t="shared" si="41"/>
        <v>'2',</v>
      </c>
      <c r="V215">
        <v>1</v>
      </c>
      <c r="W215" t="str">
        <f t="shared" si="42"/>
        <v>'1'</v>
      </c>
      <c r="X215" t="s">
        <v>293</v>
      </c>
      <c r="Y215" t="str">
        <f t="shared" si="43"/>
        <v>'1',</v>
      </c>
      <c r="AC215" t="s">
        <v>217</v>
      </c>
      <c r="AD215" t="str">
        <f t="shared" si="44"/>
        <v>'Cluster 4'</v>
      </c>
      <c r="AE215" t="s">
        <v>293</v>
      </c>
      <c r="AF215" t="str">
        <f t="shared" si="45"/>
        <v>'Cluster 4',</v>
      </c>
      <c r="AJ215" t="s">
        <v>9</v>
      </c>
      <c r="AK215" t="str">
        <f t="shared" si="46"/>
        <v>'Band 4'</v>
      </c>
      <c r="AL215" t="s">
        <v>293</v>
      </c>
      <c r="AM215" t="str">
        <f t="shared" si="47"/>
        <v>'Band 4',</v>
      </c>
    </row>
    <row r="216" spans="1:39" x14ac:dyDescent="0.25">
      <c r="A216" t="s">
        <v>223</v>
      </c>
      <c r="B216" t="str">
        <f t="shared" si="36"/>
        <v>'RPS15A'</v>
      </c>
      <c r="C216" t="s">
        <v>293</v>
      </c>
      <c r="D216" t="str">
        <f t="shared" si="37"/>
        <v>'RPS15A',</v>
      </c>
      <c r="H216" t="s">
        <v>279</v>
      </c>
      <c r="I216" t="str">
        <f t="shared" si="38"/>
        <v>'DBA'</v>
      </c>
      <c r="J216" t="s">
        <v>293</v>
      </c>
      <c r="K216" t="str">
        <f t="shared" si="39"/>
        <v>'DBA',</v>
      </c>
      <c r="O216">
        <v>2</v>
      </c>
      <c r="P216" t="str">
        <f t="shared" si="40"/>
        <v>'2'</v>
      </c>
      <c r="Q216" t="s">
        <v>293</v>
      </c>
      <c r="R216" t="str">
        <f t="shared" si="41"/>
        <v>'2',</v>
      </c>
      <c r="V216">
        <v>1</v>
      </c>
      <c r="W216" t="str">
        <f t="shared" si="42"/>
        <v>'1'</v>
      </c>
      <c r="X216" t="s">
        <v>293</v>
      </c>
      <c r="Y216" t="str">
        <f t="shared" si="43"/>
        <v>'1',</v>
      </c>
      <c r="AC216" t="s">
        <v>217</v>
      </c>
      <c r="AD216" t="str">
        <f t="shared" si="44"/>
        <v>'Cluster 4'</v>
      </c>
      <c r="AE216" t="s">
        <v>293</v>
      </c>
      <c r="AF216" t="str">
        <f t="shared" si="45"/>
        <v>'Cluster 4',</v>
      </c>
      <c r="AJ216" t="s">
        <v>11</v>
      </c>
      <c r="AK216" t="str">
        <f t="shared" si="46"/>
        <v>'Band 5'</v>
      </c>
      <c r="AL216" t="s">
        <v>293</v>
      </c>
      <c r="AM216" t="str">
        <f t="shared" si="47"/>
        <v>'Band 5',</v>
      </c>
    </row>
    <row r="217" spans="1:39" x14ac:dyDescent="0.25">
      <c r="A217" t="s">
        <v>224</v>
      </c>
      <c r="B217" t="str">
        <f t="shared" si="36"/>
        <v>'RPS17'</v>
      </c>
      <c r="C217" t="s">
        <v>293</v>
      </c>
      <c r="D217" t="str">
        <f t="shared" si="37"/>
        <v>'RPS17',</v>
      </c>
      <c r="H217" t="s">
        <v>279</v>
      </c>
      <c r="I217" t="str">
        <f t="shared" si="38"/>
        <v>'DBA'</v>
      </c>
      <c r="J217" t="s">
        <v>293</v>
      </c>
      <c r="K217" t="str">
        <f t="shared" si="39"/>
        <v>'DBA',</v>
      </c>
      <c r="O217">
        <v>2</v>
      </c>
      <c r="P217" t="str">
        <f t="shared" si="40"/>
        <v>'2'</v>
      </c>
      <c r="Q217" t="s">
        <v>293</v>
      </c>
      <c r="R217" t="str">
        <f t="shared" si="41"/>
        <v>'2',</v>
      </c>
      <c r="V217">
        <v>1</v>
      </c>
      <c r="W217" t="str">
        <f t="shared" si="42"/>
        <v>'1'</v>
      </c>
      <c r="X217" t="s">
        <v>293</v>
      </c>
      <c r="Y217" t="str">
        <f t="shared" si="43"/>
        <v>'1',</v>
      </c>
      <c r="AC217" t="s">
        <v>217</v>
      </c>
      <c r="AD217" t="str">
        <f t="shared" si="44"/>
        <v>'Cluster 4'</v>
      </c>
      <c r="AE217" t="s">
        <v>293</v>
      </c>
      <c r="AF217" t="str">
        <f t="shared" si="45"/>
        <v>'Cluster 4',</v>
      </c>
      <c r="AJ217" t="s">
        <v>13</v>
      </c>
      <c r="AK217" t="str">
        <f t="shared" si="46"/>
        <v>'Band 6'</v>
      </c>
      <c r="AL217" t="s">
        <v>293</v>
      </c>
      <c r="AM217" t="str">
        <f t="shared" si="47"/>
        <v>'Band 6',</v>
      </c>
    </row>
    <row r="218" spans="1:39" x14ac:dyDescent="0.25">
      <c r="A218" t="s">
        <v>225</v>
      </c>
      <c r="B218" t="str">
        <f t="shared" si="36"/>
        <v>'RPS24'</v>
      </c>
      <c r="C218" t="s">
        <v>293</v>
      </c>
      <c r="D218" t="str">
        <f t="shared" si="37"/>
        <v>'RPS24',</v>
      </c>
      <c r="H218" t="s">
        <v>279</v>
      </c>
      <c r="I218" t="str">
        <f t="shared" si="38"/>
        <v>'DBA'</v>
      </c>
      <c r="J218" t="s">
        <v>293</v>
      </c>
      <c r="K218" t="str">
        <f t="shared" si="39"/>
        <v>'DBA',</v>
      </c>
      <c r="O218">
        <v>2</v>
      </c>
      <c r="P218" t="str">
        <f t="shared" si="40"/>
        <v>'2'</v>
      </c>
      <c r="Q218" t="s">
        <v>293</v>
      </c>
      <c r="R218" t="str">
        <f t="shared" si="41"/>
        <v>'2',</v>
      </c>
      <c r="V218">
        <v>1</v>
      </c>
      <c r="W218" t="str">
        <f t="shared" si="42"/>
        <v>'1'</v>
      </c>
      <c r="X218" t="s">
        <v>293</v>
      </c>
      <c r="Y218" t="str">
        <f t="shared" si="43"/>
        <v>'1',</v>
      </c>
      <c r="AC218" t="s">
        <v>217</v>
      </c>
      <c r="AD218" t="str">
        <f t="shared" si="44"/>
        <v>'Cluster 4'</v>
      </c>
      <c r="AE218" t="s">
        <v>293</v>
      </c>
      <c r="AF218" t="str">
        <f t="shared" si="45"/>
        <v>'Cluster 4',</v>
      </c>
      <c r="AJ218" t="s">
        <v>15</v>
      </c>
      <c r="AK218" t="str">
        <f t="shared" si="46"/>
        <v>'Band 7'</v>
      </c>
      <c r="AL218" t="s">
        <v>293</v>
      </c>
      <c r="AM218" t="str">
        <f t="shared" si="47"/>
        <v>'Band 7',</v>
      </c>
    </row>
    <row r="219" spans="1:39" x14ac:dyDescent="0.25">
      <c r="A219" t="s">
        <v>226</v>
      </c>
      <c r="B219" t="str">
        <f t="shared" si="36"/>
        <v>'RPS26'</v>
      </c>
      <c r="C219" t="s">
        <v>293</v>
      </c>
      <c r="D219" t="str">
        <f t="shared" si="37"/>
        <v>'RPS26',</v>
      </c>
      <c r="H219" t="s">
        <v>279</v>
      </c>
      <c r="I219" t="str">
        <f t="shared" si="38"/>
        <v>'DBA'</v>
      </c>
      <c r="J219" t="s">
        <v>293</v>
      </c>
      <c r="K219" t="str">
        <f t="shared" si="39"/>
        <v>'DBA',</v>
      </c>
      <c r="O219">
        <v>2</v>
      </c>
      <c r="P219" t="str">
        <f t="shared" si="40"/>
        <v>'2'</v>
      </c>
      <c r="Q219" t="s">
        <v>293</v>
      </c>
      <c r="R219" t="str">
        <f t="shared" si="41"/>
        <v>'2',</v>
      </c>
      <c r="V219">
        <v>1</v>
      </c>
      <c r="W219" t="str">
        <f t="shared" si="42"/>
        <v>'1'</v>
      </c>
      <c r="X219" t="s">
        <v>293</v>
      </c>
      <c r="Y219" t="str">
        <f t="shared" si="43"/>
        <v>'1',</v>
      </c>
      <c r="AC219" t="s">
        <v>217</v>
      </c>
      <c r="AD219" t="str">
        <f t="shared" si="44"/>
        <v>'Cluster 4'</v>
      </c>
      <c r="AE219" t="s">
        <v>293</v>
      </c>
      <c r="AF219" t="str">
        <f t="shared" si="45"/>
        <v>'Cluster 4',</v>
      </c>
      <c r="AJ219" t="s">
        <v>17</v>
      </c>
      <c r="AK219" t="str">
        <f t="shared" si="46"/>
        <v>'Band 8'</v>
      </c>
      <c r="AL219" t="s">
        <v>293</v>
      </c>
      <c r="AM219" t="str">
        <f t="shared" si="47"/>
        <v>'Band 8',</v>
      </c>
    </row>
    <row r="220" spans="1:39" x14ac:dyDescent="0.25">
      <c r="A220" t="s">
        <v>227</v>
      </c>
      <c r="B220" t="str">
        <f t="shared" si="36"/>
        <v>'RPS28'</v>
      </c>
      <c r="C220" t="s">
        <v>293</v>
      </c>
      <c r="D220" t="str">
        <f t="shared" si="37"/>
        <v>'RPS28',</v>
      </c>
      <c r="H220" t="s">
        <v>279</v>
      </c>
      <c r="I220" t="str">
        <f t="shared" si="38"/>
        <v>'DBA'</v>
      </c>
      <c r="J220" t="s">
        <v>293</v>
      </c>
      <c r="K220" t="str">
        <f t="shared" si="39"/>
        <v>'DBA',</v>
      </c>
      <c r="O220">
        <v>2</v>
      </c>
      <c r="P220" t="str">
        <f t="shared" si="40"/>
        <v>'2'</v>
      </c>
      <c r="Q220" t="s">
        <v>293</v>
      </c>
      <c r="R220" t="str">
        <f t="shared" si="41"/>
        <v>'2',</v>
      </c>
      <c r="V220">
        <v>1</v>
      </c>
      <c r="W220" t="str">
        <f t="shared" si="42"/>
        <v>'1'</v>
      </c>
      <c r="X220" t="s">
        <v>293</v>
      </c>
      <c r="Y220" t="str">
        <f t="shared" si="43"/>
        <v>'1',</v>
      </c>
      <c r="AC220" t="s">
        <v>217</v>
      </c>
      <c r="AD220" t="str">
        <f t="shared" si="44"/>
        <v>'Cluster 4'</v>
      </c>
      <c r="AE220" t="s">
        <v>293</v>
      </c>
      <c r="AF220" t="str">
        <f t="shared" si="45"/>
        <v>'Cluster 4',</v>
      </c>
      <c r="AJ220" t="s">
        <v>19</v>
      </c>
      <c r="AK220" t="str">
        <f t="shared" si="46"/>
        <v>'Band 9'</v>
      </c>
      <c r="AL220" t="s">
        <v>293</v>
      </c>
      <c r="AM220" t="str">
        <f t="shared" si="47"/>
        <v>'Band 9',</v>
      </c>
    </row>
    <row r="221" spans="1:39" x14ac:dyDescent="0.25">
      <c r="A221" t="s">
        <v>236</v>
      </c>
      <c r="B221" t="str">
        <f t="shared" si="36"/>
        <v>'RPL11'</v>
      </c>
      <c r="C221" t="s">
        <v>293</v>
      </c>
      <c r="D221" t="str">
        <f t="shared" si="37"/>
        <v>'RPL11',</v>
      </c>
      <c r="H221" t="s">
        <v>279</v>
      </c>
      <c r="I221" t="str">
        <f t="shared" si="38"/>
        <v>'DBA'</v>
      </c>
      <c r="J221" t="s">
        <v>293</v>
      </c>
      <c r="K221" t="str">
        <f t="shared" si="39"/>
        <v>'DBA',</v>
      </c>
      <c r="O221">
        <v>2</v>
      </c>
      <c r="P221" t="str">
        <f t="shared" si="40"/>
        <v>'2'</v>
      </c>
      <c r="Q221" t="s">
        <v>293</v>
      </c>
      <c r="R221" t="str">
        <f t="shared" si="41"/>
        <v>'2',</v>
      </c>
      <c r="V221">
        <v>2</v>
      </c>
      <c r="W221" t="str">
        <f t="shared" si="42"/>
        <v>'2'</v>
      </c>
      <c r="X221" t="s">
        <v>293</v>
      </c>
      <c r="Y221" t="str">
        <f t="shared" si="43"/>
        <v>'2',</v>
      </c>
      <c r="AC221" t="s">
        <v>235</v>
      </c>
      <c r="AD221" t="str">
        <f t="shared" si="44"/>
        <v>'Cluster 6'</v>
      </c>
      <c r="AE221" t="s">
        <v>293</v>
      </c>
      <c r="AF221" t="str">
        <f t="shared" si="45"/>
        <v>'Cluster 6',</v>
      </c>
      <c r="AJ221" t="s">
        <v>1</v>
      </c>
      <c r="AK221" t="str">
        <f t="shared" si="46"/>
        <v>'Band 0'</v>
      </c>
      <c r="AL221" t="s">
        <v>293</v>
      </c>
      <c r="AM221" t="str">
        <f t="shared" si="47"/>
        <v>'Band 0',</v>
      </c>
    </row>
    <row r="222" spans="1:39" x14ac:dyDescent="0.25">
      <c r="A222" t="s">
        <v>218</v>
      </c>
      <c r="B222" t="str">
        <f t="shared" si="36"/>
        <v>'RPL15'</v>
      </c>
      <c r="C222" t="s">
        <v>293</v>
      </c>
      <c r="D222" t="str">
        <f t="shared" si="37"/>
        <v>'RPL15',</v>
      </c>
      <c r="H222" t="s">
        <v>279</v>
      </c>
      <c r="I222" t="str">
        <f t="shared" si="38"/>
        <v>'DBA'</v>
      </c>
      <c r="J222" t="s">
        <v>293</v>
      </c>
      <c r="K222" t="str">
        <f t="shared" si="39"/>
        <v>'DBA',</v>
      </c>
      <c r="O222">
        <v>2</v>
      </c>
      <c r="P222" t="str">
        <f t="shared" si="40"/>
        <v>'2'</v>
      </c>
      <c r="Q222" t="s">
        <v>293</v>
      </c>
      <c r="R222" t="str">
        <f t="shared" si="41"/>
        <v>'2',</v>
      </c>
      <c r="V222">
        <v>2</v>
      </c>
      <c r="W222" t="str">
        <f t="shared" si="42"/>
        <v>'2'</v>
      </c>
      <c r="X222" t="s">
        <v>293</v>
      </c>
      <c r="Y222" t="str">
        <f t="shared" si="43"/>
        <v>'2',</v>
      </c>
      <c r="AC222" t="s">
        <v>235</v>
      </c>
      <c r="AD222" t="str">
        <f t="shared" si="44"/>
        <v>'Cluster 6'</v>
      </c>
      <c r="AE222" t="s">
        <v>293</v>
      </c>
      <c r="AF222" t="str">
        <f t="shared" si="45"/>
        <v>'Cluster 6',</v>
      </c>
      <c r="AJ222" t="s">
        <v>3</v>
      </c>
      <c r="AK222" t="str">
        <f t="shared" si="46"/>
        <v>'Band 1'</v>
      </c>
      <c r="AL222" t="s">
        <v>293</v>
      </c>
      <c r="AM222" t="str">
        <f t="shared" si="47"/>
        <v>'Band 1',</v>
      </c>
    </row>
    <row r="223" spans="1:39" x14ac:dyDescent="0.25">
      <c r="A223" t="s">
        <v>239</v>
      </c>
      <c r="B223" t="str">
        <f t="shared" si="36"/>
        <v>'RPS19'</v>
      </c>
      <c r="C223" t="s">
        <v>293</v>
      </c>
      <c r="D223" t="str">
        <f t="shared" si="37"/>
        <v>'RPS19',</v>
      </c>
      <c r="H223" t="s">
        <v>279</v>
      </c>
      <c r="I223" t="str">
        <f t="shared" si="38"/>
        <v>'DBA'</v>
      </c>
      <c r="J223" t="s">
        <v>293</v>
      </c>
      <c r="K223" t="str">
        <f t="shared" si="39"/>
        <v>'DBA',</v>
      </c>
      <c r="O223">
        <v>2</v>
      </c>
      <c r="P223" t="str">
        <f t="shared" si="40"/>
        <v>'2'</v>
      </c>
      <c r="Q223" t="s">
        <v>293</v>
      </c>
      <c r="R223" t="str">
        <f t="shared" si="41"/>
        <v>'2',</v>
      </c>
      <c r="V223">
        <v>2</v>
      </c>
      <c r="W223" t="str">
        <f t="shared" si="42"/>
        <v>'2'</v>
      </c>
      <c r="X223" t="s">
        <v>293</v>
      </c>
      <c r="Y223" t="str">
        <f t="shared" si="43"/>
        <v>'2',</v>
      </c>
      <c r="AC223" t="s">
        <v>235</v>
      </c>
      <c r="AD223" t="str">
        <f t="shared" si="44"/>
        <v>'Cluster 6'</v>
      </c>
      <c r="AE223" t="s">
        <v>293</v>
      </c>
      <c r="AF223" t="str">
        <f t="shared" si="45"/>
        <v>'Cluster 6',</v>
      </c>
      <c r="AJ223" t="s">
        <v>21</v>
      </c>
      <c r="AK223" t="str">
        <f t="shared" si="46"/>
        <v>'Band 10'</v>
      </c>
      <c r="AL223" t="s">
        <v>293</v>
      </c>
      <c r="AM223" t="str">
        <f t="shared" si="47"/>
        <v>'Band 10',</v>
      </c>
    </row>
    <row r="224" spans="1:39" x14ac:dyDescent="0.25">
      <c r="A224" t="s">
        <v>225</v>
      </c>
      <c r="B224" t="str">
        <f t="shared" si="36"/>
        <v>'RPS24'</v>
      </c>
      <c r="C224" t="s">
        <v>293</v>
      </c>
      <c r="D224" t="str">
        <f t="shared" si="37"/>
        <v>'RPS24',</v>
      </c>
      <c r="H224" t="s">
        <v>279</v>
      </c>
      <c r="I224" t="str">
        <f t="shared" si="38"/>
        <v>'DBA'</v>
      </c>
      <c r="J224" t="s">
        <v>293</v>
      </c>
      <c r="K224" t="str">
        <f t="shared" si="39"/>
        <v>'DBA',</v>
      </c>
      <c r="O224">
        <v>2</v>
      </c>
      <c r="P224" t="str">
        <f t="shared" si="40"/>
        <v>'2'</v>
      </c>
      <c r="Q224" t="s">
        <v>293</v>
      </c>
      <c r="R224" t="str">
        <f t="shared" si="41"/>
        <v>'2',</v>
      </c>
      <c r="V224">
        <v>2</v>
      </c>
      <c r="W224" t="str">
        <f t="shared" si="42"/>
        <v>'2'</v>
      </c>
      <c r="X224" t="s">
        <v>293</v>
      </c>
      <c r="Y224" t="str">
        <f t="shared" si="43"/>
        <v>'2',</v>
      </c>
      <c r="AC224" t="s">
        <v>235</v>
      </c>
      <c r="AD224" t="str">
        <f t="shared" si="44"/>
        <v>'Cluster 6'</v>
      </c>
      <c r="AE224" t="s">
        <v>293</v>
      </c>
      <c r="AF224" t="str">
        <f t="shared" si="45"/>
        <v>'Cluster 6',</v>
      </c>
      <c r="AJ224" t="s">
        <v>23</v>
      </c>
      <c r="AK224" t="str">
        <f t="shared" si="46"/>
        <v>'Band 11'</v>
      </c>
      <c r="AL224" t="s">
        <v>293</v>
      </c>
      <c r="AM224" t="str">
        <f t="shared" si="47"/>
        <v>'Band 11',</v>
      </c>
    </row>
    <row r="225" spans="1:39" x14ac:dyDescent="0.25">
      <c r="A225" t="s">
        <v>226</v>
      </c>
      <c r="B225" t="str">
        <f t="shared" si="36"/>
        <v>'RPS26'</v>
      </c>
      <c r="C225" t="s">
        <v>293</v>
      </c>
      <c r="D225" t="str">
        <f t="shared" si="37"/>
        <v>'RPS26',</v>
      </c>
      <c r="H225" t="s">
        <v>279</v>
      </c>
      <c r="I225" t="str">
        <f t="shared" si="38"/>
        <v>'DBA'</v>
      </c>
      <c r="J225" t="s">
        <v>293</v>
      </c>
      <c r="K225" t="str">
        <f t="shared" si="39"/>
        <v>'DBA',</v>
      </c>
      <c r="O225">
        <v>2</v>
      </c>
      <c r="P225" t="str">
        <f t="shared" si="40"/>
        <v>'2'</v>
      </c>
      <c r="Q225" t="s">
        <v>293</v>
      </c>
      <c r="R225" t="str">
        <f t="shared" si="41"/>
        <v>'2',</v>
      </c>
      <c r="V225">
        <v>2</v>
      </c>
      <c r="W225" t="str">
        <f t="shared" si="42"/>
        <v>'2'</v>
      </c>
      <c r="X225" t="s">
        <v>293</v>
      </c>
      <c r="Y225" t="str">
        <f t="shared" si="43"/>
        <v>'2',</v>
      </c>
      <c r="AC225" t="s">
        <v>235</v>
      </c>
      <c r="AD225" t="str">
        <f t="shared" si="44"/>
        <v>'Cluster 6'</v>
      </c>
      <c r="AE225" t="s">
        <v>293</v>
      </c>
      <c r="AF225" t="str">
        <f t="shared" si="45"/>
        <v>'Cluster 6',</v>
      </c>
      <c r="AJ225" t="s">
        <v>25</v>
      </c>
      <c r="AK225" t="str">
        <f t="shared" si="46"/>
        <v>'Band 12'</v>
      </c>
      <c r="AL225" t="s">
        <v>293</v>
      </c>
      <c r="AM225" t="str">
        <f t="shared" si="47"/>
        <v>'Band 12',</v>
      </c>
    </row>
    <row r="226" spans="1:39" x14ac:dyDescent="0.25">
      <c r="A226" t="s">
        <v>227</v>
      </c>
      <c r="B226" t="str">
        <f t="shared" si="36"/>
        <v>'RPS28'</v>
      </c>
      <c r="C226" t="s">
        <v>293</v>
      </c>
      <c r="D226" t="str">
        <f t="shared" si="37"/>
        <v>'RPS28',</v>
      </c>
      <c r="H226" t="s">
        <v>279</v>
      </c>
      <c r="I226" t="str">
        <f t="shared" si="38"/>
        <v>'DBA'</v>
      </c>
      <c r="J226" t="s">
        <v>293</v>
      </c>
      <c r="K226" t="str">
        <f t="shared" si="39"/>
        <v>'DBA',</v>
      </c>
      <c r="O226">
        <v>2</v>
      </c>
      <c r="P226" t="str">
        <f t="shared" si="40"/>
        <v>'2'</v>
      </c>
      <c r="Q226" t="s">
        <v>293</v>
      </c>
      <c r="R226" t="str">
        <f t="shared" si="41"/>
        <v>'2',</v>
      </c>
      <c r="V226">
        <v>2</v>
      </c>
      <c r="W226" t="str">
        <f t="shared" si="42"/>
        <v>'2'</v>
      </c>
      <c r="X226" t="s">
        <v>293</v>
      </c>
      <c r="Y226" t="str">
        <f t="shared" si="43"/>
        <v>'2',</v>
      </c>
      <c r="AC226" t="s">
        <v>235</v>
      </c>
      <c r="AD226" t="str">
        <f t="shared" si="44"/>
        <v>'Cluster 6'</v>
      </c>
      <c r="AE226" t="s">
        <v>293</v>
      </c>
      <c r="AF226" t="str">
        <f t="shared" si="45"/>
        <v>'Cluster 6',</v>
      </c>
      <c r="AJ226" t="s">
        <v>27</v>
      </c>
      <c r="AK226" t="str">
        <f t="shared" si="46"/>
        <v>'Band 13'</v>
      </c>
      <c r="AL226" t="s">
        <v>293</v>
      </c>
      <c r="AM226" t="str">
        <f t="shared" si="47"/>
        <v>'Band 13',</v>
      </c>
    </row>
    <row r="227" spans="1:39" x14ac:dyDescent="0.25">
      <c r="A227" t="s">
        <v>228</v>
      </c>
      <c r="B227" t="str">
        <f t="shared" si="36"/>
        <v>'RPS29'</v>
      </c>
      <c r="C227" t="s">
        <v>293</v>
      </c>
      <c r="D227" t="str">
        <f t="shared" si="37"/>
        <v>'RPS29',</v>
      </c>
      <c r="H227" t="s">
        <v>279</v>
      </c>
      <c r="I227" t="str">
        <f t="shared" si="38"/>
        <v>'DBA'</v>
      </c>
      <c r="J227" t="s">
        <v>293</v>
      </c>
      <c r="K227" t="str">
        <f t="shared" si="39"/>
        <v>'DBA',</v>
      </c>
      <c r="O227">
        <v>2</v>
      </c>
      <c r="P227" t="str">
        <f t="shared" si="40"/>
        <v>'2'</v>
      </c>
      <c r="Q227" t="s">
        <v>293</v>
      </c>
      <c r="R227" t="str">
        <f t="shared" si="41"/>
        <v>'2',</v>
      </c>
      <c r="V227">
        <v>2</v>
      </c>
      <c r="W227" t="str">
        <f t="shared" si="42"/>
        <v>'2'</v>
      </c>
      <c r="X227" t="s">
        <v>293</v>
      </c>
      <c r="Y227" t="str">
        <f t="shared" si="43"/>
        <v>'2',</v>
      </c>
      <c r="AC227" t="s">
        <v>235</v>
      </c>
      <c r="AD227" t="str">
        <f t="shared" si="44"/>
        <v>'Cluster 6'</v>
      </c>
      <c r="AE227" t="s">
        <v>293</v>
      </c>
      <c r="AF227" t="str">
        <f t="shared" si="45"/>
        <v>'Cluster 6',</v>
      </c>
      <c r="AJ227" t="s">
        <v>29</v>
      </c>
      <c r="AK227" t="str">
        <f t="shared" si="46"/>
        <v>'Band 14'</v>
      </c>
      <c r="AL227" t="s">
        <v>293</v>
      </c>
      <c r="AM227" t="str">
        <f t="shared" si="47"/>
        <v>'Band 14',</v>
      </c>
    </row>
    <row r="228" spans="1:39" x14ac:dyDescent="0.25">
      <c r="A228" t="s">
        <v>229</v>
      </c>
      <c r="B228" t="str">
        <f t="shared" si="36"/>
        <v>'RPS7'</v>
      </c>
      <c r="C228" t="s">
        <v>293</v>
      </c>
      <c r="D228" t="str">
        <f t="shared" si="37"/>
        <v>'RPS7',</v>
      </c>
      <c r="H228" t="s">
        <v>279</v>
      </c>
      <c r="I228" t="str">
        <f t="shared" si="38"/>
        <v>'DBA'</v>
      </c>
      <c r="J228" t="s">
        <v>293</v>
      </c>
      <c r="K228" t="str">
        <f t="shared" si="39"/>
        <v>'DBA',</v>
      </c>
      <c r="O228">
        <v>2</v>
      </c>
      <c r="P228" t="str">
        <f t="shared" si="40"/>
        <v>'2'</v>
      </c>
      <c r="Q228" t="s">
        <v>293</v>
      </c>
      <c r="R228" t="str">
        <f t="shared" si="41"/>
        <v>'2',</v>
      </c>
      <c r="V228">
        <v>2</v>
      </c>
      <c r="W228" t="str">
        <f t="shared" si="42"/>
        <v>'2'</v>
      </c>
      <c r="X228" t="s">
        <v>293</v>
      </c>
      <c r="Y228" t="str">
        <f t="shared" si="43"/>
        <v>'2',</v>
      </c>
      <c r="AC228" t="s">
        <v>235</v>
      </c>
      <c r="AD228" t="str">
        <f t="shared" si="44"/>
        <v>'Cluster 6'</v>
      </c>
      <c r="AE228" t="s">
        <v>293</v>
      </c>
      <c r="AF228" t="str">
        <f t="shared" si="45"/>
        <v>'Cluster 6',</v>
      </c>
      <c r="AJ228" t="s">
        <v>31</v>
      </c>
      <c r="AK228" t="str">
        <f t="shared" si="46"/>
        <v>'Band 15'</v>
      </c>
      <c r="AL228" t="s">
        <v>293</v>
      </c>
      <c r="AM228" t="str">
        <f t="shared" si="47"/>
        <v>'Band 15',</v>
      </c>
    </row>
    <row r="229" spans="1:39" x14ac:dyDescent="0.25">
      <c r="A229" t="s">
        <v>230</v>
      </c>
      <c r="B229" t="str">
        <f t="shared" si="36"/>
        <v>'TSR2'</v>
      </c>
      <c r="C229" t="s">
        <v>293</v>
      </c>
      <c r="D229" t="str">
        <f t="shared" si="37"/>
        <v>'TSR2',</v>
      </c>
      <c r="H229" t="s">
        <v>279</v>
      </c>
      <c r="I229" t="str">
        <f t="shared" si="38"/>
        <v>'DBA'</v>
      </c>
      <c r="J229" t="s">
        <v>293</v>
      </c>
      <c r="K229" t="str">
        <f t="shared" si="39"/>
        <v>'DBA',</v>
      </c>
      <c r="O229">
        <v>2</v>
      </c>
      <c r="P229" t="str">
        <f t="shared" si="40"/>
        <v>'2'</v>
      </c>
      <c r="Q229" t="s">
        <v>293</v>
      </c>
      <c r="R229" t="str">
        <f t="shared" si="41"/>
        <v>'2',</v>
      </c>
      <c r="V229">
        <v>2</v>
      </c>
      <c r="W229" t="str">
        <f t="shared" si="42"/>
        <v>'2'</v>
      </c>
      <c r="X229" t="s">
        <v>293</v>
      </c>
      <c r="Y229" t="str">
        <f t="shared" si="43"/>
        <v>'2',</v>
      </c>
      <c r="AC229" t="s">
        <v>235</v>
      </c>
      <c r="AD229" t="str">
        <f t="shared" si="44"/>
        <v>'Cluster 6'</v>
      </c>
      <c r="AE229" t="s">
        <v>293</v>
      </c>
      <c r="AF229" t="str">
        <f t="shared" si="45"/>
        <v>'Cluster 6',</v>
      </c>
      <c r="AJ229" t="s">
        <v>33</v>
      </c>
      <c r="AK229" t="str">
        <f t="shared" si="46"/>
        <v>'Band 16'</v>
      </c>
      <c r="AL229" t="s">
        <v>293</v>
      </c>
      <c r="AM229" t="str">
        <f t="shared" si="47"/>
        <v>'Band 16',</v>
      </c>
    </row>
    <row r="230" spans="1:39" x14ac:dyDescent="0.25">
      <c r="A230" t="s">
        <v>219</v>
      </c>
      <c r="B230" t="str">
        <f t="shared" si="36"/>
        <v>'RPL18'</v>
      </c>
      <c r="C230" t="s">
        <v>293</v>
      </c>
      <c r="D230" t="str">
        <f t="shared" si="37"/>
        <v>'RPL18',</v>
      </c>
      <c r="H230" t="s">
        <v>279</v>
      </c>
      <c r="I230" t="str">
        <f t="shared" si="38"/>
        <v>'DBA'</v>
      </c>
      <c r="J230" t="s">
        <v>293</v>
      </c>
      <c r="K230" t="str">
        <f t="shared" si="39"/>
        <v>'DBA',</v>
      </c>
      <c r="O230">
        <v>2</v>
      </c>
      <c r="P230" t="str">
        <f t="shared" si="40"/>
        <v>'2'</v>
      </c>
      <c r="Q230" t="s">
        <v>293</v>
      </c>
      <c r="R230" t="str">
        <f t="shared" si="41"/>
        <v>'2',</v>
      </c>
      <c r="V230">
        <v>2</v>
      </c>
      <c r="W230" t="str">
        <f t="shared" si="42"/>
        <v>'2'</v>
      </c>
      <c r="X230" t="s">
        <v>293</v>
      </c>
      <c r="Y230" t="str">
        <f t="shared" si="43"/>
        <v>'2',</v>
      </c>
      <c r="AC230" t="s">
        <v>235</v>
      </c>
      <c r="AD230" t="str">
        <f t="shared" si="44"/>
        <v>'Cluster 6'</v>
      </c>
      <c r="AE230" t="s">
        <v>293</v>
      </c>
      <c r="AF230" t="str">
        <f t="shared" si="45"/>
        <v>'Cluster 6',</v>
      </c>
      <c r="AJ230" t="s">
        <v>5</v>
      </c>
      <c r="AK230" t="str">
        <f t="shared" si="46"/>
        <v>'Band 2'</v>
      </c>
      <c r="AL230" t="s">
        <v>293</v>
      </c>
      <c r="AM230" t="str">
        <f t="shared" si="47"/>
        <v>'Band 2',</v>
      </c>
    </row>
    <row r="231" spans="1:39" x14ac:dyDescent="0.25">
      <c r="A231" t="s">
        <v>237</v>
      </c>
      <c r="B231" t="str">
        <f t="shared" si="36"/>
        <v>'RPL26'</v>
      </c>
      <c r="C231" t="s">
        <v>293</v>
      </c>
      <c r="D231" t="str">
        <f t="shared" si="37"/>
        <v>'RPL26',</v>
      </c>
      <c r="H231" t="s">
        <v>279</v>
      </c>
      <c r="I231" t="str">
        <f t="shared" si="38"/>
        <v>'DBA'</v>
      </c>
      <c r="J231" t="s">
        <v>293</v>
      </c>
      <c r="K231" t="str">
        <f t="shared" si="39"/>
        <v>'DBA',</v>
      </c>
      <c r="O231">
        <v>2</v>
      </c>
      <c r="P231" t="str">
        <f t="shared" si="40"/>
        <v>'2'</v>
      </c>
      <c r="Q231" t="s">
        <v>293</v>
      </c>
      <c r="R231" t="str">
        <f t="shared" si="41"/>
        <v>'2',</v>
      </c>
      <c r="V231">
        <v>2</v>
      </c>
      <c r="W231" t="str">
        <f t="shared" si="42"/>
        <v>'2'</v>
      </c>
      <c r="X231" t="s">
        <v>293</v>
      </c>
      <c r="Y231" t="str">
        <f t="shared" si="43"/>
        <v>'2',</v>
      </c>
      <c r="AC231" t="s">
        <v>235</v>
      </c>
      <c r="AD231" t="str">
        <f t="shared" si="44"/>
        <v>'Cluster 6'</v>
      </c>
      <c r="AE231" t="s">
        <v>293</v>
      </c>
      <c r="AF231" t="str">
        <f t="shared" si="45"/>
        <v>'Cluster 6',</v>
      </c>
      <c r="AJ231" t="s">
        <v>7</v>
      </c>
      <c r="AK231" t="str">
        <f t="shared" si="46"/>
        <v>'Band 3'</v>
      </c>
      <c r="AL231" t="s">
        <v>293</v>
      </c>
      <c r="AM231" t="str">
        <f t="shared" si="47"/>
        <v>'Band 3',</v>
      </c>
    </row>
    <row r="232" spans="1:39" x14ac:dyDescent="0.25">
      <c r="A232" t="s">
        <v>220</v>
      </c>
      <c r="B232" t="str">
        <f t="shared" si="36"/>
        <v>'RPL35'</v>
      </c>
      <c r="C232" t="s">
        <v>293</v>
      </c>
      <c r="D232" t="str">
        <f t="shared" si="37"/>
        <v>'RPL35',</v>
      </c>
      <c r="H232" t="s">
        <v>279</v>
      </c>
      <c r="I232" t="str">
        <f t="shared" si="38"/>
        <v>'DBA'</v>
      </c>
      <c r="J232" t="s">
        <v>293</v>
      </c>
      <c r="K232" t="str">
        <f t="shared" si="39"/>
        <v>'DBA',</v>
      </c>
      <c r="O232">
        <v>2</v>
      </c>
      <c r="P232" t="str">
        <f t="shared" si="40"/>
        <v>'2'</v>
      </c>
      <c r="Q232" t="s">
        <v>293</v>
      </c>
      <c r="R232" t="str">
        <f t="shared" si="41"/>
        <v>'2',</v>
      </c>
      <c r="V232">
        <v>2</v>
      </c>
      <c r="W232" t="str">
        <f t="shared" si="42"/>
        <v>'2'</v>
      </c>
      <c r="X232" t="s">
        <v>293</v>
      </c>
      <c r="Y232" t="str">
        <f t="shared" si="43"/>
        <v>'2',</v>
      </c>
      <c r="AC232" t="s">
        <v>235</v>
      </c>
      <c r="AD232" t="str">
        <f t="shared" si="44"/>
        <v>'Cluster 6'</v>
      </c>
      <c r="AE232" t="s">
        <v>293</v>
      </c>
      <c r="AF232" t="str">
        <f t="shared" si="45"/>
        <v>'Cluster 6',</v>
      </c>
      <c r="AJ232" t="s">
        <v>9</v>
      </c>
      <c r="AK232" t="str">
        <f t="shared" si="46"/>
        <v>'Band 4'</v>
      </c>
      <c r="AL232" t="s">
        <v>293</v>
      </c>
      <c r="AM232" t="str">
        <f t="shared" si="47"/>
        <v>'Band 4',</v>
      </c>
    </row>
    <row r="233" spans="1:39" x14ac:dyDescent="0.25">
      <c r="A233" t="s">
        <v>221</v>
      </c>
      <c r="B233" t="str">
        <f t="shared" si="36"/>
        <v>'RPL35A'</v>
      </c>
      <c r="C233" t="s">
        <v>293</v>
      </c>
      <c r="D233" t="str">
        <f t="shared" si="37"/>
        <v>'RPL35A',</v>
      </c>
      <c r="H233" t="s">
        <v>279</v>
      </c>
      <c r="I233" t="str">
        <f t="shared" si="38"/>
        <v>'DBA'</v>
      </c>
      <c r="J233" t="s">
        <v>293</v>
      </c>
      <c r="K233" t="str">
        <f t="shared" si="39"/>
        <v>'DBA',</v>
      </c>
      <c r="O233">
        <v>2</v>
      </c>
      <c r="P233" t="str">
        <f t="shared" si="40"/>
        <v>'2'</v>
      </c>
      <c r="Q233" t="s">
        <v>293</v>
      </c>
      <c r="R233" t="str">
        <f t="shared" si="41"/>
        <v>'2',</v>
      </c>
      <c r="V233">
        <v>2</v>
      </c>
      <c r="W233" t="str">
        <f t="shared" si="42"/>
        <v>'2'</v>
      </c>
      <c r="X233" t="s">
        <v>293</v>
      </c>
      <c r="Y233" t="str">
        <f t="shared" si="43"/>
        <v>'2',</v>
      </c>
      <c r="AC233" t="s">
        <v>235</v>
      </c>
      <c r="AD233" t="str">
        <f t="shared" si="44"/>
        <v>'Cluster 6'</v>
      </c>
      <c r="AE233" t="s">
        <v>293</v>
      </c>
      <c r="AF233" t="str">
        <f t="shared" si="45"/>
        <v>'Cluster 6',</v>
      </c>
      <c r="AJ233" t="s">
        <v>11</v>
      </c>
      <c r="AK233" t="str">
        <f t="shared" si="46"/>
        <v>'Band 5'</v>
      </c>
      <c r="AL233" t="s">
        <v>293</v>
      </c>
      <c r="AM233" t="str">
        <f t="shared" si="47"/>
        <v>'Band 5',</v>
      </c>
    </row>
    <row r="234" spans="1:39" x14ac:dyDescent="0.25">
      <c r="A234" t="s">
        <v>238</v>
      </c>
      <c r="B234" t="str">
        <f t="shared" si="36"/>
        <v>'RPL5'</v>
      </c>
      <c r="C234" t="s">
        <v>293</v>
      </c>
      <c r="D234" t="str">
        <f t="shared" si="37"/>
        <v>'RPL5',</v>
      </c>
      <c r="H234" t="s">
        <v>279</v>
      </c>
      <c r="I234" t="str">
        <f t="shared" si="38"/>
        <v>'DBA'</v>
      </c>
      <c r="J234" t="s">
        <v>293</v>
      </c>
      <c r="K234" t="str">
        <f t="shared" si="39"/>
        <v>'DBA',</v>
      </c>
      <c r="O234">
        <v>2</v>
      </c>
      <c r="P234" t="str">
        <f t="shared" si="40"/>
        <v>'2'</v>
      </c>
      <c r="Q234" t="s">
        <v>293</v>
      </c>
      <c r="R234" t="str">
        <f t="shared" si="41"/>
        <v>'2',</v>
      </c>
      <c r="V234">
        <v>2</v>
      </c>
      <c r="W234" t="str">
        <f t="shared" si="42"/>
        <v>'2'</v>
      </c>
      <c r="X234" t="s">
        <v>293</v>
      </c>
      <c r="Y234" t="str">
        <f t="shared" si="43"/>
        <v>'2',</v>
      </c>
      <c r="AC234" t="s">
        <v>235</v>
      </c>
      <c r="AD234" t="str">
        <f t="shared" si="44"/>
        <v>'Cluster 6'</v>
      </c>
      <c r="AE234" t="s">
        <v>293</v>
      </c>
      <c r="AF234" t="str">
        <f t="shared" si="45"/>
        <v>'Cluster 6',</v>
      </c>
      <c r="AJ234" t="s">
        <v>13</v>
      </c>
      <c r="AK234" t="str">
        <f t="shared" si="46"/>
        <v>'Band 6'</v>
      </c>
      <c r="AL234" t="s">
        <v>293</v>
      </c>
      <c r="AM234" t="str">
        <f t="shared" si="47"/>
        <v>'Band 6',</v>
      </c>
    </row>
    <row r="235" spans="1:39" x14ac:dyDescent="0.25">
      <c r="A235" t="s">
        <v>222</v>
      </c>
      <c r="B235" t="str">
        <f t="shared" si="36"/>
        <v>'RPS10'</v>
      </c>
      <c r="C235" t="s">
        <v>293</v>
      </c>
      <c r="D235" t="str">
        <f t="shared" si="37"/>
        <v>'RPS10',</v>
      </c>
      <c r="H235" t="s">
        <v>279</v>
      </c>
      <c r="I235" t="str">
        <f t="shared" si="38"/>
        <v>'DBA'</v>
      </c>
      <c r="J235" t="s">
        <v>293</v>
      </c>
      <c r="K235" t="str">
        <f t="shared" si="39"/>
        <v>'DBA',</v>
      </c>
      <c r="O235">
        <v>2</v>
      </c>
      <c r="P235" t="str">
        <f t="shared" si="40"/>
        <v>'2'</v>
      </c>
      <c r="Q235" t="s">
        <v>293</v>
      </c>
      <c r="R235" t="str">
        <f t="shared" si="41"/>
        <v>'2',</v>
      </c>
      <c r="V235">
        <v>2</v>
      </c>
      <c r="W235" t="str">
        <f t="shared" si="42"/>
        <v>'2'</v>
      </c>
      <c r="X235" t="s">
        <v>293</v>
      </c>
      <c r="Y235" t="str">
        <f t="shared" si="43"/>
        <v>'2',</v>
      </c>
      <c r="AC235" t="s">
        <v>235</v>
      </c>
      <c r="AD235" t="str">
        <f t="shared" si="44"/>
        <v>'Cluster 6'</v>
      </c>
      <c r="AE235" t="s">
        <v>293</v>
      </c>
      <c r="AF235" t="str">
        <f t="shared" si="45"/>
        <v>'Cluster 6',</v>
      </c>
      <c r="AJ235" t="s">
        <v>15</v>
      </c>
      <c r="AK235" t="str">
        <f t="shared" si="46"/>
        <v>'Band 7'</v>
      </c>
      <c r="AL235" t="s">
        <v>293</v>
      </c>
      <c r="AM235" t="str">
        <f t="shared" si="47"/>
        <v>'Band 7',</v>
      </c>
    </row>
    <row r="236" spans="1:39" x14ac:dyDescent="0.25">
      <c r="A236" t="s">
        <v>223</v>
      </c>
      <c r="B236" t="str">
        <f t="shared" si="36"/>
        <v>'RPS15A'</v>
      </c>
      <c r="C236" t="s">
        <v>293</v>
      </c>
      <c r="D236" t="str">
        <f t="shared" si="37"/>
        <v>'RPS15A',</v>
      </c>
      <c r="H236" t="s">
        <v>279</v>
      </c>
      <c r="I236" t="str">
        <f t="shared" si="38"/>
        <v>'DBA'</v>
      </c>
      <c r="J236" t="s">
        <v>293</v>
      </c>
      <c r="K236" t="str">
        <f t="shared" si="39"/>
        <v>'DBA',</v>
      </c>
      <c r="O236">
        <v>2</v>
      </c>
      <c r="P236" t="str">
        <f t="shared" si="40"/>
        <v>'2'</v>
      </c>
      <c r="Q236" t="s">
        <v>293</v>
      </c>
      <c r="R236" t="str">
        <f t="shared" si="41"/>
        <v>'2',</v>
      </c>
      <c r="V236">
        <v>2</v>
      </c>
      <c r="W236" t="str">
        <f t="shared" si="42"/>
        <v>'2'</v>
      </c>
      <c r="X236" t="s">
        <v>293</v>
      </c>
      <c r="Y236" t="str">
        <f t="shared" si="43"/>
        <v>'2',</v>
      </c>
      <c r="AC236" t="s">
        <v>235</v>
      </c>
      <c r="AD236" t="str">
        <f t="shared" si="44"/>
        <v>'Cluster 6'</v>
      </c>
      <c r="AE236" t="s">
        <v>293</v>
      </c>
      <c r="AF236" t="str">
        <f t="shared" si="45"/>
        <v>'Cluster 6',</v>
      </c>
      <c r="AJ236" t="s">
        <v>17</v>
      </c>
      <c r="AK236" t="str">
        <f t="shared" si="46"/>
        <v>'Band 8'</v>
      </c>
      <c r="AL236" t="s">
        <v>293</v>
      </c>
      <c r="AM236" t="str">
        <f t="shared" si="47"/>
        <v>'Band 8',</v>
      </c>
    </row>
    <row r="237" spans="1:39" x14ac:dyDescent="0.25">
      <c r="A237" t="s">
        <v>224</v>
      </c>
      <c r="B237" t="str">
        <f t="shared" si="36"/>
        <v>'RPS17'</v>
      </c>
      <c r="C237" t="s">
        <v>293</v>
      </c>
      <c r="D237" t="str">
        <f t="shared" si="37"/>
        <v>'RPS17',</v>
      </c>
      <c r="H237" t="s">
        <v>279</v>
      </c>
      <c r="I237" t="str">
        <f t="shared" si="38"/>
        <v>'DBA'</v>
      </c>
      <c r="J237" t="s">
        <v>293</v>
      </c>
      <c r="K237" t="str">
        <f t="shared" si="39"/>
        <v>'DBA',</v>
      </c>
      <c r="O237">
        <v>2</v>
      </c>
      <c r="P237" t="str">
        <f t="shared" si="40"/>
        <v>'2'</v>
      </c>
      <c r="Q237" t="s">
        <v>293</v>
      </c>
      <c r="R237" t="str">
        <f t="shared" si="41"/>
        <v>'2',</v>
      </c>
      <c r="V237">
        <v>2</v>
      </c>
      <c r="W237" t="str">
        <f t="shared" si="42"/>
        <v>'2'</v>
      </c>
      <c r="X237" t="s">
        <v>293</v>
      </c>
      <c r="Y237" t="str">
        <f t="shared" si="43"/>
        <v>'2',</v>
      </c>
      <c r="AC237" t="s">
        <v>235</v>
      </c>
      <c r="AD237" t="str">
        <f t="shared" si="44"/>
        <v>'Cluster 6'</v>
      </c>
      <c r="AE237" t="s">
        <v>293</v>
      </c>
      <c r="AF237" t="str">
        <f t="shared" si="45"/>
        <v>'Cluster 6',</v>
      </c>
      <c r="AJ237" t="s">
        <v>19</v>
      </c>
      <c r="AK237" t="str">
        <f t="shared" si="46"/>
        <v>'Band 9'</v>
      </c>
      <c r="AL237" t="s">
        <v>293</v>
      </c>
      <c r="AM237" t="str">
        <f t="shared" si="47"/>
        <v>'Band 9',</v>
      </c>
    </row>
    <row r="238" spans="1:39" x14ac:dyDescent="0.25">
      <c r="A238" t="s">
        <v>243</v>
      </c>
      <c r="B238" t="str">
        <f t="shared" si="36"/>
        <v>'ADA2'</v>
      </c>
      <c r="C238" t="s">
        <v>293</v>
      </c>
      <c r="D238" t="str">
        <f t="shared" si="37"/>
        <v>'ADA2',</v>
      </c>
      <c r="H238" t="s">
        <v>313</v>
      </c>
      <c r="I238" t="str">
        <f t="shared" si="38"/>
        <v>'Vasculitis due to ADA2 deficiency'</v>
      </c>
      <c r="J238" t="s">
        <v>293</v>
      </c>
      <c r="K238" t="str">
        <f t="shared" si="39"/>
        <v>'Vasculitis due to ADA2 deficiency',</v>
      </c>
      <c r="O238">
        <v>2</v>
      </c>
      <c r="P238" t="str">
        <f t="shared" si="40"/>
        <v>'2'</v>
      </c>
      <c r="Q238" t="s">
        <v>293</v>
      </c>
      <c r="R238" t="str">
        <f t="shared" si="41"/>
        <v>'2',</v>
      </c>
      <c r="V238">
        <v>3</v>
      </c>
      <c r="W238" t="str">
        <f t="shared" si="42"/>
        <v>'3'</v>
      </c>
      <c r="X238" t="s">
        <v>293</v>
      </c>
      <c r="Y238" t="str">
        <f t="shared" si="43"/>
        <v>'3',</v>
      </c>
      <c r="AC238" t="s">
        <v>242</v>
      </c>
      <c r="AD238" t="str">
        <f t="shared" si="44"/>
        <v>'Cluster 8'</v>
      </c>
      <c r="AE238" t="s">
        <v>293</v>
      </c>
      <c r="AF238" t="str">
        <f t="shared" si="45"/>
        <v>'Cluster 8',</v>
      </c>
      <c r="AJ238" t="s">
        <v>1</v>
      </c>
      <c r="AK238" t="str">
        <f t="shared" si="46"/>
        <v>'Band 0'</v>
      </c>
      <c r="AL238" t="s">
        <v>293</v>
      </c>
      <c r="AM238" t="str">
        <f t="shared" si="47"/>
        <v>'Band 0',</v>
      </c>
    </row>
    <row r="239" spans="1:39" x14ac:dyDescent="0.25">
      <c r="A239" t="s">
        <v>244</v>
      </c>
      <c r="B239" t="str">
        <f t="shared" si="36"/>
        <v>'GATA1'</v>
      </c>
      <c r="C239" t="s">
        <v>293</v>
      </c>
      <c r="D239" t="str">
        <f t="shared" si="37"/>
        <v>'GATA1',</v>
      </c>
      <c r="H239" t="s">
        <v>419</v>
      </c>
      <c r="I239" t="str">
        <f t="shared" si="38"/>
        <v>'clot'</v>
      </c>
      <c r="J239" t="s">
        <v>293</v>
      </c>
      <c r="K239" t="str">
        <f t="shared" si="39"/>
        <v>'clot',</v>
      </c>
      <c r="O239">
        <v>2</v>
      </c>
      <c r="P239" t="str">
        <f t="shared" si="40"/>
        <v>'2'</v>
      </c>
      <c r="Q239" t="s">
        <v>293</v>
      </c>
      <c r="R239" t="str">
        <f t="shared" si="41"/>
        <v>'2',</v>
      </c>
      <c r="V239">
        <v>3</v>
      </c>
      <c r="W239" t="str">
        <f t="shared" si="42"/>
        <v>'3'</v>
      </c>
      <c r="X239" t="s">
        <v>293</v>
      </c>
      <c r="Y239" t="str">
        <f t="shared" si="43"/>
        <v>'3',</v>
      </c>
      <c r="AC239" t="s">
        <v>242</v>
      </c>
      <c r="AD239" t="str">
        <f t="shared" si="44"/>
        <v>'Cluster 8'</v>
      </c>
      <c r="AE239" t="s">
        <v>293</v>
      </c>
      <c r="AF239" t="str">
        <f t="shared" si="45"/>
        <v>'Cluster 8',</v>
      </c>
      <c r="AJ239" t="s">
        <v>3</v>
      </c>
      <c r="AK239" t="str">
        <f t="shared" si="46"/>
        <v>'Band 1'</v>
      </c>
      <c r="AL239" t="s">
        <v>293</v>
      </c>
      <c r="AM239" t="str">
        <f t="shared" si="47"/>
        <v>'Band 1',</v>
      </c>
    </row>
    <row r="240" spans="1:39" x14ac:dyDescent="0.25">
      <c r="A240" t="s">
        <v>237</v>
      </c>
      <c r="B240" t="str">
        <f t="shared" si="36"/>
        <v>'RPL26'</v>
      </c>
      <c r="C240" t="s">
        <v>293</v>
      </c>
      <c r="D240" t="str">
        <f t="shared" si="37"/>
        <v>'RPL26',</v>
      </c>
      <c r="H240" t="s">
        <v>279</v>
      </c>
      <c r="I240" t="str">
        <f t="shared" si="38"/>
        <v>'DBA'</v>
      </c>
      <c r="J240" t="s">
        <v>293</v>
      </c>
      <c r="K240" t="str">
        <f t="shared" si="39"/>
        <v>'DBA',</v>
      </c>
      <c r="O240">
        <v>2</v>
      </c>
      <c r="P240" t="str">
        <f t="shared" si="40"/>
        <v>'2'</v>
      </c>
      <c r="Q240" t="s">
        <v>293</v>
      </c>
      <c r="R240" t="str">
        <f t="shared" si="41"/>
        <v>'2',</v>
      </c>
      <c r="V240">
        <v>3</v>
      </c>
      <c r="W240" t="str">
        <f t="shared" si="42"/>
        <v>'3'</v>
      </c>
      <c r="X240" t="s">
        <v>293</v>
      </c>
      <c r="Y240" t="str">
        <f t="shared" si="43"/>
        <v>'3',</v>
      </c>
      <c r="AC240" t="s">
        <v>242</v>
      </c>
      <c r="AD240" t="str">
        <f t="shared" si="44"/>
        <v>'Cluster 8'</v>
      </c>
      <c r="AE240" t="s">
        <v>293</v>
      </c>
      <c r="AF240" t="str">
        <f t="shared" si="45"/>
        <v>'Cluster 8',</v>
      </c>
      <c r="AJ240" t="s">
        <v>5</v>
      </c>
      <c r="AK240" t="str">
        <f t="shared" si="46"/>
        <v>'Band 2'</v>
      </c>
      <c r="AL240" t="s">
        <v>293</v>
      </c>
      <c r="AM240" t="str">
        <f t="shared" si="47"/>
        <v>'Band 2',</v>
      </c>
    </row>
    <row r="241" spans="1:39" x14ac:dyDescent="0.25">
      <c r="A241" t="s">
        <v>246</v>
      </c>
      <c r="B241" t="str">
        <f t="shared" si="36"/>
        <v>'BRIP1'</v>
      </c>
      <c r="C241" t="s">
        <v>293</v>
      </c>
      <c r="D241" t="str">
        <f t="shared" si="37"/>
        <v>'BRIP1',</v>
      </c>
      <c r="H241" t="s">
        <v>282</v>
      </c>
      <c r="I241" t="str">
        <f t="shared" si="38"/>
        <v>'FA'</v>
      </c>
      <c r="J241" t="s">
        <v>293</v>
      </c>
      <c r="K241" t="str">
        <f t="shared" si="39"/>
        <v>'FA',</v>
      </c>
      <c r="O241">
        <v>3</v>
      </c>
      <c r="P241" t="str">
        <f t="shared" si="40"/>
        <v>'3'</v>
      </c>
      <c r="Q241" t="s">
        <v>293</v>
      </c>
      <c r="R241" t="str">
        <f t="shared" si="41"/>
        <v>'3',</v>
      </c>
      <c r="V241">
        <v>1</v>
      </c>
      <c r="W241" t="str">
        <f t="shared" si="42"/>
        <v>'1'</v>
      </c>
      <c r="X241" t="s">
        <v>293</v>
      </c>
      <c r="Y241" t="str">
        <f t="shared" si="43"/>
        <v>'1',</v>
      </c>
      <c r="AC241" t="s">
        <v>245</v>
      </c>
      <c r="AD241" t="str">
        <f t="shared" si="44"/>
        <v>'Cluster 9'</v>
      </c>
      <c r="AE241" t="s">
        <v>293</v>
      </c>
      <c r="AF241" t="str">
        <f t="shared" si="45"/>
        <v>'Cluster 9',</v>
      </c>
      <c r="AJ241" t="s">
        <v>1</v>
      </c>
      <c r="AK241" t="str">
        <f t="shared" si="46"/>
        <v>'Band 0'</v>
      </c>
      <c r="AL241" t="s">
        <v>293</v>
      </c>
      <c r="AM241" t="str">
        <f t="shared" si="47"/>
        <v>'Band 0',</v>
      </c>
    </row>
    <row r="242" spans="1:39" x14ac:dyDescent="0.25">
      <c r="A242" t="s">
        <v>247</v>
      </c>
      <c r="B242" t="str">
        <f t="shared" si="36"/>
        <v>'FANCB'</v>
      </c>
      <c r="C242" t="s">
        <v>293</v>
      </c>
      <c r="D242" t="str">
        <f t="shared" si="37"/>
        <v>'FANCB',</v>
      </c>
      <c r="H242" t="s">
        <v>282</v>
      </c>
      <c r="I242" t="str">
        <f t="shared" si="38"/>
        <v>'FA'</v>
      </c>
      <c r="J242" t="s">
        <v>293</v>
      </c>
      <c r="K242" t="str">
        <f t="shared" si="39"/>
        <v>'FA',</v>
      </c>
      <c r="O242">
        <v>3</v>
      </c>
      <c r="P242" t="str">
        <f t="shared" si="40"/>
        <v>'3'</v>
      </c>
      <c r="Q242" t="s">
        <v>293</v>
      </c>
      <c r="R242" t="str">
        <f t="shared" si="41"/>
        <v>'3',</v>
      </c>
      <c r="V242">
        <v>1</v>
      </c>
      <c r="W242" t="str">
        <f t="shared" si="42"/>
        <v>'1'</v>
      </c>
      <c r="X242" t="s">
        <v>293</v>
      </c>
      <c r="Y242" t="str">
        <f t="shared" si="43"/>
        <v>'1',</v>
      </c>
      <c r="AC242" t="s">
        <v>245</v>
      </c>
      <c r="AD242" t="str">
        <f t="shared" si="44"/>
        <v>'Cluster 9'</v>
      </c>
      <c r="AE242" t="s">
        <v>293</v>
      </c>
      <c r="AF242" t="str">
        <f t="shared" si="45"/>
        <v>'Cluster 9',</v>
      </c>
      <c r="AJ242" t="s">
        <v>3</v>
      </c>
      <c r="AK242" t="str">
        <f t="shared" si="46"/>
        <v>'Band 1'</v>
      </c>
      <c r="AL242" t="s">
        <v>293</v>
      </c>
      <c r="AM242" t="str">
        <f t="shared" si="47"/>
        <v>'Band 1',</v>
      </c>
    </row>
    <row r="243" spans="1:39" x14ac:dyDescent="0.25">
      <c r="A243" t="s">
        <v>256</v>
      </c>
      <c r="B243" t="str">
        <f t="shared" si="36"/>
        <v>'SLX4'</v>
      </c>
      <c r="C243" t="s">
        <v>293</v>
      </c>
      <c r="D243" t="str">
        <f t="shared" si="37"/>
        <v>'SLX4',</v>
      </c>
      <c r="H243" t="s">
        <v>282</v>
      </c>
      <c r="I243" t="str">
        <f t="shared" si="38"/>
        <v>'FA'</v>
      </c>
      <c r="J243" t="s">
        <v>293</v>
      </c>
      <c r="K243" t="str">
        <f t="shared" si="39"/>
        <v>'FA',</v>
      </c>
      <c r="O243">
        <v>3</v>
      </c>
      <c r="P243" t="str">
        <f t="shared" si="40"/>
        <v>'3'</v>
      </c>
      <c r="Q243" t="s">
        <v>293</v>
      </c>
      <c r="R243" t="str">
        <f t="shared" si="41"/>
        <v>'3',</v>
      </c>
      <c r="V243">
        <v>1</v>
      </c>
      <c r="W243" t="str">
        <f t="shared" si="42"/>
        <v>'1'</v>
      </c>
      <c r="X243" t="s">
        <v>293</v>
      </c>
      <c r="Y243" t="str">
        <f t="shared" si="43"/>
        <v>'1',</v>
      </c>
      <c r="AC243" t="s">
        <v>245</v>
      </c>
      <c r="AD243" t="str">
        <f t="shared" si="44"/>
        <v>'Cluster 9'</v>
      </c>
      <c r="AE243" t="s">
        <v>293</v>
      </c>
      <c r="AF243" t="str">
        <f t="shared" si="45"/>
        <v>'Cluster 9',</v>
      </c>
      <c r="AJ243" t="s">
        <v>21</v>
      </c>
      <c r="AK243" t="str">
        <f t="shared" si="46"/>
        <v>'Band 10'</v>
      </c>
      <c r="AL243" t="s">
        <v>293</v>
      </c>
      <c r="AM243" t="str">
        <f t="shared" si="47"/>
        <v>'Band 10',</v>
      </c>
    </row>
    <row r="244" spans="1:39" x14ac:dyDescent="0.25">
      <c r="A244" t="s">
        <v>257</v>
      </c>
      <c r="B244" t="str">
        <f t="shared" si="36"/>
        <v>'UBE2T'</v>
      </c>
      <c r="C244" t="s">
        <v>293</v>
      </c>
      <c r="D244" t="str">
        <f t="shared" si="37"/>
        <v>'UBE2T',</v>
      </c>
      <c r="H244" t="s">
        <v>282</v>
      </c>
      <c r="I244" t="str">
        <f t="shared" si="38"/>
        <v>'FA'</v>
      </c>
      <c r="J244" t="s">
        <v>293</v>
      </c>
      <c r="K244" t="str">
        <f t="shared" si="39"/>
        <v>'FA',</v>
      </c>
      <c r="O244">
        <v>3</v>
      </c>
      <c r="P244" t="str">
        <f t="shared" si="40"/>
        <v>'3'</v>
      </c>
      <c r="Q244" t="s">
        <v>293</v>
      </c>
      <c r="R244" t="str">
        <f t="shared" si="41"/>
        <v>'3',</v>
      </c>
      <c r="V244">
        <v>1</v>
      </c>
      <c r="W244" t="str">
        <f t="shared" si="42"/>
        <v>'1'</v>
      </c>
      <c r="X244" t="s">
        <v>293</v>
      </c>
      <c r="Y244" t="str">
        <f t="shared" si="43"/>
        <v>'1',</v>
      </c>
      <c r="AC244" t="s">
        <v>245</v>
      </c>
      <c r="AD244" t="str">
        <f t="shared" si="44"/>
        <v>'Cluster 9'</v>
      </c>
      <c r="AE244" t="s">
        <v>293</v>
      </c>
      <c r="AF244" t="str">
        <f t="shared" si="45"/>
        <v>'Cluster 9',</v>
      </c>
      <c r="AJ244" t="s">
        <v>23</v>
      </c>
      <c r="AK244" t="str">
        <f t="shared" si="46"/>
        <v>'Band 11'</v>
      </c>
      <c r="AL244" t="s">
        <v>293</v>
      </c>
      <c r="AM244" t="str">
        <f t="shared" si="47"/>
        <v>'Band 11',</v>
      </c>
    </row>
    <row r="245" spans="1:39" x14ac:dyDescent="0.25">
      <c r="A245" t="s">
        <v>258</v>
      </c>
      <c r="B245" t="str">
        <f t="shared" si="36"/>
        <v>'XRCC2'</v>
      </c>
      <c r="C245" t="s">
        <v>293</v>
      </c>
      <c r="D245" t="str">
        <f t="shared" si="37"/>
        <v>'XRCC2',</v>
      </c>
      <c r="H245" t="s">
        <v>282</v>
      </c>
      <c r="I245" t="str">
        <f t="shared" si="38"/>
        <v>'FA'</v>
      </c>
      <c r="J245" t="s">
        <v>293</v>
      </c>
      <c r="K245" t="str">
        <f t="shared" si="39"/>
        <v>'FA',</v>
      </c>
      <c r="O245">
        <v>3</v>
      </c>
      <c r="P245" t="str">
        <f t="shared" si="40"/>
        <v>'3'</v>
      </c>
      <c r="Q245" t="s">
        <v>293</v>
      </c>
      <c r="R245" t="str">
        <f t="shared" si="41"/>
        <v>'3',</v>
      </c>
      <c r="V245">
        <v>1</v>
      </c>
      <c r="W245" t="str">
        <f t="shared" si="42"/>
        <v>'1'</v>
      </c>
      <c r="X245" t="s">
        <v>293</v>
      </c>
      <c r="Y245" t="str">
        <f t="shared" si="43"/>
        <v>'1',</v>
      </c>
      <c r="AC245" t="s">
        <v>245</v>
      </c>
      <c r="AD245" t="str">
        <f t="shared" si="44"/>
        <v>'Cluster 9'</v>
      </c>
      <c r="AE245" t="s">
        <v>293</v>
      </c>
      <c r="AF245" t="str">
        <f t="shared" si="45"/>
        <v>'Cluster 9',</v>
      </c>
      <c r="AJ245" t="s">
        <v>25</v>
      </c>
      <c r="AK245" t="str">
        <f t="shared" si="46"/>
        <v>'Band 12'</v>
      </c>
      <c r="AL245" t="s">
        <v>293</v>
      </c>
      <c r="AM245" t="str">
        <f t="shared" si="47"/>
        <v>'Band 12',</v>
      </c>
    </row>
    <row r="246" spans="1:39" x14ac:dyDescent="0.25">
      <c r="A246" t="s">
        <v>248</v>
      </c>
      <c r="B246" t="str">
        <f t="shared" si="36"/>
        <v>'FANCF'</v>
      </c>
      <c r="C246" t="s">
        <v>293</v>
      </c>
      <c r="D246" t="str">
        <f t="shared" si="37"/>
        <v>'FANCF',</v>
      </c>
      <c r="H246" t="s">
        <v>282</v>
      </c>
      <c r="I246" t="str">
        <f t="shared" si="38"/>
        <v>'FA'</v>
      </c>
      <c r="J246" t="s">
        <v>293</v>
      </c>
      <c r="K246" t="str">
        <f t="shared" si="39"/>
        <v>'FA',</v>
      </c>
      <c r="O246">
        <v>3</v>
      </c>
      <c r="P246" t="str">
        <f t="shared" si="40"/>
        <v>'3'</v>
      </c>
      <c r="Q246" t="s">
        <v>293</v>
      </c>
      <c r="R246" t="str">
        <f t="shared" si="41"/>
        <v>'3',</v>
      </c>
      <c r="V246">
        <v>1</v>
      </c>
      <c r="W246" t="str">
        <f t="shared" si="42"/>
        <v>'1'</v>
      </c>
      <c r="X246" t="s">
        <v>293</v>
      </c>
      <c r="Y246" t="str">
        <f t="shared" si="43"/>
        <v>'1',</v>
      </c>
      <c r="AC246" t="s">
        <v>245</v>
      </c>
      <c r="AD246" t="str">
        <f t="shared" si="44"/>
        <v>'Cluster 9'</v>
      </c>
      <c r="AE246" t="s">
        <v>293</v>
      </c>
      <c r="AF246" t="str">
        <f t="shared" si="45"/>
        <v>'Cluster 9',</v>
      </c>
      <c r="AJ246" t="s">
        <v>5</v>
      </c>
      <c r="AK246" t="str">
        <f t="shared" si="46"/>
        <v>'Band 2'</v>
      </c>
      <c r="AL246" t="s">
        <v>293</v>
      </c>
      <c r="AM246" t="str">
        <f t="shared" si="47"/>
        <v>'Band 2',</v>
      </c>
    </row>
    <row r="247" spans="1:39" x14ac:dyDescent="0.25">
      <c r="A247" t="s">
        <v>249</v>
      </c>
      <c r="B247" t="str">
        <f t="shared" si="36"/>
        <v>'FANCG'</v>
      </c>
      <c r="C247" t="s">
        <v>293</v>
      </c>
      <c r="D247" t="str">
        <f t="shared" si="37"/>
        <v>'FANCG',</v>
      </c>
      <c r="H247" t="s">
        <v>282</v>
      </c>
      <c r="I247" t="str">
        <f t="shared" si="38"/>
        <v>'FA'</v>
      </c>
      <c r="J247" t="s">
        <v>293</v>
      </c>
      <c r="K247" t="str">
        <f t="shared" si="39"/>
        <v>'FA',</v>
      </c>
      <c r="O247">
        <v>3</v>
      </c>
      <c r="P247" t="str">
        <f t="shared" si="40"/>
        <v>'3'</v>
      </c>
      <c r="Q247" t="s">
        <v>293</v>
      </c>
      <c r="R247" t="str">
        <f t="shared" si="41"/>
        <v>'3',</v>
      </c>
      <c r="V247">
        <v>1</v>
      </c>
      <c r="W247" t="str">
        <f t="shared" si="42"/>
        <v>'1'</v>
      </c>
      <c r="X247" t="s">
        <v>293</v>
      </c>
      <c r="Y247" t="str">
        <f t="shared" si="43"/>
        <v>'1',</v>
      </c>
      <c r="AC247" t="s">
        <v>245</v>
      </c>
      <c r="AD247" t="str">
        <f t="shared" si="44"/>
        <v>'Cluster 9'</v>
      </c>
      <c r="AE247" t="s">
        <v>293</v>
      </c>
      <c r="AF247" t="str">
        <f t="shared" si="45"/>
        <v>'Cluster 9',</v>
      </c>
      <c r="AJ247" t="s">
        <v>7</v>
      </c>
      <c r="AK247" t="str">
        <f t="shared" si="46"/>
        <v>'Band 3'</v>
      </c>
      <c r="AL247" t="s">
        <v>293</v>
      </c>
      <c r="AM247" t="str">
        <f t="shared" si="47"/>
        <v>'Band 3',</v>
      </c>
    </row>
    <row r="248" spans="1:39" x14ac:dyDescent="0.25">
      <c r="A248" t="s">
        <v>250</v>
      </c>
      <c r="B248" t="str">
        <f t="shared" si="36"/>
        <v>'FANCI'</v>
      </c>
      <c r="C248" t="s">
        <v>293</v>
      </c>
      <c r="D248" t="str">
        <f t="shared" si="37"/>
        <v>'FANCI',</v>
      </c>
      <c r="H248" t="s">
        <v>282</v>
      </c>
      <c r="I248" t="str">
        <f t="shared" si="38"/>
        <v>'FA'</v>
      </c>
      <c r="J248" t="s">
        <v>293</v>
      </c>
      <c r="K248" t="str">
        <f t="shared" si="39"/>
        <v>'FA',</v>
      </c>
      <c r="O248">
        <v>3</v>
      </c>
      <c r="P248" t="str">
        <f t="shared" si="40"/>
        <v>'3'</v>
      </c>
      <c r="Q248" t="s">
        <v>293</v>
      </c>
      <c r="R248" t="str">
        <f t="shared" si="41"/>
        <v>'3',</v>
      </c>
      <c r="V248">
        <v>1</v>
      </c>
      <c r="W248" t="str">
        <f t="shared" si="42"/>
        <v>'1'</v>
      </c>
      <c r="X248" t="s">
        <v>293</v>
      </c>
      <c r="Y248" t="str">
        <f t="shared" si="43"/>
        <v>'1',</v>
      </c>
      <c r="AC248" t="s">
        <v>245</v>
      </c>
      <c r="AD248" t="str">
        <f t="shared" si="44"/>
        <v>'Cluster 9'</v>
      </c>
      <c r="AE248" t="s">
        <v>293</v>
      </c>
      <c r="AF248" t="str">
        <f t="shared" si="45"/>
        <v>'Cluster 9',</v>
      </c>
      <c r="AJ248" t="s">
        <v>9</v>
      </c>
      <c r="AK248" t="str">
        <f t="shared" si="46"/>
        <v>'Band 4'</v>
      </c>
      <c r="AL248" t="s">
        <v>293</v>
      </c>
      <c r="AM248" t="str">
        <f t="shared" si="47"/>
        <v>'Band 4',</v>
      </c>
    </row>
    <row r="249" spans="1:39" x14ac:dyDescent="0.25">
      <c r="A249" t="s">
        <v>251</v>
      </c>
      <c r="B249" t="str">
        <f t="shared" si="36"/>
        <v>'FANCL'</v>
      </c>
      <c r="C249" t="s">
        <v>293</v>
      </c>
      <c r="D249" t="str">
        <f t="shared" si="37"/>
        <v>'FANCL',</v>
      </c>
      <c r="H249" t="s">
        <v>282</v>
      </c>
      <c r="I249" t="str">
        <f t="shared" si="38"/>
        <v>'FA'</v>
      </c>
      <c r="J249" t="s">
        <v>293</v>
      </c>
      <c r="K249" t="str">
        <f t="shared" si="39"/>
        <v>'FA',</v>
      </c>
      <c r="O249">
        <v>3</v>
      </c>
      <c r="P249" t="str">
        <f t="shared" si="40"/>
        <v>'3'</v>
      </c>
      <c r="Q249" t="s">
        <v>293</v>
      </c>
      <c r="R249" t="str">
        <f t="shared" si="41"/>
        <v>'3',</v>
      </c>
      <c r="V249">
        <v>1</v>
      </c>
      <c r="W249" t="str">
        <f t="shared" si="42"/>
        <v>'1'</v>
      </c>
      <c r="X249" t="s">
        <v>293</v>
      </c>
      <c r="Y249" t="str">
        <f t="shared" si="43"/>
        <v>'1',</v>
      </c>
      <c r="AC249" t="s">
        <v>245</v>
      </c>
      <c r="AD249" t="str">
        <f t="shared" si="44"/>
        <v>'Cluster 9'</v>
      </c>
      <c r="AE249" t="s">
        <v>293</v>
      </c>
      <c r="AF249" t="str">
        <f t="shared" si="45"/>
        <v>'Cluster 9',</v>
      </c>
      <c r="AJ249" t="s">
        <v>11</v>
      </c>
      <c r="AK249" t="str">
        <f t="shared" si="46"/>
        <v>'Band 5'</v>
      </c>
      <c r="AL249" t="s">
        <v>293</v>
      </c>
      <c r="AM249" t="str">
        <f t="shared" si="47"/>
        <v>'Band 5',</v>
      </c>
    </row>
    <row r="250" spans="1:39" x14ac:dyDescent="0.25">
      <c r="A250" t="s">
        <v>252</v>
      </c>
      <c r="B250" t="str">
        <f t="shared" si="36"/>
        <v>'MAD2L2'</v>
      </c>
      <c r="C250" t="s">
        <v>293</v>
      </c>
      <c r="D250" t="str">
        <f t="shared" si="37"/>
        <v>'MAD2L2',</v>
      </c>
      <c r="H250" t="s">
        <v>282</v>
      </c>
      <c r="I250" t="str">
        <f t="shared" si="38"/>
        <v>'FA'</v>
      </c>
      <c r="J250" t="s">
        <v>293</v>
      </c>
      <c r="K250" t="str">
        <f t="shared" si="39"/>
        <v>'FA',</v>
      </c>
      <c r="O250">
        <v>3</v>
      </c>
      <c r="P250" t="str">
        <f t="shared" si="40"/>
        <v>'3'</v>
      </c>
      <c r="Q250" t="s">
        <v>293</v>
      </c>
      <c r="R250" t="str">
        <f t="shared" si="41"/>
        <v>'3',</v>
      </c>
      <c r="V250">
        <v>1</v>
      </c>
      <c r="W250" t="str">
        <f t="shared" si="42"/>
        <v>'1'</v>
      </c>
      <c r="X250" t="s">
        <v>293</v>
      </c>
      <c r="Y250" t="str">
        <f t="shared" si="43"/>
        <v>'1',</v>
      </c>
      <c r="AC250" t="s">
        <v>245</v>
      </c>
      <c r="AD250" t="str">
        <f t="shared" si="44"/>
        <v>'Cluster 9'</v>
      </c>
      <c r="AE250" t="s">
        <v>293</v>
      </c>
      <c r="AF250" t="str">
        <f t="shared" si="45"/>
        <v>'Cluster 9',</v>
      </c>
      <c r="AJ250" t="s">
        <v>13</v>
      </c>
      <c r="AK250" t="str">
        <f t="shared" si="46"/>
        <v>'Band 6'</v>
      </c>
      <c r="AL250" t="s">
        <v>293</v>
      </c>
      <c r="AM250" t="str">
        <f t="shared" si="47"/>
        <v>'Band 6',</v>
      </c>
    </row>
    <row r="251" spans="1:39" x14ac:dyDescent="0.25">
      <c r="A251" t="s">
        <v>253</v>
      </c>
      <c r="B251" t="str">
        <f t="shared" si="36"/>
        <v>'RAD51'</v>
      </c>
      <c r="C251" t="s">
        <v>293</v>
      </c>
      <c r="D251" t="str">
        <f t="shared" si="37"/>
        <v>'RAD51',</v>
      </c>
      <c r="H251" t="s">
        <v>282</v>
      </c>
      <c r="I251" t="str">
        <f t="shared" si="38"/>
        <v>'FA'</v>
      </c>
      <c r="J251" t="s">
        <v>293</v>
      </c>
      <c r="K251" t="str">
        <f t="shared" si="39"/>
        <v>'FA',</v>
      </c>
      <c r="O251">
        <v>3</v>
      </c>
      <c r="P251" t="str">
        <f t="shared" si="40"/>
        <v>'3'</v>
      </c>
      <c r="Q251" t="s">
        <v>293</v>
      </c>
      <c r="R251" t="str">
        <f t="shared" si="41"/>
        <v>'3',</v>
      </c>
      <c r="V251">
        <v>1</v>
      </c>
      <c r="W251" t="str">
        <f t="shared" si="42"/>
        <v>'1'</v>
      </c>
      <c r="X251" t="s">
        <v>293</v>
      </c>
      <c r="Y251" t="str">
        <f t="shared" si="43"/>
        <v>'1',</v>
      </c>
      <c r="AC251" t="s">
        <v>245</v>
      </c>
      <c r="AD251" t="str">
        <f t="shared" si="44"/>
        <v>'Cluster 9'</v>
      </c>
      <c r="AE251" t="s">
        <v>293</v>
      </c>
      <c r="AF251" t="str">
        <f t="shared" si="45"/>
        <v>'Cluster 9',</v>
      </c>
      <c r="AJ251" t="s">
        <v>15</v>
      </c>
      <c r="AK251" t="str">
        <f t="shared" si="46"/>
        <v>'Band 7'</v>
      </c>
      <c r="AL251" t="s">
        <v>293</v>
      </c>
      <c r="AM251" t="str">
        <f t="shared" si="47"/>
        <v>'Band 7',</v>
      </c>
    </row>
    <row r="252" spans="1:39" x14ac:dyDescent="0.25">
      <c r="A252" t="s">
        <v>254</v>
      </c>
      <c r="B252" t="str">
        <f t="shared" si="36"/>
        <v>'RAD51C'</v>
      </c>
      <c r="C252" t="s">
        <v>293</v>
      </c>
      <c r="D252" t="str">
        <f t="shared" si="37"/>
        <v>'RAD51C',</v>
      </c>
      <c r="H252" t="s">
        <v>282</v>
      </c>
      <c r="I252" t="str">
        <f t="shared" si="38"/>
        <v>'FA'</v>
      </c>
      <c r="J252" t="s">
        <v>293</v>
      </c>
      <c r="K252" t="str">
        <f t="shared" si="39"/>
        <v>'FA',</v>
      </c>
      <c r="O252">
        <v>3</v>
      </c>
      <c r="P252" t="str">
        <f t="shared" si="40"/>
        <v>'3'</v>
      </c>
      <c r="Q252" t="s">
        <v>293</v>
      </c>
      <c r="R252" t="str">
        <f t="shared" si="41"/>
        <v>'3',</v>
      </c>
      <c r="V252">
        <v>1</v>
      </c>
      <c r="W252" t="str">
        <f t="shared" si="42"/>
        <v>'1'</v>
      </c>
      <c r="X252" t="s">
        <v>293</v>
      </c>
      <c r="Y252" t="str">
        <f t="shared" si="43"/>
        <v>'1',</v>
      </c>
      <c r="AC252" t="s">
        <v>245</v>
      </c>
      <c r="AD252" t="str">
        <f t="shared" si="44"/>
        <v>'Cluster 9'</v>
      </c>
      <c r="AE252" t="s">
        <v>293</v>
      </c>
      <c r="AF252" t="str">
        <f t="shared" si="45"/>
        <v>'Cluster 9',</v>
      </c>
      <c r="AJ252" t="s">
        <v>17</v>
      </c>
      <c r="AK252" t="str">
        <f t="shared" si="46"/>
        <v>'Band 8'</v>
      </c>
      <c r="AL252" t="s">
        <v>293</v>
      </c>
      <c r="AM252" t="str">
        <f t="shared" si="47"/>
        <v>'Band 8',</v>
      </c>
    </row>
    <row r="253" spans="1:39" x14ac:dyDescent="0.25">
      <c r="A253" t="s">
        <v>255</v>
      </c>
      <c r="B253" t="str">
        <f t="shared" si="36"/>
        <v>'RFWD3'</v>
      </c>
      <c r="C253" t="s">
        <v>293</v>
      </c>
      <c r="D253" t="str">
        <f t="shared" si="37"/>
        <v>'RFWD3',</v>
      </c>
      <c r="H253" t="s">
        <v>282</v>
      </c>
      <c r="I253" t="str">
        <f t="shared" si="38"/>
        <v>'FA'</v>
      </c>
      <c r="J253" t="s">
        <v>293</v>
      </c>
      <c r="K253" t="str">
        <f t="shared" si="39"/>
        <v>'FA',</v>
      </c>
      <c r="O253">
        <v>3</v>
      </c>
      <c r="P253" t="str">
        <f t="shared" si="40"/>
        <v>'3'</v>
      </c>
      <c r="Q253" t="s">
        <v>293</v>
      </c>
      <c r="R253" t="str">
        <f t="shared" si="41"/>
        <v>'3',</v>
      </c>
      <c r="V253">
        <v>1</v>
      </c>
      <c r="W253" t="str">
        <f t="shared" si="42"/>
        <v>'1'</v>
      </c>
      <c r="X253" t="s">
        <v>293</v>
      </c>
      <c r="Y253" t="str">
        <f t="shared" si="43"/>
        <v>'1',</v>
      </c>
      <c r="AC253" t="s">
        <v>245</v>
      </c>
      <c r="AD253" t="str">
        <f t="shared" si="44"/>
        <v>'Cluster 9'</v>
      </c>
      <c r="AE253" t="s">
        <v>293</v>
      </c>
      <c r="AF253" t="str">
        <f t="shared" si="45"/>
        <v>'Cluster 9',</v>
      </c>
      <c r="AJ253" t="s">
        <v>19</v>
      </c>
      <c r="AK253" t="str">
        <f t="shared" si="46"/>
        <v>'Band 9'</v>
      </c>
      <c r="AL253" t="s">
        <v>293</v>
      </c>
      <c r="AM253" t="str">
        <f t="shared" si="47"/>
        <v>'Band 9',</v>
      </c>
    </row>
    <row r="254" spans="1:39" x14ac:dyDescent="0.25">
      <c r="A254" t="s">
        <v>266</v>
      </c>
      <c r="B254" t="str">
        <f t="shared" si="36"/>
        <v>'BRCA1'</v>
      </c>
      <c r="C254" t="s">
        <v>293</v>
      </c>
      <c r="D254" t="str">
        <f t="shared" si="37"/>
        <v>'BRCA1',</v>
      </c>
      <c r="H254" t="s">
        <v>282</v>
      </c>
      <c r="I254" t="str">
        <f t="shared" si="38"/>
        <v>'FA'</v>
      </c>
      <c r="J254" t="s">
        <v>293</v>
      </c>
      <c r="K254" t="str">
        <f t="shared" si="39"/>
        <v>'FA',</v>
      </c>
      <c r="O254">
        <v>3</v>
      </c>
      <c r="P254" t="str">
        <f t="shared" si="40"/>
        <v>'3'</v>
      </c>
      <c r="Q254" t="s">
        <v>293</v>
      </c>
      <c r="R254" t="str">
        <f t="shared" si="41"/>
        <v>'3',</v>
      </c>
      <c r="V254">
        <v>2</v>
      </c>
      <c r="W254" t="str">
        <f t="shared" si="42"/>
        <v>'2'</v>
      </c>
      <c r="X254" t="s">
        <v>293</v>
      </c>
      <c r="Y254" t="str">
        <f t="shared" si="43"/>
        <v>'2',</v>
      </c>
      <c r="AC254" t="s">
        <v>265</v>
      </c>
      <c r="AD254" t="str">
        <f t="shared" si="44"/>
        <v>'Cluster 11'</v>
      </c>
      <c r="AE254" t="s">
        <v>293</v>
      </c>
      <c r="AF254" t="str">
        <f t="shared" si="45"/>
        <v>'Cluster 11',</v>
      </c>
      <c r="AJ254" t="s">
        <v>1</v>
      </c>
      <c r="AK254" t="str">
        <f t="shared" si="46"/>
        <v>'Band 0'</v>
      </c>
      <c r="AL254" t="s">
        <v>293</v>
      </c>
      <c r="AM254" t="str">
        <f t="shared" si="47"/>
        <v>'Band 0',</v>
      </c>
    </row>
    <row r="255" spans="1:39" x14ac:dyDescent="0.25">
      <c r="A255" t="s">
        <v>267</v>
      </c>
      <c r="B255" t="str">
        <f t="shared" si="36"/>
        <v>'BRCA2'</v>
      </c>
      <c r="C255" t="s">
        <v>293</v>
      </c>
      <c r="D255" t="str">
        <f t="shared" si="37"/>
        <v>'BRCA2',</v>
      </c>
      <c r="H255" t="s">
        <v>282</v>
      </c>
      <c r="I255" t="str">
        <f t="shared" si="38"/>
        <v>'FA'</v>
      </c>
      <c r="J255" t="s">
        <v>293</v>
      </c>
      <c r="K255" t="str">
        <f t="shared" si="39"/>
        <v>'FA',</v>
      </c>
      <c r="O255">
        <v>3</v>
      </c>
      <c r="P255" t="str">
        <f t="shared" si="40"/>
        <v>'3'</v>
      </c>
      <c r="Q255" t="s">
        <v>293</v>
      </c>
      <c r="R255" t="str">
        <f t="shared" si="41"/>
        <v>'3',</v>
      </c>
      <c r="V255">
        <v>2</v>
      </c>
      <c r="W255" t="str">
        <f t="shared" si="42"/>
        <v>'2'</v>
      </c>
      <c r="X255" t="s">
        <v>293</v>
      </c>
      <c r="Y255" t="str">
        <f t="shared" si="43"/>
        <v>'2',</v>
      </c>
      <c r="AC255" t="s">
        <v>265</v>
      </c>
      <c r="AD255" t="str">
        <f t="shared" si="44"/>
        <v>'Cluster 11'</v>
      </c>
      <c r="AE255" t="s">
        <v>293</v>
      </c>
      <c r="AF255" t="str">
        <f t="shared" si="45"/>
        <v>'Cluster 11',</v>
      </c>
      <c r="AJ255" t="s">
        <v>3</v>
      </c>
      <c r="AK255" t="str">
        <f t="shared" si="46"/>
        <v>'Band 1'</v>
      </c>
      <c r="AL255" t="s">
        <v>293</v>
      </c>
      <c r="AM255" t="str">
        <f t="shared" si="47"/>
        <v>'Band 1',</v>
      </c>
    </row>
    <row r="256" spans="1:39" x14ac:dyDescent="0.25">
      <c r="A256" t="s">
        <v>254</v>
      </c>
      <c r="B256" t="str">
        <f t="shared" si="36"/>
        <v>'RAD51C'</v>
      </c>
      <c r="C256" t="s">
        <v>293</v>
      </c>
      <c r="D256" t="str">
        <f t="shared" si="37"/>
        <v>'RAD51C',</v>
      </c>
      <c r="H256" t="s">
        <v>282</v>
      </c>
      <c r="I256" t="str">
        <f t="shared" si="38"/>
        <v>'FA'</v>
      </c>
      <c r="J256" t="s">
        <v>293</v>
      </c>
      <c r="K256" t="str">
        <f t="shared" si="39"/>
        <v>'FA',</v>
      </c>
      <c r="O256">
        <v>3</v>
      </c>
      <c r="P256" t="str">
        <f t="shared" si="40"/>
        <v>'3'</v>
      </c>
      <c r="Q256" t="s">
        <v>293</v>
      </c>
      <c r="R256" t="str">
        <f t="shared" si="41"/>
        <v>'3',</v>
      </c>
      <c r="V256">
        <v>2</v>
      </c>
      <c r="W256" t="str">
        <f t="shared" si="42"/>
        <v>'2'</v>
      </c>
      <c r="X256" t="s">
        <v>293</v>
      </c>
      <c r="Y256" t="str">
        <f t="shared" si="43"/>
        <v>'2',</v>
      </c>
      <c r="AC256" t="s">
        <v>265</v>
      </c>
      <c r="AD256" t="str">
        <f t="shared" si="44"/>
        <v>'Cluster 11'</v>
      </c>
      <c r="AE256" t="s">
        <v>293</v>
      </c>
      <c r="AF256" t="str">
        <f t="shared" si="45"/>
        <v>'Cluster 11',</v>
      </c>
      <c r="AJ256" t="s">
        <v>21</v>
      </c>
      <c r="AK256" t="str">
        <f t="shared" si="46"/>
        <v>'Band 10'</v>
      </c>
      <c r="AL256" t="s">
        <v>293</v>
      </c>
      <c r="AM256" t="str">
        <f t="shared" si="47"/>
        <v>'Band 10',</v>
      </c>
    </row>
    <row r="257" spans="1:39" x14ac:dyDescent="0.25">
      <c r="A257" t="s">
        <v>268</v>
      </c>
      <c r="B257" t="str">
        <f t="shared" si="36"/>
        <v>'ERCC4'</v>
      </c>
      <c r="C257" t="s">
        <v>293</v>
      </c>
      <c r="D257" t="str">
        <f t="shared" si="37"/>
        <v>'ERCC4',</v>
      </c>
      <c r="H257" t="s">
        <v>282</v>
      </c>
      <c r="I257" t="str">
        <f t="shared" si="38"/>
        <v>'FA'</v>
      </c>
      <c r="J257" t="s">
        <v>293</v>
      </c>
      <c r="K257" t="str">
        <f t="shared" si="39"/>
        <v>'FA',</v>
      </c>
      <c r="O257">
        <v>3</v>
      </c>
      <c r="P257" t="str">
        <f t="shared" si="40"/>
        <v>'3'</v>
      </c>
      <c r="Q257" t="s">
        <v>293</v>
      </c>
      <c r="R257" t="str">
        <f t="shared" si="41"/>
        <v>'3',</v>
      </c>
      <c r="V257">
        <v>2</v>
      </c>
      <c r="W257" t="str">
        <f t="shared" si="42"/>
        <v>'2'</v>
      </c>
      <c r="X257" t="s">
        <v>293</v>
      </c>
      <c r="Y257" t="str">
        <f t="shared" si="43"/>
        <v>'2',</v>
      </c>
      <c r="AC257" t="s">
        <v>265</v>
      </c>
      <c r="AD257" t="str">
        <f t="shared" si="44"/>
        <v>'Cluster 11'</v>
      </c>
      <c r="AE257" t="s">
        <v>293</v>
      </c>
      <c r="AF257" t="str">
        <f t="shared" si="45"/>
        <v>'Cluster 11',</v>
      </c>
      <c r="AJ257" t="s">
        <v>5</v>
      </c>
      <c r="AK257" t="str">
        <f t="shared" si="46"/>
        <v>'Band 2'</v>
      </c>
      <c r="AL257" t="s">
        <v>293</v>
      </c>
      <c r="AM257" t="str">
        <f t="shared" si="47"/>
        <v>'Band 2',</v>
      </c>
    </row>
    <row r="258" spans="1:39" x14ac:dyDescent="0.25">
      <c r="A258" t="s">
        <v>269</v>
      </c>
      <c r="B258" t="str">
        <f t="shared" ref="B258:B264" si="48">_xlfn.CONCAT("'",A258,"'")</f>
        <v>'FANCA'</v>
      </c>
      <c r="C258" t="s">
        <v>293</v>
      </c>
      <c r="D258" t="str">
        <f t="shared" si="37"/>
        <v>'FANCA',</v>
      </c>
      <c r="H258" t="s">
        <v>282</v>
      </c>
      <c r="I258" t="str">
        <f t="shared" si="38"/>
        <v>'FA'</v>
      </c>
      <c r="J258" t="s">
        <v>293</v>
      </c>
      <c r="K258" t="str">
        <f t="shared" si="39"/>
        <v>'FA',</v>
      </c>
      <c r="O258">
        <v>3</v>
      </c>
      <c r="P258" t="str">
        <f t="shared" si="40"/>
        <v>'3'</v>
      </c>
      <c r="Q258" t="s">
        <v>293</v>
      </c>
      <c r="R258" t="str">
        <f t="shared" si="41"/>
        <v>'3',</v>
      </c>
      <c r="V258">
        <v>2</v>
      </c>
      <c r="W258" t="str">
        <f t="shared" si="42"/>
        <v>'2'</v>
      </c>
      <c r="X258" t="s">
        <v>293</v>
      </c>
      <c r="Y258" t="str">
        <f t="shared" si="43"/>
        <v>'2',</v>
      </c>
      <c r="AC258" t="s">
        <v>265</v>
      </c>
      <c r="AD258" t="str">
        <f t="shared" si="44"/>
        <v>'Cluster 11'</v>
      </c>
      <c r="AE258" t="s">
        <v>293</v>
      </c>
      <c r="AF258" t="str">
        <f t="shared" si="45"/>
        <v>'Cluster 11',</v>
      </c>
      <c r="AJ258" t="s">
        <v>7</v>
      </c>
      <c r="AK258" t="str">
        <f t="shared" si="46"/>
        <v>'Band 3'</v>
      </c>
      <c r="AL258" t="s">
        <v>293</v>
      </c>
      <c r="AM258" t="str">
        <f t="shared" si="47"/>
        <v>'Band 3',</v>
      </c>
    </row>
    <row r="259" spans="1:39" x14ac:dyDescent="0.25">
      <c r="A259" t="s">
        <v>247</v>
      </c>
      <c r="B259" t="str">
        <f t="shared" si="48"/>
        <v>'FANCB'</v>
      </c>
      <c r="C259" t="s">
        <v>293</v>
      </c>
      <c r="D259" t="str">
        <f t="shared" ref="D259:D264" si="49">_xlfn.CONCAT(B259:C259)</f>
        <v>'FANCB',</v>
      </c>
      <c r="H259" t="s">
        <v>282</v>
      </c>
      <c r="I259" t="str">
        <f t="shared" ref="I259:I264" si="50">_xlfn.CONCAT("'",H259,"'")</f>
        <v>'FA'</v>
      </c>
      <c r="J259" t="s">
        <v>293</v>
      </c>
      <c r="K259" t="str">
        <f t="shared" ref="K259:K264" si="51">_xlfn.CONCAT(I259:J259)</f>
        <v>'FA',</v>
      </c>
      <c r="O259">
        <v>3</v>
      </c>
      <c r="P259" t="str">
        <f t="shared" ref="P259:P264" si="52">_xlfn.CONCAT("'",O259,"'")</f>
        <v>'3'</v>
      </c>
      <c r="Q259" t="s">
        <v>293</v>
      </c>
      <c r="R259" t="str">
        <f t="shared" ref="R259:R264" si="53">_xlfn.CONCAT(P259:Q259)</f>
        <v>'3',</v>
      </c>
      <c r="V259">
        <v>2</v>
      </c>
      <c r="W259" t="str">
        <f t="shared" ref="W259:W264" si="54">_xlfn.CONCAT("'",V259,"'")</f>
        <v>'2'</v>
      </c>
      <c r="X259" t="s">
        <v>293</v>
      </c>
      <c r="Y259" t="str">
        <f t="shared" ref="Y259:Y264" si="55">_xlfn.CONCAT(W259:X259)</f>
        <v>'2',</v>
      </c>
      <c r="AC259" t="s">
        <v>265</v>
      </c>
      <c r="AD259" t="str">
        <f t="shared" ref="AD259:AD264" si="56">_xlfn.CONCAT("'",AC259,"'")</f>
        <v>'Cluster 11'</v>
      </c>
      <c r="AE259" t="s">
        <v>293</v>
      </c>
      <c r="AF259" t="str">
        <f t="shared" ref="AF259:AF264" si="57">_xlfn.CONCAT(AD259:AE259)</f>
        <v>'Cluster 11',</v>
      </c>
      <c r="AJ259" t="s">
        <v>9</v>
      </c>
      <c r="AK259" t="str">
        <f t="shared" ref="AK259:AK264" si="58">_xlfn.CONCAT("'",AJ259,"'")</f>
        <v>'Band 4'</v>
      </c>
      <c r="AL259" t="s">
        <v>293</v>
      </c>
      <c r="AM259" t="str">
        <f t="shared" ref="AM259:AM264" si="59">_xlfn.CONCAT(AK259:AL259)</f>
        <v>'Band 4',</v>
      </c>
    </row>
    <row r="260" spans="1:39" x14ac:dyDescent="0.25">
      <c r="A260" t="s">
        <v>270</v>
      </c>
      <c r="B260" t="str">
        <f t="shared" si="48"/>
        <v>'FANCC'</v>
      </c>
      <c r="C260" t="s">
        <v>293</v>
      </c>
      <c r="D260" t="str">
        <f t="shared" si="49"/>
        <v>'FANCC',</v>
      </c>
      <c r="H260" t="s">
        <v>282</v>
      </c>
      <c r="I260" t="str">
        <f t="shared" si="50"/>
        <v>'FA'</v>
      </c>
      <c r="J260" t="s">
        <v>293</v>
      </c>
      <c r="K260" t="str">
        <f t="shared" si="51"/>
        <v>'FA',</v>
      </c>
      <c r="O260">
        <v>3</v>
      </c>
      <c r="P260" t="str">
        <f t="shared" si="52"/>
        <v>'3'</v>
      </c>
      <c r="Q260" t="s">
        <v>293</v>
      </c>
      <c r="R260" t="str">
        <f t="shared" si="53"/>
        <v>'3',</v>
      </c>
      <c r="V260">
        <v>2</v>
      </c>
      <c r="W260" t="str">
        <f t="shared" si="54"/>
        <v>'2'</v>
      </c>
      <c r="X260" t="s">
        <v>293</v>
      </c>
      <c r="Y260" t="str">
        <f t="shared" si="55"/>
        <v>'2',</v>
      </c>
      <c r="AC260" t="s">
        <v>265</v>
      </c>
      <c r="AD260" t="str">
        <f t="shared" si="56"/>
        <v>'Cluster 11'</v>
      </c>
      <c r="AE260" t="s">
        <v>293</v>
      </c>
      <c r="AF260" t="str">
        <f t="shared" si="57"/>
        <v>'Cluster 11',</v>
      </c>
      <c r="AJ260" t="s">
        <v>11</v>
      </c>
      <c r="AK260" t="str">
        <f t="shared" si="58"/>
        <v>'Band 5'</v>
      </c>
      <c r="AL260" t="s">
        <v>293</v>
      </c>
      <c r="AM260" t="str">
        <f t="shared" si="59"/>
        <v>'Band 5',</v>
      </c>
    </row>
    <row r="261" spans="1:39" x14ac:dyDescent="0.25">
      <c r="A261" t="s">
        <v>271</v>
      </c>
      <c r="B261" t="str">
        <f t="shared" si="48"/>
        <v>'FANCD2'</v>
      </c>
      <c r="C261" t="s">
        <v>293</v>
      </c>
      <c r="D261" t="str">
        <f t="shared" si="49"/>
        <v>'FANCD2',</v>
      </c>
      <c r="H261" t="s">
        <v>282</v>
      </c>
      <c r="I261" t="str">
        <f t="shared" si="50"/>
        <v>'FA'</v>
      </c>
      <c r="J261" t="s">
        <v>293</v>
      </c>
      <c r="K261" t="str">
        <f t="shared" si="51"/>
        <v>'FA',</v>
      </c>
      <c r="O261">
        <v>3</v>
      </c>
      <c r="P261" t="str">
        <f t="shared" si="52"/>
        <v>'3'</v>
      </c>
      <c r="Q261" t="s">
        <v>293</v>
      </c>
      <c r="R261" t="str">
        <f t="shared" si="53"/>
        <v>'3',</v>
      </c>
      <c r="V261">
        <v>2</v>
      </c>
      <c r="W261" t="str">
        <f t="shared" si="54"/>
        <v>'2'</v>
      </c>
      <c r="X261" t="s">
        <v>293</v>
      </c>
      <c r="Y261" t="str">
        <f t="shared" si="55"/>
        <v>'2',</v>
      </c>
      <c r="AC261" t="s">
        <v>265</v>
      </c>
      <c r="AD261" t="str">
        <f t="shared" si="56"/>
        <v>'Cluster 11'</v>
      </c>
      <c r="AE261" t="s">
        <v>293</v>
      </c>
      <c r="AF261" t="str">
        <f t="shared" si="57"/>
        <v>'Cluster 11',</v>
      </c>
      <c r="AJ261" t="s">
        <v>13</v>
      </c>
      <c r="AK261" t="str">
        <f t="shared" si="58"/>
        <v>'Band 6'</v>
      </c>
      <c r="AL261" t="s">
        <v>293</v>
      </c>
      <c r="AM261" t="str">
        <f t="shared" si="59"/>
        <v>'Band 6',</v>
      </c>
    </row>
    <row r="262" spans="1:39" x14ac:dyDescent="0.25">
      <c r="A262" t="s">
        <v>272</v>
      </c>
      <c r="B262" t="str">
        <f t="shared" si="48"/>
        <v>'FANCE'</v>
      </c>
      <c r="C262" t="s">
        <v>293</v>
      </c>
      <c r="D262" t="str">
        <f t="shared" si="49"/>
        <v>'FANCE',</v>
      </c>
      <c r="H262" t="s">
        <v>282</v>
      </c>
      <c r="I262" t="str">
        <f t="shared" si="50"/>
        <v>'FA'</v>
      </c>
      <c r="J262" t="s">
        <v>293</v>
      </c>
      <c r="K262" t="str">
        <f t="shared" si="51"/>
        <v>'FA',</v>
      </c>
      <c r="O262">
        <v>3</v>
      </c>
      <c r="P262" t="str">
        <f t="shared" si="52"/>
        <v>'3'</v>
      </c>
      <c r="Q262" t="s">
        <v>293</v>
      </c>
      <c r="R262" t="str">
        <f t="shared" si="53"/>
        <v>'3',</v>
      </c>
      <c r="V262">
        <v>2</v>
      </c>
      <c r="W262" t="str">
        <f t="shared" si="54"/>
        <v>'2'</v>
      </c>
      <c r="X262" t="s">
        <v>293</v>
      </c>
      <c r="Y262" t="str">
        <f t="shared" si="55"/>
        <v>'2',</v>
      </c>
      <c r="AC262" t="s">
        <v>265</v>
      </c>
      <c r="AD262" t="str">
        <f t="shared" si="56"/>
        <v>'Cluster 11'</v>
      </c>
      <c r="AE262" t="s">
        <v>293</v>
      </c>
      <c r="AF262" t="str">
        <f t="shared" si="57"/>
        <v>'Cluster 11',</v>
      </c>
      <c r="AJ262" t="s">
        <v>15</v>
      </c>
      <c r="AK262" t="str">
        <f t="shared" si="58"/>
        <v>'Band 7'</v>
      </c>
      <c r="AL262" t="s">
        <v>293</v>
      </c>
      <c r="AM262" t="str">
        <f t="shared" si="59"/>
        <v>'Band 7',</v>
      </c>
    </row>
    <row r="263" spans="1:39" x14ac:dyDescent="0.25">
      <c r="A263" t="s">
        <v>273</v>
      </c>
      <c r="B263" t="str">
        <f t="shared" si="48"/>
        <v>'PALB2'</v>
      </c>
      <c r="C263" t="s">
        <v>293</v>
      </c>
      <c r="D263" t="str">
        <f t="shared" si="49"/>
        <v>'PALB2',</v>
      </c>
      <c r="H263" t="s">
        <v>282</v>
      </c>
      <c r="I263" t="str">
        <f t="shared" si="50"/>
        <v>'FA'</v>
      </c>
      <c r="J263" t="s">
        <v>293</v>
      </c>
      <c r="K263" t="str">
        <f t="shared" si="51"/>
        <v>'FA',</v>
      </c>
      <c r="O263">
        <v>3</v>
      </c>
      <c r="P263" t="str">
        <f t="shared" si="52"/>
        <v>'3'</v>
      </c>
      <c r="Q263" t="s">
        <v>293</v>
      </c>
      <c r="R263" t="str">
        <f t="shared" si="53"/>
        <v>'3',</v>
      </c>
      <c r="V263">
        <v>2</v>
      </c>
      <c r="W263" t="str">
        <f t="shared" si="54"/>
        <v>'2'</v>
      </c>
      <c r="X263" t="s">
        <v>293</v>
      </c>
      <c r="Y263" t="str">
        <f t="shared" si="55"/>
        <v>'2',</v>
      </c>
      <c r="AC263" t="s">
        <v>265</v>
      </c>
      <c r="AD263" t="str">
        <f t="shared" si="56"/>
        <v>'Cluster 11'</v>
      </c>
      <c r="AE263" t="s">
        <v>293</v>
      </c>
      <c r="AF263" t="str">
        <f t="shared" si="57"/>
        <v>'Cluster 11',</v>
      </c>
      <c r="AJ263" t="s">
        <v>17</v>
      </c>
      <c r="AK263" t="str">
        <f t="shared" si="58"/>
        <v>'Band 8'</v>
      </c>
      <c r="AL263" t="s">
        <v>293</v>
      </c>
      <c r="AM263" t="str">
        <f t="shared" si="59"/>
        <v>'Band 8',</v>
      </c>
    </row>
    <row r="264" spans="1:39" x14ac:dyDescent="0.25">
      <c r="A264" t="s">
        <v>253</v>
      </c>
      <c r="B264" t="str">
        <f t="shared" si="48"/>
        <v>'RAD51'</v>
      </c>
      <c r="C264" t="s">
        <v>293</v>
      </c>
      <c r="D264" t="str">
        <f t="shared" si="49"/>
        <v>'RAD51',</v>
      </c>
      <c r="H264" t="s">
        <v>282</v>
      </c>
      <c r="I264" t="str">
        <f t="shared" si="50"/>
        <v>'FA'</v>
      </c>
      <c r="J264" t="s">
        <v>293</v>
      </c>
      <c r="K264" t="str">
        <f t="shared" si="51"/>
        <v>'FA',</v>
      </c>
      <c r="O264">
        <v>3</v>
      </c>
      <c r="P264" t="str">
        <f t="shared" si="52"/>
        <v>'3'</v>
      </c>
      <c r="Q264" t="s">
        <v>293</v>
      </c>
      <c r="R264" t="str">
        <f t="shared" si="53"/>
        <v>'3',</v>
      </c>
      <c r="V264">
        <v>2</v>
      </c>
      <c r="W264" t="str">
        <f t="shared" si="54"/>
        <v>'2'</v>
      </c>
      <c r="X264" t="s">
        <v>293</v>
      </c>
      <c r="Y264" t="str">
        <f t="shared" si="55"/>
        <v>'2',</v>
      </c>
      <c r="AC264" t="s">
        <v>265</v>
      </c>
      <c r="AD264" t="str">
        <f t="shared" si="56"/>
        <v>'Cluster 11'</v>
      </c>
      <c r="AE264" t="s">
        <v>293</v>
      </c>
      <c r="AF264" t="str">
        <f t="shared" si="57"/>
        <v>'Cluster 11',</v>
      </c>
      <c r="AJ264" t="s">
        <v>19</v>
      </c>
      <c r="AK264" t="str">
        <f t="shared" si="58"/>
        <v>'Band 9'</v>
      </c>
      <c r="AL264" t="s">
        <v>293</v>
      </c>
      <c r="AM264" t="str">
        <f t="shared" si="59"/>
        <v>'Band 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08B8C0-FE2F-4516-87D6-8F04EC3D8AC6}">
  <dimension ref="A3:B85"/>
  <sheetViews>
    <sheetView workbookViewId="0">
      <selection activeCell="B85" sqref="A4:B85"/>
    </sheetView>
  </sheetViews>
  <sheetFormatPr defaultRowHeight="15" x14ac:dyDescent="0.25"/>
  <cols>
    <col min="1" max="1" width="87.7109375" bestFit="1" customWidth="1"/>
    <col min="2" max="2" width="17.28515625" bestFit="1" customWidth="1"/>
  </cols>
  <sheetData>
    <row r="3" spans="1:2" x14ac:dyDescent="0.25">
      <c r="A3" s="6" t="s">
        <v>425</v>
      </c>
      <c r="B3" t="s">
        <v>428</v>
      </c>
    </row>
    <row r="4" spans="1:2" x14ac:dyDescent="0.25">
      <c r="A4" s="7" t="s">
        <v>365</v>
      </c>
      <c r="B4">
        <v>1</v>
      </c>
    </row>
    <row r="5" spans="1:2" x14ac:dyDescent="0.25">
      <c r="A5" s="7" t="s">
        <v>405</v>
      </c>
      <c r="B5">
        <v>1</v>
      </c>
    </row>
    <row r="6" spans="1:2" x14ac:dyDescent="0.25">
      <c r="A6" s="7" t="s">
        <v>335</v>
      </c>
      <c r="B6">
        <v>2</v>
      </c>
    </row>
    <row r="7" spans="1:2" x14ac:dyDescent="0.25">
      <c r="A7" s="7" t="s">
        <v>372</v>
      </c>
      <c r="B7">
        <v>1</v>
      </c>
    </row>
    <row r="8" spans="1:2" x14ac:dyDescent="0.25">
      <c r="A8" s="7" t="s">
        <v>324</v>
      </c>
      <c r="B8">
        <v>1</v>
      </c>
    </row>
    <row r="9" spans="1:2" x14ac:dyDescent="0.25">
      <c r="A9" s="7" t="s">
        <v>343</v>
      </c>
      <c r="B9">
        <v>1</v>
      </c>
    </row>
    <row r="10" spans="1:2" x14ac:dyDescent="0.25">
      <c r="A10" s="7" t="s">
        <v>400</v>
      </c>
      <c r="B10">
        <v>2</v>
      </c>
    </row>
    <row r="11" spans="1:2" x14ac:dyDescent="0.25">
      <c r="A11" s="7" t="s">
        <v>384</v>
      </c>
      <c r="B11">
        <v>2</v>
      </c>
    </row>
    <row r="12" spans="1:2" x14ac:dyDescent="0.25">
      <c r="A12" s="7" t="s">
        <v>308</v>
      </c>
      <c r="B12">
        <v>1</v>
      </c>
    </row>
    <row r="13" spans="1:2" x14ac:dyDescent="0.25">
      <c r="A13" s="7" t="s">
        <v>317</v>
      </c>
      <c r="B13">
        <v>1</v>
      </c>
    </row>
    <row r="14" spans="1:2" x14ac:dyDescent="0.25">
      <c r="A14" s="7" t="s">
        <v>412</v>
      </c>
      <c r="B14">
        <v>14</v>
      </c>
    </row>
    <row r="15" spans="1:2" x14ac:dyDescent="0.25">
      <c r="A15" s="7" t="s">
        <v>421</v>
      </c>
      <c r="B15">
        <v>2</v>
      </c>
    </row>
    <row r="16" spans="1:2" x14ac:dyDescent="0.25">
      <c r="A16" s="7" t="s">
        <v>415</v>
      </c>
      <c r="B16">
        <v>1</v>
      </c>
    </row>
    <row r="17" spans="1:2" x14ac:dyDescent="0.25">
      <c r="A17" s="7" t="s">
        <v>307</v>
      </c>
      <c r="B17">
        <v>2</v>
      </c>
    </row>
    <row r="18" spans="1:2" x14ac:dyDescent="0.25">
      <c r="A18" s="7" t="s">
        <v>363</v>
      </c>
      <c r="B18">
        <v>1</v>
      </c>
    </row>
    <row r="19" spans="1:2" x14ac:dyDescent="0.25">
      <c r="A19" s="7" t="s">
        <v>411</v>
      </c>
      <c r="B19">
        <v>3</v>
      </c>
    </row>
    <row r="20" spans="1:2" x14ac:dyDescent="0.25">
      <c r="A20" s="7" t="s">
        <v>299</v>
      </c>
      <c r="B20">
        <v>2</v>
      </c>
    </row>
    <row r="21" spans="1:2" x14ac:dyDescent="0.25">
      <c r="A21" s="7" t="s">
        <v>362</v>
      </c>
      <c r="B21">
        <v>2</v>
      </c>
    </row>
    <row r="22" spans="1:2" x14ac:dyDescent="0.25">
      <c r="A22" s="7" t="s">
        <v>357</v>
      </c>
      <c r="B22">
        <v>1</v>
      </c>
    </row>
    <row r="23" spans="1:2" x14ac:dyDescent="0.25">
      <c r="A23" s="7" t="s">
        <v>374</v>
      </c>
      <c r="B23">
        <v>2</v>
      </c>
    </row>
    <row r="24" spans="1:2" x14ac:dyDescent="0.25">
      <c r="A24" s="7" t="s">
        <v>347</v>
      </c>
      <c r="B24">
        <v>1</v>
      </c>
    </row>
    <row r="25" spans="1:2" x14ac:dyDescent="0.25">
      <c r="A25" s="7" t="s">
        <v>419</v>
      </c>
      <c r="B25">
        <v>9</v>
      </c>
    </row>
    <row r="26" spans="1:2" x14ac:dyDescent="0.25">
      <c r="A26" s="7" t="s">
        <v>402</v>
      </c>
      <c r="B26">
        <v>1</v>
      </c>
    </row>
    <row r="27" spans="1:2" x14ac:dyDescent="0.25">
      <c r="A27" s="7" t="s">
        <v>413</v>
      </c>
      <c r="B27">
        <v>1</v>
      </c>
    </row>
    <row r="28" spans="1:2" x14ac:dyDescent="0.25">
      <c r="A28" s="7" t="s">
        <v>399</v>
      </c>
      <c r="B28">
        <v>1</v>
      </c>
    </row>
    <row r="29" spans="1:2" x14ac:dyDescent="0.25">
      <c r="A29" s="7" t="s">
        <v>279</v>
      </c>
      <c r="B29">
        <v>31</v>
      </c>
    </row>
    <row r="30" spans="1:2" x14ac:dyDescent="0.25">
      <c r="A30" s="7" t="s">
        <v>311</v>
      </c>
      <c r="B30">
        <v>2</v>
      </c>
    </row>
    <row r="31" spans="1:2" x14ac:dyDescent="0.25">
      <c r="A31" s="7" t="s">
        <v>393</v>
      </c>
      <c r="B31">
        <v>2</v>
      </c>
    </row>
    <row r="32" spans="1:2" x14ac:dyDescent="0.25">
      <c r="A32" s="7" t="s">
        <v>394</v>
      </c>
      <c r="B32">
        <v>2</v>
      </c>
    </row>
    <row r="33" spans="1:2" x14ac:dyDescent="0.25">
      <c r="A33" s="7" t="s">
        <v>303</v>
      </c>
      <c r="B33">
        <v>1</v>
      </c>
    </row>
    <row r="34" spans="1:2" x14ac:dyDescent="0.25">
      <c r="A34" s="7" t="s">
        <v>361</v>
      </c>
      <c r="B34">
        <v>2</v>
      </c>
    </row>
    <row r="35" spans="1:2" x14ac:dyDescent="0.25">
      <c r="A35" s="7" t="s">
        <v>417</v>
      </c>
      <c r="B35">
        <v>6</v>
      </c>
    </row>
    <row r="36" spans="1:2" x14ac:dyDescent="0.25">
      <c r="A36" s="7" t="s">
        <v>282</v>
      </c>
      <c r="B36">
        <v>24</v>
      </c>
    </row>
    <row r="37" spans="1:2" x14ac:dyDescent="0.25">
      <c r="A37" s="7" t="s">
        <v>334</v>
      </c>
      <c r="B37">
        <v>2</v>
      </c>
    </row>
    <row r="38" spans="1:2" x14ac:dyDescent="0.25">
      <c r="A38" s="7" t="s">
        <v>371</v>
      </c>
      <c r="B38">
        <v>1</v>
      </c>
    </row>
    <row r="39" spans="1:2" x14ac:dyDescent="0.25">
      <c r="A39" s="7" t="s">
        <v>416</v>
      </c>
      <c r="B39">
        <v>2</v>
      </c>
    </row>
    <row r="40" spans="1:2" x14ac:dyDescent="0.25">
      <c r="A40" s="7" t="s">
        <v>418</v>
      </c>
      <c r="B40">
        <v>5</v>
      </c>
    </row>
    <row r="41" spans="1:2" x14ac:dyDescent="0.25">
      <c r="A41" s="7" t="s">
        <v>342</v>
      </c>
      <c r="B41">
        <v>2</v>
      </c>
    </row>
    <row r="42" spans="1:2" x14ac:dyDescent="0.25">
      <c r="A42" s="7" t="s">
        <v>336</v>
      </c>
      <c r="B42">
        <v>1</v>
      </c>
    </row>
    <row r="43" spans="1:2" x14ac:dyDescent="0.25">
      <c r="A43" s="7" t="s">
        <v>378</v>
      </c>
      <c r="B43">
        <v>1</v>
      </c>
    </row>
    <row r="44" spans="1:2" x14ac:dyDescent="0.25">
      <c r="A44" s="7" t="s">
        <v>380</v>
      </c>
      <c r="B44">
        <v>3</v>
      </c>
    </row>
    <row r="45" spans="1:2" x14ac:dyDescent="0.25">
      <c r="A45" s="7" t="s">
        <v>420</v>
      </c>
      <c r="B45">
        <v>1</v>
      </c>
    </row>
    <row r="46" spans="1:2" x14ac:dyDescent="0.25">
      <c r="A46" s="7" t="s">
        <v>383</v>
      </c>
      <c r="B46">
        <v>1</v>
      </c>
    </row>
    <row r="47" spans="1:2" x14ac:dyDescent="0.25">
      <c r="A47" s="7" t="s">
        <v>364</v>
      </c>
      <c r="B47">
        <v>1</v>
      </c>
    </row>
    <row r="48" spans="1:2" x14ac:dyDescent="0.25">
      <c r="A48" s="7" t="s">
        <v>331</v>
      </c>
      <c r="B48">
        <v>2</v>
      </c>
    </row>
    <row r="49" spans="1:2" x14ac:dyDescent="0.25">
      <c r="A49" s="7" t="s">
        <v>346</v>
      </c>
      <c r="B49">
        <v>1</v>
      </c>
    </row>
    <row r="50" spans="1:2" x14ac:dyDescent="0.25">
      <c r="A50" s="7" t="s">
        <v>300</v>
      </c>
      <c r="B50">
        <v>1</v>
      </c>
    </row>
    <row r="51" spans="1:2" x14ac:dyDescent="0.25">
      <c r="A51" s="7" t="s">
        <v>340</v>
      </c>
      <c r="B51">
        <v>1</v>
      </c>
    </row>
    <row r="52" spans="1:2" x14ac:dyDescent="0.25">
      <c r="A52" s="7" t="s">
        <v>390</v>
      </c>
      <c r="B52">
        <v>2</v>
      </c>
    </row>
    <row r="53" spans="1:2" x14ac:dyDescent="0.25">
      <c r="A53" s="7" t="s">
        <v>348</v>
      </c>
      <c r="B53">
        <v>1</v>
      </c>
    </row>
    <row r="54" spans="1:2" x14ac:dyDescent="0.25">
      <c r="A54" s="7" t="s">
        <v>305</v>
      </c>
      <c r="B54">
        <v>1</v>
      </c>
    </row>
    <row r="55" spans="1:2" x14ac:dyDescent="0.25">
      <c r="A55" s="7" t="s">
        <v>373</v>
      </c>
      <c r="B55">
        <v>1</v>
      </c>
    </row>
    <row r="56" spans="1:2" x14ac:dyDescent="0.25">
      <c r="A56" s="7" t="s">
        <v>388</v>
      </c>
      <c r="B56">
        <v>2</v>
      </c>
    </row>
    <row r="57" spans="1:2" x14ac:dyDescent="0.25">
      <c r="A57" s="7" t="s">
        <v>389</v>
      </c>
      <c r="B57">
        <v>2</v>
      </c>
    </row>
    <row r="58" spans="1:2" x14ac:dyDescent="0.25">
      <c r="A58" s="7" t="s">
        <v>281</v>
      </c>
      <c r="B58">
        <v>40</v>
      </c>
    </row>
    <row r="59" spans="1:2" x14ac:dyDescent="0.25">
      <c r="A59" s="7" t="s">
        <v>408</v>
      </c>
      <c r="B59">
        <v>2</v>
      </c>
    </row>
    <row r="60" spans="1:2" x14ac:dyDescent="0.25">
      <c r="A60" s="7" t="s">
        <v>356</v>
      </c>
      <c r="B60">
        <v>1</v>
      </c>
    </row>
    <row r="61" spans="1:2" x14ac:dyDescent="0.25">
      <c r="A61" s="7" t="s">
        <v>397</v>
      </c>
      <c r="B61">
        <v>1</v>
      </c>
    </row>
    <row r="62" spans="1:2" x14ac:dyDescent="0.25">
      <c r="A62" s="7" t="s">
        <v>327</v>
      </c>
      <c r="B62">
        <v>1</v>
      </c>
    </row>
    <row r="63" spans="1:2" x14ac:dyDescent="0.25">
      <c r="A63" s="7" t="s">
        <v>376</v>
      </c>
      <c r="B63">
        <v>1</v>
      </c>
    </row>
    <row r="64" spans="1:2" x14ac:dyDescent="0.25">
      <c r="A64" s="7" t="s">
        <v>401</v>
      </c>
      <c r="B64">
        <v>1</v>
      </c>
    </row>
    <row r="65" spans="1:2" x14ac:dyDescent="0.25">
      <c r="A65" s="7" t="s">
        <v>414</v>
      </c>
      <c r="B65">
        <v>3</v>
      </c>
    </row>
    <row r="66" spans="1:2" x14ac:dyDescent="0.25">
      <c r="A66" s="7" t="s">
        <v>392</v>
      </c>
      <c r="B66">
        <v>1</v>
      </c>
    </row>
    <row r="67" spans="1:2" x14ac:dyDescent="0.25">
      <c r="A67" s="7" t="s">
        <v>370</v>
      </c>
      <c r="B67">
        <v>2</v>
      </c>
    </row>
    <row r="68" spans="1:2" x14ac:dyDescent="0.25">
      <c r="A68" s="7" t="s">
        <v>369</v>
      </c>
      <c r="B68">
        <v>4</v>
      </c>
    </row>
    <row r="69" spans="1:2" x14ac:dyDescent="0.25">
      <c r="A69" s="7" t="s">
        <v>301</v>
      </c>
      <c r="B69">
        <v>2</v>
      </c>
    </row>
    <row r="70" spans="1:2" x14ac:dyDescent="0.25">
      <c r="A70" s="7" t="s">
        <v>339</v>
      </c>
      <c r="B70">
        <v>1</v>
      </c>
    </row>
    <row r="71" spans="1:2" x14ac:dyDescent="0.25">
      <c r="A71" s="7" t="s">
        <v>422</v>
      </c>
      <c r="B71">
        <v>21</v>
      </c>
    </row>
    <row r="72" spans="1:2" x14ac:dyDescent="0.25">
      <c r="A72" s="7" t="s">
        <v>391</v>
      </c>
      <c r="B72">
        <v>2</v>
      </c>
    </row>
    <row r="73" spans="1:2" x14ac:dyDescent="0.25">
      <c r="A73" s="7" t="s">
        <v>360</v>
      </c>
      <c r="B73">
        <v>4</v>
      </c>
    </row>
    <row r="74" spans="1:2" x14ac:dyDescent="0.25">
      <c r="A74" s="7" t="s">
        <v>320</v>
      </c>
      <c r="B74">
        <v>1</v>
      </c>
    </row>
    <row r="75" spans="1:2" x14ac:dyDescent="0.25">
      <c r="A75" s="7" t="s">
        <v>296</v>
      </c>
      <c r="B75">
        <v>2</v>
      </c>
    </row>
    <row r="76" spans="1:2" x14ac:dyDescent="0.25">
      <c r="A76" s="7" t="s">
        <v>359</v>
      </c>
      <c r="B76">
        <v>1</v>
      </c>
    </row>
    <row r="77" spans="1:2" x14ac:dyDescent="0.25">
      <c r="A77" s="7" t="s">
        <v>328</v>
      </c>
      <c r="B77">
        <v>2</v>
      </c>
    </row>
    <row r="78" spans="1:2" x14ac:dyDescent="0.25">
      <c r="A78" s="7" t="s">
        <v>410</v>
      </c>
      <c r="B78">
        <v>4</v>
      </c>
    </row>
    <row r="79" spans="1:2" x14ac:dyDescent="0.25">
      <c r="A79" s="7" t="s">
        <v>319</v>
      </c>
      <c r="B79">
        <v>2</v>
      </c>
    </row>
    <row r="80" spans="1:2" x14ac:dyDescent="0.25">
      <c r="A80" s="7" t="s">
        <v>358</v>
      </c>
      <c r="B80">
        <v>1</v>
      </c>
    </row>
    <row r="81" spans="1:2" x14ac:dyDescent="0.25">
      <c r="A81" s="7" t="s">
        <v>313</v>
      </c>
      <c r="B81">
        <v>1</v>
      </c>
    </row>
    <row r="82" spans="1:2" x14ac:dyDescent="0.25">
      <c r="A82" s="7" t="s">
        <v>385</v>
      </c>
      <c r="B82">
        <v>1</v>
      </c>
    </row>
    <row r="83" spans="1:2" x14ac:dyDescent="0.25">
      <c r="A83" s="7" t="s">
        <v>382</v>
      </c>
      <c r="B83">
        <v>1</v>
      </c>
    </row>
    <row r="84" spans="1:2" x14ac:dyDescent="0.25">
      <c r="A84" s="7" t="s">
        <v>426</v>
      </c>
    </row>
    <row r="85" spans="1:2" x14ac:dyDescent="0.25">
      <c r="A85" s="7" t="s">
        <v>427</v>
      </c>
      <c r="B85">
        <v>263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294853-4173-4657-B70E-624A2FF0081B}">
  <dimension ref="A1:C81"/>
  <sheetViews>
    <sheetView workbookViewId="0">
      <pane ySplit="1" topLeftCell="A2" activePane="bottomLeft" state="frozen"/>
      <selection pane="bottomLeft" activeCell="B4" sqref="B4"/>
    </sheetView>
  </sheetViews>
  <sheetFormatPr defaultRowHeight="15" x14ac:dyDescent="0.25"/>
  <cols>
    <col min="1" max="1" width="87.7109375" bestFit="1" customWidth="1"/>
    <col min="2" max="2" width="34.42578125" bestFit="1" customWidth="1"/>
  </cols>
  <sheetData>
    <row r="1" spans="1:3" s="1" customFormat="1" x14ac:dyDescent="0.25">
      <c r="A1" s="1" t="s">
        <v>423</v>
      </c>
      <c r="B1" s="1" t="s">
        <v>429</v>
      </c>
      <c r="C1" s="1" t="s">
        <v>430</v>
      </c>
    </row>
    <row r="2" spans="1:3" x14ac:dyDescent="0.25">
      <c r="A2" t="s">
        <v>281</v>
      </c>
      <c r="B2">
        <v>40</v>
      </c>
      <c r="C2" t="s">
        <v>431</v>
      </c>
    </row>
    <row r="3" spans="1:3" x14ac:dyDescent="0.25">
      <c r="A3" t="s">
        <v>279</v>
      </c>
      <c r="B3">
        <v>31</v>
      </c>
      <c r="C3" t="s">
        <v>432</v>
      </c>
    </row>
    <row r="4" spans="1:3" x14ac:dyDescent="0.25">
      <c r="A4" t="s">
        <v>282</v>
      </c>
      <c r="B4">
        <v>24</v>
      </c>
      <c r="C4" t="s">
        <v>433</v>
      </c>
    </row>
    <row r="5" spans="1:3" x14ac:dyDescent="0.25">
      <c r="A5" t="s">
        <v>422</v>
      </c>
      <c r="B5">
        <v>21</v>
      </c>
      <c r="C5" t="s">
        <v>434</v>
      </c>
    </row>
    <row r="6" spans="1:3" x14ac:dyDescent="0.25">
      <c r="A6" t="s">
        <v>412</v>
      </c>
      <c r="B6">
        <v>14</v>
      </c>
      <c r="C6" t="s">
        <v>435</v>
      </c>
    </row>
    <row r="7" spans="1:3" x14ac:dyDescent="0.25">
      <c r="A7" t="s">
        <v>419</v>
      </c>
      <c r="B7">
        <v>9</v>
      </c>
      <c r="C7" t="s">
        <v>436</v>
      </c>
    </row>
    <row r="8" spans="1:3" x14ac:dyDescent="0.25">
      <c r="A8" t="s">
        <v>417</v>
      </c>
      <c r="B8">
        <v>6</v>
      </c>
      <c r="C8" t="s">
        <v>437</v>
      </c>
    </row>
    <row r="9" spans="1:3" x14ac:dyDescent="0.25">
      <c r="A9" t="s">
        <v>418</v>
      </c>
      <c r="B9">
        <v>5</v>
      </c>
      <c r="C9" t="s">
        <v>438</v>
      </c>
    </row>
    <row r="10" spans="1:3" x14ac:dyDescent="0.25">
      <c r="A10" t="s">
        <v>369</v>
      </c>
      <c r="B10">
        <v>4</v>
      </c>
    </row>
    <row r="11" spans="1:3" x14ac:dyDescent="0.25">
      <c r="A11" t="s">
        <v>360</v>
      </c>
      <c r="B11">
        <v>4</v>
      </c>
    </row>
    <row r="12" spans="1:3" x14ac:dyDescent="0.25">
      <c r="A12" t="s">
        <v>410</v>
      </c>
      <c r="B12">
        <v>4</v>
      </c>
    </row>
    <row r="13" spans="1:3" x14ac:dyDescent="0.25">
      <c r="A13" t="s">
        <v>411</v>
      </c>
      <c r="B13">
        <v>3</v>
      </c>
      <c r="C13" t="s">
        <v>443</v>
      </c>
    </row>
    <row r="14" spans="1:3" x14ac:dyDescent="0.25">
      <c r="A14" t="s">
        <v>380</v>
      </c>
      <c r="B14">
        <v>3</v>
      </c>
    </row>
    <row r="15" spans="1:3" x14ac:dyDescent="0.25">
      <c r="A15" t="s">
        <v>414</v>
      </c>
      <c r="B15">
        <v>3</v>
      </c>
    </row>
    <row r="16" spans="1:3" x14ac:dyDescent="0.25">
      <c r="A16" t="s">
        <v>335</v>
      </c>
      <c r="B16">
        <v>2</v>
      </c>
    </row>
    <row r="17" spans="1:3" x14ac:dyDescent="0.25">
      <c r="A17" t="s">
        <v>400</v>
      </c>
      <c r="B17">
        <v>2</v>
      </c>
    </row>
    <row r="18" spans="1:3" x14ac:dyDescent="0.25">
      <c r="A18" t="s">
        <v>384</v>
      </c>
      <c r="B18">
        <v>2</v>
      </c>
    </row>
    <row r="19" spans="1:3" x14ac:dyDescent="0.25">
      <c r="A19" t="s">
        <v>421</v>
      </c>
      <c r="B19">
        <v>2</v>
      </c>
      <c r="C19" t="s">
        <v>440</v>
      </c>
    </row>
    <row r="20" spans="1:3" x14ac:dyDescent="0.25">
      <c r="A20" t="s">
        <v>307</v>
      </c>
      <c r="B20">
        <v>2</v>
      </c>
    </row>
    <row r="21" spans="1:3" x14ac:dyDescent="0.25">
      <c r="A21" t="s">
        <v>299</v>
      </c>
      <c r="B21">
        <v>2</v>
      </c>
    </row>
    <row r="22" spans="1:3" x14ac:dyDescent="0.25">
      <c r="A22" t="s">
        <v>362</v>
      </c>
      <c r="B22">
        <v>2</v>
      </c>
    </row>
    <row r="23" spans="1:3" x14ac:dyDescent="0.25">
      <c r="A23" t="s">
        <v>374</v>
      </c>
      <c r="B23">
        <v>2</v>
      </c>
    </row>
    <row r="24" spans="1:3" x14ac:dyDescent="0.25">
      <c r="A24" t="s">
        <v>311</v>
      </c>
      <c r="B24">
        <v>2</v>
      </c>
    </row>
    <row r="25" spans="1:3" x14ac:dyDescent="0.25">
      <c r="A25" t="s">
        <v>393</v>
      </c>
      <c r="B25">
        <v>2</v>
      </c>
    </row>
    <row r="26" spans="1:3" x14ac:dyDescent="0.25">
      <c r="A26" t="s">
        <v>394</v>
      </c>
      <c r="B26">
        <v>2</v>
      </c>
    </row>
    <row r="27" spans="1:3" x14ac:dyDescent="0.25">
      <c r="A27" t="s">
        <v>361</v>
      </c>
      <c r="B27">
        <v>2</v>
      </c>
    </row>
    <row r="28" spans="1:3" x14ac:dyDescent="0.25">
      <c r="A28" t="s">
        <v>334</v>
      </c>
      <c r="B28">
        <v>2</v>
      </c>
    </row>
    <row r="29" spans="1:3" x14ac:dyDescent="0.25">
      <c r="A29" t="s">
        <v>416</v>
      </c>
      <c r="B29">
        <v>2</v>
      </c>
      <c r="C29" t="s">
        <v>439</v>
      </c>
    </row>
    <row r="30" spans="1:3" x14ac:dyDescent="0.25">
      <c r="A30" t="s">
        <v>342</v>
      </c>
      <c r="B30">
        <v>2</v>
      </c>
    </row>
    <row r="31" spans="1:3" x14ac:dyDescent="0.25">
      <c r="A31" t="s">
        <v>331</v>
      </c>
      <c r="B31">
        <v>2</v>
      </c>
    </row>
    <row r="32" spans="1:3" x14ac:dyDescent="0.25">
      <c r="A32" t="s">
        <v>390</v>
      </c>
      <c r="B32">
        <v>2</v>
      </c>
    </row>
    <row r="33" spans="1:3" x14ac:dyDescent="0.25">
      <c r="A33" t="s">
        <v>388</v>
      </c>
      <c r="B33">
        <v>2</v>
      </c>
    </row>
    <row r="34" spans="1:3" x14ac:dyDescent="0.25">
      <c r="A34" t="s">
        <v>389</v>
      </c>
      <c r="B34">
        <v>2</v>
      </c>
    </row>
    <row r="35" spans="1:3" x14ac:dyDescent="0.25">
      <c r="A35" t="s">
        <v>408</v>
      </c>
      <c r="B35">
        <v>2</v>
      </c>
      <c r="C35" t="s">
        <v>441</v>
      </c>
    </row>
    <row r="36" spans="1:3" x14ac:dyDescent="0.25">
      <c r="A36" t="s">
        <v>370</v>
      </c>
      <c r="B36">
        <v>2</v>
      </c>
    </row>
    <row r="37" spans="1:3" x14ac:dyDescent="0.25">
      <c r="A37" t="s">
        <v>301</v>
      </c>
      <c r="B37">
        <v>2</v>
      </c>
    </row>
    <row r="38" spans="1:3" x14ac:dyDescent="0.25">
      <c r="A38" t="s">
        <v>391</v>
      </c>
      <c r="B38">
        <v>2</v>
      </c>
    </row>
    <row r="39" spans="1:3" x14ac:dyDescent="0.25">
      <c r="A39" t="s">
        <v>296</v>
      </c>
      <c r="B39">
        <v>2</v>
      </c>
    </row>
    <row r="40" spans="1:3" x14ac:dyDescent="0.25">
      <c r="A40" t="s">
        <v>328</v>
      </c>
      <c r="B40">
        <v>2</v>
      </c>
    </row>
    <row r="41" spans="1:3" x14ac:dyDescent="0.25">
      <c r="A41" t="s">
        <v>319</v>
      </c>
      <c r="B41">
        <v>2</v>
      </c>
    </row>
    <row r="42" spans="1:3" x14ac:dyDescent="0.25">
      <c r="A42" t="s">
        <v>365</v>
      </c>
      <c r="B42">
        <v>1</v>
      </c>
    </row>
    <row r="43" spans="1:3" x14ac:dyDescent="0.25">
      <c r="A43" t="s">
        <v>405</v>
      </c>
      <c r="B43">
        <v>1</v>
      </c>
    </row>
    <row r="44" spans="1:3" x14ac:dyDescent="0.25">
      <c r="A44" t="s">
        <v>372</v>
      </c>
      <c r="B44">
        <v>1</v>
      </c>
    </row>
    <row r="45" spans="1:3" x14ac:dyDescent="0.25">
      <c r="A45" t="s">
        <v>324</v>
      </c>
      <c r="B45">
        <v>1</v>
      </c>
    </row>
    <row r="46" spans="1:3" x14ac:dyDescent="0.25">
      <c r="A46" t="s">
        <v>343</v>
      </c>
      <c r="B46">
        <v>1</v>
      </c>
    </row>
    <row r="47" spans="1:3" x14ac:dyDescent="0.25">
      <c r="A47" t="s">
        <v>308</v>
      </c>
      <c r="B47">
        <v>1</v>
      </c>
    </row>
    <row r="48" spans="1:3" x14ac:dyDescent="0.25">
      <c r="A48" t="s">
        <v>317</v>
      </c>
      <c r="B48">
        <v>1</v>
      </c>
    </row>
    <row r="49" spans="1:3" x14ac:dyDescent="0.25">
      <c r="A49" t="s">
        <v>415</v>
      </c>
      <c r="B49">
        <v>1</v>
      </c>
      <c r="C49" t="s">
        <v>444</v>
      </c>
    </row>
    <row r="50" spans="1:3" x14ac:dyDescent="0.25">
      <c r="A50" t="s">
        <v>363</v>
      </c>
      <c r="B50">
        <v>1</v>
      </c>
    </row>
    <row r="51" spans="1:3" x14ac:dyDescent="0.25">
      <c r="A51" t="s">
        <v>357</v>
      </c>
      <c r="B51">
        <v>1</v>
      </c>
    </row>
    <row r="52" spans="1:3" x14ac:dyDescent="0.25">
      <c r="A52" t="s">
        <v>347</v>
      </c>
      <c r="B52">
        <v>1</v>
      </c>
    </row>
    <row r="53" spans="1:3" x14ac:dyDescent="0.25">
      <c r="A53" t="s">
        <v>402</v>
      </c>
      <c r="B53">
        <v>1</v>
      </c>
    </row>
    <row r="54" spans="1:3" x14ac:dyDescent="0.25">
      <c r="A54" t="s">
        <v>413</v>
      </c>
      <c r="B54">
        <v>1</v>
      </c>
    </row>
    <row r="55" spans="1:3" x14ac:dyDescent="0.25">
      <c r="A55" t="s">
        <v>399</v>
      </c>
      <c r="B55">
        <v>1</v>
      </c>
    </row>
    <row r="56" spans="1:3" x14ac:dyDescent="0.25">
      <c r="A56" t="s">
        <v>303</v>
      </c>
      <c r="B56">
        <v>1</v>
      </c>
    </row>
    <row r="57" spans="1:3" x14ac:dyDescent="0.25">
      <c r="A57" t="s">
        <v>371</v>
      </c>
      <c r="B57">
        <v>1</v>
      </c>
    </row>
    <row r="58" spans="1:3" x14ac:dyDescent="0.25">
      <c r="A58" t="s">
        <v>336</v>
      </c>
      <c r="B58">
        <v>1</v>
      </c>
    </row>
    <row r="59" spans="1:3" x14ac:dyDescent="0.25">
      <c r="A59" t="s">
        <v>378</v>
      </c>
      <c r="B59">
        <v>1</v>
      </c>
    </row>
    <row r="60" spans="1:3" x14ac:dyDescent="0.25">
      <c r="A60" t="s">
        <v>420</v>
      </c>
      <c r="B60">
        <v>1</v>
      </c>
      <c r="C60" t="s">
        <v>442</v>
      </c>
    </row>
    <row r="61" spans="1:3" x14ac:dyDescent="0.25">
      <c r="A61" t="s">
        <v>383</v>
      </c>
      <c r="B61">
        <v>1</v>
      </c>
    </row>
    <row r="62" spans="1:3" x14ac:dyDescent="0.25">
      <c r="A62" t="s">
        <v>364</v>
      </c>
      <c r="B62">
        <v>1</v>
      </c>
    </row>
    <row r="63" spans="1:3" x14ac:dyDescent="0.25">
      <c r="A63" t="s">
        <v>346</v>
      </c>
      <c r="B63">
        <v>1</v>
      </c>
    </row>
    <row r="64" spans="1:3" x14ac:dyDescent="0.25">
      <c r="A64" t="s">
        <v>300</v>
      </c>
      <c r="B64">
        <v>1</v>
      </c>
    </row>
    <row r="65" spans="1:2" x14ac:dyDescent="0.25">
      <c r="A65" t="s">
        <v>340</v>
      </c>
      <c r="B65">
        <v>1</v>
      </c>
    </row>
    <row r="66" spans="1:2" x14ac:dyDescent="0.25">
      <c r="A66" t="s">
        <v>348</v>
      </c>
      <c r="B66">
        <v>1</v>
      </c>
    </row>
    <row r="67" spans="1:2" x14ac:dyDescent="0.25">
      <c r="A67" t="s">
        <v>305</v>
      </c>
      <c r="B67">
        <v>1</v>
      </c>
    </row>
    <row r="68" spans="1:2" x14ac:dyDescent="0.25">
      <c r="A68" t="s">
        <v>373</v>
      </c>
      <c r="B68">
        <v>1</v>
      </c>
    </row>
    <row r="69" spans="1:2" x14ac:dyDescent="0.25">
      <c r="A69" t="s">
        <v>356</v>
      </c>
      <c r="B69">
        <v>1</v>
      </c>
    </row>
    <row r="70" spans="1:2" x14ac:dyDescent="0.25">
      <c r="A70" t="s">
        <v>397</v>
      </c>
      <c r="B70">
        <v>1</v>
      </c>
    </row>
    <row r="71" spans="1:2" x14ac:dyDescent="0.25">
      <c r="A71" t="s">
        <v>327</v>
      </c>
      <c r="B71">
        <v>1</v>
      </c>
    </row>
    <row r="72" spans="1:2" x14ac:dyDescent="0.25">
      <c r="A72" t="s">
        <v>376</v>
      </c>
      <c r="B72">
        <v>1</v>
      </c>
    </row>
    <row r="73" spans="1:2" x14ac:dyDescent="0.25">
      <c r="A73" t="s">
        <v>401</v>
      </c>
      <c r="B73">
        <v>1</v>
      </c>
    </row>
    <row r="74" spans="1:2" x14ac:dyDescent="0.25">
      <c r="A74" t="s">
        <v>392</v>
      </c>
      <c r="B74">
        <v>1</v>
      </c>
    </row>
    <row r="75" spans="1:2" x14ac:dyDescent="0.25">
      <c r="A75" t="s">
        <v>339</v>
      </c>
      <c r="B75">
        <v>1</v>
      </c>
    </row>
    <row r="76" spans="1:2" x14ac:dyDescent="0.25">
      <c r="A76" t="s">
        <v>320</v>
      </c>
      <c r="B76">
        <v>1</v>
      </c>
    </row>
    <row r="77" spans="1:2" x14ac:dyDescent="0.25">
      <c r="A77" t="s">
        <v>359</v>
      </c>
      <c r="B77">
        <v>1</v>
      </c>
    </row>
    <row r="78" spans="1:2" x14ac:dyDescent="0.25">
      <c r="A78" t="s">
        <v>358</v>
      </c>
      <c r="B78">
        <v>1</v>
      </c>
    </row>
    <row r="79" spans="1:2" x14ac:dyDescent="0.25">
      <c r="A79" t="s">
        <v>313</v>
      </c>
      <c r="B79">
        <v>1</v>
      </c>
    </row>
    <row r="80" spans="1:2" x14ac:dyDescent="0.25">
      <c r="A80" t="s">
        <v>385</v>
      </c>
      <c r="B80">
        <v>1</v>
      </c>
    </row>
    <row r="81" spans="1:2" x14ac:dyDescent="0.25">
      <c r="A81" t="s">
        <v>382</v>
      </c>
      <c r="B81">
        <v>1</v>
      </c>
    </row>
  </sheetData>
  <sortState xmlns:xlrd2="http://schemas.microsoft.com/office/spreadsheetml/2017/richdata2" ref="A2:C84">
    <sortCondition descending="1" ref="B2:B84"/>
    <sortCondition ref="A2:A84"/>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Anemia199HPOBands</vt:lpstr>
      <vt:lpstr>listVar</vt:lpstr>
      <vt:lpstr>pt_HPO_TDA</vt:lpstr>
      <vt:lpstr>HOOK</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Vanderlaan, Gary</cp:lastModifiedBy>
  <dcterms:created xsi:type="dcterms:W3CDTF">2024-11-27T23:34:46Z</dcterms:created>
  <dcterms:modified xsi:type="dcterms:W3CDTF">2024-11-30T04:51:24Z</dcterms:modified>
</cp:coreProperties>
</file>